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72.16.1.69\share\redirect-dir\4039\Desktop\R08児童福祉監査資料\03地域型保育所\"/>
    </mc:Choice>
  </mc:AlternateContent>
  <xr:revisionPtr revIDLastSave="0" documentId="13_ncr:1_{665BC9C9-5D13-4F35-B6C0-D15036B0E895}" xr6:coauthVersionLast="47" xr6:coauthVersionMax="47" xr10:uidLastSave="{00000000-0000-0000-0000-000000000000}"/>
  <bookViews>
    <workbookView xWindow="-120" yWindow="-120" windowWidth="29040" windowHeight="15720" tabRatio="699" xr2:uid="{00000000-000D-0000-FFFF-FFFF00000000}"/>
  </bookViews>
  <sheets>
    <sheet name="記入上注意点" sheetId="55" r:id="rId1"/>
    <sheet name="添付書類等" sheetId="66" r:id="rId2"/>
    <sheet name="表紙" sheetId="1" r:id="rId3"/>
    <sheet name="目次" sheetId="2" r:id="rId4"/>
    <sheet name="1～7" sheetId="32" r:id="rId5"/>
    <sheet name="8(1)" sheetId="72" r:id="rId6"/>
    <sheet name="8(２)" sheetId="81" r:id="rId7"/>
    <sheet name="８(３)" sheetId="78" r:id="rId8"/>
    <sheet name="８(４)" sheetId="79" r:id="rId9"/>
    <sheet name="８(５)" sheetId="80" r:id="rId10"/>
    <sheet name="9～11" sheetId="69" r:id="rId11"/>
    <sheet name="12～21" sheetId="70" r:id="rId12"/>
    <sheet name="22・23" sheetId="71" r:id="rId13"/>
    <sheet name="保育士配置基準" sheetId="77" r:id="rId14"/>
  </sheets>
  <definedNames>
    <definedName name="_xlnm._FilterDatabase" localSheetId="0" hidden="1">記入上注意点!#REF!</definedName>
    <definedName name="_xlnm._FilterDatabase" localSheetId="1" hidden="1">添付書類等!#REF!</definedName>
    <definedName name="_xlnm._FilterDatabase" localSheetId="3" hidden="1">目次!$A$1:$J$72</definedName>
    <definedName name="HIT_ROW23" localSheetId="11">'12～21'!#REF!</definedName>
    <definedName name="HIT_ROW23" localSheetId="12">'22・23'!#REF!</definedName>
    <definedName name="HIT_ROW23" localSheetId="10">'9～11'!#REF!</definedName>
    <definedName name="HIT_ROW24" localSheetId="11">'12～21'!#REF!</definedName>
    <definedName name="HIT_ROW24" localSheetId="12">'22・23'!#REF!</definedName>
    <definedName name="HIT_ROW24" localSheetId="10">'9～11'!#REF!</definedName>
    <definedName name="HIT_ROW25" localSheetId="11">'12～21'!#REF!</definedName>
    <definedName name="HIT_ROW25" localSheetId="12">'22・23'!#REF!</definedName>
    <definedName name="HIT_ROW25" localSheetId="10">'9～11'!#REF!</definedName>
    <definedName name="HIT_ROW26" localSheetId="11">'12～21'!#REF!</definedName>
    <definedName name="HIT_ROW26" localSheetId="12">'22・23'!#REF!</definedName>
    <definedName name="HIT_ROW26" localSheetId="10">'9～11'!#REF!</definedName>
    <definedName name="HIT_ROW27" localSheetId="11">'12～21'!#REF!</definedName>
    <definedName name="HIT_ROW27" localSheetId="12">'22・23'!#REF!</definedName>
    <definedName name="HIT_ROW27" localSheetId="10">'9～11'!#REF!</definedName>
    <definedName name="HIT_ROW28" localSheetId="11">'12～21'!#REF!</definedName>
    <definedName name="HIT_ROW28" localSheetId="12">'22・23'!#REF!</definedName>
    <definedName name="HIT_ROW28" localSheetId="10">'9～11'!#REF!</definedName>
    <definedName name="HIT_ROW29" localSheetId="11">'12～21'!#REF!</definedName>
    <definedName name="HIT_ROW29" localSheetId="12">'22・23'!#REF!</definedName>
    <definedName name="HIT_ROW29" localSheetId="10">'9～11'!#REF!</definedName>
    <definedName name="_xlnm.Print_Area" localSheetId="6">'8(２)'!$A$1:$AZ$90</definedName>
    <definedName name="_xlnm.Print_Area" localSheetId="7">'８(３)'!$A$1:$BI$158</definedName>
    <definedName name="_xlnm.Print_Area" localSheetId="8">'８(４)'!$A$1:$BI$158</definedName>
    <definedName name="_xlnm.Print_Area" localSheetId="9">'８(５)'!$A$1:$BI$158</definedName>
    <definedName name="_xlnm.Print_Area" localSheetId="10">'9～11'!$A$1:$AI$86</definedName>
    <definedName name="_xlnm.Print_Area" localSheetId="0">記入上注意点!$A$1:$AJ$33</definedName>
    <definedName name="_xlnm.Print_Area" localSheetId="1">添付書類等!$A$1:$L$30</definedName>
    <definedName name="_xlnm.Print_Area" localSheetId="2">表紙!$A$1:$J$28</definedName>
    <definedName name="_xlnm.Print_Area" localSheetId="13">保育士配置基準!$A$1:$HM$45</definedName>
    <definedName name="_xlnm.Print_Area" localSheetId="3">目次!$A$1:$J$112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80" l="1"/>
  <c r="I12" i="80"/>
  <c r="K12" i="80"/>
  <c r="M12" i="80"/>
  <c r="O12" i="80"/>
  <c r="Q12" i="80"/>
  <c r="S12" i="80"/>
  <c r="U12" i="80"/>
  <c r="W12" i="80"/>
  <c r="Y12" i="80"/>
  <c r="AA12" i="80"/>
  <c r="AC12" i="80"/>
  <c r="AE12" i="80"/>
  <c r="AG12" i="80"/>
  <c r="AI12" i="80"/>
  <c r="AK12" i="80"/>
  <c r="AM12" i="80"/>
  <c r="AO12" i="80"/>
  <c r="AQ12" i="80"/>
  <c r="AS12" i="80"/>
  <c r="AU12" i="80"/>
  <c r="AW12" i="80"/>
  <c r="AY12" i="80"/>
  <c r="BA12" i="80"/>
  <c r="BC12" i="80"/>
  <c r="BE12" i="80"/>
  <c r="BG12" i="80"/>
  <c r="E12" i="80"/>
  <c r="G12" i="79"/>
  <c r="I12" i="79"/>
  <c r="K12" i="79"/>
  <c r="M12" i="79"/>
  <c r="O12" i="79"/>
  <c r="Q12" i="79"/>
  <c r="S12" i="79"/>
  <c r="U12" i="79"/>
  <c r="W12" i="79"/>
  <c r="Y12" i="79"/>
  <c r="AA12" i="79"/>
  <c r="AC12" i="79"/>
  <c r="AE12" i="79"/>
  <c r="AG12" i="79"/>
  <c r="AI12" i="79"/>
  <c r="AK12" i="79"/>
  <c r="AM12" i="79"/>
  <c r="AO12" i="79"/>
  <c r="AQ12" i="79"/>
  <c r="AS12" i="79"/>
  <c r="AU12" i="79"/>
  <c r="AW12" i="79"/>
  <c r="AY12" i="79"/>
  <c r="BA12" i="79"/>
  <c r="BC12" i="79"/>
  <c r="BE12" i="79"/>
  <c r="BG12" i="79"/>
  <c r="E12" i="79"/>
  <c r="I12" i="78"/>
  <c r="K12" i="78"/>
  <c r="M12" i="78"/>
  <c r="O12" i="78"/>
  <c r="Q12" i="78"/>
  <c r="S12" i="78"/>
  <c r="U12" i="78"/>
  <c r="W12" i="78"/>
  <c r="Y12" i="78"/>
  <c r="AA12" i="78"/>
  <c r="AC12" i="78"/>
  <c r="AE12" i="78"/>
  <c r="AG12" i="78"/>
  <c r="AI12" i="78"/>
  <c r="AK12" i="78"/>
  <c r="AM12" i="78"/>
  <c r="AO12" i="78"/>
  <c r="AQ12" i="78"/>
  <c r="AS12" i="78"/>
  <c r="AU12" i="78"/>
  <c r="AW12" i="78"/>
  <c r="AY12" i="78"/>
  <c r="BA12" i="78"/>
  <c r="BC12" i="78"/>
  <c r="BE12" i="78"/>
  <c r="BG12" i="78"/>
  <c r="AG84" i="81"/>
  <c r="AF84" i="81"/>
  <c r="AE84" i="81"/>
  <c r="AD84" i="81"/>
  <c r="AC84" i="81"/>
  <c r="AB84" i="81"/>
  <c r="AA84" i="81"/>
  <c r="Z84" i="81"/>
  <c r="Y84" i="81"/>
  <c r="X84" i="81"/>
  <c r="W84" i="81"/>
  <c r="V84" i="81"/>
  <c r="U84" i="81"/>
  <c r="T84" i="81"/>
  <c r="S84" i="81"/>
  <c r="R84" i="81"/>
  <c r="Q84" i="81"/>
  <c r="P84" i="81"/>
  <c r="O84" i="81"/>
  <c r="N84" i="81"/>
  <c r="M84" i="81"/>
  <c r="L84" i="81"/>
  <c r="K84" i="81"/>
  <c r="J84" i="81"/>
  <c r="I84" i="81"/>
  <c r="H84" i="81"/>
  <c r="G84" i="81"/>
  <c r="F84" i="81"/>
  <c r="E84" i="81"/>
  <c r="D84" i="81"/>
  <c r="C84" i="81"/>
  <c r="C83" i="81"/>
  <c r="C82" i="81"/>
  <c r="C81" i="81"/>
  <c r="AG80" i="81"/>
  <c r="AF80" i="81"/>
  <c r="AE80" i="81"/>
  <c r="AD80" i="81"/>
  <c r="AC80" i="81"/>
  <c r="AB80" i="81"/>
  <c r="AA80" i="81"/>
  <c r="Z80" i="81"/>
  <c r="Y80" i="81"/>
  <c r="X80" i="81"/>
  <c r="W80" i="81"/>
  <c r="V80" i="81"/>
  <c r="U80" i="81"/>
  <c r="T80" i="81"/>
  <c r="S80" i="81"/>
  <c r="R80" i="81"/>
  <c r="Q80" i="81"/>
  <c r="P80" i="81"/>
  <c r="O80" i="81"/>
  <c r="N80" i="81"/>
  <c r="M80" i="81"/>
  <c r="L80" i="81"/>
  <c r="K80" i="81"/>
  <c r="J80" i="81"/>
  <c r="I80" i="81"/>
  <c r="H80" i="81"/>
  <c r="G80" i="81"/>
  <c r="F80" i="81"/>
  <c r="E80" i="81"/>
  <c r="D80" i="81"/>
  <c r="C80" i="81"/>
  <c r="AG79" i="81"/>
  <c r="AF79" i="81"/>
  <c r="AE79" i="81"/>
  <c r="AD79" i="81"/>
  <c r="AC79" i="81"/>
  <c r="AB79" i="81"/>
  <c r="AA79" i="81"/>
  <c r="Z79" i="81"/>
  <c r="Y79" i="81"/>
  <c r="X79" i="81"/>
  <c r="W79" i="81"/>
  <c r="V79" i="81"/>
  <c r="U79" i="81"/>
  <c r="T79" i="81"/>
  <c r="S79" i="81"/>
  <c r="R79" i="81"/>
  <c r="Q79" i="81"/>
  <c r="P79" i="81"/>
  <c r="O79" i="81"/>
  <c r="N79" i="81"/>
  <c r="M79" i="81"/>
  <c r="L79" i="81"/>
  <c r="K79" i="81"/>
  <c r="J79" i="81"/>
  <c r="I79" i="81"/>
  <c r="H79" i="81"/>
  <c r="G79" i="81"/>
  <c r="F79" i="81"/>
  <c r="E79" i="81"/>
  <c r="D79" i="81"/>
  <c r="C79" i="81"/>
  <c r="AG78" i="81"/>
  <c r="AF78" i="81"/>
  <c r="AE78" i="81"/>
  <c r="AD78" i="81"/>
  <c r="AC78" i="81"/>
  <c r="AB78" i="81"/>
  <c r="AA78" i="81"/>
  <c r="Z78" i="81"/>
  <c r="Y78" i="81"/>
  <c r="X78" i="81"/>
  <c r="W78" i="81"/>
  <c r="V78" i="81"/>
  <c r="U78" i="81"/>
  <c r="T78" i="81"/>
  <c r="S78" i="81"/>
  <c r="R78" i="81"/>
  <c r="Q78" i="81"/>
  <c r="P78" i="81"/>
  <c r="O78" i="81"/>
  <c r="N78" i="81"/>
  <c r="M78" i="81"/>
  <c r="L78" i="81"/>
  <c r="K78" i="81"/>
  <c r="J78" i="81"/>
  <c r="I78" i="81"/>
  <c r="H78" i="81"/>
  <c r="G78" i="81"/>
  <c r="F78" i="81"/>
  <c r="E78" i="81"/>
  <c r="D78" i="81"/>
  <c r="C78" i="81"/>
  <c r="AG77" i="81"/>
  <c r="AF77" i="81"/>
  <c r="AE77" i="81"/>
  <c r="AD77" i="81"/>
  <c r="AC77" i="81"/>
  <c r="AB77" i="81"/>
  <c r="AA77" i="81"/>
  <c r="Z77" i="81"/>
  <c r="Y77" i="81"/>
  <c r="X77" i="81"/>
  <c r="W77" i="81"/>
  <c r="V77" i="81"/>
  <c r="U77" i="81"/>
  <c r="T77" i="81"/>
  <c r="S77" i="81"/>
  <c r="R77" i="81"/>
  <c r="Q77" i="81"/>
  <c r="P77" i="81"/>
  <c r="O77" i="81"/>
  <c r="N77" i="81"/>
  <c r="M77" i="81"/>
  <c r="L77" i="81"/>
  <c r="K77" i="81"/>
  <c r="J77" i="81"/>
  <c r="I77" i="81"/>
  <c r="H77" i="81"/>
  <c r="G77" i="81"/>
  <c r="F77" i="81"/>
  <c r="E77" i="81"/>
  <c r="D77" i="81"/>
  <c r="C77" i="81"/>
  <c r="AG76" i="81"/>
  <c r="AF76" i="81"/>
  <c r="AE76" i="81"/>
  <c r="AD76" i="81"/>
  <c r="AC76" i="81"/>
  <c r="AB76" i="81"/>
  <c r="AA76" i="81"/>
  <c r="Z76" i="81"/>
  <c r="Y76" i="81"/>
  <c r="X76" i="81"/>
  <c r="W76" i="81"/>
  <c r="V76" i="81"/>
  <c r="U76" i="81"/>
  <c r="T76" i="81"/>
  <c r="S76" i="81"/>
  <c r="R76" i="81"/>
  <c r="Q76" i="81"/>
  <c r="P76" i="81"/>
  <c r="O76" i="81"/>
  <c r="N76" i="81"/>
  <c r="M76" i="81"/>
  <c r="L76" i="81"/>
  <c r="K76" i="81"/>
  <c r="J76" i="81"/>
  <c r="I76" i="81"/>
  <c r="H76" i="81"/>
  <c r="G76" i="81"/>
  <c r="F76" i="81"/>
  <c r="E76" i="81"/>
  <c r="D76" i="81"/>
  <c r="C76" i="81"/>
  <c r="AG75" i="81"/>
  <c r="AF75" i="81"/>
  <c r="AE75" i="81"/>
  <c r="AD75" i="81"/>
  <c r="AC75" i="81"/>
  <c r="AB75" i="81"/>
  <c r="AA75" i="81"/>
  <c r="Z75" i="81"/>
  <c r="Y75" i="81"/>
  <c r="X75" i="81"/>
  <c r="W75" i="81"/>
  <c r="V75" i="81"/>
  <c r="U75" i="81"/>
  <c r="T75" i="81"/>
  <c r="S75" i="81"/>
  <c r="R75" i="81"/>
  <c r="Q75" i="81"/>
  <c r="P75" i="81"/>
  <c r="O75" i="81"/>
  <c r="N75" i="81"/>
  <c r="M75" i="81"/>
  <c r="L75" i="81"/>
  <c r="K75" i="81"/>
  <c r="J75" i="81"/>
  <c r="I75" i="81"/>
  <c r="H75" i="81"/>
  <c r="G75" i="81"/>
  <c r="F75" i="81"/>
  <c r="E75" i="81"/>
  <c r="D75" i="81"/>
  <c r="C75" i="81"/>
  <c r="AG74" i="81"/>
  <c r="AF74" i="81"/>
  <c r="AE74" i="81"/>
  <c r="AD74" i="81"/>
  <c r="AC74" i="81"/>
  <c r="AB74" i="81"/>
  <c r="AA74" i="81"/>
  <c r="Z74" i="81"/>
  <c r="Y74" i="81"/>
  <c r="X74" i="81"/>
  <c r="W74" i="81"/>
  <c r="V74" i="81"/>
  <c r="U74" i="81"/>
  <c r="T74" i="81"/>
  <c r="S74" i="81"/>
  <c r="R74" i="81"/>
  <c r="Q74" i="81"/>
  <c r="P74" i="81"/>
  <c r="O74" i="81"/>
  <c r="N74" i="81"/>
  <c r="M74" i="81"/>
  <c r="L74" i="81"/>
  <c r="K74" i="81"/>
  <c r="J74" i="81"/>
  <c r="I74" i="81"/>
  <c r="H74" i="81"/>
  <c r="G74" i="81"/>
  <c r="F74" i="81"/>
  <c r="E74" i="81"/>
  <c r="D74" i="81"/>
  <c r="C74" i="81"/>
  <c r="AG73" i="81"/>
  <c r="AF73" i="81"/>
  <c r="AE73" i="81"/>
  <c r="AD73" i="81"/>
  <c r="AC73" i="81"/>
  <c r="AB73" i="81"/>
  <c r="AA73" i="81"/>
  <c r="Z73" i="81"/>
  <c r="Y73" i="81"/>
  <c r="X73" i="81"/>
  <c r="W73" i="81"/>
  <c r="V73" i="81"/>
  <c r="U73" i="81"/>
  <c r="T73" i="81"/>
  <c r="S73" i="81"/>
  <c r="R73" i="81"/>
  <c r="Q73" i="81"/>
  <c r="P73" i="81"/>
  <c r="O73" i="81"/>
  <c r="N73" i="81"/>
  <c r="M73" i="81"/>
  <c r="L73" i="81"/>
  <c r="K73" i="81"/>
  <c r="J73" i="81"/>
  <c r="I73" i="81"/>
  <c r="H73" i="81"/>
  <c r="G73" i="81"/>
  <c r="F73" i="81"/>
  <c r="E73" i="81"/>
  <c r="D73" i="81"/>
  <c r="C73" i="81"/>
  <c r="AU72" i="81"/>
  <c r="AT72" i="81"/>
  <c r="AS72" i="81"/>
  <c r="AR72" i="81"/>
  <c r="AQ72" i="81"/>
  <c r="AP72" i="81"/>
  <c r="AO72" i="81"/>
  <c r="AN72" i="81"/>
  <c r="AM72" i="81"/>
  <c r="AL72" i="81"/>
  <c r="AK72" i="81"/>
  <c r="AJ72" i="81"/>
  <c r="AI72" i="81"/>
  <c r="AH72" i="81"/>
  <c r="AU71" i="81"/>
  <c r="AT71" i="81"/>
  <c r="AS71" i="81"/>
  <c r="AR71" i="81"/>
  <c r="AQ71" i="81"/>
  <c r="AP71" i="81"/>
  <c r="AO71" i="81"/>
  <c r="AN71" i="81"/>
  <c r="AM71" i="81"/>
  <c r="AL71" i="81"/>
  <c r="AK71" i="81"/>
  <c r="AJ71" i="81"/>
  <c r="AI71" i="81"/>
  <c r="AH71" i="81"/>
  <c r="AU70" i="81"/>
  <c r="AT70" i="81"/>
  <c r="AS70" i="81"/>
  <c r="AR70" i="81"/>
  <c r="AQ70" i="81"/>
  <c r="AP70" i="81"/>
  <c r="AO70" i="81"/>
  <c r="AN70" i="81"/>
  <c r="AM70" i="81"/>
  <c r="AL70" i="81"/>
  <c r="AK70" i="81"/>
  <c r="AJ70" i="81"/>
  <c r="AI70" i="81"/>
  <c r="AH70" i="81"/>
  <c r="AV70" i="81" s="1"/>
  <c r="AU69" i="81"/>
  <c r="AT69" i="81"/>
  <c r="AS69" i="81"/>
  <c r="AR69" i="81"/>
  <c r="AQ69" i="81"/>
  <c r="AP69" i="81"/>
  <c r="AO69" i="81"/>
  <c r="AN69" i="81"/>
  <c r="AM69" i="81"/>
  <c r="AL69" i="81"/>
  <c r="AK69" i="81"/>
  <c r="AJ69" i="81"/>
  <c r="AI69" i="81"/>
  <c r="AH69" i="81"/>
  <c r="AU68" i="81"/>
  <c r="AT68" i="81"/>
  <c r="AS68" i="81"/>
  <c r="AR68" i="81"/>
  <c r="AQ68" i="81"/>
  <c r="AP68" i="81"/>
  <c r="AO68" i="81"/>
  <c r="AN68" i="81"/>
  <c r="AM68" i="81"/>
  <c r="AL68" i="81"/>
  <c r="AK68" i="81"/>
  <c r="AJ68" i="81"/>
  <c r="AI68" i="81"/>
  <c r="AH68" i="81"/>
  <c r="AU67" i="81"/>
  <c r="AT67" i="81"/>
  <c r="AS67" i="81"/>
  <c r="AR67" i="81"/>
  <c r="AQ67" i="81"/>
  <c r="AP67" i="81"/>
  <c r="AO67" i="81"/>
  <c r="AN67" i="81"/>
  <c r="AM67" i="81"/>
  <c r="AL67" i="81"/>
  <c r="AK67" i="81"/>
  <c r="AJ67" i="81"/>
  <c r="AI67" i="81"/>
  <c r="AH67" i="81"/>
  <c r="AU66" i="81"/>
  <c r="AT66" i="81"/>
  <c r="AS66" i="81"/>
  <c r="AR66" i="81"/>
  <c r="AQ66" i="81"/>
  <c r="AP66" i="81"/>
  <c r="AO66" i="81"/>
  <c r="AN66" i="81"/>
  <c r="AM66" i="81"/>
  <c r="AL66" i="81"/>
  <c r="AK66" i="81"/>
  <c r="AJ66" i="81"/>
  <c r="AI66" i="81"/>
  <c r="AH66" i="81"/>
  <c r="AU65" i="81"/>
  <c r="AT65" i="81"/>
  <c r="AS65" i="81"/>
  <c r="AR65" i="81"/>
  <c r="AQ65" i="81"/>
  <c r="AP65" i="81"/>
  <c r="AO65" i="81"/>
  <c r="AN65" i="81"/>
  <c r="AM65" i="81"/>
  <c r="AL65" i="81"/>
  <c r="AK65" i="81"/>
  <c r="AJ65" i="81"/>
  <c r="AI65" i="81"/>
  <c r="AH65" i="81"/>
  <c r="AU64" i="81"/>
  <c r="AT64" i="81"/>
  <c r="AS64" i="81"/>
  <c r="AR64" i="81"/>
  <c r="AQ64" i="81"/>
  <c r="AP64" i="81"/>
  <c r="AO64" i="81"/>
  <c r="AN64" i="81"/>
  <c r="AM64" i="81"/>
  <c r="AL64" i="81"/>
  <c r="AK64" i="81"/>
  <c r="AJ64" i="81"/>
  <c r="AI64" i="81"/>
  <c r="AH64" i="81"/>
  <c r="AU63" i="81"/>
  <c r="AT63" i="81"/>
  <c r="AS63" i="81"/>
  <c r="AR63" i="81"/>
  <c r="AQ63" i="81"/>
  <c r="AP63" i="81"/>
  <c r="AO63" i="81"/>
  <c r="AN63" i="81"/>
  <c r="AM63" i="81"/>
  <c r="AL63" i="81"/>
  <c r="AK63" i="81"/>
  <c r="AJ63" i="81"/>
  <c r="AI63" i="81"/>
  <c r="AH63" i="81"/>
  <c r="AU62" i="81"/>
  <c r="AT62" i="81"/>
  <c r="AS62" i="81"/>
  <c r="AR62" i="81"/>
  <c r="AQ62" i="81"/>
  <c r="AP62" i="81"/>
  <c r="AO62" i="81"/>
  <c r="AN62" i="81"/>
  <c r="AM62" i="81"/>
  <c r="AL62" i="81"/>
  <c r="AK62" i="81"/>
  <c r="AJ62" i="81"/>
  <c r="AI62" i="81"/>
  <c r="AH62" i="81"/>
  <c r="AV62" i="81" s="1"/>
  <c r="AU61" i="81"/>
  <c r="AT61" i="81"/>
  <c r="AS61" i="81"/>
  <c r="AR61" i="81"/>
  <c r="AQ61" i="81"/>
  <c r="AP61" i="81"/>
  <c r="AO61" i="81"/>
  <c r="AN61" i="81"/>
  <c r="AM61" i="81"/>
  <c r="AL61" i="81"/>
  <c r="AK61" i="81"/>
  <c r="AJ61" i="81"/>
  <c r="AI61" i="81"/>
  <c r="AH61" i="81"/>
  <c r="AU60" i="81"/>
  <c r="AT60" i="81"/>
  <c r="AS60" i="81"/>
  <c r="AR60" i="81"/>
  <c r="AQ60" i="81"/>
  <c r="AP60" i="81"/>
  <c r="AO60" i="81"/>
  <c r="AN60" i="81"/>
  <c r="AM60" i="81"/>
  <c r="AL60" i="81"/>
  <c r="AK60" i="81"/>
  <c r="AJ60" i="81"/>
  <c r="AI60" i="81"/>
  <c r="AH60" i="81"/>
  <c r="AU59" i="81"/>
  <c r="AT59" i="81"/>
  <c r="AS59" i="81"/>
  <c r="AR59" i="81"/>
  <c r="AQ59" i="81"/>
  <c r="AP59" i="81"/>
  <c r="AO59" i="81"/>
  <c r="AN59" i="81"/>
  <c r="AM59" i="81"/>
  <c r="AL59" i="81"/>
  <c r="AK59" i="81"/>
  <c r="AJ59" i="81"/>
  <c r="AI59" i="81"/>
  <c r="AH59" i="81"/>
  <c r="AU58" i="81"/>
  <c r="AT58" i="81"/>
  <c r="AS58" i="81"/>
  <c r="AR58" i="81"/>
  <c r="AQ58" i="81"/>
  <c r="AP58" i="81"/>
  <c r="AO58" i="81"/>
  <c r="AN58" i="81"/>
  <c r="AM58" i="81"/>
  <c r="AL58" i="81"/>
  <c r="AK58" i="81"/>
  <c r="AJ58" i="81"/>
  <c r="AI58" i="81"/>
  <c r="AH58" i="81"/>
  <c r="AU57" i="81"/>
  <c r="AT57" i="81"/>
  <c r="AS57" i="81"/>
  <c r="AR57" i="81"/>
  <c r="AQ57" i="81"/>
  <c r="AP57" i="81"/>
  <c r="AO57" i="81"/>
  <c r="AN57" i="81"/>
  <c r="AM57" i="81"/>
  <c r="AL57" i="81"/>
  <c r="AK57" i="81"/>
  <c r="AJ57" i="81"/>
  <c r="AI57" i="81"/>
  <c r="AH57" i="81"/>
  <c r="AU56" i="81"/>
  <c r="AT56" i="81"/>
  <c r="AS56" i="81"/>
  <c r="AR56" i="81"/>
  <c r="AQ56" i="81"/>
  <c r="AP56" i="81"/>
  <c r="AO56" i="81"/>
  <c r="AN56" i="81"/>
  <c r="AM56" i="81"/>
  <c r="AL56" i="81"/>
  <c r="AK56" i="81"/>
  <c r="AJ56" i="81"/>
  <c r="AI56" i="81"/>
  <c r="AH56" i="81"/>
  <c r="AV56" i="81" s="1"/>
  <c r="AU55" i="81"/>
  <c r="AT55" i="81"/>
  <c r="AS55" i="81"/>
  <c r="AR55" i="81"/>
  <c r="AQ55" i="81"/>
  <c r="AP55" i="81"/>
  <c r="AO55" i="81"/>
  <c r="AN55" i="81"/>
  <c r="AM55" i="81"/>
  <c r="AL55" i="81"/>
  <c r="AK55" i="81"/>
  <c r="AJ55" i="81"/>
  <c r="AI55" i="81"/>
  <c r="AH55" i="81"/>
  <c r="AU54" i="81"/>
  <c r="AT54" i="81"/>
  <c r="AS54" i="81"/>
  <c r="AR54" i="81"/>
  <c r="AQ54" i="81"/>
  <c r="AP54" i="81"/>
  <c r="AO54" i="81"/>
  <c r="AN54" i="81"/>
  <c r="AM54" i="81"/>
  <c r="AL54" i="81"/>
  <c r="AK54" i="81"/>
  <c r="AJ54" i="81"/>
  <c r="AI54" i="81"/>
  <c r="AH54" i="81"/>
  <c r="AU53" i="81"/>
  <c r="AT53" i="81"/>
  <c r="AS53" i="81"/>
  <c r="AR53" i="81"/>
  <c r="AQ53" i="81"/>
  <c r="AP53" i="81"/>
  <c r="AO53" i="81"/>
  <c r="AN53" i="81"/>
  <c r="AM53" i="81"/>
  <c r="AL53" i="81"/>
  <c r="AK53" i="81"/>
  <c r="AJ53" i="81"/>
  <c r="AI53" i="81"/>
  <c r="AH53" i="81"/>
  <c r="AG39" i="81"/>
  <c r="AF39" i="81"/>
  <c r="AE39" i="81"/>
  <c r="AD39" i="81"/>
  <c r="AC39" i="81"/>
  <c r="AB39" i="81"/>
  <c r="AA39" i="81"/>
  <c r="Z39" i="81"/>
  <c r="Y39" i="81"/>
  <c r="X39" i="81"/>
  <c r="W39" i="81"/>
  <c r="V39" i="81"/>
  <c r="U39" i="81"/>
  <c r="T39" i="81"/>
  <c r="S39" i="81"/>
  <c r="R39" i="81"/>
  <c r="Q39" i="81"/>
  <c r="P39" i="81"/>
  <c r="O39" i="81"/>
  <c r="N39" i="81"/>
  <c r="M39" i="81"/>
  <c r="L39" i="81"/>
  <c r="K39" i="81"/>
  <c r="J39" i="81"/>
  <c r="I39" i="81"/>
  <c r="H39" i="81"/>
  <c r="G39" i="81"/>
  <c r="F39" i="81"/>
  <c r="E39" i="81"/>
  <c r="D39" i="81"/>
  <c r="C39" i="81"/>
  <c r="AG38" i="81"/>
  <c r="AF38" i="81"/>
  <c r="AE38" i="81"/>
  <c r="AD38" i="81"/>
  <c r="AC38" i="81"/>
  <c r="AB38" i="81"/>
  <c r="AA38" i="81"/>
  <c r="Z38" i="81"/>
  <c r="Y38" i="81"/>
  <c r="X38" i="81"/>
  <c r="W38" i="81"/>
  <c r="V38" i="81"/>
  <c r="U38" i="81"/>
  <c r="T38" i="81"/>
  <c r="S38" i="81"/>
  <c r="R38" i="81"/>
  <c r="Q38" i="81"/>
  <c r="P38" i="81"/>
  <c r="O38" i="81"/>
  <c r="N38" i="81"/>
  <c r="M38" i="81"/>
  <c r="L38" i="81"/>
  <c r="K38" i="81"/>
  <c r="J38" i="81"/>
  <c r="I38" i="81"/>
  <c r="H38" i="81"/>
  <c r="G38" i="81"/>
  <c r="F38" i="81"/>
  <c r="E38" i="81"/>
  <c r="D38" i="81"/>
  <c r="C38" i="81"/>
  <c r="AG37" i="81"/>
  <c r="AF37" i="81"/>
  <c r="AE37" i="81"/>
  <c r="AD37" i="81"/>
  <c r="AC37" i="81"/>
  <c r="AB37" i="81"/>
  <c r="AA37" i="81"/>
  <c r="Z37" i="81"/>
  <c r="Y37" i="81"/>
  <c r="X37" i="81"/>
  <c r="W37" i="81"/>
  <c r="V37" i="81"/>
  <c r="U37" i="81"/>
  <c r="T37" i="81"/>
  <c r="S37" i="81"/>
  <c r="R37" i="81"/>
  <c r="Q37" i="81"/>
  <c r="P37" i="81"/>
  <c r="O37" i="81"/>
  <c r="N37" i="81"/>
  <c r="M37" i="81"/>
  <c r="L37" i="81"/>
  <c r="K37" i="81"/>
  <c r="J37" i="81"/>
  <c r="I37" i="81"/>
  <c r="H37" i="81"/>
  <c r="G37" i="81"/>
  <c r="F37" i="81"/>
  <c r="E37" i="81"/>
  <c r="D37" i="81"/>
  <c r="C37" i="81"/>
  <c r="AG36" i="81"/>
  <c r="AF36" i="81"/>
  <c r="AE36" i="81"/>
  <c r="AD36" i="81"/>
  <c r="AC36" i="81"/>
  <c r="AB36" i="81"/>
  <c r="AA36" i="81"/>
  <c r="Z36" i="81"/>
  <c r="Y36" i="81"/>
  <c r="X36" i="81"/>
  <c r="W36" i="81"/>
  <c r="V36" i="81"/>
  <c r="U36" i="81"/>
  <c r="T36" i="81"/>
  <c r="S36" i="81"/>
  <c r="R36" i="81"/>
  <c r="Q36" i="81"/>
  <c r="P36" i="81"/>
  <c r="O36" i="81"/>
  <c r="N36" i="81"/>
  <c r="M36" i="81"/>
  <c r="L36" i="81"/>
  <c r="K36" i="81"/>
  <c r="J36" i="81"/>
  <c r="I36" i="81"/>
  <c r="H36" i="81"/>
  <c r="G36" i="81"/>
  <c r="F36" i="81"/>
  <c r="E36" i="81"/>
  <c r="D36" i="81"/>
  <c r="C36" i="81"/>
  <c r="AG35" i="81"/>
  <c r="AF35" i="81"/>
  <c r="AE35" i="81"/>
  <c r="AD35" i="81"/>
  <c r="AC35" i="81"/>
  <c r="AB35" i="81"/>
  <c r="AA35" i="81"/>
  <c r="Z35" i="81"/>
  <c r="Y35" i="81"/>
  <c r="X35" i="81"/>
  <c r="W35" i="81"/>
  <c r="V35" i="81"/>
  <c r="U35" i="81"/>
  <c r="T35" i="81"/>
  <c r="S35" i="81"/>
  <c r="R35" i="81"/>
  <c r="Q35" i="81"/>
  <c r="P35" i="81"/>
  <c r="O35" i="81"/>
  <c r="N35" i="81"/>
  <c r="M35" i="81"/>
  <c r="L35" i="81"/>
  <c r="K35" i="81"/>
  <c r="J35" i="81"/>
  <c r="I35" i="81"/>
  <c r="H35" i="81"/>
  <c r="G35" i="81"/>
  <c r="F35" i="81"/>
  <c r="E35" i="81"/>
  <c r="D35" i="81"/>
  <c r="C35" i="81"/>
  <c r="AG34" i="81"/>
  <c r="AF34" i="81"/>
  <c r="AE34" i="81"/>
  <c r="AD34" i="81"/>
  <c r="AC34" i="81"/>
  <c r="AB34" i="81"/>
  <c r="AA34" i="81"/>
  <c r="Z34" i="81"/>
  <c r="Y34" i="81"/>
  <c r="X34" i="81"/>
  <c r="W34" i="81"/>
  <c r="V34" i="81"/>
  <c r="U34" i="81"/>
  <c r="T34" i="81"/>
  <c r="S34" i="81"/>
  <c r="R34" i="81"/>
  <c r="Q34" i="81"/>
  <c r="P34" i="81"/>
  <c r="O34" i="81"/>
  <c r="N34" i="81"/>
  <c r="M34" i="81"/>
  <c r="L34" i="81"/>
  <c r="K34" i="81"/>
  <c r="J34" i="81"/>
  <c r="I34" i="81"/>
  <c r="H34" i="81"/>
  <c r="G34" i="81"/>
  <c r="F34" i="81"/>
  <c r="E34" i="81"/>
  <c r="D34" i="81"/>
  <c r="C34" i="81"/>
  <c r="AG33" i="81"/>
  <c r="AF33" i="81"/>
  <c r="AE33" i="81"/>
  <c r="AD33" i="81"/>
  <c r="AC33" i="81"/>
  <c r="AB33" i="81"/>
  <c r="AA33" i="81"/>
  <c r="Z33" i="81"/>
  <c r="Y33" i="81"/>
  <c r="X33" i="81"/>
  <c r="W33" i="81"/>
  <c r="V33" i="81"/>
  <c r="U33" i="81"/>
  <c r="T33" i="81"/>
  <c r="S33" i="81"/>
  <c r="R33" i="81"/>
  <c r="Q33" i="81"/>
  <c r="P33" i="81"/>
  <c r="O33" i="81"/>
  <c r="N33" i="81"/>
  <c r="M33" i="81"/>
  <c r="L33" i="81"/>
  <c r="K33" i="81"/>
  <c r="J33" i="81"/>
  <c r="I33" i="81"/>
  <c r="H33" i="81"/>
  <c r="G33" i="81"/>
  <c r="F33" i="81"/>
  <c r="E33" i="81"/>
  <c r="D33" i="81"/>
  <c r="C33" i="81"/>
  <c r="AG32" i="81"/>
  <c r="AF32" i="81"/>
  <c r="AE32" i="81"/>
  <c r="AD32" i="81"/>
  <c r="AC32" i="81"/>
  <c r="AB32" i="81"/>
  <c r="AA32" i="81"/>
  <c r="Z32" i="81"/>
  <c r="Y32" i="81"/>
  <c r="X32" i="81"/>
  <c r="W32" i="81"/>
  <c r="V32" i="81"/>
  <c r="U32" i="81"/>
  <c r="T32" i="81"/>
  <c r="S32" i="81"/>
  <c r="R32" i="81"/>
  <c r="Q32" i="81"/>
  <c r="P32" i="81"/>
  <c r="O32" i="81"/>
  <c r="N32" i="81"/>
  <c r="M32" i="81"/>
  <c r="L32" i="81"/>
  <c r="K32" i="81"/>
  <c r="J32" i="81"/>
  <c r="I32" i="81"/>
  <c r="H32" i="81"/>
  <c r="G32" i="81"/>
  <c r="F32" i="81"/>
  <c r="E32" i="81"/>
  <c r="D32" i="81"/>
  <c r="C32" i="81"/>
  <c r="AG31" i="81"/>
  <c r="AF31" i="81"/>
  <c r="AE31" i="81"/>
  <c r="AD31" i="81"/>
  <c r="AC31" i="81"/>
  <c r="AB31" i="81"/>
  <c r="AA31" i="81"/>
  <c r="Z31" i="81"/>
  <c r="Y31" i="81"/>
  <c r="X31" i="81"/>
  <c r="W31" i="81"/>
  <c r="V31" i="81"/>
  <c r="U31" i="81"/>
  <c r="T31" i="81"/>
  <c r="S31" i="81"/>
  <c r="R31" i="81"/>
  <c r="Q31" i="81"/>
  <c r="P31" i="81"/>
  <c r="O31" i="81"/>
  <c r="N31" i="81"/>
  <c r="M31" i="81"/>
  <c r="L31" i="81"/>
  <c r="K31" i="81"/>
  <c r="J31" i="81"/>
  <c r="I31" i="81"/>
  <c r="H31" i="81"/>
  <c r="G31" i="81"/>
  <c r="F31" i="81"/>
  <c r="E31" i="81"/>
  <c r="D31" i="81"/>
  <c r="C31" i="81"/>
  <c r="AG30" i="81"/>
  <c r="AF30" i="81"/>
  <c r="AE30" i="81"/>
  <c r="AD30" i="81"/>
  <c r="AC30" i="81"/>
  <c r="AB30" i="81"/>
  <c r="AA30" i="81"/>
  <c r="Z30" i="81"/>
  <c r="Y30" i="81"/>
  <c r="X30" i="81"/>
  <c r="W30" i="81"/>
  <c r="V30" i="81"/>
  <c r="U30" i="81"/>
  <c r="T30" i="81"/>
  <c r="S30" i="81"/>
  <c r="R30" i="81"/>
  <c r="Q30" i="81"/>
  <c r="P30" i="81"/>
  <c r="O30" i="81"/>
  <c r="N30" i="81"/>
  <c r="M30" i="81"/>
  <c r="L30" i="81"/>
  <c r="K30" i="81"/>
  <c r="J30" i="81"/>
  <c r="I30" i="81"/>
  <c r="H30" i="81"/>
  <c r="G30" i="81"/>
  <c r="F30" i="81"/>
  <c r="E30" i="81"/>
  <c r="D30" i="81"/>
  <c r="C30" i="81"/>
  <c r="AG29" i="81"/>
  <c r="AF29" i="81"/>
  <c r="AE29" i="81"/>
  <c r="AD29" i="81"/>
  <c r="AC29" i="81"/>
  <c r="AB29" i="81"/>
  <c r="AA29" i="81"/>
  <c r="Z29" i="81"/>
  <c r="Y29" i="81"/>
  <c r="X29" i="81"/>
  <c r="W29" i="81"/>
  <c r="V29" i="81"/>
  <c r="U29" i="81"/>
  <c r="T29" i="81"/>
  <c r="S29" i="81"/>
  <c r="R29" i="81"/>
  <c r="Q29" i="81"/>
  <c r="P29" i="81"/>
  <c r="O29" i="81"/>
  <c r="N29" i="81"/>
  <c r="M29" i="81"/>
  <c r="L29" i="81"/>
  <c r="K29" i="81"/>
  <c r="J29" i="81"/>
  <c r="I29" i="81"/>
  <c r="H29" i="81"/>
  <c r="G29" i="81"/>
  <c r="F29" i="81"/>
  <c r="E29" i="81"/>
  <c r="D29" i="81"/>
  <c r="C29" i="81"/>
  <c r="AG28" i="81"/>
  <c r="AF28" i="81"/>
  <c r="AE28" i="81"/>
  <c r="AD28" i="81"/>
  <c r="AC28" i="81"/>
  <c r="AB28" i="81"/>
  <c r="AA28" i="81"/>
  <c r="Z28" i="81"/>
  <c r="Y28" i="81"/>
  <c r="X28" i="81"/>
  <c r="W28" i="81"/>
  <c r="V28" i="81"/>
  <c r="U28" i="81"/>
  <c r="T28" i="81"/>
  <c r="S28" i="81"/>
  <c r="R28" i="81"/>
  <c r="Q28" i="81"/>
  <c r="P28" i="81"/>
  <c r="O28" i="81"/>
  <c r="N28" i="81"/>
  <c r="M28" i="81"/>
  <c r="L28" i="81"/>
  <c r="K28" i="81"/>
  <c r="J28" i="81"/>
  <c r="I28" i="81"/>
  <c r="H28" i="81"/>
  <c r="G28" i="81"/>
  <c r="F28" i="81"/>
  <c r="E28" i="81"/>
  <c r="D28" i="81"/>
  <c r="C28" i="81"/>
  <c r="AU27" i="81"/>
  <c r="AT27" i="81"/>
  <c r="AS27" i="81"/>
  <c r="AR27" i="81"/>
  <c r="AQ27" i="81"/>
  <c r="AP27" i="81"/>
  <c r="AO27" i="81"/>
  <c r="AN27" i="81"/>
  <c r="AM27" i="81"/>
  <c r="AL27" i="81"/>
  <c r="AK27" i="81"/>
  <c r="AJ27" i="81"/>
  <c r="AI27" i="81"/>
  <c r="AH27" i="81"/>
  <c r="AU26" i="81"/>
  <c r="AT26" i="81"/>
  <c r="AS26" i="81"/>
  <c r="AR26" i="81"/>
  <c r="AQ26" i="81"/>
  <c r="AP26" i="81"/>
  <c r="AO26" i="81"/>
  <c r="AN26" i="81"/>
  <c r="AM26" i="81"/>
  <c r="AL26" i="81"/>
  <c r="AK26" i="81"/>
  <c r="AJ26" i="81"/>
  <c r="AI26" i="81"/>
  <c r="AH26" i="81"/>
  <c r="AU25" i="81"/>
  <c r="AT25" i="81"/>
  <c r="AS25" i="81"/>
  <c r="AR25" i="81"/>
  <c r="AQ25" i="81"/>
  <c r="AP25" i="81"/>
  <c r="AO25" i="81"/>
  <c r="AN25" i="81"/>
  <c r="AM25" i="81"/>
  <c r="AL25" i="81"/>
  <c r="AK25" i="81"/>
  <c r="AJ25" i="81"/>
  <c r="AI25" i="81"/>
  <c r="AH25" i="81"/>
  <c r="AV25" i="81" s="1"/>
  <c r="AU24" i="81"/>
  <c r="AT24" i="81"/>
  <c r="AS24" i="81"/>
  <c r="AR24" i="81"/>
  <c r="AQ24" i="81"/>
  <c r="AP24" i="81"/>
  <c r="AO24" i="81"/>
  <c r="AN24" i="81"/>
  <c r="AM24" i="81"/>
  <c r="AL24" i="81"/>
  <c r="AK24" i="81"/>
  <c r="AJ24" i="81"/>
  <c r="AI24" i="81"/>
  <c r="AH24" i="81"/>
  <c r="AU23" i="81"/>
  <c r="AT23" i="81"/>
  <c r="AS23" i="81"/>
  <c r="AR23" i="81"/>
  <c r="AQ23" i="81"/>
  <c r="AP23" i="81"/>
  <c r="AO23" i="81"/>
  <c r="AN23" i="81"/>
  <c r="AM23" i="81"/>
  <c r="AL23" i="81"/>
  <c r="AK23" i="81"/>
  <c r="AJ23" i="81"/>
  <c r="AI23" i="81"/>
  <c r="AH23" i="81"/>
  <c r="AU22" i="81"/>
  <c r="AT22" i="81"/>
  <c r="AS22" i="81"/>
  <c r="AR22" i="81"/>
  <c r="AQ22" i="81"/>
  <c r="AP22" i="81"/>
  <c r="AO22" i="81"/>
  <c r="AN22" i="81"/>
  <c r="AM22" i="81"/>
  <c r="AL22" i="81"/>
  <c r="AK22" i="81"/>
  <c r="AJ22" i="81"/>
  <c r="AI22" i="81"/>
  <c r="AH22" i="81"/>
  <c r="AU21" i="81"/>
  <c r="AT21" i="81"/>
  <c r="AS21" i="81"/>
  <c r="AR21" i="81"/>
  <c r="AQ21" i="81"/>
  <c r="AP21" i="81"/>
  <c r="AO21" i="81"/>
  <c r="AN21" i="81"/>
  <c r="AM21" i="81"/>
  <c r="AL21" i="81"/>
  <c r="AK21" i="81"/>
  <c r="AJ21" i="81"/>
  <c r="AI21" i="81"/>
  <c r="AH21" i="81"/>
  <c r="AU20" i="81"/>
  <c r="AT20" i="81"/>
  <c r="AS20" i="81"/>
  <c r="AR20" i="81"/>
  <c r="AQ20" i="81"/>
  <c r="AP20" i="81"/>
  <c r="AO20" i="81"/>
  <c r="AN20" i="81"/>
  <c r="AM20" i="81"/>
  <c r="AL20" i="81"/>
  <c r="AK20" i="81"/>
  <c r="AJ20" i="81"/>
  <c r="AI20" i="81"/>
  <c r="AH20" i="81"/>
  <c r="AU19" i="81"/>
  <c r="AT19" i="81"/>
  <c r="AS19" i="81"/>
  <c r="AR19" i="81"/>
  <c r="AQ19" i="81"/>
  <c r="AP19" i="81"/>
  <c r="AO19" i="81"/>
  <c r="AN19" i="81"/>
  <c r="AM19" i="81"/>
  <c r="AL19" i="81"/>
  <c r="AK19" i="81"/>
  <c r="AJ19" i="81"/>
  <c r="AI19" i="81"/>
  <c r="AH19" i="81"/>
  <c r="AU18" i="81"/>
  <c r="AT18" i="81"/>
  <c r="AS18" i="81"/>
  <c r="AR18" i="81"/>
  <c r="AQ18" i="81"/>
  <c r="AP18" i="81"/>
  <c r="AO18" i="81"/>
  <c r="AN18" i="81"/>
  <c r="AM18" i="81"/>
  <c r="AL18" i="81"/>
  <c r="AK18" i="81"/>
  <c r="AJ18" i="81"/>
  <c r="AI18" i="81"/>
  <c r="AH18" i="81"/>
  <c r="AU17" i="81"/>
  <c r="AT17" i="81"/>
  <c r="AS17" i="81"/>
  <c r="AR17" i="81"/>
  <c r="AQ17" i="81"/>
  <c r="AP17" i="81"/>
  <c r="AO17" i="81"/>
  <c r="AN17" i="81"/>
  <c r="AM17" i="81"/>
  <c r="AL17" i="81"/>
  <c r="AK17" i="81"/>
  <c r="AJ17" i="81"/>
  <c r="AI17" i="81"/>
  <c r="AH17" i="81"/>
  <c r="AU16" i="81"/>
  <c r="AT16" i="81"/>
  <c r="AS16" i="81"/>
  <c r="AR16" i="81"/>
  <c r="AQ16" i="81"/>
  <c r="AP16" i="81"/>
  <c r="AO16" i="81"/>
  <c r="AN16" i="81"/>
  <c r="AM16" i="81"/>
  <c r="AL16" i="81"/>
  <c r="AK16" i="81"/>
  <c r="AJ16" i="81"/>
  <c r="AI16" i="81"/>
  <c r="AH16" i="81"/>
  <c r="AU15" i="81"/>
  <c r="AT15" i="81"/>
  <c r="AS15" i="81"/>
  <c r="AR15" i="81"/>
  <c r="AQ15" i="81"/>
  <c r="AP15" i="81"/>
  <c r="AO15" i="81"/>
  <c r="AN15" i="81"/>
  <c r="AM15" i="81"/>
  <c r="AL15" i="81"/>
  <c r="AK15" i="81"/>
  <c r="AJ15" i="81"/>
  <c r="AI15" i="81"/>
  <c r="AH15" i="81"/>
  <c r="AU14" i="81"/>
  <c r="AT14" i="81"/>
  <c r="AS14" i="81"/>
  <c r="AR14" i="81"/>
  <c r="AQ14" i="81"/>
  <c r="AP14" i="81"/>
  <c r="AO14" i="81"/>
  <c r="AN14" i="81"/>
  <c r="AM14" i="81"/>
  <c r="AL14" i="81"/>
  <c r="AK14" i="81"/>
  <c r="AJ14" i="81"/>
  <c r="AI14" i="81"/>
  <c r="AH14" i="81"/>
  <c r="AU13" i="81"/>
  <c r="AT13" i="81"/>
  <c r="AS13" i="81"/>
  <c r="AR13" i="81"/>
  <c r="AQ13" i="81"/>
  <c r="AP13" i="81"/>
  <c r="AO13" i="81"/>
  <c r="AN13" i="81"/>
  <c r="AM13" i="81"/>
  <c r="AL13" i="81"/>
  <c r="AK13" i="81"/>
  <c r="AJ13" i="81"/>
  <c r="AI13" i="81"/>
  <c r="AH13" i="81"/>
  <c r="AU12" i="81"/>
  <c r="AT12" i="81"/>
  <c r="AS12" i="81"/>
  <c r="AR12" i="81"/>
  <c r="AQ12" i="81"/>
  <c r="AP12" i="81"/>
  <c r="AO12" i="81"/>
  <c r="AN12" i="81"/>
  <c r="AM12" i="81"/>
  <c r="AL12" i="81"/>
  <c r="AK12" i="81"/>
  <c r="AJ12" i="81"/>
  <c r="AI12" i="81"/>
  <c r="AH12" i="81"/>
  <c r="AU11" i="81"/>
  <c r="AT11" i="81"/>
  <c r="AS11" i="81"/>
  <c r="AR11" i="81"/>
  <c r="AQ11" i="81"/>
  <c r="AP11" i="81"/>
  <c r="AO11" i="81"/>
  <c r="AN11" i="81"/>
  <c r="AM11" i="81"/>
  <c r="AL11" i="81"/>
  <c r="AK11" i="81"/>
  <c r="AJ11" i="81"/>
  <c r="AI11" i="81"/>
  <c r="AH11" i="81"/>
  <c r="AU10" i="81"/>
  <c r="AT10" i="81"/>
  <c r="AS10" i="81"/>
  <c r="AR10" i="81"/>
  <c r="AQ10" i="81"/>
  <c r="AP10" i="81"/>
  <c r="AO10" i="81"/>
  <c r="AN10" i="81"/>
  <c r="AM10" i="81"/>
  <c r="AL10" i="81"/>
  <c r="AK10" i="81"/>
  <c r="AJ10" i="81"/>
  <c r="AI10" i="81"/>
  <c r="AH10" i="81"/>
  <c r="AU9" i="81"/>
  <c r="AT9" i="81"/>
  <c r="AS9" i="81"/>
  <c r="AR9" i="81"/>
  <c r="AQ9" i="81"/>
  <c r="AP9" i="81"/>
  <c r="AO9" i="81"/>
  <c r="AN9" i="81"/>
  <c r="AM9" i="81"/>
  <c r="AL9" i="81"/>
  <c r="AK9" i="81"/>
  <c r="AJ9" i="81"/>
  <c r="AI9" i="81"/>
  <c r="AH9" i="81"/>
  <c r="AU8" i="81"/>
  <c r="AT8" i="81"/>
  <c r="AS8" i="81"/>
  <c r="AR8" i="81"/>
  <c r="AQ8" i="81"/>
  <c r="AP8" i="81"/>
  <c r="AO8" i="81"/>
  <c r="AN8" i="81"/>
  <c r="AM8" i="81"/>
  <c r="AL8" i="81"/>
  <c r="AK8" i="81"/>
  <c r="AJ8" i="81"/>
  <c r="AI8" i="81"/>
  <c r="AH8" i="81"/>
  <c r="AG85" i="81" l="1"/>
  <c r="AD85" i="81"/>
  <c r="AC85" i="81"/>
  <c r="Z85" i="81"/>
  <c r="Y85" i="81"/>
  <c r="V85" i="81"/>
  <c r="U85" i="81"/>
  <c r="R85" i="81"/>
  <c r="Q85" i="81"/>
  <c r="N85" i="81"/>
  <c r="M85" i="81"/>
  <c r="J85" i="81"/>
  <c r="I85" i="81"/>
  <c r="F85" i="81"/>
  <c r="E85" i="81"/>
  <c r="AG40" i="81"/>
  <c r="AD40" i="81"/>
  <c r="Y40" i="81"/>
  <c r="X40" i="81"/>
  <c r="V40" i="81"/>
  <c r="Q40" i="81"/>
  <c r="P40" i="81"/>
  <c r="N40" i="81"/>
  <c r="I40" i="81"/>
  <c r="H40" i="81"/>
  <c r="F40" i="81"/>
  <c r="AF40" i="81"/>
  <c r="AV9" i="81"/>
  <c r="AV60" i="81"/>
  <c r="AV64" i="81"/>
  <c r="AV66" i="81"/>
  <c r="AV72" i="81"/>
  <c r="J40" i="81"/>
  <c r="R40" i="81"/>
  <c r="Z40" i="81"/>
  <c r="AV57" i="81"/>
  <c r="AV12" i="81"/>
  <c r="AV14" i="81"/>
  <c r="AV20" i="81"/>
  <c r="AV22" i="81"/>
  <c r="C40" i="81"/>
  <c r="K40" i="81"/>
  <c r="S40" i="81"/>
  <c r="AA40" i="81"/>
  <c r="AV55" i="81"/>
  <c r="AV58" i="81"/>
  <c r="AV59" i="81"/>
  <c r="AV63" i="81"/>
  <c r="AV67" i="81"/>
  <c r="G85" i="81"/>
  <c r="O85" i="81"/>
  <c r="W85" i="81"/>
  <c r="AE85" i="81"/>
  <c r="AV16" i="81"/>
  <c r="AV24" i="81"/>
  <c r="D40" i="81"/>
  <c r="L40" i="81"/>
  <c r="T40" i="81"/>
  <c r="AB40" i="81"/>
  <c r="AV71" i="81"/>
  <c r="H85" i="81"/>
  <c r="P85" i="81"/>
  <c r="X85" i="81"/>
  <c r="AF85" i="81"/>
  <c r="AV17" i="81"/>
  <c r="AV8" i="81"/>
  <c r="AV11" i="81"/>
  <c r="AV15" i="81"/>
  <c r="AV19" i="81"/>
  <c r="AV23" i="81"/>
  <c r="AV27" i="81"/>
  <c r="E40" i="81"/>
  <c r="M40" i="81"/>
  <c r="U40" i="81"/>
  <c r="AC40" i="81"/>
  <c r="AV54" i="81"/>
  <c r="AV10" i="81"/>
  <c r="AV13" i="81"/>
  <c r="AV18" i="81"/>
  <c r="AV21" i="81"/>
  <c r="AV26" i="81"/>
  <c r="G40" i="81"/>
  <c r="O40" i="81"/>
  <c r="W40" i="81"/>
  <c r="AE40" i="81"/>
  <c r="AV61" i="81"/>
  <c r="AV68" i="81"/>
  <c r="AV69" i="81"/>
  <c r="C85" i="81"/>
  <c r="K85" i="81"/>
  <c r="S85" i="81"/>
  <c r="AA85" i="81"/>
  <c r="AV53" i="81"/>
  <c r="AV65" i="81"/>
  <c r="D85" i="81"/>
  <c r="L85" i="81"/>
  <c r="T85" i="81"/>
  <c r="AB85" i="81"/>
  <c r="BH155" i="80" l="1"/>
  <c r="BG155" i="80"/>
  <c r="BF155" i="80"/>
  <c r="BE155" i="80"/>
  <c r="BD155" i="80"/>
  <c r="BC155" i="80"/>
  <c r="BB155" i="80"/>
  <c r="BA155" i="80"/>
  <c r="AZ155" i="80"/>
  <c r="AY155" i="80"/>
  <c r="AX155" i="80"/>
  <c r="AW155" i="80"/>
  <c r="AV155" i="80"/>
  <c r="AU155" i="80"/>
  <c r="AT155" i="80"/>
  <c r="AS155" i="80"/>
  <c r="AR155" i="80"/>
  <c r="AQ155" i="80"/>
  <c r="AP155" i="80"/>
  <c r="AO155" i="80"/>
  <c r="AN155" i="80"/>
  <c r="AM155" i="80"/>
  <c r="AL155" i="80"/>
  <c r="AK155" i="80"/>
  <c r="AJ155" i="80"/>
  <c r="AI155" i="80"/>
  <c r="AH155" i="80"/>
  <c r="AG155" i="80"/>
  <c r="AF155" i="80"/>
  <c r="AE155" i="80"/>
  <c r="AD155" i="80"/>
  <c r="AC155" i="80"/>
  <c r="AB155" i="80"/>
  <c r="AA155" i="80"/>
  <c r="Z155" i="80"/>
  <c r="Y155" i="80"/>
  <c r="X155" i="80"/>
  <c r="W155" i="80"/>
  <c r="V155" i="80"/>
  <c r="U155" i="80"/>
  <c r="T155" i="80"/>
  <c r="S155" i="80"/>
  <c r="R155" i="80"/>
  <c r="Q155" i="80"/>
  <c r="P155" i="80"/>
  <c r="O155" i="80"/>
  <c r="N155" i="80"/>
  <c r="M155" i="80"/>
  <c r="L155" i="80"/>
  <c r="K155" i="80"/>
  <c r="J155" i="80"/>
  <c r="I155" i="80"/>
  <c r="H155" i="80"/>
  <c r="G155" i="80"/>
  <c r="F155" i="80"/>
  <c r="E155" i="80"/>
  <c r="BH76" i="80"/>
  <c r="BG76" i="80"/>
  <c r="BF76" i="80"/>
  <c r="BE76" i="80"/>
  <c r="BD76" i="80"/>
  <c r="BC76" i="80"/>
  <c r="BB76" i="80"/>
  <c r="BA76" i="80"/>
  <c r="AZ76" i="80"/>
  <c r="AY76" i="80"/>
  <c r="AX76" i="80"/>
  <c r="AW76" i="80"/>
  <c r="AV76" i="80"/>
  <c r="AU76" i="80"/>
  <c r="AT76" i="80"/>
  <c r="AS76" i="80"/>
  <c r="AR76" i="80"/>
  <c r="AQ76" i="80"/>
  <c r="AP76" i="80"/>
  <c r="AO76" i="80"/>
  <c r="AN76" i="80"/>
  <c r="AM76" i="80"/>
  <c r="AL76" i="80"/>
  <c r="AK76" i="80"/>
  <c r="AJ76" i="80"/>
  <c r="AI76" i="80"/>
  <c r="AH76" i="80"/>
  <c r="AG76" i="80"/>
  <c r="AF76" i="80"/>
  <c r="AE76" i="80"/>
  <c r="AD76" i="80"/>
  <c r="AC76" i="80"/>
  <c r="AB76" i="80"/>
  <c r="AA76" i="80"/>
  <c r="Z76" i="80"/>
  <c r="Y76" i="80"/>
  <c r="X76" i="80"/>
  <c r="W76" i="80"/>
  <c r="V76" i="80"/>
  <c r="U76" i="80"/>
  <c r="T76" i="80"/>
  <c r="S76" i="80"/>
  <c r="R76" i="80"/>
  <c r="Q76" i="80"/>
  <c r="P76" i="80"/>
  <c r="O76" i="80"/>
  <c r="N76" i="80"/>
  <c r="M76" i="80"/>
  <c r="L76" i="80"/>
  <c r="K76" i="80"/>
  <c r="J76" i="80"/>
  <c r="I76" i="80"/>
  <c r="H76" i="80"/>
  <c r="G76" i="80"/>
  <c r="F76" i="80"/>
  <c r="E76" i="80"/>
  <c r="BJ67" i="80"/>
  <c r="BJ64" i="80"/>
  <c r="BJ61" i="80"/>
  <c r="BJ58" i="80"/>
  <c r="BJ55" i="80"/>
  <c r="BJ52" i="80"/>
  <c r="BJ49" i="80"/>
  <c r="BJ46" i="80"/>
  <c r="BJ43" i="80"/>
  <c r="BJ40" i="80"/>
  <c r="BJ37" i="80"/>
  <c r="BJ34" i="80"/>
  <c r="BJ31" i="80"/>
  <c r="BJ28" i="80"/>
  <c r="BJ25" i="80"/>
  <c r="BJ22" i="80"/>
  <c r="BJ19" i="80"/>
  <c r="BJ16" i="80"/>
  <c r="BG11" i="80"/>
  <c r="BE11" i="80"/>
  <c r="BC11" i="80"/>
  <c r="BA11" i="80"/>
  <c r="BB77" i="80" s="1"/>
  <c r="AY11" i="80"/>
  <c r="AW11" i="80"/>
  <c r="AX77" i="80" s="1"/>
  <c r="AU11" i="80"/>
  <c r="AS11" i="80"/>
  <c r="AQ11" i="80"/>
  <c r="AO11" i="80"/>
  <c r="AM11" i="80"/>
  <c r="AK11" i="80"/>
  <c r="AL77" i="80" s="1"/>
  <c r="AI11" i="80"/>
  <c r="AG11" i="80"/>
  <c r="AH77" i="80" s="1"/>
  <c r="AE11" i="80"/>
  <c r="AC11" i="80"/>
  <c r="AA11" i="80"/>
  <c r="Y11" i="80"/>
  <c r="W11" i="80"/>
  <c r="U11" i="80"/>
  <c r="V77" i="80" s="1"/>
  <c r="S11" i="80"/>
  <c r="Q11" i="80"/>
  <c r="R77" i="80" s="1"/>
  <c r="O11" i="80"/>
  <c r="M11" i="80"/>
  <c r="K11" i="80"/>
  <c r="I11" i="80"/>
  <c r="G11" i="80"/>
  <c r="E11" i="80"/>
  <c r="F77" i="80" s="1"/>
  <c r="BH155" i="79"/>
  <c r="BG155" i="79"/>
  <c r="BF155" i="79"/>
  <c r="BE155" i="79"/>
  <c r="BD155" i="79"/>
  <c r="BC155" i="79"/>
  <c r="BB155" i="79"/>
  <c r="BA155" i="79"/>
  <c r="AZ155" i="79"/>
  <c r="AY155" i="79"/>
  <c r="AX155" i="79"/>
  <c r="AW155" i="79"/>
  <c r="AV155" i="79"/>
  <c r="AU155" i="79"/>
  <c r="AT155" i="79"/>
  <c r="AS155" i="79"/>
  <c r="AR155" i="79"/>
  <c r="AQ155" i="79"/>
  <c r="AP155" i="79"/>
  <c r="AO155" i="79"/>
  <c r="AN155" i="79"/>
  <c r="AM155" i="79"/>
  <c r="AL155" i="79"/>
  <c r="AK155" i="79"/>
  <c r="AJ155" i="79"/>
  <c r="AI155" i="79"/>
  <c r="AH155" i="79"/>
  <c r="AG155" i="79"/>
  <c r="AF155" i="79"/>
  <c r="AE155" i="79"/>
  <c r="AD155" i="79"/>
  <c r="AC155" i="79"/>
  <c r="AB155" i="79"/>
  <c r="AA155" i="79"/>
  <c r="Z155" i="79"/>
  <c r="Y155" i="79"/>
  <c r="X155" i="79"/>
  <c r="W155" i="79"/>
  <c r="V155" i="79"/>
  <c r="U155" i="79"/>
  <c r="T155" i="79"/>
  <c r="S155" i="79"/>
  <c r="R155" i="79"/>
  <c r="Q155" i="79"/>
  <c r="P155" i="79"/>
  <c r="O155" i="79"/>
  <c r="N155" i="79"/>
  <c r="M155" i="79"/>
  <c r="L155" i="79"/>
  <c r="K155" i="79"/>
  <c r="J155" i="79"/>
  <c r="I155" i="79"/>
  <c r="H155" i="79"/>
  <c r="G155" i="79"/>
  <c r="F155" i="79"/>
  <c r="E155" i="79"/>
  <c r="BH76" i="79"/>
  <c r="BG76" i="79"/>
  <c r="BF76" i="79"/>
  <c r="BE76" i="79"/>
  <c r="BD76" i="79"/>
  <c r="BC76" i="79"/>
  <c r="BB76" i="79"/>
  <c r="BA76" i="79"/>
  <c r="AZ76" i="79"/>
  <c r="AY76" i="79"/>
  <c r="AX76" i="79"/>
  <c r="AW76" i="79"/>
  <c r="AV76" i="79"/>
  <c r="AU76" i="79"/>
  <c r="AT76" i="79"/>
  <c r="AS76" i="79"/>
  <c r="AR76" i="79"/>
  <c r="AQ76" i="79"/>
  <c r="AP76" i="79"/>
  <c r="AO76" i="79"/>
  <c r="AN76" i="79"/>
  <c r="AM76" i="79"/>
  <c r="AL76" i="79"/>
  <c r="AK76" i="79"/>
  <c r="AJ76" i="79"/>
  <c r="AI76" i="79"/>
  <c r="AH76" i="79"/>
  <c r="AG76" i="79"/>
  <c r="AF76" i="79"/>
  <c r="AE76" i="79"/>
  <c r="AD76" i="79"/>
  <c r="AC76" i="79"/>
  <c r="AB76" i="79"/>
  <c r="AA76" i="79"/>
  <c r="Z76" i="79"/>
  <c r="Y76" i="79"/>
  <c r="X76" i="79"/>
  <c r="W76" i="79"/>
  <c r="V76" i="79"/>
  <c r="U76" i="79"/>
  <c r="T76" i="79"/>
  <c r="S76" i="79"/>
  <c r="R76" i="79"/>
  <c r="Q76" i="79"/>
  <c r="P76" i="79"/>
  <c r="O76" i="79"/>
  <c r="N76" i="79"/>
  <c r="M76" i="79"/>
  <c r="L76" i="79"/>
  <c r="K76" i="79"/>
  <c r="J76" i="79"/>
  <c r="I76" i="79"/>
  <c r="H76" i="79"/>
  <c r="G76" i="79"/>
  <c r="F76" i="79"/>
  <c r="E76" i="79"/>
  <c r="BJ67" i="79"/>
  <c r="BJ64" i="79"/>
  <c r="BJ61" i="79"/>
  <c r="BJ58" i="79"/>
  <c r="BJ55" i="79"/>
  <c r="BJ52" i="79"/>
  <c r="BJ49" i="79"/>
  <c r="BJ46" i="79"/>
  <c r="BJ43" i="79"/>
  <c r="BJ40" i="79"/>
  <c r="BJ37" i="79"/>
  <c r="BJ34" i="79"/>
  <c r="BJ31" i="79"/>
  <c r="BJ28" i="79"/>
  <c r="BJ25" i="79"/>
  <c r="BJ22" i="79"/>
  <c r="BJ19" i="79"/>
  <c r="BJ16" i="79"/>
  <c r="BG11" i="79"/>
  <c r="BH77" i="79" s="1"/>
  <c r="BE11" i="79"/>
  <c r="BC11" i="79"/>
  <c r="BA11" i="79"/>
  <c r="AY11" i="79"/>
  <c r="AW11" i="79"/>
  <c r="AX77" i="79" s="1"/>
  <c r="AU11" i="79"/>
  <c r="AS11" i="79"/>
  <c r="AS77" i="79" s="1"/>
  <c r="AQ11" i="79"/>
  <c r="AR77" i="79" s="1"/>
  <c r="AO11" i="79"/>
  <c r="AM11" i="79"/>
  <c r="AK11" i="79"/>
  <c r="AI11" i="79"/>
  <c r="AG11" i="79"/>
  <c r="AE11" i="79"/>
  <c r="AC11" i="79"/>
  <c r="AC77" i="79" s="1"/>
  <c r="AA11" i="79"/>
  <c r="AB77" i="79" s="1"/>
  <c r="Y11" i="79"/>
  <c r="W11" i="79"/>
  <c r="U11" i="79"/>
  <c r="S11" i="79"/>
  <c r="Q11" i="79"/>
  <c r="O11" i="79"/>
  <c r="M11" i="79"/>
  <c r="M77" i="79" s="1"/>
  <c r="K11" i="79"/>
  <c r="L77" i="79" s="1"/>
  <c r="I11" i="79"/>
  <c r="G11" i="79"/>
  <c r="E11" i="79"/>
  <c r="BH155" i="78"/>
  <c r="BG155" i="78"/>
  <c r="BF155" i="78"/>
  <c r="BE155" i="78"/>
  <c r="BD155" i="78"/>
  <c r="BC155" i="78"/>
  <c r="BB155" i="78"/>
  <c r="BA155" i="78"/>
  <c r="AZ155" i="78"/>
  <c r="AY155" i="78"/>
  <c r="AX155" i="78"/>
  <c r="AW155" i="78"/>
  <c r="AV155" i="78"/>
  <c r="AU155" i="78"/>
  <c r="AT155" i="78"/>
  <c r="AS155" i="78"/>
  <c r="AR155" i="78"/>
  <c r="AQ155" i="78"/>
  <c r="AP155" i="78"/>
  <c r="AO155" i="78"/>
  <c r="AN155" i="78"/>
  <c r="AM155" i="78"/>
  <c r="AL155" i="78"/>
  <c r="AK155" i="78"/>
  <c r="AJ155" i="78"/>
  <c r="AI155" i="78"/>
  <c r="AH155" i="78"/>
  <c r="AG155" i="78"/>
  <c r="AF155" i="78"/>
  <c r="AE155" i="78"/>
  <c r="AD155" i="78"/>
  <c r="AC155" i="78"/>
  <c r="AB155" i="78"/>
  <c r="AA155" i="78"/>
  <c r="Z155" i="78"/>
  <c r="Y155" i="78"/>
  <c r="X155" i="78"/>
  <c r="W155" i="78"/>
  <c r="V155" i="78"/>
  <c r="U155" i="78"/>
  <c r="T155" i="78"/>
  <c r="S155" i="78"/>
  <c r="R155" i="78"/>
  <c r="Q155" i="78"/>
  <c r="P155" i="78"/>
  <c r="O155" i="78"/>
  <c r="N155" i="78"/>
  <c r="M155" i="78"/>
  <c r="L155" i="78"/>
  <c r="K155" i="78"/>
  <c r="J155" i="78"/>
  <c r="I155" i="78"/>
  <c r="H155" i="78"/>
  <c r="G155" i="78"/>
  <c r="F155" i="78"/>
  <c r="E155" i="78"/>
  <c r="BH76" i="78"/>
  <c r="BG76" i="78"/>
  <c r="BF76" i="78"/>
  <c r="BE76" i="78"/>
  <c r="BD76" i="78"/>
  <c r="BC76" i="78"/>
  <c r="BB76" i="78"/>
  <c r="BA76" i="78"/>
  <c r="AZ76" i="78"/>
  <c r="AY76" i="78"/>
  <c r="AX76" i="78"/>
  <c r="AW76" i="78"/>
  <c r="AV76" i="78"/>
  <c r="AU76" i="78"/>
  <c r="AT76" i="78"/>
  <c r="AS76" i="78"/>
  <c r="AR76" i="78"/>
  <c r="AQ76" i="78"/>
  <c r="AP76" i="78"/>
  <c r="AO76" i="78"/>
  <c r="AN76" i="78"/>
  <c r="AM76" i="78"/>
  <c r="AL76" i="78"/>
  <c r="AK76" i="78"/>
  <c r="AJ76" i="78"/>
  <c r="AI76" i="78"/>
  <c r="AH76" i="78"/>
  <c r="AG76" i="78"/>
  <c r="AF76" i="78"/>
  <c r="AE76" i="78"/>
  <c r="AD76" i="78"/>
  <c r="AC76" i="78"/>
  <c r="AB76" i="78"/>
  <c r="AA76" i="78"/>
  <c r="Z76" i="78"/>
  <c r="Y76" i="78"/>
  <c r="X76" i="78"/>
  <c r="W76" i="78"/>
  <c r="V76" i="78"/>
  <c r="U76" i="78"/>
  <c r="T76" i="78"/>
  <c r="S76" i="78"/>
  <c r="R76" i="78"/>
  <c r="Q76" i="78"/>
  <c r="P76" i="78"/>
  <c r="O76" i="78"/>
  <c r="N76" i="78"/>
  <c r="M76" i="78"/>
  <c r="L76" i="78"/>
  <c r="K76" i="78"/>
  <c r="J76" i="78"/>
  <c r="I76" i="78"/>
  <c r="H76" i="78"/>
  <c r="G76" i="78"/>
  <c r="F76" i="78"/>
  <c r="E76" i="78"/>
  <c r="BJ67" i="78"/>
  <c r="BJ64" i="78"/>
  <c r="BJ61" i="78"/>
  <c r="BJ58" i="78"/>
  <c r="BJ55" i="78"/>
  <c r="BJ52" i="78"/>
  <c r="BJ49" i="78"/>
  <c r="BJ46" i="78"/>
  <c r="BJ43" i="78"/>
  <c r="BJ40" i="78"/>
  <c r="BJ37" i="78"/>
  <c r="BJ34" i="78"/>
  <c r="BJ31" i="78"/>
  <c r="BJ28" i="78"/>
  <c r="BJ25" i="78"/>
  <c r="BJ22" i="78"/>
  <c r="BJ19" i="78"/>
  <c r="BJ16" i="78"/>
  <c r="BG11" i="78"/>
  <c r="BE11" i="78"/>
  <c r="BF77" i="78" s="1"/>
  <c r="BC11" i="78"/>
  <c r="BA11" i="78"/>
  <c r="AY11" i="78"/>
  <c r="AW11" i="78"/>
  <c r="AU11" i="78"/>
  <c r="AS11" i="78"/>
  <c r="AQ11" i="78"/>
  <c r="AO11" i="78"/>
  <c r="AP77" i="78" s="1"/>
  <c r="AM11" i="78"/>
  <c r="AK11" i="78"/>
  <c r="AI11" i="78"/>
  <c r="AG11" i="78"/>
  <c r="AE11" i="78"/>
  <c r="AC11" i="78"/>
  <c r="AA11" i="78"/>
  <c r="Y11" i="78"/>
  <c r="Z77" i="78" s="1"/>
  <c r="W11" i="78"/>
  <c r="U11" i="78"/>
  <c r="S11" i="78"/>
  <c r="Q11" i="78"/>
  <c r="O11" i="78"/>
  <c r="M11" i="78"/>
  <c r="K11" i="78"/>
  <c r="I11" i="78"/>
  <c r="I77" i="78" s="1"/>
  <c r="G11" i="78"/>
  <c r="G12" i="78" s="1"/>
  <c r="E11" i="78"/>
  <c r="E12" i="78" s="1"/>
  <c r="AH77" i="79" l="1"/>
  <c r="AG77" i="79"/>
  <c r="R77" i="79"/>
  <c r="Q77" i="79"/>
  <c r="AD77" i="80"/>
  <c r="AC77" i="80"/>
  <c r="P77" i="80"/>
  <c r="O77" i="80"/>
  <c r="AU77" i="80"/>
  <c r="AV77" i="80"/>
  <c r="N77" i="80"/>
  <c r="M77" i="80"/>
  <c r="T77" i="80"/>
  <c r="S77" i="80"/>
  <c r="AZ77" i="80"/>
  <c r="AY77" i="80"/>
  <c r="AT77" i="80"/>
  <c r="AS77" i="80"/>
  <c r="AE77" i="80"/>
  <c r="AF77" i="80"/>
  <c r="AJ77" i="80"/>
  <c r="AI77" i="80"/>
  <c r="G77" i="80"/>
  <c r="H77" i="80"/>
  <c r="AN77" i="80"/>
  <c r="AM77" i="80"/>
  <c r="BC77" i="80"/>
  <c r="BD77" i="80"/>
  <c r="W77" i="80"/>
  <c r="X77" i="80"/>
  <c r="Z77" i="80"/>
  <c r="Y77" i="80"/>
  <c r="AP77" i="80"/>
  <c r="AO77" i="80"/>
  <c r="BF77" i="80"/>
  <c r="BE77" i="80"/>
  <c r="J77" i="80"/>
  <c r="I77" i="80"/>
  <c r="L77" i="80"/>
  <c r="K77" i="80"/>
  <c r="AB77" i="80"/>
  <c r="AA77" i="80"/>
  <c r="AR77" i="80"/>
  <c r="AQ77" i="80"/>
  <c r="BH77" i="80"/>
  <c r="BG77" i="80"/>
  <c r="E77" i="80"/>
  <c r="U77" i="80"/>
  <c r="AK77" i="80"/>
  <c r="BA77" i="80"/>
  <c r="Q77" i="80"/>
  <c r="AG77" i="80"/>
  <c r="AW77" i="80"/>
  <c r="AP77" i="79"/>
  <c r="AO77" i="79"/>
  <c r="I77" i="79"/>
  <c r="J77" i="79"/>
  <c r="BF77" i="79"/>
  <c r="BE77" i="79"/>
  <c r="P77" i="79"/>
  <c r="O77" i="79"/>
  <c r="AV77" i="79"/>
  <c r="AU77" i="79"/>
  <c r="Z77" i="79"/>
  <c r="Y77" i="79"/>
  <c r="AF77" i="79"/>
  <c r="AE77" i="79"/>
  <c r="T77" i="79"/>
  <c r="S77" i="79"/>
  <c r="AJ77" i="79"/>
  <c r="AI77" i="79"/>
  <c r="AZ77" i="79"/>
  <c r="AY77" i="79"/>
  <c r="E77" i="79"/>
  <c r="F77" i="79"/>
  <c r="V77" i="79"/>
  <c r="U77" i="79"/>
  <c r="AL77" i="79"/>
  <c r="AK77" i="79"/>
  <c r="BA77" i="79"/>
  <c r="BB77" i="79"/>
  <c r="H77" i="79"/>
  <c r="G77" i="79"/>
  <c r="X77" i="79"/>
  <c r="W77" i="79"/>
  <c r="AN77" i="79"/>
  <c r="AM77" i="79"/>
  <c r="BD77" i="79"/>
  <c r="BC77" i="79"/>
  <c r="N77" i="79"/>
  <c r="AD77" i="79"/>
  <c r="AT77" i="79"/>
  <c r="AW77" i="79"/>
  <c r="K77" i="79"/>
  <c r="AA77" i="79"/>
  <c r="AQ77" i="79"/>
  <c r="BG77" i="79"/>
  <c r="L77" i="78"/>
  <c r="K77" i="78"/>
  <c r="AB77" i="78"/>
  <c r="AA77" i="78"/>
  <c r="AR77" i="78"/>
  <c r="AQ77" i="78"/>
  <c r="BH77" i="78"/>
  <c r="BG77" i="78"/>
  <c r="N77" i="78"/>
  <c r="M77" i="78"/>
  <c r="AD77" i="78"/>
  <c r="AC77" i="78"/>
  <c r="AT77" i="78"/>
  <c r="AS77" i="78"/>
  <c r="AF77" i="78"/>
  <c r="AE77" i="78"/>
  <c r="AV77" i="78"/>
  <c r="AU77" i="78"/>
  <c r="AX77" i="78"/>
  <c r="AW77" i="78"/>
  <c r="AG77" i="78"/>
  <c r="AH77" i="78"/>
  <c r="AJ77" i="78"/>
  <c r="AI77" i="78"/>
  <c r="R77" i="78"/>
  <c r="Q77" i="78"/>
  <c r="F77" i="78"/>
  <c r="E77" i="78"/>
  <c r="V77" i="78"/>
  <c r="U77" i="78"/>
  <c r="AL77" i="78"/>
  <c r="AK77" i="78"/>
  <c r="BB77" i="78"/>
  <c r="BA77" i="78"/>
  <c r="P77" i="78"/>
  <c r="O77" i="78"/>
  <c r="T77" i="78"/>
  <c r="S77" i="78"/>
  <c r="AZ77" i="78"/>
  <c r="AY77" i="78"/>
  <c r="H77" i="78"/>
  <c r="G77" i="78"/>
  <c r="X77" i="78"/>
  <c r="W77" i="78"/>
  <c r="AN77" i="78"/>
  <c r="AM77" i="78"/>
  <c r="BD77" i="78"/>
  <c r="BC77" i="78"/>
  <c r="AO77" i="78"/>
  <c r="BE77" i="78"/>
  <c r="Y77" i="78"/>
  <c r="J77" i="78"/>
  <c r="T201" i="70" l="1"/>
  <c r="R163" i="32" l="1"/>
  <c r="R164" i="32"/>
  <c r="R165" i="32"/>
  <c r="R166" i="32"/>
  <c r="R167" i="32"/>
  <c r="Q52" i="71" l="1"/>
  <c r="M52" i="71"/>
  <c r="I52" i="71"/>
  <c r="E52" i="71"/>
  <c r="P175" i="70"/>
  <c r="K166" i="70"/>
  <c r="AF61" i="72"/>
  <c r="AF7" i="72"/>
  <c r="AO7" i="72" s="1"/>
  <c r="T7" i="72"/>
  <c r="K7" i="72"/>
  <c r="AG168" i="32"/>
  <c r="AG167" i="32"/>
  <c r="AG166" i="32"/>
  <c r="AG165" i="32"/>
  <c r="AG164" i="32"/>
  <c r="AG163" i="32"/>
  <c r="AC169" i="32"/>
  <c r="X169" i="32"/>
  <c r="H169" i="32"/>
  <c r="O149" i="32"/>
  <c r="O145" i="32"/>
  <c r="O141" i="32"/>
  <c r="O137" i="32"/>
  <c r="O133" i="32"/>
  <c r="O129" i="32"/>
  <c r="O125" i="32"/>
  <c r="O121" i="32"/>
  <c r="AG169" i="32" l="1"/>
  <c r="R169" i="32"/>
  <c r="AF80" i="72"/>
  <c r="AO80" i="72" s="1"/>
  <c r="K80" i="72"/>
  <c r="T80" i="72" s="1"/>
  <c r="AF78" i="72"/>
  <c r="AO78" i="72" s="1"/>
  <c r="K78" i="72"/>
  <c r="T78" i="72" s="1"/>
  <c r="AF76" i="72"/>
  <c r="AO76" i="72" s="1"/>
  <c r="K76" i="72"/>
  <c r="T76" i="72" s="1"/>
  <c r="AF74" i="72"/>
  <c r="AO74" i="72" s="1"/>
  <c r="K74" i="72"/>
  <c r="T74" i="72" s="1"/>
  <c r="AF67" i="72"/>
  <c r="AO67" i="72" s="1"/>
  <c r="K67" i="72"/>
  <c r="T67" i="72" s="1"/>
  <c r="AF65" i="72"/>
  <c r="AO65" i="72" s="1"/>
  <c r="K65" i="72"/>
  <c r="T65" i="72" s="1"/>
  <c r="AF63" i="72"/>
  <c r="AO63" i="72" s="1"/>
  <c r="K63" i="72"/>
  <c r="T63" i="72" s="1"/>
  <c r="AO61" i="72"/>
  <c r="K61" i="72"/>
  <c r="T61" i="72" s="1"/>
  <c r="AF54" i="72"/>
  <c r="AO54" i="72" s="1"/>
  <c r="K54" i="72"/>
  <c r="T54" i="72" s="1"/>
  <c r="AF52" i="72"/>
  <c r="AO52" i="72" s="1"/>
  <c r="K52" i="72"/>
  <c r="T52" i="72" s="1"/>
  <c r="AF50" i="72"/>
  <c r="AO50" i="72" s="1"/>
  <c r="K50" i="72"/>
  <c r="T50" i="72" s="1"/>
  <c r="AF48" i="72"/>
  <c r="AO48" i="72" s="1"/>
  <c r="K48" i="72"/>
  <c r="T48" i="72" s="1"/>
  <c r="AF39" i="72"/>
  <c r="AO39" i="72" s="1"/>
  <c r="K39" i="72"/>
  <c r="T39" i="72" s="1"/>
  <c r="AF37" i="72"/>
  <c r="AO37" i="72" s="1"/>
  <c r="K37" i="72"/>
  <c r="T37" i="72" s="1"/>
  <c r="AF35" i="72"/>
  <c r="AO35" i="72" s="1"/>
  <c r="K35" i="72"/>
  <c r="T35" i="72" s="1"/>
  <c r="AF33" i="72"/>
  <c r="AO33" i="72" s="1"/>
  <c r="K33" i="72"/>
  <c r="T33" i="72" s="1"/>
  <c r="AF31" i="72"/>
  <c r="AO31" i="72" s="1"/>
  <c r="K31" i="72"/>
  <c r="T31" i="72" s="1"/>
  <c r="AF29" i="72"/>
  <c r="AO29" i="72" s="1"/>
  <c r="K29" i="72"/>
  <c r="T29" i="72" s="1"/>
  <c r="AF27" i="72"/>
  <c r="AO27" i="72" s="1"/>
  <c r="K27" i="72"/>
  <c r="T27" i="72" s="1"/>
  <c r="AF25" i="72"/>
  <c r="AO25" i="72" s="1"/>
  <c r="K25" i="72"/>
  <c r="T25" i="72" s="1"/>
  <c r="AF23" i="72"/>
  <c r="AO23" i="72" s="1"/>
  <c r="K23" i="72"/>
  <c r="T23" i="72" s="1"/>
  <c r="AF21" i="72"/>
  <c r="AO21" i="72" s="1"/>
  <c r="K21" i="72"/>
  <c r="T21" i="72" s="1"/>
  <c r="AF19" i="72"/>
  <c r="AO19" i="72" s="1"/>
  <c r="K19" i="72"/>
  <c r="T19" i="72" s="1"/>
  <c r="AF17" i="72"/>
  <c r="AO17" i="72" s="1"/>
  <c r="K17" i="72"/>
  <c r="T17" i="72" s="1"/>
  <c r="AF15" i="72"/>
  <c r="AO15" i="72" s="1"/>
  <c r="K15" i="72"/>
  <c r="T15" i="72" s="1"/>
  <c r="AF13" i="72"/>
  <c r="AO13" i="72" s="1"/>
  <c r="K13" i="72"/>
  <c r="T13" i="72" s="1"/>
  <c r="AF11" i="72"/>
  <c r="AO11" i="72" s="1"/>
  <c r="K11" i="72"/>
  <c r="T11" i="72" s="1"/>
  <c r="AF9" i="72"/>
  <c r="AO9" i="72" s="1"/>
  <c r="K9" i="72"/>
  <c r="T9" i="72" s="1"/>
  <c r="T350" i="70" l="1"/>
  <c r="P350" i="70"/>
  <c r="T348" i="70"/>
  <c r="P348" i="70"/>
  <c r="T221" i="70"/>
  <c r="T220" i="70"/>
  <c r="T212" i="70"/>
  <c r="T211" i="70"/>
  <c r="T210" i="70"/>
  <c r="T209" i="70"/>
  <c r="T208" i="70"/>
  <c r="T207" i="70"/>
  <c r="T206" i="70"/>
  <c r="T205" i="70"/>
  <c r="T204" i="70"/>
  <c r="T203" i="70"/>
  <c r="T202" i="70"/>
  <c r="N191" i="70"/>
  <c r="N183" i="70"/>
  <c r="N193" i="70" l="1"/>
  <c r="AE194" i="70" s="1"/>
  <c r="X220" i="70"/>
  <c r="B336" i="32"/>
  <c r="B338" i="32" s="1"/>
  <c r="B340" i="32" s="1"/>
  <c r="B342" i="32" s="1"/>
  <c r="B344" i="32" s="1"/>
  <c r="B346" i="32" s="1"/>
  <c r="B348" i="32" s="1"/>
  <c r="B350" i="32" s="1"/>
  <c r="B352" i="32" s="1"/>
  <c r="B354" i="32" s="1"/>
  <c r="B356" i="32" s="1"/>
  <c r="B358" i="32" s="1"/>
  <c r="B360" i="32" s="1"/>
  <c r="B362" i="32" s="1"/>
  <c r="B364" i="32" s="1"/>
  <c r="B366" i="32" s="1"/>
  <c r="B368" i="32" s="1"/>
  <c r="B370" i="32" s="1"/>
  <c r="B292" i="32"/>
  <c r="B293" i="32" s="1"/>
  <c r="B294" i="32" s="1"/>
  <c r="B295" i="32" s="1"/>
  <c r="B296" i="32" s="1"/>
  <c r="B297" i="32" s="1"/>
  <c r="B298" i="32" s="1"/>
  <c r="B299" i="32" s="1"/>
  <c r="B300" i="32" s="1"/>
  <c r="B301" i="32" s="1"/>
  <c r="B302" i="32" s="1"/>
  <c r="B303" i="32" s="1"/>
  <c r="B304" i="32" s="1"/>
  <c r="B305" i="32" s="1"/>
  <c r="B306" i="32" s="1"/>
  <c r="B307" i="32" s="1"/>
  <c r="B308" i="32" s="1"/>
  <c r="O117" i="32"/>
  <c r="T99" i="32"/>
  <c r="T98" i="32"/>
  <c r="Q98" i="32" s="1"/>
  <c r="T97" i="32"/>
  <c r="T96" i="32"/>
  <c r="Q96" i="32" s="1"/>
  <c r="T95" i="32"/>
  <c r="T94" i="32"/>
  <c r="T93" i="32"/>
  <c r="T92" i="32"/>
  <c r="Q92" i="32" s="1"/>
  <c r="T91" i="32"/>
  <c r="T90" i="32"/>
  <c r="Q90" i="32" s="1"/>
  <c r="T89" i="32"/>
  <c r="T88" i="32"/>
  <c r="Q88" i="32" s="1"/>
  <c r="T87" i="32"/>
  <c r="T86" i="32"/>
  <c r="T85" i="32"/>
  <c r="T84" i="32"/>
  <c r="Q84" i="32" s="1"/>
  <c r="T83" i="32"/>
  <c r="T82" i="32"/>
  <c r="Q82" i="32" s="1"/>
  <c r="T81" i="32"/>
  <c r="T80" i="32"/>
  <c r="Q80" i="32" s="1"/>
  <c r="T79" i="32"/>
  <c r="T78" i="32"/>
  <c r="T77" i="32"/>
  <c r="T76" i="32"/>
  <c r="Q76" i="32" s="1"/>
  <c r="T75" i="32"/>
  <c r="T74" i="32"/>
  <c r="Q74" i="32" s="1"/>
  <c r="Y78" i="32" l="1"/>
  <c r="Y84" i="32"/>
  <c r="Y94" i="32"/>
  <c r="Y86" i="32"/>
  <c r="Y92" i="32"/>
  <c r="Y74" i="32"/>
  <c r="Y82" i="32"/>
  <c r="Y90" i="32"/>
  <c r="Y98" i="32"/>
  <c r="Q78" i="32"/>
  <c r="Y80" i="32"/>
  <c r="Q86" i="32"/>
  <c r="Y88" i="32"/>
  <c r="Q94" i="32"/>
  <c r="Y96" i="32"/>
  <c r="Y76"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4319</author>
  </authors>
  <commentList>
    <comment ref="AC163" authorId="0" shapeId="0" xr:uid="{00000000-0006-0000-0400-000001000000}">
      <text>
        <r>
          <rPr>
            <b/>
            <sz val="9"/>
            <color indexed="81"/>
            <rFont val="BIZ UDPゴシック"/>
            <family val="3"/>
            <charset val="128"/>
          </rPr>
          <t>小数点第1位の数値まで入力してください。</t>
        </r>
      </text>
    </comment>
    <comment ref="W182" authorId="0" shapeId="0" xr:uid="{00000000-0006-0000-0400-000002000000}">
      <text>
        <r>
          <rPr>
            <b/>
            <sz val="9"/>
            <color indexed="81"/>
            <rFont val="BIZ UDゴシック"/>
            <family val="3"/>
            <charset val="128"/>
          </rPr>
          <t>※短時間勤務の総数に対する数値を四捨五入しています。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4319</author>
  </authors>
  <commentList>
    <comment ref="E7" authorId="0" shapeId="0" xr:uid="{00000000-0006-0000-0500-000001000000}">
      <text>
        <r>
          <rPr>
            <b/>
            <sz val="9"/>
            <color indexed="81"/>
            <rFont val="BIZ UDゴシック"/>
            <family val="3"/>
            <charset val="128"/>
          </rPr>
          <t>8時30分の場合、「8：30」と入力してください。就業時間、休憩時間も同様です。</t>
        </r>
        <r>
          <rPr>
            <b/>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中目</author>
    <author>4133</author>
  </authors>
  <commentList>
    <comment ref="C5" authorId="0" shapeId="0" xr:uid="{759B31AA-132B-4E37-8972-D71BA3E22F1C}">
      <text>
        <r>
          <rPr>
            <sz val="8"/>
            <rFont val="ＭＳ Ｐゴシック"/>
            <family val="3"/>
            <charset val="128"/>
          </rPr>
          <t>満年齢で記入すること。</t>
        </r>
      </text>
    </comment>
    <comment ref="E17" authorId="0" shapeId="0" xr:uid="{3F81D76D-D62F-4493-BC35-B4635461D484}">
      <text>
        <r>
          <rPr>
            <b/>
            <sz val="8"/>
            <color indexed="81"/>
            <rFont val="BIZ UDゴシック"/>
            <family val="3"/>
            <charset val="128"/>
          </rPr>
          <t>勤務時間帯に「１」を入力すること。
セルが黒く色づけされるとともに、当該時間帯の勤務人数が自動計算されます。</t>
        </r>
      </text>
    </comment>
    <comment ref="A77" authorId="1" shapeId="0" xr:uid="{B8FD867F-D4BC-4FB2-9A79-BCF485F62024}">
      <text>
        <r>
          <rPr>
            <b/>
            <sz val="9"/>
            <color indexed="81"/>
            <rFont val="BIZ UDゴシック"/>
            <family val="3"/>
            <charset val="128"/>
          </rPr>
          <t>【保育補助者（無資格者）】※市長が認める者
　市長が認める者は、原則として年齢別配置基準保育士に換算できないため、保育士の人数には合計されないようになっています。
　ただし、朝夕の時間帯等で年齢別配置基準保育士が1人となる場合に、最低２人配置しなければならない保育士の1人としては、換算可能であり、適否欄が非でも問題ありませんので、御留意ください。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中目</author>
    <author>4133</author>
  </authors>
  <commentList>
    <comment ref="C5" authorId="0" shapeId="0" xr:uid="{77B71CB7-58CB-46E5-A47B-C8CF010A8FEC}">
      <text>
        <r>
          <rPr>
            <sz val="8"/>
            <rFont val="ＭＳ Ｐゴシック"/>
            <family val="3"/>
            <charset val="128"/>
          </rPr>
          <t>満年齢で記入すること。</t>
        </r>
      </text>
    </comment>
    <comment ref="E17" authorId="0" shapeId="0" xr:uid="{2F106C2C-0C91-4A16-8CAB-37CE161EAF90}">
      <text>
        <r>
          <rPr>
            <b/>
            <sz val="8"/>
            <color indexed="81"/>
            <rFont val="BIZ UDゴシック"/>
            <family val="3"/>
            <charset val="128"/>
          </rPr>
          <t>勤務時間帯に「１」を入力すること。
セルが黒く色づけされるとともに、当該時間帯の勤務人数が自動計算されます。</t>
        </r>
      </text>
    </comment>
    <comment ref="A77" authorId="1" shapeId="0" xr:uid="{27E37EB3-1DC9-4325-B3B8-C01C7601E57B}">
      <text>
        <r>
          <rPr>
            <b/>
            <sz val="9"/>
            <color indexed="81"/>
            <rFont val="BIZ UDゴシック"/>
            <family val="3"/>
            <charset val="128"/>
          </rPr>
          <t>【保育補助者（無資格者）】※市長が認める者
　市長が認める者は、原則として年齢別配置基準保育士に換算できないため、保育士の人数には合計されないようになっています。
　ただし、朝夕の時間帯等で年齢別配置基準保育士が1人となる場合に、最低２人配置しなければならない保育士の1人としては、換算可能であり、適否欄が非でも問題ありませんので、御留意ください。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中目</author>
    <author>4133</author>
  </authors>
  <commentList>
    <comment ref="C5" authorId="0" shapeId="0" xr:uid="{E178EA42-A67A-4DE7-AB93-3B5895885386}">
      <text>
        <r>
          <rPr>
            <sz val="8"/>
            <rFont val="ＭＳ Ｐゴシック"/>
            <family val="3"/>
            <charset val="128"/>
          </rPr>
          <t>満年齢で記入すること。</t>
        </r>
      </text>
    </comment>
    <comment ref="E17" authorId="0" shapeId="0" xr:uid="{6421160D-2B57-4F96-8525-69F4A1C7BBA1}">
      <text>
        <r>
          <rPr>
            <b/>
            <sz val="8"/>
            <color indexed="81"/>
            <rFont val="BIZ UDゴシック"/>
            <family val="3"/>
            <charset val="128"/>
          </rPr>
          <t>勤務時間帯に「１」を入力すること。
セルが黒く色づけされるとともに、当該時間帯の勤務人数が自動計算されます。</t>
        </r>
      </text>
    </comment>
    <comment ref="A77" authorId="1" shapeId="0" xr:uid="{89346A07-12C2-40F3-89C1-3D1A0239C36C}">
      <text>
        <r>
          <rPr>
            <b/>
            <sz val="9"/>
            <color indexed="81"/>
            <rFont val="BIZ UDゴシック"/>
            <family val="3"/>
            <charset val="128"/>
          </rPr>
          <t>【保育補助者（無資格者）】※市長が認める者
　市長が認める者は、原則として年齢別配置基準保育士に換算できないため、保育士の人数には合計されないようになっています。
　ただし、朝夕の時間帯等で年齢別配置基準保育士が1人となる場合に、最低２人配置しなければならない保育士の1人としては、換算可能であり、適否欄が非でも問題ありませんので、御留意ください。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中目</author>
  </authors>
  <commentList>
    <comment ref="I4" authorId="0" shapeId="0" xr:uid="{00000000-0006-0000-0800-000001000000}">
      <text>
        <r>
          <rPr>
            <sz val="8"/>
            <color indexed="81"/>
            <rFont val="BIZ UDゴシック"/>
            <family val="3"/>
            <charset val="128"/>
          </rPr>
          <t>該当するものに「○」を入力すること。</t>
        </r>
      </text>
    </comment>
    <comment ref="AE48" authorId="0" shapeId="0" xr:uid="{00000000-0006-0000-0800-000002000000}">
      <text>
        <r>
          <rPr>
            <sz val="8"/>
            <color indexed="81"/>
            <rFont val="BIZ UDPゴシック"/>
            <family val="3"/>
            <charset val="128"/>
          </rPr>
          <t>該当するものに「○」を入力すること。</t>
        </r>
      </text>
    </comment>
    <comment ref="E227" authorId="0" shapeId="0" xr:uid="{00000000-0006-0000-0800-000003000000}">
      <text>
        <r>
          <rPr>
            <sz val="8"/>
            <color indexed="81"/>
            <rFont val="BIZ UDPゴシック"/>
            <family val="3"/>
            <charset val="128"/>
          </rPr>
          <t>該当するものに「○」を入力すること</t>
        </r>
        <r>
          <rPr>
            <sz val="8"/>
            <color indexed="0"/>
            <rFont val="ＭＳ Ｐゴシック"/>
            <family val="3"/>
            <charset val="128"/>
          </rPr>
          <t>。</t>
        </r>
      </text>
    </comment>
    <comment ref="J348" authorId="0" shapeId="0" xr:uid="{00000000-0006-0000-0800-000004000000}">
      <text>
        <r>
          <rPr>
            <sz val="8"/>
            <color indexed="81"/>
            <rFont val="BIZ UDPゴシック"/>
            <family val="3"/>
            <charset val="128"/>
          </rPr>
          <t>該当するものに「○」を入力すること。</t>
        </r>
      </text>
    </comment>
    <comment ref="F417" authorId="0" shapeId="0" xr:uid="{00000000-0006-0000-0800-000005000000}">
      <text>
        <r>
          <rPr>
            <sz val="8"/>
            <color indexed="81"/>
            <rFont val="BIZ UDPゴシック"/>
            <family val="3"/>
            <charset val="128"/>
          </rPr>
          <t>該当するものに「○」を入力すること。</t>
        </r>
      </text>
    </comment>
    <comment ref="R516" authorId="0" shapeId="0" xr:uid="{00000000-0006-0000-0800-000006000000}">
      <text>
        <r>
          <rPr>
            <sz val="8"/>
            <color indexed="81"/>
            <rFont val="BIZ UDPゴシック"/>
            <family val="3"/>
            <charset val="128"/>
          </rPr>
          <t>該当するものに「○」を入力すること。</t>
        </r>
      </text>
    </comment>
    <comment ref="U553" authorId="0" shapeId="0" xr:uid="{00000000-0006-0000-0800-000007000000}">
      <text>
        <r>
          <rPr>
            <sz val="8"/>
            <color indexed="81"/>
            <rFont val="BIZ UDPゴシック"/>
            <family val="3"/>
            <charset val="128"/>
          </rPr>
          <t>該当するものに「○」を入力すること。</t>
        </r>
      </text>
    </comment>
    <comment ref="R561" authorId="0" shapeId="0" xr:uid="{00000000-0006-0000-0800-000008000000}">
      <text>
        <r>
          <rPr>
            <sz val="8"/>
            <color indexed="81"/>
            <rFont val="BIZ UDPゴシック"/>
            <family val="3"/>
            <charset val="128"/>
          </rPr>
          <t>該当するものに「○」を入力すること。</t>
        </r>
      </text>
    </comment>
  </commentList>
</comments>
</file>

<file path=xl/sharedStrings.xml><?xml version="1.0" encoding="utf-8"?>
<sst xmlns="http://schemas.openxmlformats.org/spreadsheetml/2006/main" count="4790" uniqueCount="1880">
  <si>
    <t>職員への周知</t>
    <rPh sb="0" eb="2">
      <t>ショクイン</t>
    </rPh>
    <rPh sb="4" eb="6">
      <t>シュウチ</t>
    </rPh>
    <phoneticPr fontId="2"/>
  </si>
  <si>
    <t xml:space="preserve"> 4週6休</t>
    <rPh sb="2" eb="3">
      <t>シュウ</t>
    </rPh>
    <rPh sb="4" eb="5">
      <t>キュウ</t>
    </rPh>
    <phoneticPr fontId="2"/>
  </si>
  <si>
    <t>日　　　　　数　　　　　計</t>
    <rPh sb="0" eb="1">
      <t>ヒ</t>
    </rPh>
    <rPh sb="6" eb="7">
      <t>カズ</t>
    </rPh>
    <rPh sb="12" eb="13">
      <t>ケイ</t>
    </rPh>
    <phoneticPr fontId="2"/>
  </si>
  <si>
    <t>日</t>
    <rPh sb="0" eb="1">
      <t>ヒ</t>
    </rPh>
    <phoneticPr fontId="2"/>
  </si>
  <si>
    <t>人　　　　数</t>
    <rPh sb="0" eb="1">
      <t>ヒト</t>
    </rPh>
    <rPh sb="5" eb="6">
      <t>カズ</t>
    </rPh>
    <phoneticPr fontId="2"/>
  </si>
  <si>
    <t>週休制の状況</t>
    <rPh sb="0" eb="2">
      <t>シュウキュウ</t>
    </rPh>
    <rPh sb="2" eb="3">
      <t>セイ</t>
    </rPh>
    <rPh sb="4" eb="6">
      <t>ジョウキョウ</t>
    </rPh>
    <phoneticPr fontId="2"/>
  </si>
  <si>
    <t>合計</t>
    <rPh sb="0" eb="2">
      <t>ゴウケイ</t>
    </rPh>
    <phoneticPr fontId="2"/>
  </si>
  <si>
    <t>雇入関係書類</t>
    <rPh sb="0" eb="1">
      <t>ヤトイ</t>
    </rPh>
    <rPh sb="1" eb="2">
      <t>イ</t>
    </rPh>
    <rPh sb="2" eb="4">
      <t>カンケイ</t>
    </rPh>
    <rPh sb="4" eb="6">
      <t>ショルイ</t>
    </rPh>
    <phoneticPr fontId="2"/>
  </si>
  <si>
    <t>（1）職種別職員配置の状況</t>
    <rPh sb="8" eb="10">
      <t>ハイチ</t>
    </rPh>
    <phoneticPr fontId="2"/>
  </si>
  <si>
    <t>○年○月</t>
    <rPh sb="1" eb="2">
      <t>ネン</t>
    </rPh>
    <rPh sb="3" eb="4">
      <t>ツキ</t>
    </rPh>
    <phoneticPr fontId="2"/>
  </si>
  <si>
    <t>開所時間</t>
    <rPh sb="0" eb="2">
      <t>カイショ</t>
    </rPh>
    <rPh sb="2" eb="4">
      <t>ジカン</t>
    </rPh>
    <phoneticPr fontId="2"/>
  </si>
  <si>
    <t>保育士登録</t>
    <rPh sb="0" eb="3">
      <t>ホイクシ</t>
    </rPh>
    <rPh sb="3" eb="5">
      <t>トウロク</t>
    </rPh>
    <phoneticPr fontId="2"/>
  </si>
  <si>
    <t>済</t>
  </si>
  <si>
    <t>〕</t>
    <phoneticPr fontId="2"/>
  </si>
  <si>
    <t>計</t>
    <rPh sb="0" eb="1">
      <t>ケイ</t>
    </rPh>
    <phoneticPr fontId="2"/>
  </si>
  <si>
    <t>左記に対する改善措置状況</t>
    <rPh sb="0" eb="2">
      <t>サキ</t>
    </rPh>
    <rPh sb="3" eb="4">
      <t>タイ</t>
    </rPh>
    <rPh sb="6" eb="8">
      <t>カイゼン</t>
    </rPh>
    <rPh sb="8" eb="10">
      <t>ソチ</t>
    </rPh>
    <rPh sb="10" eb="12">
      <t>ジョウキョウ</t>
    </rPh>
    <phoneticPr fontId="2"/>
  </si>
  <si>
    <t>（1）給食の実施状況</t>
    <rPh sb="3" eb="5">
      <t>キュウショク</t>
    </rPh>
    <rPh sb="6" eb="8">
      <t>ジッシ</t>
    </rPh>
    <rPh sb="8" eb="10">
      <t>ジョウキョウ</t>
    </rPh>
    <phoneticPr fontId="2"/>
  </si>
  <si>
    <t>在所率</t>
    <rPh sb="0" eb="2">
      <t>ザイショ</t>
    </rPh>
    <rPh sb="2" eb="3">
      <t>リツ</t>
    </rPh>
    <phoneticPr fontId="2"/>
  </si>
  <si>
    <t>保育経過の記録</t>
  </si>
  <si>
    <t>発育状況（体位測定）の記録</t>
  </si>
  <si>
    <t>健康診断の記録</t>
  </si>
  <si>
    <t>保護者等家庭状況の記録</t>
  </si>
  <si>
    <t>指摘指示等の内容</t>
    <rPh sb="0" eb="2">
      <t>シテキ</t>
    </rPh>
    <rPh sb="2" eb="4">
      <t>シジ</t>
    </rPh>
    <rPh sb="4" eb="5">
      <t>トウ</t>
    </rPh>
    <rPh sb="6" eb="8">
      <t>ナイヨウ</t>
    </rPh>
    <phoneticPr fontId="2"/>
  </si>
  <si>
    <t>歳児</t>
    <rPh sb="1" eb="2">
      <t>ジ</t>
    </rPh>
    <phoneticPr fontId="2"/>
  </si>
  <si>
    <t>人数</t>
    <rPh sb="0" eb="1">
      <t>ニン</t>
    </rPh>
    <rPh sb="1" eb="2">
      <t>スウ</t>
    </rPh>
    <phoneticPr fontId="2"/>
  </si>
  <si>
    <t>派遣元と労働者派遣契約を締結していますか。</t>
    <rPh sb="0" eb="3">
      <t>ハケンモト</t>
    </rPh>
    <rPh sb="4" eb="7">
      <t>ロウドウシャ</t>
    </rPh>
    <rPh sb="7" eb="9">
      <t>ハケン</t>
    </rPh>
    <rPh sb="9" eb="11">
      <t>ケイヤク</t>
    </rPh>
    <rPh sb="12" eb="14">
      <t>テイケツ</t>
    </rPh>
    <phoneticPr fontId="2"/>
  </si>
  <si>
    <t>　　　 ②　軽度　①を除く障がい児</t>
    <rPh sb="6" eb="8">
      <t>ケイド</t>
    </rPh>
    <rPh sb="13" eb="14">
      <t>ショウガイ</t>
    </rPh>
    <rPh sb="16" eb="17">
      <t>ジドウ</t>
    </rPh>
    <phoneticPr fontId="2"/>
  </si>
  <si>
    <t>イが「いる」の場合、労働者の過半数を代表する者等に意見を聴取して、派遣労働者を受け入れようとする期間を１年を超え３年以内に定めて（又は変更して）いますか。</t>
    <rPh sb="7" eb="9">
      <t>バアイ</t>
    </rPh>
    <phoneticPr fontId="2"/>
  </si>
  <si>
    <t>イが「いる」の場合、派遣労働者を受け入れようとする期間は３年を超えていませんか。</t>
    <rPh sb="7" eb="9">
      <t>バアイ</t>
    </rPh>
    <rPh sb="29" eb="30">
      <t>ネン</t>
    </rPh>
    <rPh sb="31" eb="32">
      <t>コ</t>
    </rPh>
    <phoneticPr fontId="2"/>
  </si>
  <si>
    <t>(例)</t>
    <rPh sb="1" eb="2">
      <t>レイ</t>
    </rPh>
    <phoneticPr fontId="2"/>
  </si>
  <si>
    <t>参加職種</t>
    <rPh sb="0" eb="2">
      <t>サンカ</t>
    </rPh>
    <rPh sb="2" eb="4">
      <t>ショクシュ</t>
    </rPh>
    <phoneticPr fontId="2"/>
  </si>
  <si>
    <t>選考方法</t>
    <rPh sb="0" eb="2">
      <t>センコウ</t>
    </rPh>
    <rPh sb="2" eb="4">
      <t>ホウホウ</t>
    </rPh>
    <phoneticPr fontId="2"/>
  </si>
  <si>
    <t>短時間勤務</t>
    <rPh sb="0" eb="3">
      <t>タンジカン</t>
    </rPh>
    <rPh sb="3" eb="5">
      <t>キンム</t>
    </rPh>
    <phoneticPr fontId="2"/>
  </si>
  <si>
    <t>種別</t>
    <rPh sb="0" eb="2">
      <t>シュベツ</t>
    </rPh>
    <phoneticPr fontId="2"/>
  </si>
  <si>
    <t>常　　勤</t>
    <rPh sb="0" eb="1">
      <t>ツネ</t>
    </rPh>
    <rPh sb="3" eb="4">
      <t>ツトム</t>
    </rPh>
    <phoneticPr fontId="2"/>
  </si>
  <si>
    <t>労働者名簿</t>
  </si>
  <si>
    <t>遊具等点検記録</t>
    <rPh sb="2" eb="3">
      <t>トウ</t>
    </rPh>
    <phoneticPr fontId="2"/>
  </si>
  <si>
    <t>非常時連絡表（保護者勤務先等）</t>
    <rPh sb="13" eb="14">
      <t>トウ</t>
    </rPh>
    <phoneticPr fontId="2"/>
  </si>
  <si>
    <t>（1）退職者の状況</t>
    <rPh sb="7" eb="9">
      <t>ジョウキョウ</t>
    </rPh>
    <phoneticPr fontId="2"/>
  </si>
  <si>
    <t>（2）採用・転出・転入者の状況</t>
    <rPh sb="11" eb="12">
      <t>シャ</t>
    </rPh>
    <rPh sb="13" eb="15">
      <t>ジョウキョウ</t>
    </rPh>
    <phoneticPr fontId="2"/>
  </si>
  <si>
    <t>年齢別児童在籍状況</t>
    <rPh sb="0" eb="2">
      <t>ネンレイ</t>
    </rPh>
    <rPh sb="2" eb="3">
      <t>ベツ</t>
    </rPh>
    <rPh sb="3" eb="5">
      <t>ジドウスウ</t>
    </rPh>
    <rPh sb="5" eb="7">
      <t>ザイセキ</t>
    </rPh>
    <rPh sb="7" eb="9">
      <t>ジョウキョウ</t>
    </rPh>
    <phoneticPr fontId="2"/>
  </si>
  <si>
    <t>雇用通知書・辞令</t>
    <rPh sb="2" eb="4">
      <t>ツウチ</t>
    </rPh>
    <rPh sb="6" eb="8">
      <t>ジレイ</t>
    </rPh>
    <phoneticPr fontId="2"/>
  </si>
  <si>
    <t>実施状況・実施日</t>
    <rPh sb="0" eb="2">
      <t>ジッシ</t>
    </rPh>
    <rPh sb="2" eb="4">
      <t>ジョウキョウ</t>
    </rPh>
    <rPh sb="5" eb="8">
      <t>ジッシビ</t>
    </rPh>
    <phoneticPr fontId="2"/>
  </si>
  <si>
    <t>会　　議　　内　　容</t>
    <rPh sb="0" eb="1">
      <t>カイ</t>
    </rPh>
    <rPh sb="3" eb="4">
      <t>ギ</t>
    </rPh>
    <rPh sb="6" eb="7">
      <t>ウチ</t>
    </rPh>
    <rPh sb="9" eb="10">
      <t>カタチ</t>
    </rPh>
    <phoneticPr fontId="2"/>
  </si>
  <si>
    <t>（1）施設パンフレット等</t>
    <phoneticPr fontId="2"/>
  </si>
  <si>
    <t>（2）施設平面図</t>
    <phoneticPr fontId="2"/>
  </si>
  <si>
    <t>（凡例）</t>
    <rPh sb="1" eb="3">
      <t>ハンレイ</t>
    </rPh>
    <phoneticPr fontId="2"/>
  </si>
  <si>
    <t>屋内消火栓</t>
    <phoneticPr fontId="2"/>
  </si>
  <si>
    <t>□</t>
    <phoneticPr fontId="2"/>
  </si>
  <si>
    <t>消火器</t>
    <phoneticPr fontId="2"/>
  </si>
  <si>
    <t>○</t>
    <phoneticPr fontId="2"/>
  </si>
  <si>
    <t>避難器具</t>
    <phoneticPr fontId="2"/>
  </si>
  <si>
    <t>△</t>
    <phoneticPr fontId="2"/>
  </si>
  <si>
    <t>（2）労働基準監督署の指導状況</t>
    <phoneticPr fontId="2"/>
  </si>
  <si>
    <t>開始時間と終了時間</t>
    <rPh sb="0" eb="2">
      <t>カイシ</t>
    </rPh>
    <rPh sb="2" eb="4">
      <t>ジカン</t>
    </rPh>
    <rPh sb="5" eb="7">
      <t>シュウリョウ</t>
    </rPh>
    <rPh sb="7" eb="9">
      <t>ジカン</t>
    </rPh>
    <phoneticPr fontId="2"/>
  </si>
  <si>
    <t>労働契約の期間</t>
    <phoneticPr fontId="2"/>
  </si>
  <si>
    <t>就業の場所・従事する業務の内容</t>
    <phoneticPr fontId="2"/>
  </si>
  <si>
    <t>始業・終業時刻、所定労働時間を超える労働の有無、休憩時間、休日、休暇、交替制勤務をさせる場合は就業時転換に関する事項</t>
    <phoneticPr fontId="2"/>
  </si>
  <si>
    <t>賃金の決定、計算・支払いの方法、賃金の締切り・支払いの時期に関する事項</t>
    <phoneticPr fontId="2"/>
  </si>
  <si>
    <t>（土曜日）</t>
    <rPh sb="1" eb="4">
      <t>ドヨウビ</t>
    </rPh>
    <phoneticPr fontId="2"/>
  </si>
  <si>
    <t>面接</t>
    <rPh sb="0" eb="2">
      <t>メンセツ</t>
    </rPh>
    <phoneticPr fontId="2"/>
  </si>
  <si>
    <t>臨時</t>
    <rPh sb="0" eb="2">
      <t>リンジ</t>
    </rPh>
    <phoneticPr fontId="2"/>
  </si>
  <si>
    <t>主任保育士</t>
    <rPh sb="0" eb="2">
      <t>シュニン</t>
    </rPh>
    <rPh sb="2" eb="5">
      <t>ホイクシ</t>
    </rPh>
    <phoneticPr fontId="2"/>
  </si>
  <si>
    <t>職　名</t>
    <rPh sb="0" eb="1">
      <t>ショク</t>
    </rPh>
    <rPh sb="2" eb="3">
      <t>メイ</t>
    </rPh>
    <phoneticPr fontId="2"/>
  </si>
  <si>
    <t>保育士</t>
    <rPh sb="0" eb="3">
      <t>ホイクシ</t>
    </rPh>
    <phoneticPr fontId="2"/>
  </si>
  <si>
    <t>（○○○保育所）</t>
    <rPh sb="4" eb="7">
      <t>ホイクショ</t>
    </rPh>
    <phoneticPr fontId="2"/>
  </si>
  <si>
    <t>臨時□□</t>
    <rPh sb="0" eb="2">
      <t>リンジ</t>
    </rPh>
    <phoneticPr fontId="2"/>
  </si>
  <si>
    <t>転入</t>
  </si>
  <si>
    <t>H○.○.○～　（○年○月）</t>
    <rPh sb="10" eb="11">
      <t>ネン</t>
    </rPh>
    <rPh sb="12" eb="13">
      <t>ツキ</t>
    </rPh>
    <phoneticPr fontId="2"/>
  </si>
  <si>
    <t>1日○時間　週○日</t>
    <rPh sb="1" eb="2">
      <t>ニチ</t>
    </rPh>
    <rPh sb="3" eb="5">
      <t>ジカン</t>
    </rPh>
    <rPh sb="6" eb="7">
      <t>シュウ</t>
    </rPh>
    <rPh sb="8" eb="9">
      <t>ニチ</t>
    </rPh>
    <phoneticPr fontId="2"/>
  </si>
  <si>
    <t>無給</t>
    <rPh sb="0" eb="2">
      <t>ムキュウ</t>
    </rPh>
    <phoneticPr fontId="2"/>
  </si>
  <si>
    <t>〔</t>
    <phoneticPr fontId="2"/>
  </si>
  <si>
    <t>〒</t>
    <phoneticPr fontId="2"/>
  </si>
  <si>
    <t>-</t>
    <phoneticPr fontId="2"/>
  </si>
  <si>
    <t>認可定員
の 推 移</t>
    <phoneticPr fontId="2"/>
  </si>
  <si>
    <t>○○　○○</t>
    <phoneticPr fontId="2"/>
  </si>
  <si>
    <t>本務先（医療機関名）</t>
    <phoneticPr fontId="2"/>
  </si>
  <si>
    <t>○○クリニック</t>
    <phoneticPr fontId="2"/>
  </si>
  <si>
    <t>　★　セクシュアルハラスメント対策、母性健康管理措置を講じていますか。</t>
    <rPh sb="27" eb="28">
      <t>コウ</t>
    </rPh>
    <phoneticPr fontId="2"/>
  </si>
  <si>
    <t xml:space="preserve"> </t>
    <phoneticPr fontId="2"/>
  </si>
  <si>
    <t>退職に関する事項</t>
  </si>
  <si>
    <t>未収金台帳</t>
    <phoneticPr fontId="2"/>
  </si>
  <si>
    <t>金銭残高金種別表</t>
    <phoneticPr fontId="2"/>
  </si>
  <si>
    <t>領収書（支出）</t>
    <phoneticPr fontId="2"/>
  </si>
  <si>
    <t>物品購入伺、受払簿</t>
    <phoneticPr fontId="2"/>
  </si>
  <si>
    <t>A</t>
    <phoneticPr fontId="2"/>
  </si>
  <si>
    <t>B</t>
    <phoneticPr fontId="2"/>
  </si>
  <si>
    <t>C</t>
    <phoneticPr fontId="2"/>
  </si>
  <si>
    <t>D</t>
    <phoneticPr fontId="2"/>
  </si>
  <si>
    <t>E</t>
    <phoneticPr fontId="2"/>
  </si>
  <si>
    <t>F</t>
    <phoneticPr fontId="2"/>
  </si>
  <si>
    <t>B=</t>
    <phoneticPr fontId="2"/>
  </si>
  <si>
    <t>D=</t>
    <phoneticPr fontId="2"/>
  </si>
  <si>
    <t>E=</t>
    <phoneticPr fontId="2"/>
  </si>
  <si>
    <t>短時間
利用児</t>
    <rPh sb="0" eb="3">
      <t>タンジカン</t>
    </rPh>
    <rPh sb="4" eb="6">
      <t>リヨウジ</t>
    </rPh>
    <rPh sb="6" eb="7">
      <t>ジ</t>
    </rPh>
    <phoneticPr fontId="11"/>
  </si>
  <si>
    <t>兼任先の状況</t>
    <rPh sb="0" eb="2">
      <t>ケンニン</t>
    </rPh>
    <rPh sb="2" eb="3">
      <t>サキ</t>
    </rPh>
    <rPh sb="4" eb="6">
      <t>ジョウキョウ</t>
    </rPh>
    <phoneticPr fontId="2"/>
  </si>
  <si>
    <t>現給発令前
の本俸額</t>
    <rPh sb="7" eb="9">
      <t>ホンポウ</t>
    </rPh>
    <rPh sb="9" eb="10">
      <t>ガク</t>
    </rPh>
    <phoneticPr fontId="2"/>
  </si>
  <si>
    <t>円</t>
    <rPh sb="0" eb="1">
      <t>エン</t>
    </rPh>
    <phoneticPr fontId="2"/>
  </si>
  <si>
    <t>00歳</t>
    <rPh sb="2" eb="3">
      <t>サイ</t>
    </rPh>
    <phoneticPr fontId="2"/>
  </si>
  <si>
    <t>採用（異動）年月日</t>
    <rPh sb="0" eb="2">
      <t>サイヨウ</t>
    </rPh>
    <rPh sb="3" eb="5">
      <t>イドウ</t>
    </rPh>
    <rPh sb="6" eb="9">
      <t>ネンガッピ</t>
    </rPh>
    <phoneticPr fontId="2"/>
  </si>
  <si>
    <t>採用</t>
    <rPh sb="0" eb="2">
      <t>サイヨウ</t>
    </rPh>
    <phoneticPr fontId="2"/>
  </si>
  <si>
    <t>事故発生に伴う、報告及び再発防止策についての打合せ</t>
    <rPh sb="0" eb="2">
      <t>ジコ</t>
    </rPh>
    <rPh sb="2" eb="4">
      <t>ハッセイ</t>
    </rPh>
    <rPh sb="5" eb="6">
      <t>トモナ</t>
    </rPh>
    <rPh sb="8" eb="10">
      <t>ホウコク</t>
    </rPh>
    <rPh sb="10" eb="11">
      <t>オヨ</t>
    </rPh>
    <rPh sb="12" eb="14">
      <t>サイハツ</t>
    </rPh>
    <rPh sb="14" eb="16">
      <t>ボウシ</t>
    </rPh>
    <rPh sb="16" eb="17">
      <t>サク</t>
    </rPh>
    <rPh sb="22" eb="23">
      <t>ウ</t>
    </rPh>
    <rPh sb="23" eb="24">
      <t>ア</t>
    </rPh>
    <phoneticPr fontId="2"/>
  </si>
  <si>
    <t>献立策定、衛生管理徹底等のための打合せ</t>
    <rPh sb="0" eb="2">
      <t>コンダテ</t>
    </rPh>
    <rPh sb="2" eb="4">
      <t>サクテイ</t>
    </rPh>
    <rPh sb="5" eb="7">
      <t>エイセイ</t>
    </rPh>
    <rPh sb="7" eb="9">
      <t>カンリ</t>
    </rPh>
    <rPh sb="9" eb="11">
      <t>テッテイ</t>
    </rPh>
    <rPh sb="11" eb="12">
      <t>トウ</t>
    </rPh>
    <rPh sb="16" eb="17">
      <t>ウ</t>
    </rPh>
    <rPh sb="17" eb="18">
      <t>ア</t>
    </rPh>
    <phoneticPr fontId="2"/>
  </si>
  <si>
    <t>翌月実施行事打合せ等</t>
    <rPh sb="0" eb="2">
      <t>ヨクゲツ</t>
    </rPh>
    <rPh sb="2" eb="4">
      <t>ジッシ</t>
    </rPh>
    <rPh sb="4" eb="6">
      <t>ギョウジ</t>
    </rPh>
    <rPh sb="6" eb="7">
      <t>ウ</t>
    </rPh>
    <rPh sb="7" eb="8">
      <t>ア</t>
    </rPh>
    <rPh sb="9" eb="10">
      <t>トウ</t>
    </rPh>
    <phoneticPr fontId="2"/>
  </si>
  <si>
    <t>次期指導計画策定のための打合せ等</t>
    <rPh sb="0" eb="2">
      <t>ジキ</t>
    </rPh>
    <rPh sb="2" eb="4">
      <t>シドウ</t>
    </rPh>
    <rPh sb="4" eb="6">
      <t>ケイカク</t>
    </rPh>
    <rPh sb="6" eb="8">
      <t>サクテイ</t>
    </rPh>
    <rPh sb="12" eb="13">
      <t>ウ</t>
    </rPh>
    <rPh sb="13" eb="14">
      <t>ア</t>
    </rPh>
    <rPh sb="15" eb="16">
      <t>トウ</t>
    </rPh>
    <phoneticPr fontId="2"/>
  </si>
  <si>
    <t>選考</t>
    <rPh sb="0" eb="2">
      <t>センコウ</t>
    </rPh>
    <phoneticPr fontId="2"/>
  </si>
  <si>
    <t>資格</t>
    <rPh sb="0" eb="2">
      <t>シカク</t>
    </rPh>
    <phoneticPr fontId="2"/>
  </si>
  <si>
    <t>委嘱状等</t>
    <rPh sb="0" eb="3">
      <t>イショクジョウ</t>
    </rPh>
    <rPh sb="3" eb="4">
      <t>トウ</t>
    </rPh>
    <phoneticPr fontId="2"/>
  </si>
  <si>
    <t>辞令等</t>
    <rPh sb="0" eb="2">
      <t>ジレイ</t>
    </rPh>
    <rPh sb="2" eb="3">
      <t>トウ</t>
    </rPh>
    <phoneticPr fontId="2"/>
  </si>
  <si>
    <t>（1）保護者からの費用徴収等の状況</t>
    <rPh sb="3" eb="6">
      <t>ホゴシャ</t>
    </rPh>
    <rPh sb="9" eb="11">
      <t>ヒヨウ</t>
    </rPh>
    <rPh sb="11" eb="13">
      <t>チョウシュウ</t>
    </rPh>
    <rPh sb="13" eb="14">
      <t>トウ</t>
    </rPh>
    <phoneticPr fontId="2"/>
  </si>
  <si>
    <t>左記期間の登園希望者がなかったため。</t>
    <rPh sb="0" eb="2">
      <t>サキ</t>
    </rPh>
    <rPh sb="2" eb="4">
      <t>キカン</t>
    </rPh>
    <rPh sb="5" eb="7">
      <t>トウエン</t>
    </rPh>
    <rPh sb="7" eb="9">
      <t>キボウ</t>
    </rPh>
    <rPh sb="9" eb="10">
      <t>シャ</t>
    </rPh>
    <phoneticPr fontId="2"/>
  </si>
  <si>
    <t>正規</t>
    <rPh sb="0" eb="2">
      <t>セイキ</t>
    </rPh>
    <phoneticPr fontId="2"/>
  </si>
  <si>
    <t>専任</t>
    <rPh sb="0" eb="2">
      <t>センニン</t>
    </rPh>
    <phoneticPr fontId="2"/>
  </si>
  <si>
    <t>性別</t>
    <rPh sb="0" eb="2">
      <t>セイベツ</t>
    </rPh>
    <phoneticPr fontId="2"/>
  </si>
  <si>
    <t>経験年数</t>
    <rPh sb="0" eb="2">
      <t>ケイケン</t>
    </rPh>
    <rPh sb="2" eb="4">
      <t>ネンスウ</t>
    </rPh>
    <phoneticPr fontId="2"/>
  </si>
  <si>
    <t>現施設</t>
    <rPh sb="0" eb="1">
      <t>ゲン</t>
    </rPh>
    <rPh sb="1" eb="3">
      <t>シセツ</t>
    </rPh>
    <phoneticPr fontId="2"/>
  </si>
  <si>
    <t>記入上の注意点等</t>
    <rPh sb="0" eb="2">
      <t>キニュウ</t>
    </rPh>
    <rPh sb="2" eb="3">
      <t>ジョウ</t>
    </rPh>
    <rPh sb="4" eb="7">
      <t>チュウイテン</t>
    </rPh>
    <rPh sb="7" eb="8">
      <t>トウ</t>
    </rPh>
    <phoneticPr fontId="2"/>
  </si>
  <si>
    <t>(1)</t>
    <phoneticPr fontId="2"/>
  </si>
  <si>
    <t>プルダウンメニューは、セル右に表示されるボタンをマウスで押して開いてください。</t>
    <rPh sb="13" eb="14">
      <t>ミギ</t>
    </rPh>
    <rPh sb="15" eb="17">
      <t>ヒョウジ</t>
    </rPh>
    <rPh sb="28" eb="29">
      <t>オ</t>
    </rPh>
    <rPh sb="31" eb="32">
      <t>ヒラ</t>
    </rPh>
    <phoneticPr fontId="2"/>
  </si>
  <si>
    <t>(2)</t>
    <phoneticPr fontId="2"/>
  </si>
  <si>
    <t>薄緑色</t>
  </si>
  <si>
    <t>（無　　職）</t>
    <rPh sb="1" eb="2">
      <t>ム</t>
    </rPh>
    <rPh sb="4" eb="5">
      <t>ショク</t>
    </rPh>
    <phoneticPr fontId="2"/>
  </si>
  <si>
    <t>月　1　回</t>
    <rPh sb="0" eb="1">
      <t>ツキ</t>
    </rPh>
    <rPh sb="4" eb="5">
      <t>カイ</t>
    </rPh>
    <phoneticPr fontId="2"/>
  </si>
  <si>
    <t>年　4　回
（期　　毎）</t>
    <rPh sb="0" eb="1">
      <t>ネン</t>
    </rPh>
    <rPh sb="4" eb="5">
      <t>カイ</t>
    </rPh>
    <rPh sb="7" eb="8">
      <t>キ</t>
    </rPh>
    <rPh sb="10" eb="11">
      <t>ゴト</t>
    </rPh>
    <phoneticPr fontId="2"/>
  </si>
  <si>
    <t>（該当するものを○を付すこと。)</t>
    <rPh sb="1" eb="3">
      <t>ガイトウ</t>
    </rPh>
    <rPh sb="10" eb="11">
      <t>フ</t>
    </rPh>
    <phoneticPr fontId="2"/>
  </si>
  <si>
    <t>週休</t>
    <rPh sb="0" eb="2">
      <t>シュウキュウ</t>
    </rPh>
    <phoneticPr fontId="2"/>
  </si>
  <si>
    <t>土 曜 日</t>
    <rPh sb="0" eb="1">
      <t>ド</t>
    </rPh>
    <rPh sb="2" eb="3">
      <t>ヨウ</t>
    </rPh>
    <rPh sb="4" eb="5">
      <t>ヒ</t>
    </rPh>
    <phoneticPr fontId="2"/>
  </si>
  <si>
    <t>お　盆　時</t>
    <rPh sb="2" eb="3">
      <t>ボン</t>
    </rPh>
    <rPh sb="4" eb="5">
      <t>ジ</t>
    </rPh>
    <phoneticPr fontId="2"/>
  </si>
  <si>
    <t>○月</t>
    <rPh sb="1" eb="2">
      <t>ガツ</t>
    </rPh>
    <phoneticPr fontId="2"/>
  </si>
  <si>
    <t>○○　○○</t>
  </si>
  <si>
    <t>□</t>
  </si>
  <si>
    <t>（2）私的契約児の利用料の状況</t>
    <rPh sb="3" eb="5">
      <t>シテキ</t>
    </rPh>
    <rPh sb="5" eb="7">
      <t>ケイヤク</t>
    </rPh>
    <rPh sb="7" eb="8">
      <t>ジドウ</t>
    </rPh>
    <rPh sb="9" eb="12">
      <t>リヨウリョウ</t>
    </rPh>
    <rPh sb="13" eb="15">
      <t>ジョウキョウ</t>
    </rPh>
    <phoneticPr fontId="2"/>
  </si>
  <si>
    <t xml:space="preserve"> </t>
    <phoneticPr fontId="2"/>
  </si>
  <si>
    <t>（2）施設外研修の状況（主要なもの）</t>
    <rPh sb="3" eb="6">
      <t>シセツガイ</t>
    </rPh>
    <rPh sb="6" eb="8">
      <t>ケンシュウ</t>
    </rPh>
    <rPh sb="9" eb="11">
      <t>ジョウキョウ</t>
    </rPh>
    <rPh sb="12" eb="14">
      <t>シュヨウ</t>
    </rPh>
    <phoneticPr fontId="2"/>
  </si>
  <si>
    <t>区分</t>
    <rPh sb="0" eb="2">
      <t>クブン</t>
    </rPh>
    <phoneticPr fontId="2"/>
  </si>
  <si>
    <t>土曜日</t>
    <rPh sb="0" eb="3">
      <t>ドヨウビ</t>
    </rPh>
    <phoneticPr fontId="2"/>
  </si>
  <si>
    <t>終了時間</t>
    <rPh sb="0" eb="2">
      <t>シュウリョウ</t>
    </rPh>
    <rPh sb="2" eb="4">
      <t>ジカン</t>
    </rPh>
    <phoneticPr fontId="2"/>
  </si>
  <si>
    <t>早朝</t>
    <rPh sb="0" eb="2">
      <t>ソウチョウ</t>
    </rPh>
    <phoneticPr fontId="2"/>
  </si>
  <si>
    <t>夕方</t>
    <rPh sb="0" eb="2">
      <t>ユウガタ</t>
    </rPh>
    <phoneticPr fontId="2"/>
  </si>
  <si>
    <t>平　日</t>
    <rPh sb="0" eb="1">
      <t>ヒラ</t>
    </rPh>
    <rPh sb="2" eb="3">
      <t>ヒ</t>
    </rPh>
    <phoneticPr fontId="2"/>
  </si>
  <si>
    <t>退職年月日</t>
    <rPh sb="0" eb="2">
      <t>タイショク</t>
    </rPh>
    <rPh sb="2" eb="5">
      <t>ネンガッピ</t>
    </rPh>
    <phoneticPr fontId="2"/>
  </si>
  <si>
    <t>在職年月</t>
    <rPh sb="0" eb="2">
      <t>ザイショク</t>
    </rPh>
    <rPh sb="2" eb="4">
      <t>ネンゲツ</t>
    </rPh>
    <phoneticPr fontId="2"/>
  </si>
  <si>
    <t>年齢</t>
    <rPh sb="0" eb="2">
      <t>ネンレイ</t>
    </rPh>
    <phoneticPr fontId="2"/>
  </si>
  <si>
    <t>退職事由</t>
    <rPh sb="0" eb="2">
      <t>タイショク</t>
    </rPh>
    <rPh sb="2" eb="4">
      <t>ジユウ</t>
    </rPh>
    <phoneticPr fontId="2"/>
  </si>
  <si>
    <t>曜</t>
    <rPh sb="0" eb="1">
      <t>ヨウ</t>
    </rPh>
    <phoneticPr fontId="2"/>
  </si>
  <si>
    <t>例</t>
    <rPh sb="0" eb="1">
      <t>レイ</t>
    </rPh>
    <phoneticPr fontId="2"/>
  </si>
  <si>
    <t>転出入先（前職）</t>
    <rPh sb="0" eb="2">
      <t>テンシュツ</t>
    </rPh>
    <rPh sb="2" eb="3">
      <t>ニュウ</t>
    </rPh>
    <rPh sb="3" eb="4">
      <t>サキ</t>
    </rPh>
    <rPh sb="5" eb="7">
      <t>ゼンショク</t>
    </rPh>
    <phoneticPr fontId="2"/>
  </si>
  <si>
    <t>会議等の名称</t>
    <rPh sb="0" eb="2">
      <t>カイギ</t>
    </rPh>
    <rPh sb="2" eb="3">
      <t>トウ</t>
    </rPh>
    <rPh sb="4" eb="6">
      <t>メイショウ</t>
    </rPh>
    <phoneticPr fontId="2"/>
  </si>
  <si>
    <t>区　分</t>
    <rPh sb="0" eb="3">
      <t>クブン</t>
    </rPh>
    <phoneticPr fontId="2"/>
  </si>
  <si>
    <t xml:space="preserve"> 4週8休</t>
    <rPh sb="2" eb="3">
      <t>シュウ</t>
    </rPh>
    <rPh sb="4" eb="5">
      <t>キュウ</t>
    </rPh>
    <phoneticPr fontId="2"/>
  </si>
  <si>
    <t>雇用予定年月</t>
    <rPh sb="0" eb="2">
      <t>コヨウ</t>
    </rPh>
    <rPh sb="2" eb="4">
      <t>ヨテイ</t>
    </rPh>
    <rPh sb="4" eb="6">
      <t>ネンゲツ</t>
    </rPh>
    <phoneticPr fontId="2"/>
  </si>
  <si>
    <t>専任</t>
  </si>
  <si>
    <t>男</t>
    <rPh sb="0" eb="1">
      <t>オトコ</t>
    </rPh>
    <phoneticPr fontId="2"/>
  </si>
  <si>
    <t>有</t>
  </si>
  <si>
    <t>無</t>
  </si>
  <si>
    <t>①　職員会議では、適切な施設の管理運営に関する必要な事項について十分協議し、職員間の情報の
　　 共有化が図られていますか。</t>
    <rPh sb="20" eb="21">
      <t>カン</t>
    </rPh>
    <rPh sb="23" eb="25">
      <t>ヒツヨウ</t>
    </rPh>
    <rPh sb="26" eb="28">
      <t>ジコウ</t>
    </rPh>
    <rPh sb="32" eb="34">
      <t>ジュウブン</t>
    </rPh>
    <rPh sb="34" eb="36">
      <t>キョウギ</t>
    </rPh>
    <rPh sb="38" eb="41">
      <t>ショクインカン</t>
    </rPh>
    <rPh sb="42" eb="44">
      <t>ジョウホウ</t>
    </rPh>
    <rPh sb="49" eb="52">
      <t>キョウユウカ</t>
    </rPh>
    <rPh sb="53" eb="54">
      <t>ハカ</t>
    </rPh>
    <phoneticPr fontId="2"/>
  </si>
  <si>
    <t>管理職手当</t>
    <rPh sb="0" eb="3">
      <t>カンリショク</t>
    </rPh>
    <rPh sb="3" eb="5">
      <t>テアテ</t>
    </rPh>
    <phoneticPr fontId="2"/>
  </si>
  <si>
    <t>時間外勤務手当</t>
    <rPh sb="0" eb="3">
      <t>ジカンガイ</t>
    </rPh>
    <rPh sb="3" eb="5">
      <t>キンム</t>
    </rPh>
    <rPh sb="5" eb="7">
      <t>テアテ</t>
    </rPh>
    <phoneticPr fontId="2"/>
  </si>
  <si>
    <t>曜　日</t>
    <rPh sb="0" eb="1">
      <t>ヒカリ</t>
    </rPh>
    <rPh sb="2" eb="3">
      <t>ヒ</t>
    </rPh>
    <phoneticPr fontId="2"/>
  </si>
  <si>
    <t>年</t>
    <rPh sb="0" eb="1">
      <t>ネン</t>
    </rPh>
    <phoneticPr fontId="2"/>
  </si>
  <si>
    <t>保育時間</t>
    <rPh sb="0" eb="2">
      <t>ホイク</t>
    </rPh>
    <rPh sb="2" eb="4">
      <t>ジカン</t>
    </rPh>
    <phoneticPr fontId="2"/>
  </si>
  <si>
    <t>有</t>
    <rPh sb="0" eb="1">
      <t>ウ</t>
    </rPh>
    <phoneticPr fontId="2"/>
  </si>
  <si>
    <t>無</t>
    <rPh sb="0" eb="1">
      <t>ム</t>
    </rPh>
    <phoneticPr fontId="2"/>
  </si>
  <si>
    <t>月</t>
    <rPh sb="0" eb="1">
      <t>ツキ</t>
    </rPh>
    <phoneticPr fontId="2"/>
  </si>
  <si>
    <t>中度</t>
    <rPh sb="0" eb="2">
      <t>チュウド</t>
    </rPh>
    <phoneticPr fontId="2"/>
  </si>
  <si>
    <t>軽度</t>
    <rPh sb="0" eb="2">
      <t>ケイド</t>
    </rPh>
    <phoneticPr fontId="2"/>
  </si>
  <si>
    <t>１</t>
    <phoneticPr fontId="2"/>
  </si>
  <si>
    <t>(3)</t>
    <phoneticPr fontId="2"/>
  </si>
  <si>
    <t>施設長、主任保育士
看護師、栄養士、調理員</t>
    <rPh sb="0" eb="3">
      <t>シセツチョウ</t>
    </rPh>
    <rPh sb="4" eb="6">
      <t>シュニン</t>
    </rPh>
    <rPh sb="6" eb="9">
      <t>ホイクシ</t>
    </rPh>
    <rPh sb="10" eb="13">
      <t>カンゴシ</t>
    </rPh>
    <rPh sb="14" eb="17">
      <t>エイヨウシ</t>
    </rPh>
    <rPh sb="18" eb="21">
      <t>チョウリイン</t>
    </rPh>
    <phoneticPr fontId="2"/>
  </si>
  <si>
    <t>番号</t>
    <rPh sb="0" eb="2">
      <t>バンゴウ</t>
    </rPh>
    <phoneticPr fontId="2"/>
  </si>
  <si>
    <t>女</t>
    <rPh sb="0" eb="1">
      <t>オンナ</t>
    </rPh>
    <phoneticPr fontId="2"/>
  </si>
  <si>
    <t>個人情報保護規程</t>
    <rPh sb="0" eb="2">
      <t>コジン</t>
    </rPh>
    <rPh sb="2" eb="4">
      <t>ジョウホウ</t>
    </rPh>
    <rPh sb="4" eb="6">
      <t>ホゴ</t>
    </rPh>
    <rPh sb="6" eb="8">
      <t>キテイ</t>
    </rPh>
    <phoneticPr fontId="2"/>
  </si>
  <si>
    <t>出勤簿（タイムカードを含む。）</t>
    <rPh sb="11" eb="12">
      <t>フク</t>
    </rPh>
    <phoneticPr fontId="2"/>
  </si>
  <si>
    <t>給与台帳（賃金台帳）</t>
    <rPh sb="5" eb="7">
      <t>チンギン</t>
    </rPh>
    <rPh sb="7" eb="9">
      <t>ダイチョウ</t>
    </rPh>
    <phoneticPr fontId="2"/>
  </si>
  <si>
    <t>交通安全指導記録</t>
    <rPh sb="0" eb="2">
      <t>コウツウ</t>
    </rPh>
    <rPh sb="2" eb="4">
      <t>アンゼン</t>
    </rPh>
    <rPh sb="4" eb="6">
      <t>シドウ</t>
    </rPh>
    <rPh sb="6" eb="8">
      <t>キロク</t>
    </rPh>
    <phoneticPr fontId="2"/>
  </si>
  <si>
    <t>担　当　保　育　士</t>
    <rPh sb="0" eb="1">
      <t>ニナ</t>
    </rPh>
    <rPh sb="2" eb="3">
      <t>トウ</t>
    </rPh>
    <rPh sb="4" eb="5">
      <t>タモツ</t>
    </rPh>
    <rPh sb="6" eb="7">
      <t>イク</t>
    </rPh>
    <rPh sb="8" eb="9">
      <t>シ</t>
    </rPh>
    <phoneticPr fontId="2"/>
  </si>
  <si>
    <t>氏　　　　名</t>
    <rPh sb="0" eb="1">
      <t>シ</t>
    </rPh>
    <rPh sb="5" eb="6">
      <t>メイ</t>
    </rPh>
    <phoneticPr fontId="2"/>
  </si>
  <si>
    <t>（2）給食日数の状況等（前年度）</t>
    <rPh sb="3" eb="5">
      <t>キュウショク</t>
    </rPh>
    <rPh sb="5" eb="7">
      <t>ニッスウ</t>
    </rPh>
    <rPh sb="8" eb="10">
      <t>ジョウキョウ</t>
    </rPh>
    <rPh sb="10" eb="11">
      <t>トウ</t>
    </rPh>
    <rPh sb="12" eb="15">
      <t>ゼンネンド</t>
    </rPh>
    <phoneticPr fontId="2"/>
  </si>
  <si>
    <t>認可
定員</t>
    <rPh sb="0" eb="2">
      <t>ニンカ</t>
    </rPh>
    <rPh sb="3" eb="5">
      <t>テイイン</t>
    </rPh>
    <phoneticPr fontId="2"/>
  </si>
  <si>
    <t>寄付金品台帳</t>
    <phoneticPr fontId="2"/>
  </si>
  <si>
    <t>(</t>
    <phoneticPr fontId="2"/>
  </si>
  <si>
    <t>職員健康診断個人票</t>
    <phoneticPr fontId="2"/>
  </si>
  <si>
    <t>財産目録</t>
    <phoneticPr fontId="2"/>
  </si>
  <si>
    <t>収支決算書</t>
    <phoneticPr fontId="2"/>
  </si>
  <si>
    <t>給食施設設置届出</t>
    <phoneticPr fontId="2"/>
  </si>
  <si>
    <t xml:space="preserve"> ○　児童福祉施設においては、次に掲げる事項のうち必要な事項につき規程を設けなければならない。
　 □　入所する者の援助に関する事項
　 □　その他施設の管理についての重要事項
 　※　規定する内容の例
　 　◇　総則（施設の目的及び運営方針）
　　 ◇　職員及び職務内容
  　 ◇　入所及び退所
 　　◇　入所児に対する処遇（給食・健康管理・入所児の生活・保護者との連絡等）
 　　◇　非常災害対策　等</t>
    <phoneticPr fontId="2"/>
  </si>
  <si>
    <t>〔</t>
    <phoneticPr fontId="2"/>
  </si>
  <si>
    <t>〕</t>
    <phoneticPr fontId="2"/>
  </si>
  <si>
    <t>時間外労働及び休日労働に関する協定届出（直近の協定届出）</t>
    <rPh sb="20" eb="22">
      <t>チョッキン</t>
    </rPh>
    <rPh sb="23" eb="25">
      <t>キョウテイ</t>
    </rPh>
    <rPh sb="25" eb="27">
      <t>トドケデ</t>
    </rPh>
    <phoneticPr fontId="2"/>
  </si>
  <si>
    <t>変形労働時間に関する協定届出（直近の協定届出）</t>
    <rPh sb="18" eb="20">
      <t>キョウテイ</t>
    </rPh>
    <phoneticPr fontId="2"/>
  </si>
  <si>
    <t>運営主体</t>
    <phoneticPr fontId="2"/>
  </si>
  <si>
    <t>認可（届出）
年 　月 　日</t>
    <phoneticPr fontId="2"/>
  </si>
  <si>
    <t>（2）クラス編成の状況</t>
    <phoneticPr fontId="2"/>
  </si>
  <si>
    <t>（1）1日の勤務態様及び業務内容</t>
    <phoneticPr fontId="2"/>
  </si>
  <si>
    <t>（2）4週間（1ヶ月）の勤務割（　　月分実績）</t>
    <phoneticPr fontId="2"/>
  </si>
  <si>
    <t>（1）守秘義務に関する措置状況</t>
    <rPh sb="3" eb="5">
      <t>シュヒ</t>
    </rPh>
    <rPh sb="5" eb="7">
      <t>ギム</t>
    </rPh>
    <rPh sb="8" eb="9">
      <t>カン</t>
    </rPh>
    <rPh sb="11" eb="13">
      <t>ソチ</t>
    </rPh>
    <rPh sb="13" eb="15">
      <t>ジョウキョウ</t>
    </rPh>
    <phoneticPr fontId="2"/>
  </si>
  <si>
    <t>（2）個人情報保護に関する措置状況</t>
    <rPh sb="3" eb="5">
      <t>コジン</t>
    </rPh>
    <rPh sb="5" eb="7">
      <t>ジョウホウ</t>
    </rPh>
    <rPh sb="7" eb="9">
      <t>ホゴ</t>
    </rPh>
    <rPh sb="10" eb="11">
      <t>カン</t>
    </rPh>
    <rPh sb="13" eb="15">
      <t>ソチ</t>
    </rPh>
    <rPh sb="15" eb="17">
      <t>ジョウキョウ</t>
    </rPh>
    <phoneticPr fontId="2"/>
  </si>
  <si>
    <t>（1）苦情解決のための取り組み状況</t>
    <phoneticPr fontId="2"/>
  </si>
  <si>
    <t>（2）サービス評価の実施状況</t>
    <phoneticPr fontId="2"/>
  </si>
  <si>
    <t>（3）行事の実施状況（前年度）</t>
    <phoneticPr fontId="2"/>
  </si>
  <si>
    <t>（4）一日の過ごし方</t>
    <phoneticPr fontId="2"/>
  </si>
  <si>
    <t>（2）児童の健康状態の把握等の状況</t>
    <phoneticPr fontId="2"/>
  </si>
  <si>
    <t>（3）児童への与薬の状況</t>
    <phoneticPr fontId="2"/>
  </si>
  <si>
    <t>（4）感染症予防対策等の状況</t>
    <phoneticPr fontId="2"/>
  </si>
  <si>
    <t>（3）保健所の立入検査等の状況</t>
    <phoneticPr fontId="2"/>
  </si>
  <si>
    <t>○○科</t>
    <rPh sb="2" eb="3">
      <t>ショウニカ</t>
    </rPh>
    <phoneticPr fontId="2"/>
  </si>
  <si>
    <t>○○組</t>
    <rPh sb="2" eb="3">
      <t>クミ</t>
    </rPh>
    <phoneticPr fontId="2"/>
  </si>
  <si>
    <t>記載例</t>
    <rPh sb="0" eb="2">
      <t>キサイ</t>
    </rPh>
    <rPh sb="2" eb="3">
      <t>レイ</t>
    </rPh>
    <phoneticPr fontId="2"/>
  </si>
  <si>
    <t>自己都合</t>
    <rPh sb="0" eb="2">
      <t>ジコ</t>
    </rPh>
    <rPh sb="2" eb="4">
      <t>ツゴウ</t>
    </rPh>
    <phoneticPr fontId="2"/>
  </si>
  <si>
    <t>給食会議録</t>
  </si>
  <si>
    <t>施設内研修記録</t>
  </si>
  <si>
    <t>薄黄色</t>
    <rPh sb="0" eb="1">
      <t>ウス</t>
    </rPh>
    <rPh sb="1" eb="3">
      <t>キイロ</t>
    </rPh>
    <phoneticPr fontId="2"/>
  </si>
  <si>
    <t>に着色されたセルの入力には、計算式が入力されています。</t>
    <rPh sb="1" eb="3">
      <t>チャクショク</t>
    </rPh>
    <rPh sb="9" eb="11">
      <t>ニュウリョク</t>
    </rPh>
    <rPh sb="14" eb="17">
      <t>ケイサンシキ</t>
    </rPh>
    <rPh sb="18" eb="20">
      <t>ニュウリョク</t>
    </rPh>
    <phoneticPr fontId="2"/>
  </si>
  <si>
    <t>満年齢
区　分</t>
    <rPh sb="0" eb="1">
      <t>マン</t>
    </rPh>
    <rPh sb="1" eb="3">
      <t>ネンレイ</t>
    </rPh>
    <rPh sb="4" eb="7">
      <t>クブン</t>
    </rPh>
    <phoneticPr fontId="2"/>
  </si>
  <si>
    <t>運営費請求書、精算書</t>
    <rPh sb="0" eb="3">
      <t>ウンエイヒ</t>
    </rPh>
    <phoneticPr fontId="2"/>
  </si>
  <si>
    <t>育児休業規程</t>
    <rPh sb="4" eb="6">
      <t>キテイ</t>
    </rPh>
    <phoneticPr fontId="2"/>
  </si>
  <si>
    <t>介護休業規程</t>
    <rPh sb="4" eb="6">
      <t>キテイ</t>
    </rPh>
    <phoneticPr fontId="2"/>
  </si>
  <si>
    <t>歳</t>
    <rPh sb="0" eb="1">
      <t>サイ</t>
    </rPh>
    <phoneticPr fontId="2"/>
  </si>
  <si>
    <t>クラス名</t>
    <rPh sb="3" eb="4">
      <t>メイ</t>
    </rPh>
    <phoneticPr fontId="2"/>
  </si>
  <si>
    <t>常勤以外</t>
    <rPh sb="0" eb="2">
      <t>ジョウキン</t>
    </rPh>
    <rPh sb="2" eb="4">
      <t>イガイ</t>
    </rPh>
    <phoneticPr fontId="2"/>
  </si>
  <si>
    <t>パート保育士</t>
    <rPh sb="3" eb="6">
      <t>ホイクシ</t>
    </rPh>
    <phoneticPr fontId="2"/>
  </si>
  <si>
    <t>当初定員</t>
    <rPh sb="0" eb="2">
      <t>トウショ</t>
    </rPh>
    <rPh sb="2" eb="4">
      <t>テイイン</t>
    </rPh>
    <phoneticPr fontId="2"/>
  </si>
  <si>
    <t>変更年度</t>
    <rPh sb="0" eb="2">
      <t>ヘンコウ</t>
    </rPh>
    <rPh sb="2" eb="4">
      <t>ネンド</t>
    </rPh>
    <phoneticPr fontId="2"/>
  </si>
  <si>
    <t>定　員</t>
    <rPh sb="0" eb="3">
      <t>テイイン</t>
    </rPh>
    <phoneticPr fontId="2"/>
  </si>
  <si>
    <t>（1）施設設備の状況　　　　　　　　　　　　　　　　　　　</t>
    <rPh sb="3" eb="5">
      <t>シセツ</t>
    </rPh>
    <phoneticPr fontId="2"/>
  </si>
  <si>
    <t>資料作成後、資料のページ番号を「目次」ページに記載してください。</t>
    <rPh sb="16" eb="18">
      <t>モクジ</t>
    </rPh>
    <phoneticPr fontId="2"/>
  </si>
  <si>
    <t>区　　分</t>
    <rPh sb="0" eb="4">
      <t>クブン</t>
    </rPh>
    <phoneticPr fontId="2"/>
  </si>
  <si>
    <t>実働</t>
    <rPh sb="0" eb="2">
      <t>ジツドウ</t>
    </rPh>
    <phoneticPr fontId="2"/>
  </si>
  <si>
    <t>勤務時間</t>
    <rPh sb="0" eb="2">
      <t>キンム</t>
    </rPh>
    <rPh sb="2" eb="4">
      <t>ジカン</t>
    </rPh>
    <phoneticPr fontId="2"/>
  </si>
  <si>
    <t>本俸額</t>
    <rPh sb="0" eb="2">
      <t>ホンポウ</t>
    </rPh>
    <rPh sb="2" eb="3">
      <t>ガク</t>
    </rPh>
    <phoneticPr fontId="2"/>
  </si>
  <si>
    <t>00</t>
  </si>
  <si>
    <t>③　各種会議結果は、施設運営や児童処遇に活かされていますか。</t>
    <rPh sb="2" eb="4">
      <t>カクシュ</t>
    </rPh>
    <phoneticPr fontId="2"/>
  </si>
  <si>
    <t>運営委員会会議録</t>
    <rPh sb="0" eb="2">
      <t>ウンエイ</t>
    </rPh>
    <rPh sb="2" eb="5">
      <t>イインカイ</t>
    </rPh>
    <rPh sb="5" eb="8">
      <t>カイギロク</t>
    </rPh>
    <phoneticPr fontId="2"/>
  </si>
  <si>
    <t>避難・消火訓練記録</t>
    <rPh sb="3" eb="5">
      <t>ショウカ</t>
    </rPh>
    <phoneticPr fontId="2"/>
  </si>
  <si>
    <t>保育需要による。ただし、希望者は通常どおり保育している。</t>
    <rPh sb="0" eb="2">
      <t>ホイク</t>
    </rPh>
    <rPh sb="2" eb="4">
      <t>ジュヨウ</t>
    </rPh>
    <rPh sb="12" eb="15">
      <t>キボウシャ</t>
    </rPh>
    <rPh sb="16" eb="18">
      <t>ツウジョウ</t>
    </rPh>
    <rPh sb="21" eb="23">
      <t>ホイク</t>
    </rPh>
    <phoneticPr fontId="2"/>
  </si>
  <si>
    <t>短縮した（している）理由等</t>
    <rPh sb="0" eb="1">
      <t>タン</t>
    </rPh>
    <rPh sb="1" eb="2">
      <t>チヂミ</t>
    </rPh>
    <rPh sb="10" eb="11">
      <t>リ</t>
    </rPh>
    <rPh sb="11" eb="12">
      <t>ヨシ</t>
    </rPh>
    <rPh sb="12" eb="13">
      <t>トウ</t>
    </rPh>
    <phoneticPr fontId="2"/>
  </si>
  <si>
    <t>休日とした（している）理由等</t>
    <rPh sb="0" eb="2">
      <t>キュウジツ</t>
    </rPh>
    <rPh sb="13" eb="14">
      <t>トウ</t>
    </rPh>
    <phoneticPr fontId="2"/>
  </si>
  <si>
    <t>実施日又は曜日</t>
    <rPh sb="0" eb="3">
      <t>ジッシビ</t>
    </rPh>
    <rPh sb="3" eb="4">
      <t>マタ</t>
    </rPh>
    <rPh sb="5" eb="7">
      <t>ヨウビ</t>
    </rPh>
    <phoneticPr fontId="2"/>
  </si>
  <si>
    <t>年末・年始休所</t>
    <rPh sb="0" eb="2">
      <t>ネンマツ</t>
    </rPh>
    <rPh sb="3" eb="5">
      <t>ネンシ</t>
    </rPh>
    <rPh sb="5" eb="6">
      <t>キュウ</t>
    </rPh>
    <rPh sb="6" eb="7">
      <t>ジョ</t>
    </rPh>
    <phoneticPr fontId="2"/>
  </si>
  <si>
    <t>休所の期間</t>
    <rPh sb="0" eb="1">
      <t>キュウ</t>
    </rPh>
    <rPh sb="1" eb="2">
      <t>ショ</t>
    </rPh>
    <rPh sb="3" eb="4">
      <t>キ</t>
    </rPh>
    <rPh sb="4" eb="5">
      <t>アイダ</t>
    </rPh>
    <phoneticPr fontId="2"/>
  </si>
  <si>
    <t>○○，○○○円</t>
    <rPh sb="6" eb="7">
      <t>エン</t>
    </rPh>
    <phoneticPr fontId="2"/>
  </si>
  <si>
    <t>休=</t>
    <rPh sb="0" eb="1">
      <t>キュウ</t>
    </rPh>
    <phoneticPr fontId="2"/>
  </si>
  <si>
    <t>年=</t>
    <rPh sb="0" eb="1">
      <t>ネン</t>
    </rPh>
    <phoneticPr fontId="2"/>
  </si>
  <si>
    <t>保育需要調査等</t>
    <rPh sb="0" eb="2">
      <t>ホイク</t>
    </rPh>
    <rPh sb="2" eb="4">
      <t>ジュヨウ</t>
    </rPh>
    <rPh sb="4" eb="6">
      <t>チョウサ</t>
    </rPh>
    <rPh sb="6" eb="7">
      <t>トウ</t>
    </rPh>
    <phoneticPr fontId="2"/>
  </si>
  <si>
    <t>該当しない項目については記載不要です。</t>
    <rPh sb="0" eb="2">
      <t>ガイトウ</t>
    </rPh>
    <rPh sb="5" eb="7">
      <t>コウモク</t>
    </rPh>
    <rPh sb="12" eb="14">
      <t>キサイ</t>
    </rPh>
    <rPh sb="14" eb="16">
      <t>フヨウ</t>
    </rPh>
    <phoneticPr fontId="2"/>
  </si>
  <si>
    <t>セクシュアルハラスメント防止規程</t>
    <rPh sb="12" eb="14">
      <t>ボウシ</t>
    </rPh>
    <rPh sb="14" eb="16">
      <t>キテイ</t>
    </rPh>
    <phoneticPr fontId="2"/>
  </si>
  <si>
    <t>人</t>
    <rPh sb="0" eb="1">
      <t>ニン</t>
    </rPh>
    <phoneticPr fontId="2"/>
  </si>
  <si>
    <t>記載例</t>
    <rPh sb="0" eb="3">
      <t>キサイレイ</t>
    </rPh>
    <phoneticPr fontId="2"/>
  </si>
  <si>
    <t>職員会議</t>
    <rPh sb="0" eb="2">
      <t>ショクイン</t>
    </rPh>
    <rPh sb="2" eb="4">
      <t>カイギ</t>
    </rPh>
    <phoneticPr fontId="2"/>
  </si>
  <si>
    <t>（2）保護者との連携の状況</t>
    <rPh sb="3" eb="6">
      <t>ホゴシャ</t>
    </rPh>
    <rPh sb="8" eb="10">
      <t>レンケイ</t>
    </rPh>
    <rPh sb="11" eb="13">
      <t>ジョウキョウ</t>
    </rPh>
    <phoneticPr fontId="2"/>
  </si>
  <si>
    <t>全　職　員</t>
    <rPh sb="0" eb="5">
      <t>ゼンショクイン</t>
    </rPh>
    <phoneticPr fontId="2"/>
  </si>
  <si>
    <t>有・無</t>
  </si>
  <si>
    <t>有　・　無</t>
  </si>
  <si>
    <t>住宅手当</t>
    <rPh sb="0" eb="2">
      <t>ジュウタク</t>
    </rPh>
    <rPh sb="2" eb="4">
      <t>テアテ</t>
    </rPh>
    <phoneticPr fontId="2"/>
  </si>
  <si>
    <t>扶養手当</t>
    <rPh sb="0" eb="2">
      <t>フヨウ</t>
    </rPh>
    <rPh sb="2" eb="4">
      <t>テアテ</t>
    </rPh>
    <phoneticPr fontId="2"/>
  </si>
  <si>
    <t>通勤手当</t>
    <rPh sb="0" eb="2">
      <t>ツウキン</t>
    </rPh>
    <rPh sb="2" eb="4">
      <t>テアテ</t>
    </rPh>
    <phoneticPr fontId="2"/>
  </si>
  <si>
    <t>本　　　　俸</t>
    <rPh sb="0" eb="1">
      <t>ホン</t>
    </rPh>
    <rPh sb="5" eb="6">
      <t>フチ</t>
    </rPh>
    <phoneticPr fontId="2"/>
  </si>
  <si>
    <t>氏　　名</t>
  </si>
  <si>
    <t>区　　分</t>
    <rPh sb="0" eb="1">
      <t>ク</t>
    </rPh>
    <rPh sb="3" eb="4">
      <t>ブン</t>
    </rPh>
    <phoneticPr fontId="2"/>
  </si>
  <si>
    <t>時</t>
    <rPh sb="0" eb="1">
      <t>ジ</t>
    </rPh>
    <phoneticPr fontId="2"/>
  </si>
  <si>
    <t>開始時間</t>
    <rPh sb="0" eb="2">
      <t>カイシ</t>
    </rPh>
    <rPh sb="2" eb="4">
      <t>ジカン</t>
    </rPh>
    <phoneticPr fontId="2"/>
  </si>
  <si>
    <t>勤務形態</t>
    <rPh sb="0" eb="2">
      <t>キンム</t>
    </rPh>
    <rPh sb="2" eb="4">
      <t>ケイタイ</t>
    </rPh>
    <phoneticPr fontId="2"/>
  </si>
  <si>
    <t>氏　　名</t>
    <rPh sb="0" eb="1">
      <t>シ</t>
    </rPh>
    <rPh sb="3" eb="4">
      <t>メイ</t>
    </rPh>
    <phoneticPr fontId="2"/>
  </si>
  <si>
    <t>職　　名</t>
    <rPh sb="0" eb="1">
      <t>ショク</t>
    </rPh>
    <rPh sb="3" eb="4">
      <t>メイ</t>
    </rPh>
    <phoneticPr fontId="2"/>
  </si>
  <si>
    <t>専門科目</t>
    <rPh sb="0" eb="2">
      <t>センモン</t>
    </rPh>
    <rPh sb="2" eb="4">
      <t>カモク</t>
    </rPh>
    <phoneticPr fontId="2"/>
  </si>
  <si>
    <t>報酬年額</t>
    <rPh sb="0" eb="2">
      <t>ホウシュウ</t>
    </rPh>
    <rPh sb="2" eb="4">
      <t>ネンガク</t>
    </rPh>
    <phoneticPr fontId="2"/>
  </si>
  <si>
    <t xml:space="preserve"> 完全週休2日</t>
    <rPh sb="1" eb="3">
      <t>カンゼン</t>
    </rPh>
    <rPh sb="3" eb="5">
      <t>シュウキュウ</t>
    </rPh>
    <rPh sb="6" eb="7">
      <t>ヒ</t>
    </rPh>
    <phoneticPr fontId="2"/>
  </si>
  <si>
    <t>パートタイム職員就業規則</t>
    <rPh sb="6" eb="8">
      <t>ショクイン</t>
    </rPh>
    <phoneticPr fontId="2"/>
  </si>
  <si>
    <t>4歳以上</t>
    <rPh sb="2" eb="4">
      <t>イジョウ</t>
    </rPh>
    <phoneticPr fontId="2"/>
  </si>
  <si>
    <t>い　る　・　いない</t>
  </si>
  <si>
    <t>⑤　各種手当は給与規程に定められていますか。また、適正な手当額、支給率になっていますか。</t>
    <rPh sb="25" eb="27">
      <t>テキセイ</t>
    </rPh>
    <phoneticPr fontId="2"/>
  </si>
  <si>
    <t>経理規程</t>
  </si>
  <si>
    <t>就業規則</t>
  </si>
  <si>
    <t>給与規程</t>
  </si>
  <si>
    <t>旅費規程</t>
  </si>
  <si>
    <t>児童出欠簿</t>
  </si>
  <si>
    <t>保育日誌</t>
  </si>
  <si>
    <t>給食献立表（予定・実施）</t>
  </si>
  <si>
    <t>検食記録</t>
  </si>
  <si>
    <t>嗜好調査記録</t>
  </si>
  <si>
    <t>残食調査記録</t>
  </si>
  <si>
    <t>食品受払簿</t>
  </si>
  <si>
    <t>給食内容検討（栄養出納）表</t>
  </si>
  <si>
    <t>給食日誌</t>
  </si>
  <si>
    <t>衛生管理点検記録</t>
  </si>
  <si>
    <t>所 在 地</t>
    <rPh sb="0" eb="5">
      <t>ショザイチ</t>
    </rPh>
    <phoneticPr fontId="2"/>
  </si>
  <si>
    <t>設 置 者</t>
    <rPh sb="0" eb="5">
      <t>セッチシャ</t>
    </rPh>
    <phoneticPr fontId="2"/>
  </si>
  <si>
    <t>視診簿</t>
  </si>
  <si>
    <t>給食栄養量算定表</t>
  </si>
  <si>
    <t>規　　程</t>
    <rPh sb="0" eb="1">
      <t>キ</t>
    </rPh>
    <rPh sb="3" eb="4">
      <t>ホド</t>
    </rPh>
    <phoneticPr fontId="2"/>
  </si>
  <si>
    <t>防災管理規程（消防計画）</t>
  </si>
  <si>
    <t>労基法関係許可・届出</t>
  </si>
  <si>
    <t>研修等復命書</t>
  </si>
  <si>
    <t>職員会議録</t>
  </si>
  <si>
    <t>事務（業務）日誌</t>
  </si>
  <si>
    <t>年次有給休暇簿</t>
  </si>
  <si>
    <t>出張命令簿</t>
  </si>
  <si>
    <t>時間外勤務命令簿</t>
  </si>
  <si>
    <t>職員履歴書</t>
  </si>
  <si>
    <t>（1）職員の経験年数等</t>
    <rPh sb="10" eb="11">
      <t>トウ</t>
    </rPh>
    <phoneticPr fontId="2"/>
  </si>
  <si>
    <t>指導計画策定会議</t>
    <rPh sb="0" eb="2">
      <t>シドウ</t>
    </rPh>
    <rPh sb="2" eb="4">
      <t>ケイカク</t>
    </rPh>
    <rPh sb="4" eb="6">
      <t>サクテイ</t>
    </rPh>
    <rPh sb="6" eb="8">
      <t>カイギ</t>
    </rPh>
    <phoneticPr fontId="2"/>
  </si>
  <si>
    <t>給食会議</t>
    <rPh sb="0" eb="2">
      <t>キュウショク</t>
    </rPh>
    <rPh sb="2" eb="4">
      <t>カイギ</t>
    </rPh>
    <phoneticPr fontId="2"/>
  </si>
  <si>
    <t>事故防止対策検討会議</t>
    <rPh sb="0" eb="2">
      <t>ジコ</t>
    </rPh>
    <rPh sb="2" eb="4">
      <t>ボウシ</t>
    </rPh>
    <rPh sb="4" eb="6">
      <t>タイサク</t>
    </rPh>
    <rPh sb="6" eb="8">
      <t>ケントウ</t>
    </rPh>
    <rPh sb="8" eb="10">
      <t>カイギ</t>
    </rPh>
    <phoneticPr fontId="2"/>
  </si>
  <si>
    <t>（2）兼任職員の状況</t>
    <rPh sb="3" eb="5">
      <t>ケンニン</t>
    </rPh>
    <rPh sb="5" eb="7">
      <t>ショクイン</t>
    </rPh>
    <rPh sb="8" eb="10">
      <t>ジョウキョウ</t>
    </rPh>
    <phoneticPr fontId="2"/>
  </si>
  <si>
    <t>（1）施設内研修の状況（主要なもの）</t>
    <rPh sb="3" eb="5">
      <t>シセツ</t>
    </rPh>
    <rPh sb="5" eb="6">
      <t>ナイ</t>
    </rPh>
    <rPh sb="6" eb="8">
      <t>ケンシュウ</t>
    </rPh>
    <rPh sb="9" eb="11">
      <t>ジョウキョウ</t>
    </rPh>
    <rPh sb="12" eb="14">
      <t>シュヨウ</t>
    </rPh>
    <phoneticPr fontId="2"/>
  </si>
  <si>
    <t>兼任先名（施設名等）</t>
    <rPh sb="0" eb="2">
      <t>ケンニン</t>
    </rPh>
    <rPh sb="2" eb="3">
      <t>サキ</t>
    </rPh>
    <rPh sb="3" eb="4">
      <t>メイ</t>
    </rPh>
    <rPh sb="5" eb="8">
      <t>シセツメイ</t>
    </rPh>
    <rPh sb="8" eb="9">
      <t>トウ</t>
    </rPh>
    <phoneticPr fontId="2"/>
  </si>
  <si>
    <t>在職期間（勤務年数）</t>
    <rPh sb="5" eb="7">
      <t>キンム</t>
    </rPh>
    <rPh sb="7" eb="9">
      <t>ネンスウ</t>
    </rPh>
    <phoneticPr fontId="2"/>
  </si>
  <si>
    <t>実施年月日</t>
    <rPh sb="0" eb="2">
      <t>ジッシ</t>
    </rPh>
    <rPh sb="2" eb="5">
      <t>ネンガッピ</t>
    </rPh>
    <phoneticPr fontId="2"/>
  </si>
  <si>
    <t>休</t>
    <rPh sb="0" eb="1">
      <t>キュウ</t>
    </rPh>
    <phoneticPr fontId="2"/>
  </si>
  <si>
    <t>い　る　・　いない</t>
    <phoneticPr fontId="2"/>
  </si>
  <si>
    <t>（1）就業規則の作成、届出等の状況</t>
    <phoneticPr fontId="2"/>
  </si>
  <si>
    <t>派遣労働者を受け入れようとする期間は１年を超えていますか。</t>
    <rPh sb="19" eb="20">
      <t>ネン</t>
    </rPh>
    <rPh sb="21" eb="22">
      <t>コ</t>
    </rPh>
    <phoneticPr fontId="2"/>
  </si>
  <si>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2"/>
  </si>
  <si>
    <t>監  査  日</t>
    <rPh sb="0" eb="1">
      <t>ラン</t>
    </rPh>
    <rPh sb="3" eb="4">
      <t>ジャ</t>
    </rPh>
    <phoneticPr fontId="2"/>
  </si>
  <si>
    <t>（注）1　屋内消火栓及び消火器の位置・避難経路・避難器具の設置場所を記入してください。</t>
    <phoneticPr fontId="2"/>
  </si>
  <si>
    <t>　　　2　併設施設がある場合には、その施設の位置関係がわかる平面図を添付してください。</t>
    <phoneticPr fontId="2"/>
  </si>
  <si>
    <t>（注）「認可定員の推移」欄において、定員変更が、3回以上行われている場合には、直近の2回について記入してください。</t>
    <rPh sb="1" eb="2">
      <t>チュウ</t>
    </rPh>
    <rPh sb="4" eb="6">
      <t>ニンカ</t>
    </rPh>
    <rPh sb="6" eb="8">
      <t>テイイン</t>
    </rPh>
    <rPh sb="9" eb="11">
      <t>スイイ</t>
    </rPh>
    <rPh sb="12" eb="13">
      <t>ラン</t>
    </rPh>
    <rPh sb="18" eb="20">
      <t>テイイン</t>
    </rPh>
    <rPh sb="20" eb="22">
      <t>ヘンコウ</t>
    </rPh>
    <rPh sb="25" eb="28">
      <t>カイイジョウ</t>
    </rPh>
    <rPh sb="28" eb="29">
      <t>オコナ</t>
    </rPh>
    <rPh sb="34" eb="36">
      <t>バアイ</t>
    </rPh>
    <rPh sb="39" eb="41">
      <t>チョッキン</t>
    </rPh>
    <rPh sb="43" eb="44">
      <t>カイ</t>
    </rPh>
    <rPh sb="48" eb="50">
      <t>キニュウ</t>
    </rPh>
    <phoneticPr fontId="2"/>
  </si>
  <si>
    <t>〕</t>
    <phoneticPr fontId="2"/>
  </si>
  <si>
    <t>　該当ある場合は下の□にチェックをいれてください。</t>
    <rPh sb="1" eb="3">
      <t>ガイトウ</t>
    </rPh>
    <rPh sb="5" eb="7">
      <t>バアイ</t>
    </rPh>
    <rPh sb="8" eb="9">
      <t>シタ</t>
    </rPh>
    <phoneticPr fontId="2"/>
  </si>
  <si>
    <t>〔</t>
    <phoneticPr fontId="2"/>
  </si>
  <si>
    <t>ア</t>
    <phoneticPr fontId="2"/>
  </si>
  <si>
    <t>イ</t>
    <phoneticPr fontId="2"/>
  </si>
  <si>
    <t>★産前産後・育児・介護休業を取得する労働者又は日数限定（その業務が１箇月間に行われる日数が、派遣先の通常の労働者の所定労働日数の半分以下かつ１０日以下）の業務については、制限がありません。</t>
    <phoneticPr fontId="2"/>
  </si>
  <si>
    <t>ウ</t>
    <phoneticPr fontId="2"/>
  </si>
  <si>
    <t>エ</t>
    <phoneticPr fontId="2"/>
  </si>
  <si>
    <t>オ</t>
    <phoneticPr fontId="2"/>
  </si>
  <si>
    <t>派遣労働者に対し、派遣先である保育所で責任を負う労働基準法等の規定を遵守していますか。</t>
    <phoneticPr fontId="2"/>
  </si>
  <si>
    <t>　　　2　｢採用形態の別｣欄は、正規、臨時、パート、派遣等と記入してください。</t>
    <rPh sb="6" eb="8">
      <t>サイヨウ</t>
    </rPh>
    <rPh sb="8" eb="10">
      <t>ケイタイ</t>
    </rPh>
    <rPh sb="11" eb="12">
      <t>ベツ</t>
    </rPh>
    <rPh sb="16" eb="18">
      <t>セイキ</t>
    </rPh>
    <rPh sb="19" eb="21">
      <t>リンジ</t>
    </rPh>
    <rPh sb="26" eb="28">
      <t>ハケン</t>
    </rPh>
    <rPh sb="28" eb="29">
      <t>トウ</t>
    </rPh>
    <rPh sb="30" eb="32">
      <t>キニュウ</t>
    </rPh>
    <phoneticPr fontId="2"/>
  </si>
  <si>
    <t>（注）監査資料作成基準日の直近の検査結果等について記入してください。</t>
    <rPh sb="3" eb="5">
      <t>カンサ</t>
    </rPh>
    <rPh sb="5" eb="7">
      <t>シリョウ</t>
    </rPh>
    <rPh sb="7" eb="9">
      <t>サクセイ</t>
    </rPh>
    <rPh sb="9" eb="12">
      <t>キジュンビ</t>
    </rPh>
    <rPh sb="13" eb="15">
      <t>チョッキン</t>
    </rPh>
    <rPh sb="16" eb="18">
      <t>ケンサ</t>
    </rPh>
    <rPh sb="18" eb="20">
      <t>ケッカ</t>
    </rPh>
    <rPh sb="20" eb="21">
      <t>トウ</t>
    </rPh>
    <phoneticPr fontId="2"/>
  </si>
  <si>
    <t>小口現金出納帳</t>
    <rPh sb="0" eb="2">
      <t>コグチ</t>
    </rPh>
    <phoneticPr fontId="2"/>
  </si>
  <si>
    <t>決算附属明細表</t>
    <rPh sb="2" eb="4">
      <t>フゾク</t>
    </rPh>
    <phoneticPr fontId="2"/>
  </si>
  <si>
    <t>（1）職員の健康診断の実施状況</t>
    <rPh sb="3" eb="5">
      <t>ショクイン</t>
    </rPh>
    <rPh sb="6" eb="8">
      <t>ケンコウ</t>
    </rPh>
    <rPh sb="8" eb="10">
      <t>シンダン</t>
    </rPh>
    <rPh sb="11" eb="13">
      <t>ジッシ</t>
    </rPh>
    <rPh sb="13" eb="15">
      <t>ジョウキョウ</t>
    </rPh>
    <phoneticPr fontId="2"/>
  </si>
  <si>
    <t>（2）給食従事者等の検便実施状況</t>
    <rPh sb="3" eb="5">
      <t>キュウショク</t>
    </rPh>
    <rPh sb="5" eb="8">
      <t>ジュウジシャ</t>
    </rPh>
    <rPh sb="8" eb="9">
      <t>トウ</t>
    </rPh>
    <rPh sb="10" eb="12">
      <t>ケンベン</t>
    </rPh>
    <rPh sb="12" eb="14">
      <t>ジッシ</t>
    </rPh>
    <rPh sb="14" eb="16">
      <t>ジョウキョウ</t>
    </rPh>
    <phoneticPr fontId="2"/>
  </si>
  <si>
    <t>就業規則（最終改定）　　</t>
    <rPh sb="5" eb="7">
      <t>サイシュウ</t>
    </rPh>
    <rPh sb="7" eb="9">
      <t>カイテイ</t>
    </rPh>
    <phoneticPr fontId="2"/>
  </si>
  <si>
    <t>非常勤職員就業規則（最終改定）　　</t>
    <rPh sb="0" eb="3">
      <t>ヒジョウキン</t>
    </rPh>
    <rPh sb="3" eb="5">
      <t>ショクイン</t>
    </rPh>
    <rPh sb="10" eb="12">
      <t>サイシュウ</t>
    </rPh>
    <rPh sb="12" eb="14">
      <t>カイテイ</t>
    </rPh>
    <phoneticPr fontId="2"/>
  </si>
  <si>
    <t>１  施設の概要</t>
    <rPh sb="6" eb="8">
      <t>ガイヨウ</t>
    </rPh>
    <phoneticPr fontId="2"/>
  </si>
  <si>
    <t>１　施設の概要</t>
    <rPh sb="5" eb="7">
      <t>ガイヨウ</t>
    </rPh>
    <phoneticPr fontId="2"/>
  </si>
  <si>
    <t>採用形態の別</t>
    <rPh sb="0" eb="2">
      <t>サイヨウ</t>
    </rPh>
    <rPh sb="2" eb="4">
      <t>ケイタイ</t>
    </rPh>
    <rPh sb="5" eb="6">
      <t>ベツ</t>
    </rPh>
    <phoneticPr fontId="2"/>
  </si>
  <si>
    <t>専任兼任の別</t>
    <rPh sb="0" eb="2">
      <t>センニン</t>
    </rPh>
    <rPh sb="2" eb="4">
      <t>ケンニン</t>
    </rPh>
    <rPh sb="5" eb="6">
      <t>ベツ</t>
    </rPh>
    <phoneticPr fontId="2"/>
  </si>
  <si>
    <t>資格の
種別</t>
    <rPh sb="0" eb="2">
      <t>シカク</t>
    </rPh>
    <rPh sb="4" eb="6">
      <t>シュベツ</t>
    </rPh>
    <phoneticPr fontId="2"/>
  </si>
  <si>
    <t>他の社会福祉施設経験年数</t>
    <rPh sb="0" eb="1">
      <t>タ</t>
    </rPh>
    <rPh sb="2" eb="4">
      <t>シャカイ</t>
    </rPh>
    <rPh sb="4" eb="6">
      <t>フクシ</t>
    </rPh>
    <rPh sb="6" eb="8">
      <t>シセツ</t>
    </rPh>
    <rPh sb="8" eb="10">
      <t>ケイケン</t>
    </rPh>
    <rPh sb="10" eb="12">
      <t>ネンスウ</t>
    </rPh>
    <phoneticPr fontId="2"/>
  </si>
  <si>
    <t>●確認事項</t>
    <rPh sb="1" eb="3">
      <t>カクニン</t>
    </rPh>
    <rPh sb="3" eb="5">
      <t>ジコウ</t>
    </rPh>
    <phoneticPr fontId="2"/>
  </si>
  <si>
    <t>　　　　　　　　　　　　　　　　　　</t>
    <phoneticPr fontId="2"/>
  </si>
  <si>
    <t>①　職員の早期募集及び計画的採用に努めていますか。</t>
    <rPh sb="2" eb="4">
      <t>ショクイン</t>
    </rPh>
    <rPh sb="5" eb="7">
      <t>ソウキ</t>
    </rPh>
    <rPh sb="7" eb="9">
      <t>ボシュウ</t>
    </rPh>
    <rPh sb="9" eb="10">
      <t>オヨ</t>
    </rPh>
    <rPh sb="11" eb="14">
      <t>ケイカクテキ</t>
    </rPh>
    <rPh sb="14" eb="16">
      <t>サイヨウ</t>
    </rPh>
    <rPh sb="17" eb="18">
      <t>ツト</t>
    </rPh>
    <phoneticPr fontId="2"/>
  </si>
  <si>
    <t>②　募集及び採用等について、性別にかかわらず均等な取り扱いをしていますか。</t>
    <phoneticPr fontId="2"/>
  </si>
  <si>
    <t>③　労働条件の改善に努めていますか。</t>
    <rPh sb="2" eb="4">
      <t>ロウドウ</t>
    </rPh>
    <rPh sb="4" eb="6">
      <t>ジョウケン</t>
    </rPh>
    <rPh sb="7" eb="9">
      <t>カイゼン</t>
    </rPh>
    <rPh sb="10" eb="11">
      <t>ツト</t>
    </rPh>
    <phoneticPr fontId="2"/>
  </si>
  <si>
    <t>④　性別による雇用の差別の禁止のための労働環境を整備し、性別に拘わりなく均等な取り扱いをしていますか。</t>
    <rPh sb="2" eb="4">
      <t>セイベツ</t>
    </rPh>
    <rPh sb="7" eb="9">
      <t>コヨウ</t>
    </rPh>
    <rPh sb="10" eb="12">
      <t>サベツ</t>
    </rPh>
    <rPh sb="13" eb="15">
      <t>キンシ</t>
    </rPh>
    <rPh sb="19" eb="21">
      <t>ロウドウ</t>
    </rPh>
    <rPh sb="21" eb="23">
      <t>カンキョウ</t>
    </rPh>
    <rPh sb="24" eb="26">
      <t>セイビ</t>
    </rPh>
    <rPh sb="28" eb="30">
      <t>セイベツ</t>
    </rPh>
    <rPh sb="31" eb="32">
      <t>カカ</t>
    </rPh>
    <rPh sb="36" eb="38">
      <t>キントウ</t>
    </rPh>
    <rPh sb="39" eb="40">
      <t>ト</t>
    </rPh>
    <rPh sb="41" eb="42">
      <t>アツカ</t>
    </rPh>
    <phoneticPr fontId="2"/>
  </si>
  <si>
    <t>⑤　妊娠・出産等を理由に不利益な取扱いをしていませんか。</t>
    <phoneticPr fontId="2"/>
  </si>
  <si>
    <t>⑥　雇入、解雇等に関する重要な書類を整備、保管していますか。</t>
    <rPh sb="9" eb="10">
      <t>カン</t>
    </rPh>
    <rPh sb="12" eb="14">
      <t>ジュウヨウ</t>
    </rPh>
    <rPh sb="21" eb="23">
      <t>ホカン</t>
    </rPh>
    <phoneticPr fontId="2"/>
  </si>
  <si>
    <t>⑦　職員を採用するときは、下記事項について雇用通知書等で労働条件を明示していますか。</t>
    <rPh sb="2" eb="4">
      <t>ショクイン</t>
    </rPh>
    <rPh sb="5" eb="7">
      <t>サイヨウ</t>
    </rPh>
    <rPh sb="13" eb="15">
      <t>カキ</t>
    </rPh>
    <rPh sb="15" eb="17">
      <t>ジコウ</t>
    </rPh>
    <rPh sb="21" eb="23">
      <t>コヨウ</t>
    </rPh>
    <rPh sb="23" eb="26">
      <t>ツウチショ</t>
    </rPh>
    <rPh sb="26" eb="27">
      <t>トウ</t>
    </rPh>
    <rPh sb="28" eb="30">
      <t>ロウドウ</t>
    </rPh>
    <rPh sb="30" eb="32">
      <t>ジョウケン</t>
    </rPh>
    <rPh sb="33" eb="35">
      <t>メイジ</t>
    </rPh>
    <phoneticPr fontId="2"/>
  </si>
  <si>
    <t>③　施設長及び職員の給与は、地域の賃金水準と均衡がとれていますか。</t>
    <phoneticPr fontId="2"/>
  </si>
  <si>
    <t>⑥　各種手当は給与規程に定められていますか。また、適正な手当額、支給率になっていますか。</t>
    <rPh sb="25" eb="27">
      <t>テキセイ</t>
    </rPh>
    <phoneticPr fontId="2"/>
  </si>
  <si>
    <t>⑧　パートタイム職員に対しても、職員採用時に、雇用通知書等で労働条件を明示していますか。</t>
    <rPh sb="8" eb="10">
      <t>ショクイン</t>
    </rPh>
    <rPh sb="11" eb="12">
      <t>タイ</t>
    </rPh>
    <rPh sb="16" eb="18">
      <t>ショクイン</t>
    </rPh>
    <rPh sb="18" eb="20">
      <t>サイヨウ</t>
    </rPh>
    <rPh sb="20" eb="21">
      <t>ジ</t>
    </rPh>
    <rPh sb="23" eb="25">
      <t>コヨウ</t>
    </rPh>
    <rPh sb="25" eb="28">
      <t>ツウチショ</t>
    </rPh>
    <rPh sb="28" eb="29">
      <t>トウ</t>
    </rPh>
    <rPh sb="30" eb="32">
      <t>ロウドウ</t>
    </rPh>
    <rPh sb="32" eb="34">
      <t>ジョウケン</t>
    </rPh>
    <rPh sb="35" eb="37">
      <t>メイジ</t>
    </rPh>
    <phoneticPr fontId="2"/>
  </si>
  <si>
    <t>２号</t>
    <rPh sb="1" eb="2">
      <t>ゴウ</t>
    </rPh>
    <phoneticPr fontId="2"/>
  </si>
  <si>
    <t>３号</t>
    <rPh sb="1" eb="2">
      <t>ゴウ</t>
    </rPh>
    <phoneticPr fontId="2"/>
  </si>
  <si>
    <t>①無資格者を保育士等有資格者として取り扱っていないか。</t>
    <rPh sb="1" eb="5">
      <t>ムシカクシャ</t>
    </rPh>
    <rPh sb="6" eb="9">
      <t>ホイクシ</t>
    </rPh>
    <rPh sb="9" eb="10">
      <t>トウ</t>
    </rPh>
    <rPh sb="10" eb="14">
      <t>ユウシカクシャ</t>
    </rPh>
    <rPh sb="17" eb="18">
      <t>ト</t>
    </rPh>
    <rPh sb="19" eb="20">
      <t>アツカ</t>
    </rPh>
    <phoneticPr fontId="2"/>
  </si>
  <si>
    <t>②保育士は、保育士登録を行っているか。</t>
    <rPh sb="1" eb="4">
      <t>ホイクシ</t>
    </rPh>
    <rPh sb="6" eb="9">
      <t>ホイクシ</t>
    </rPh>
    <rPh sb="9" eb="11">
      <t>トウロク</t>
    </rPh>
    <rPh sb="12" eb="13">
      <t>オコナ</t>
    </rPh>
    <phoneticPr fontId="2"/>
  </si>
  <si>
    <t>　　②保育短時間</t>
    <rPh sb="3" eb="5">
      <t>ホイク</t>
    </rPh>
    <rPh sb="5" eb="8">
      <t>タンジカン</t>
    </rPh>
    <phoneticPr fontId="2"/>
  </si>
  <si>
    <t>　　　2 「保育需要調査等」欄には、事前の需要調査を実施している場合、又は、やむを得ない事情による場合で保護者等への周知を行っている場合</t>
    <rPh sb="6" eb="8">
      <t>ホイク</t>
    </rPh>
    <rPh sb="8" eb="10">
      <t>ジュヨウ</t>
    </rPh>
    <rPh sb="10" eb="12">
      <t>チョウサ</t>
    </rPh>
    <rPh sb="12" eb="13">
      <t>トウ</t>
    </rPh>
    <rPh sb="14" eb="15">
      <t>ラン</t>
    </rPh>
    <rPh sb="18" eb="20">
      <t>ジゼン</t>
    </rPh>
    <rPh sb="21" eb="23">
      <t>ジュヨウ</t>
    </rPh>
    <rPh sb="23" eb="25">
      <t>チョウサ</t>
    </rPh>
    <rPh sb="26" eb="28">
      <t>ジッシ</t>
    </rPh>
    <rPh sb="32" eb="34">
      <t>バアイ</t>
    </rPh>
    <rPh sb="35" eb="36">
      <t>マタ</t>
    </rPh>
    <rPh sb="41" eb="42">
      <t>エ</t>
    </rPh>
    <rPh sb="44" eb="46">
      <t>ジジョウ</t>
    </rPh>
    <rPh sb="49" eb="51">
      <t>バアイ</t>
    </rPh>
    <rPh sb="52" eb="55">
      <t>ホゴシャ</t>
    </rPh>
    <rPh sb="55" eb="56">
      <t>トウ</t>
    </rPh>
    <rPh sb="58" eb="60">
      <t>シュウチ</t>
    </rPh>
    <rPh sb="61" eb="62">
      <t>オコナ</t>
    </rPh>
    <rPh sb="66" eb="68">
      <t>バアイ</t>
    </rPh>
    <phoneticPr fontId="2"/>
  </si>
  <si>
    <t>　　　  には有としてください。（以下同じ。）</t>
    <rPh sb="7" eb="8">
      <t>ユウ</t>
    </rPh>
    <rPh sb="17" eb="19">
      <t>イカ</t>
    </rPh>
    <rPh sb="19" eb="20">
      <t>オナ</t>
    </rPh>
    <phoneticPr fontId="2"/>
  </si>
  <si>
    <t xml:space="preserve">
認定区分別の現員内訳
</t>
    <rPh sb="1" eb="3">
      <t>ニンテイ</t>
    </rPh>
    <rPh sb="3" eb="5">
      <t>クブン</t>
    </rPh>
    <rPh sb="5" eb="6">
      <t>ベツ</t>
    </rPh>
    <rPh sb="7" eb="9">
      <t>ゲンイン</t>
    </rPh>
    <rPh sb="9" eb="11">
      <t>ウチワケ</t>
    </rPh>
    <phoneticPr fontId="2"/>
  </si>
  <si>
    <t>(単位：人、％)</t>
    <rPh sb="1" eb="3">
      <t>タンイ</t>
    </rPh>
    <rPh sb="4" eb="5">
      <t>ニン</t>
    </rPh>
    <phoneticPr fontId="2"/>
  </si>
  <si>
    <t>就任年月日</t>
    <rPh sb="0" eb="2">
      <t>シュウニン</t>
    </rPh>
    <rPh sb="2" eb="5">
      <t>ネンガッピ</t>
    </rPh>
    <phoneticPr fontId="2"/>
  </si>
  <si>
    <t>他の施設
との兼任</t>
    <rPh sb="0" eb="1">
      <t>タ</t>
    </rPh>
    <rPh sb="2" eb="4">
      <t>シセツ</t>
    </rPh>
    <rPh sb="7" eb="9">
      <t>ケンニン</t>
    </rPh>
    <phoneticPr fontId="2"/>
  </si>
  <si>
    <t>人</t>
    <rPh sb="0" eb="1">
      <t>ニン</t>
    </rPh>
    <phoneticPr fontId="2"/>
  </si>
  <si>
    <t>児童福祉施設（地域型保育施設）監査資料</t>
    <rPh sb="7" eb="10">
      <t>チイキガタ</t>
    </rPh>
    <rPh sb="10" eb="12">
      <t>ホイク</t>
    </rPh>
    <rPh sb="12" eb="14">
      <t>シセツ</t>
    </rPh>
    <phoneticPr fontId="2"/>
  </si>
  <si>
    <t>区　　分</t>
    <rPh sb="0" eb="4">
      <t>クブン</t>
    </rPh>
    <phoneticPr fontId="15"/>
  </si>
  <si>
    <t>措置</t>
    <rPh sb="0" eb="2">
      <t>ソチ</t>
    </rPh>
    <phoneticPr fontId="15"/>
  </si>
  <si>
    <t>措　置　（　規　定　等　）　の　方　法</t>
    <rPh sb="0" eb="3">
      <t>ソチ</t>
    </rPh>
    <rPh sb="6" eb="9">
      <t>キテイ</t>
    </rPh>
    <rPh sb="10" eb="11">
      <t>トウ</t>
    </rPh>
    <rPh sb="16" eb="19">
      <t>ホウホウ</t>
    </rPh>
    <phoneticPr fontId="15"/>
  </si>
  <si>
    <t>退職（終了）
後の措置</t>
    <rPh sb="3" eb="5">
      <t>シュウリョウ</t>
    </rPh>
    <rPh sb="9" eb="11">
      <t>ソチ</t>
    </rPh>
    <phoneticPr fontId="15"/>
  </si>
  <si>
    <t>就業規則</t>
    <rPh sb="0" eb="2">
      <t>シュウギョウ</t>
    </rPh>
    <rPh sb="2" eb="4">
      <t>キソク</t>
    </rPh>
    <phoneticPr fontId="15"/>
  </si>
  <si>
    <t>雇用通知書</t>
    <rPh sb="0" eb="2">
      <t>コヨウ</t>
    </rPh>
    <rPh sb="2" eb="5">
      <t>ツウチショ</t>
    </rPh>
    <phoneticPr fontId="15"/>
  </si>
  <si>
    <t>誓約書</t>
    <rPh sb="0" eb="3">
      <t>セイヤクショ</t>
    </rPh>
    <phoneticPr fontId="15"/>
  </si>
  <si>
    <t>その他</t>
    <rPh sb="2" eb="3">
      <t>タ</t>
    </rPh>
    <phoneticPr fontId="15"/>
  </si>
  <si>
    <t>〔</t>
    <phoneticPr fontId="15"/>
  </si>
  <si>
    <t>〕</t>
    <phoneticPr fontId="15"/>
  </si>
  <si>
    <t>該当等</t>
    <rPh sb="0" eb="2">
      <t>ガイトウ</t>
    </rPh>
    <rPh sb="2" eb="3">
      <t>トウ</t>
    </rPh>
    <phoneticPr fontId="15"/>
  </si>
  <si>
    <t>個人情報保護方針（プライバシーポリシー）</t>
    <rPh sb="0" eb="2">
      <t>コジン</t>
    </rPh>
    <rPh sb="2" eb="4">
      <t>ジョウホウ</t>
    </rPh>
    <rPh sb="4" eb="6">
      <t>ホゴホウ</t>
    </rPh>
    <rPh sb="6" eb="8">
      <t>ホウシン</t>
    </rPh>
    <phoneticPr fontId="15"/>
  </si>
  <si>
    <t>個人情報保護管理者の設置</t>
    <rPh sb="10" eb="12">
      <t>セッチ</t>
    </rPh>
    <phoneticPr fontId="15"/>
  </si>
  <si>
    <t>職　名</t>
    <rPh sb="0" eb="3">
      <t>ショクメイ</t>
    </rPh>
    <phoneticPr fontId="15"/>
  </si>
  <si>
    <t>氏　名</t>
    <rPh sb="0" eb="3">
      <t>シメイ</t>
    </rPh>
    <phoneticPr fontId="15"/>
  </si>
  <si>
    <t>具体的対策等</t>
    <rPh sb="0" eb="3">
      <t>グタイテキ</t>
    </rPh>
    <rPh sb="3" eb="5">
      <t>タイサク</t>
    </rPh>
    <rPh sb="5" eb="6">
      <t>トウ</t>
    </rPh>
    <phoneticPr fontId="15"/>
  </si>
  <si>
    <t>収集時等の利用目的の特定・明示</t>
    <rPh sb="0" eb="2">
      <t>シュウシュウ</t>
    </rPh>
    <rPh sb="2" eb="3">
      <t>ジ</t>
    </rPh>
    <rPh sb="3" eb="4">
      <t>トウ</t>
    </rPh>
    <rPh sb="10" eb="12">
      <t>トクテイ</t>
    </rPh>
    <phoneticPr fontId="15"/>
  </si>
  <si>
    <t>収集、利用、提供に当たっての保護者の同意
（事例がある場合のみ記入）</t>
    <rPh sb="0" eb="2">
      <t>シュウシュウ</t>
    </rPh>
    <rPh sb="9" eb="10">
      <t>ア</t>
    </rPh>
    <rPh sb="14" eb="17">
      <t>ホゴシャ</t>
    </rPh>
    <rPh sb="22" eb="24">
      <t>ジレイ</t>
    </rPh>
    <rPh sb="27" eb="29">
      <t>バアイ</t>
    </rPh>
    <rPh sb="31" eb="33">
      <t>キニュウ</t>
    </rPh>
    <phoneticPr fontId="15"/>
  </si>
  <si>
    <t>目的外使用時</t>
    <rPh sb="0" eb="3">
      <t>モクテキガイ</t>
    </rPh>
    <rPh sb="3" eb="5">
      <t>シヨウ</t>
    </rPh>
    <rPh sb="5" eb="6">
      <t>ジ</t>
    </rPh>
    <phoneticPr fontId="15"/>
  </si>
  <si>
    <t>第三者への提供時</t>
    <rPh sb="0" eb="1">
      <t>ダイ</t>
    </rPh>
    <rPh sb="1" eb="3">
      <t>サンシャ</t>
    </rPh>
    <rPh sb="5" eb="7">
      <t>テイキョウ</t>
    </rPh>
    <rPh sb="7" eb="8">
      <t>ジ</t>
    </rPh>
    <phoneticPr fontId="15"/>
  </si>
  <si>
    <t>個人情報の安全管理対策</t>
    <rPh sb="5" eb="7">
      <t>アンゼン</t>
    </rPh>
    <rPh sb="7" eb="9">
      <t>カンリ</t>
    </rPh>
    <rPh sb="9" eb="11">
      <t>タイサク</t>
    </rPh>
    <phoneticPr fontId="15"/>
  </si>
  <si>
    <t>個人情報保護方針（プライバシーポリシー）等の公表</t>
    <rPh sb="20" eb="21">
      <t>トウ</t>
    </rPh>
    <rPh sb="22" eb="24">
      <t>コウヒョウ</t>
    </rPh>
    <phoneticPr fontId="15"/>
  </si>
  <si>
    <t>（公表している場合の公表方法）</t>
    <phoneticPr fontId="15"/>
  </si>
  <si>
    <t>検査内容</t>
    <rPh sb="0" eb="2">
      <t>ケンサ</t>
    </rPh>
    <rPh sb="2" eb="4">
      <t>ナイヨウ</t>
    </rPh>
    <phoneticPr fontId="15"/>
  </si>
  <si>
    <t>実施年月日</t>
    <rPh sb="0" eb="2">
      <t>ジッシ</t>
    </rPh>
    <rPh sb="2" eb="5">
      <t>ネンガッピ</t>
    </rPh>
    <phoneticPr fontId="15"/>
  </si>
  <si>
    <t>対象職員数</t>
    <rPh sb="0" eb="2">
      <t>タイショウ</t>
    </rPh>
    <rPh sb="2" eb="5">
      <t>ショクインスウ</t>
    </rPh>
    <phoneticPr fontId="15"/>
  </si>
  <si>
    <t>実施職員数</t>
    <rPh sb="0" eb="2">
      <t>ジッシ</t>
    </rPh>
    <rPh sb="2" eb="5">
      <t>ショクインスウ</t>
    </rPh>
    <phoneticPr fontId="15"/>
  </si>
  <si>
    <t>実施方法
（実施機関）</t>
    <rPh sb="0" eb="2">
      <t>ジッシ</t>
    </rPh>
    <rPh sb="2" eb="4">
      <t>ホウホウ</t>
    </rPh>
    <rPh sb="6" eb="8">
      <t>ジッシ</t>
    </rPh>
    <rPh sb="8" eb="10">
      <t>キカン</t>
    </rPh>
    <phoneticPr fontId="15"/>
  </si>
  <si>
    <t>備　　考</t>
    <rPh sb="0" eb="1">
      <t>ビ</t>
    </rPh>
    <rPh sb="3" eb="4">
      <t>コウ</t>
    </rPh>
    <phoneticPr fontId="15"/>
  </si>
  <si>
    <t>前年度</t>
    <rPh sb="0" eb="3">
      <t>ゼンネンド</t>
    </rPh>
    <phoneticPr fontId="15"/>
  </si>
  <si>
    <t>人</t>
    <rPh sb="0" eb="1">
      <t>ニン</t>
    </rPh>
    <phoneticPr fontId="15"/>
  </si>
  <si>
    <t>今年度</t>
    <rPh sb="0" eb="3">
      <t>コンネンド</t>
    </rPh>
    <phoneticPr fontId="15"/>
  </si>
  <si>
    <t>定期健診</t>
    <rPh sb="0" eb="2">
      <t>テイキ</t>
    </rPh>
    <rPh sb="2" eb="3">
      <t>ケン</t>
    </rPh>
    <rPh sb="3" eb="4">
      <t>ミ</t>
    </rPh>
    <phoneticPr fontId="15"/>
  </si>
  <si>
    <t>（注）1　雇入時健康診断については、今年度（監査資料作成基準日まで）の実績も記入してください。</t>
    <rPh sb="1" eb="2">
      <t>チュウ</t>
    </rPh>
    <rPh sb="7" eb="8">
      <t>サイヨウジ</t>
    </rPh>
    <rPh sb="8" eb="10">
      <t>ケンコウ</t>
    </rPh>
    <rPh sb="10" eb="12">
      <t>シンダン</t>
    </rPh>
    <rPh sb="18" eb="21">
      <t>コンネンド</t>
    </rPh>
    <rPh sb="22" eb="24">
      <t>カンサ</t>
    </rPh>
    <rPh sb="24" eb="26">
      <t>シリョウ</t>
    </rPh>
    <rPh sb="26" eb="28">
      <t>サクセイ</t>
    </rPh>
    <rPh sb="28" eb="31">
      <t>キジュンビ</t>
    </rPh>
    <rPh sb="35" eb="37">
      <t>ジッセキ</t>
    </rPh>
    <rPh sb="38" eb="40">
      <t>キニュウ</t>
    </rPh>
    <phoneticPr fontId="15"/>
  </si>
  <si>
    <t>雇入時</t>
    <rPh sb="2" eb="3">
      <t>ジ</t>
    </rPh>
    <phoneticPr fontId="15"/>
  </si>
  <si>
    <t>定 　期</t>
    <rPh sb="0" eb="1">
      <t>サダム</t>
    </rPh>
    <rPh sb="3" eb="4">
      <t>キ</t>
    </rPh>
    <phoneticPr fontId="15"/>
  </si>
  <si>
    <t>※作成基準日以前１年分を記入してください。</t>
    <rPh sb="1" eb="3">
      <t>サクセイ</t>
    </rPh>
    <rPh sb="3" eb="6">
      <t>キジュンビ</t>
    </rPh>
    <rPh sb="6" eb="8">
      <t>イゼン</t>
    </rPh>
    <rPh sb="9" eb="11">
      <t>ネンブン</t>
    </rPh>
    <rPh sb="12" eb="14">
      <t>キニュウ</t>
    </rPh>
    <phoneticPr fontId="15"/>
  </si>
  <si>
    <t>月</t>
    <rPh sb="0" eb="1">
      <t>ツキ</t>
    </rPh>
    <phoneticPr fontId="15"/>
  </si>
  <si>
    <t>（検査実施項目）</t>
    <rPh sb="1" eb="3">
      <t>ケンサ</t>
    </rPh>
    <rPh sb="3" eb="5">
      <t>ジッシ</t>
    </rPh>
    <rPh sb="5" eb="7">
      <t>コウモク</t>
    </rPh>
    <phoneticPr fontId="15"/>
  </si>
  <si>
    <t>給食従事者</t>
    <rPh sb="0" eb="2">
      <t>キュウショク</t>
    </rPh>
    <rPh sb="2" eb="5">
      <t>ジュウジシャ</t>
    </rPh>
    <phoneticPr fontId="15"/>
  </si>
  <si>
    <t>乳児担当者</t>
    <rPh sb="0" eb="2">
      <t>ニュウジ</t>
    </rPh>
    <rPh sb="2" eb="5">
      <t>タントウシャ</t>
    </rPh>
    <phoneticPr fontId="15"/>
  </si>
  <si>
    <t>検　査　項　目</t>
    <rPh sb="0" eb="1">
      <t>ケン</t>
    </rPh>
    <rPh sb="2" eb="3">
      <t>ジャ</t>
    </rPh>
    <rPh sb="4" eb="5">
      <t>コウ</t>
    </rPh>
    <rPh sb="6" eb="7">
      <t>メ</t>
    </rPh>
    <phoneticPr fontId="15"/>
  </si>
  <si>
    <t>陰性・陽性</t>
  </si>
  <si>
    <t>赤痢</t>
    <rPh sb="0" eb="2">
      <t>セキリ</t>
    </rPh>
    <phoneticPr fontId="15"/>
  </si>
  <si>
    <t>腸チフス</t>
    <rPh sb="0" eb="1">
      <t>チョウ</t>
    </rPh>
    <phoneticPr fontId="15"/>
  </si>
  <si>
    <t>腸管出血性大腸菌</t>
    <rPh sb="0" eb="2">
      <t>チョウカン</t>
    </rPh>
    <rPh sb="2" eb="4">
      <t>シュッケツ</t>
    </rPh>
    <rPh sb="4" eb="5">
      <t>セイ</t>
    </rPh>
    <rPh sb="5" eb="8">
      <t>ダイチョウキン</t>
    </rPh>
    <phoneticPr fontId="15"/>
  </si>
  <si>
    <t>（注）未実施者がいる場合には、その理由を「備考」欄に記入してください。</t>
    <rPh sb="3" eb="6">
      <t>ミジッシ</t>
    </rPh>
    <rPh sb="6" eb="7">
      <t>シャ</t>
    </rPh>
    <rPh sb="10" eb="12">
      <t>バアイ</t>
    </rPh>
    <rPh sb="17" eb="19">
      <t>リユウ</t>
    </rPh>
    <rPh sb="21" eb="23">
      <t>ビコウ</t>
    </rPh>
    <rPh sb="24" eb="25">
      <t>ラン</t>
    </rPh>
    <rPh sb="26" eb="28">
      <t>キニュウ</t>
    </rPh>
    <phoneticPr fontId="15"/>
  </si>
  <si>
    <t>開催日時</t>
    <rPh sb="0" eb="2">
      <t>カイサイ</t>
    </rPh>
    <rPh sb="2" eb="4">
      <t>ニチジ</t>
    </rPh>
    <phoneticPr fontId="15"/>
  </si>
  <si>
    <t>研　修　名</t>
    <rPh sb="0" eb="1">
      <t>ケン</t>
    </rPh>
    <rPh sb="2" eb="3">
      <t>オサム</t>
    </rPh>
    <rPh sb="4" eb="5">
      <t>メイ</t>
    </rPh>
    <phoneticPr fontId="15"/>
  </si>
  <si>
    <t>研　修　内　容</t>
    <rPh sb="0" eb="1">
      <t>ケン</t>
    </rPh>
    <rPh sb="2" eb="3">
      <t>オサム</t>
    </rPh>
    <rPh sb="4" eb="5">
      <t>ウチ</t>
    </rPh>
    <rPh sb="6" eb="7">
      <t>カタチ</t>
    </rPh>
    <phoneticPr fontId="15"/>
  </si>
  <si>
    <t>講　師　名</t>
    <rPh sb="0" eb="1">
      <t>コウ</t>
    </rPh>
    <rPh sb="2" eb="3">
      <t>シ</t>
    </rPh>
    <rPh sb="4" eb="5">
      <t>メイ</t>
    </rPh>
    <phoneticPr fontId="15"/>
  </si>
  <si>
    <t>参加職種等</t>
    <rPh sb="0" eb="1">
      <t>サン</t>
    </rPh>
    <rPh sb="1" eb="2">
      <t>カ</t>
    </rPh>
    <rPh sb="2" eb="3">
      <t>ショク</t>
    </rPh>
    <rPh sb="3" eb="4">
      <t>タネ</t>
    </rPh>
    <rPh sb="4" eb="5">
      <t>トウ</t>
    </rPh>
    <phoneticPr fontId="15"/>
  </si>
  <si>
    <t>参　加　者</t>
    <rPh sb="0" eb="1">
      <t>サン</t>
    </rPh>
    <rPh sb="2" eb="3">
      <t>カ</t>
    </rPh>
    <rPh sb="4" eb="5">
      <t>シャ</t>
    </rPh>
    <phoneticPr fontId="15"/>
  </si>
  <si>
    <t>②が「いる」の場合、どのような方法で周知しているか記入してください。</t>
    <rPh sb="7" eb="9">
      <t>バアイ</t>
    </rPh>
    <rPh sb="15" eb="17">
      <t>ホウホウ</t>
    </rPh>
    <rPh sb="18" eb="20">
      <t>シュウチ</t>
    </rPh>
    <rPh sb="25" eb="27">
      <t>キニュウ</t>
    </rPh>
    <phoneticPr fontId="15"/>
  </si>
  <si>
    <t>④　職員の勤務形態（常勤、非常勤）の如何を問わず各種研修への参加機会の確保に努めていますか。</t>
    <rPh sb="2" eb="4">
      <t>ショクイン</t>
    </rPh>
    <rPh sb="5" eb="7">
      <t>キンム</t>
    </rPh>
    <rPh sb="7" eb="9">
      <t>ケイタイ</t>
    </rPh>
    <rPh sb="10" eb="12">
      <t>ジョウキン</t>
    </rPh>
    <rPh sb="13" eb="16">
      <t>ヒジョウキン</t>
    </rPh>
    <rPh sb="18" eb="20">
      <t>イカン</t>
    </rPh>
    <rPh sb="21" eb="22">
      <t>ト</t>
    </rPh>
    <rPh sb="24" eb="26">
      <t>カクシュ</t>
    </rPh>
    <rPh sb="26" eb="28">
      <t>ケンシュウ</t>
    </rPh>
    <rPh sb="30" eb="32">
      <t>サンカ</t>
    </rPh>
    <rPh sb="32" eb="34">
      <t>キカイ</t>
    </rPh>
    <rPh sb="35" eb="37">
      <t>カクホ</t>
    </rPh>
    <rPh sb="38" eb="39">
      <t>ツト</t>
    </rPh>
    <phoneticPr fontId="15"/>
  </si>
  <si>
    <t>各種規程・マニュアル等については、研修等機会を設け、職員の共通理解を図っていますか。</t>
    <rPh sb="0" eb="2">
      <t>カクシュ</t>
    </rPh>
    <rPh sb="2" eb="4">
      <t>キテイ</t>
    </rPh>
    <rPh sb="10" eb="11">
      <t>トウ</t>
    </rPh>
    <rPh sb="17" eb="19">
      <t>ケンシュウ</t>
    </rPh>
    <rPh sb="19" eb="20">
      <t>トウ</t>
    </rPh>
    <rPh sb="20" eb="22">
      <t>キカイ</t>
    </rPh>
    <rPh sb="23" eb="24">
      <t>モウ</t>
    </rPh>
    <rPh sb="26" eb="28">
      <t>ショクイン</t>
    </rPh>
    <rPh sb="29" eb="31">
      <t>キョウツウ</t>
    </rPh>
    <rPh sb="31" eb="33">
      <t>リカイ</t>
    </rPh>
    <rPh sb="34" eb="35">
      <t>ハカ</t>
    </rPh>
    <phoneticPr fontId="15"/>
  </si>
  <si>
    <t>⑤　職員の勤務形態（常勤、非常勤）の如何を問わず、各種研修への参加機会の確保に努めていますか。</t>
    <rPh sb="2" eb="4">
      <t>ショクイン</t>
    </rPh>
    <rPh sb="5" eb="7">
      <t>キンム</t>
    </rPh>
    <rPh sb="7" eb="9">
      <t>ケイタイ</t>
    </rPh>
    <rPh sb="10" eb="12">
      <t>ジョウキン</t>
    </rPh>
    <rPh sb="13" eb="16">
      <t>ヒジョウキン</t>
    </rPh>
    <rPh sb="18" eb="20">
      <t>イカン</t>
    </rPh>
    <rPh sb="21" eb="22">
      <t>ト</t>
    </rPh>
    <rPh sb="25" eb="27">
      <t>カクシュ</t>
    </rPh>
    <rPh sb="27" eb="29">
      <t>ケンシュウ</t>
    </rPh>
    <rPh sb="31" eb="33">
      <t>サンカ</t>
    </rPh>
    <rPh sb="33" eb="35">
      <t>キカイ</t>
    </rPh>
    <rPh sb="36" eb="38">
      <t>カクホ</t>
    </rPh>
    <rPh sb="39" eb="40">
      <t>ツト</t>
    </rPh>
    <phoneticPr fontId="15"/>
  </si>
  <si>
    <t>設置等</t>
    <rPh sb="0" eb="2">
      <t>セッチ</t>
    </rPh>
    <rPh sb="2" eb="3">
      <t>トウ</t>
    </rPh>
    <phoneticPr fontId="15"/>
  </si>
  <si>
    <t>苦情解決の体制</t>
    <rPh sb="0" eb="2">
      <t>クジョウ</t>
    </rPh>
    <rPh sb="2" eb="4">
      <t>カイケツ</t>
    </rPh>
    <rPh sb="5" eb="7">
      <t>タイセイ</t>
    </rPh>
    <phoneticPr fontId="15"/>
  </si>
  <si>
    <t>苦情解決のための要領（マニュアル）等</t>
    <rPh sb="8" eb="10">
      <t>ヨウリョウ</t>
    </rPh>
    <rPh sb="17" eb="18">
      <t>トウ</t>
    </rPh>
    <phoneticPr fontId="15"/>
  </si>
  <si>
    <t>要領等名</t>
    <rPh sb="0" eb="2">
      <t>ヨウリョウ</t>
    </rPh>
    <rPh sb="2" eb="3">
      <t>トウ</t>
    </rPh>
    <rPh sb="3" eb="4">
      <t>メイ</t>
    </rPh>
    <phoneticPr fontId="15"/>
  </si>
  <si>
    <t>苦情受付担当者の設置</t>
    <rPh sb="8" eb="10">
      <t>セッチ</t>
    </rPh>
    <phoneticPr fontId="15"/>
  </si>
  <si>
    <t>苦情解決責任者の設置</t>
    <rPh sb="8" eb="10">
      <t>セッチ</t>
    </rPh>
    <phoneticPr fontId="15"/>
  </si>
  <si>
    <t>第三者委員の設置</t>
    <rPh sb="6" eb="8">
      <t>セッチ</t>
    </rPh>
    <phoneticPr fontId="15"/>
  </si>
  <si>
    <t>保護者会等での説明・資料配布</t>
    <rPh sb="12" eb="14">
      <t>ハイフ</t>
    </rPh>
    <phoneticPr fontId="15"/>
  </si>
  <si>
    <t>〔</t>
  </si>
  <si>
    <t>苦情解決の処理状況</t>
    <rPh sb="0" eb="2">
      <t>クジョウ</t>
    </rPh>
    <rPh sb="2" eb="4">
      <t>カイケツ</t>
    </rPh>
    <rPh sb="5" eb="7">
      <t>ショリ</t>
    </rPh>
    <rPh sb="7" eb="9">
      <t>ジョウキョウ</t>
    </rPh>
    <phoneticPr fontId="15"/>
  </si>
  <si>
    <t>件</t>
    <rPh sb="0" eb="1">
      <t>ケン</t>
    </rPh>
    <phoneticPr fontId="15"/>
  </si>
  <si>
    <t>（寄せられた苦情の内容）</t>
    <rPh sb="9" eb="11">
      <t>ナイヨウ</t>
    </rPh>
    <phoneticPr fontId="15"/>
  </si>
  <si>
    <t>苦情受付・解決の過程の記録</t>
    <rPh sb="11" eb="13">
      <t>キロク</t>
    </rPh>
    <phoneticPr fontId="15"/>
  </si>
  <si>
    <t>運営適正化委員会への解決依頼件数</t>
    <rPh sb="10" eb="12">
      <t>カイケツ</t>
    </rPh>
    <rPh sb="12" eb="14">
      <t>イライ</t>
    </rPh>
    <phoneticPr fontId="15"/>
  </si>
  <si>
    <t>実施等</t>
    <rPh sb="0" eb="2">
      <t>ジッシ</t>
    </rPh>
    <rPh sb="2" eb="3">
      <t>トウ</t>
    </rPh>
    <phoneticPr fontId="15"/>
  </si>
  <si>
    <t>サービス評価
（第三者評価）</t>
    <rPh sb="8" eb="9">
      <t>ダイ</t>
    </rPh>
    <rPh sb="9" eb="11">
      <t>サンシャ</t>
    </rPh>
    <rPh sb="11" eb="13">
      <t>ヒョウカ</t>
    </rPh>
    <phoneticPr fontId="15"/>
  </si>
  <si>
    <t>（実施年月日）</t>
    <rPh sb="1" eb="3">
      <t>ジッシ</t>
    </rPh>
    <rPh sb="3" eb="6">
      <t>ネンガッピ</t>
    </rPh>
    <phoneticPr fontId="15"/>
  </si>
  <si>
    <t>（具体的反映方法又は反映させた内容）</t>
    <rPh sb="1" eb="4">
      <t>グタイテキ</t>
    </rPh>
    <rPh sb="4" eb="6">
      <t>ハンエイ</t>
    </rPh>
    <rPh sb="6" eb="8">
      <t>ホウホウ</t>
    </rPh>
    <rPh sb="8" eb="9">
      <t>マタ</t>
    </rPh>
    <rPh sb="10" eb="12">
      <t>ハンエイ</t>
    </rPh>
    <rPh sb="15" eb="17">
      <t>ナイヨウ</t>
    </rPh>
    <phoneticPr fontId="15"/>
  </si>
  <si>
    <t>年</t>
    <rPh sb="0" eb="1">
      <t>ネン</t>
    </rPh>
    <phoneticPr fontId="15"/>
  </si>
  <si>
    <t>回</t>
    <rPh sb="0" eb="1">
      <t>カイ</t>
    </rPh>
    <phoneticPr fontId="15"/>
  </si>
  <si>
    <t>一時預かり</t>
    <rPh sb="0" eb="2">
      <t>イチジ</t>
    </rPh>
    <rPh sb="2" eb="3">
      <t>アズ</t>
    </rPh>
    <phoneticPr fontId="15"/>
  </si>
  <si>
    <t>相談担当者の設置</t>
    <rPh sb="0" eb="2">
      <t>ソウダン</t>
    </rPh>
    <rPh sb="2" eb="5">
      <t>タントウシャ</t>
    </rPh>
    <rPh sb="6" eb="8">
      <t>セッチ</t>
    </rPh>
    <phoneticPr fontId="15"/>
  </si>
  <si>
    <t>相談受付方法</t>
    <rPh sb="2" eb="4">
      <t>ウケツケ</t>
    </rPh>
    <phoneticPr fontId="15"/>
  </si>
  <si>
    <t>相談時間・場所の設定</t>
    <rPh sb="0" eb="2">
      <t>ソウダン</t>
    </rPh>
    <rPh sb="2" eb="4">
      <t>ジカン</t>
    </rPh>
    <rPh sb="5" eb="7">
      <t>バショ</t>
    </rPh>
    <rPh sb="8" eb="10">
      <t>セッテイ</t>
    </rPh>
    <phoneticPr fontId="15"/>
  </si>
  <si>
    <t>相談記録</t>
    <rPh sb="0" eb="2">
      <t>ソウダン</t>
    </rPh>
    <rPh sb="2" eb="4">
      <t>キロク</t>
    </rPh>
    <phoneticPr fontId="15"/>
  </si>
  <si>
    <t>ケース検討会</t>
    <rPh sb="3" eb="6">
      <t>ケントウカイ</t>
    </rPh>
    <phoneticPr fontId="15"/>
  </si>
  <si>
    <t>対象者</t>
    <rPh sb="0" eb="3">
      <t>タイショウシャ</t>
    </rPh>
    <phoneticPr fontId="15"/>
  </si>
  <si>
    <t>在所児童以外の保護者等</t>
    <rPh sb="0" eb="2">
      <t>ザイショ</t>
    </rPh>
    <rPh sb="2" eb="4">
      <t>ジドウ</t>
    </rPh>
    <rPh sb="4" eb="6">
      <t>イガイ</t>
    </rPh>
    <rPh sb="7" eb="10">
      <t>ホゴシャ</t>
    </rPh>
    <rPh sb="10" eb="11">
      <t>トウ</t>
    </rPh>
    <phoneticPr fontId="15"/>
  </si>
  <si>
    <t>電　話</t>
    <rPh sb="0" eb="3">
      <t>デンワ</t>
    </rPh>
    <phoneticPr fontId="15"/>
  </si>
  <si>
    <t>在所児童の保護者等</t>
    <rPh sb="0" eb="2">
      <t>ザイショ</t>
    </rPh>
    <rPh sb="2" eb="4">
      <t>ジドウ</t>
    </rPh>
    <rPh sb="5" eb="8">
      <t>ホゴシャ</t>
    </rPh>
    <rPh sb="8" eb="9">
      <t>トウ</t>
    </rPh>
    <phoneticPr fontId="15"/>
  </si>
  <si>
    <t>地域活動（地域の人々との連携）</t>
    <rPh sb="0" eb="2">
      <t>チイキ</t>
    </rPh>
    <rPh sb="2" eb="4">
      <t>カツドウ</t>
    </rPh>
    <rPh sb="5" eb="7">
      <t>チイキ</t>
    </rPh>
    <rPh sb="8" eb="10">
      <t>ヒトビト</t>
    </rPh>
    <rPh sb="12" eb="14">
      <t>レンケイ</t>
    </rPh>
    <phoneticPr fontId="15"/>
  </si>
  <si>
    <t>（具体的な内容を記入してください。）</t>
    <rPh sb="1" eb="4">
      <t>グタイテキ</t>
    </rPh>
    <rPh sb="5" eb="7">
      <t>ナイヨウ</t>
    </rPh>
    <rPh sb="8" eb="10">
      <t>キニュウ</t>
    </rPh>
    <phoneticPr fontId="15"/>
  </si>
  <si>
    <t>園（所）行事への地域住民の招待等</t>
    <rPh sb="0" eb="1">
      <t>エン</t>
    </rPh>
    <rPh sb="2" eb="3">
      <t>トコロ</t>
    </rPh>
    <rPh sb="4" eb="6">
      <t>ギョウジ</t>
    </rPh>
    <rPh sb="8" eb="10">
      <t>チイキ</t>
    </rPh>
    <rPh sb="10" eb="12">
      <t>ジュウミン</t>
    </rPh>
    <rPh sb="13" eb="15">
      <t>ショウタイ</t>
    </rPh>
    <rPh sb="15" eb="16">
      <t>トウ</t>
    </rPh>
    <phoneticPr fontId="15"/>
  </si>
  <si>
    <t>他の地域施設、機関との交流・連携等</t>
    <rPh sb="0" eb="1">
      <t>タ</t>
    </rPh>
    <rPh sb="2" eb="4">
      <t>チイキ</t>
    </rPh>
    <rPh sb="4" eb="6">
      <t>シセツ</t>
    </rPh>
    <rPh sb="7" eb="9">
      <t>キカン</t>
    </rPh>
    <rPh sb="11" eb="13">
      <t>コウリュウ</t>
    </rPh>
    <rPh sb="14" eb="16">
      <t>レンケイ</t>
    </rPh>
    <rPh sb="16" eb="17">
      <t>トウ</t>
    </rPh>
    <phoneticPr fontId="15"/>
  </si>
  <si>
    <t>施設の地域への解放</t>
    <rPh sb="0" eb="2">
      <t>シセツ</t>
    </rPh>
    <rPh sb="3" eb="5">
      <t>チイキ</t>
    </rPh>
    <rPh sb="7" eb="9">
      <t>カイホウ</t>
    </rPh>
    <phoneticPr fontId="15"/>
  </si>
  <si>
    <t>ボランティア・実習生の受け入れ</t>
    <rPh sb="7" eb="9">
      <t>ジッシュウ</t>
    </rPh>
    <rPh sb="9" eb="10">
      <t>セイ</t>
    </rPh>
    <rPh sb="11" eb="12">
      <t>ウ</t>
    </rPh>
    <rPh sb="13" eb="14">
      <t>イ</t>
    </rPh>
    <phoneticPr fontId="15"/>
  </si>
  <si>
    <t>提　供　方　法</t>
    <rPh sb="0" eb="3">
      <t>テイキョウ</t>
    </rPh>
    <rPh sb="4" eb="7">
      <t>ホウホウ</t>
    </rPh>
    <phoneticPr fontId="15"/>
  </si>
  <si>
    <t>実施</t>
    <rPh sb="0" eb="2">
      <t>ジッシ</t>
    </rPh>
    <phoneticPr fontId="15"/>
  </si>
  <si>
    <t>内　　容　　等</t>
    <rPh sb="0" eb="4">
      <t>ナイヨウ</t>
    </rPh>
    <rPh sb="6" eb="7">
      <t>トウ</t>
    </rPh>
    <phoneticPr fontId="15"/>
  </si>
  <si>
    <t>一日の過ごし方</t>
    <rPh sb="0" eb="2">
      <t>イチニチ</t>
    </rPh>
    <rPh sb="3" eb="4">
      <t>ス</t>
    </rPh>
    <rPh sb="6" eb="7">
      <t>カタ</t>
    </rPh>
    <phoneticPr fontId="15"/>
  </si>
  <si>
    <t>パンフレット等配布</t>
    <rPh sb="6" eb="7">
      <t>トウ</t>
    </rPh>
    <phoneticPr fontId="15"/>
  </si>
  <si>
    <t>主な配布先</t>
    <rPh sb="0" eb="1">
      <t>オモ</t>
    </rPh>
    <rPh sb="2" eb="5">
      <t>ハイフサキ</t>
    </rPh>
    <phoneticPr fontId="15"/>
  </si>
  <si>
    <t>年間行事予定</t>
    <rPh sb="0" eb="2">
      <t>ネンカン</t>
    </rPh>
    <rPh sb="2" eb="4">
      <t>ギョウジ</t>
    </rPh>
    <rPh sb="4" eb="6">
      <t>ヨテイ</t>
    </rPh>
    <phoneticPr fontId="15"/>
  </si>
  <si>
    <t>保育方針・保育の内容</t>
    <rPh sb="0" eb="2">
      <t>ホイク</t>
    </rPh>
    <rPh sb="2" eb="4">
      <t>ホウシン</t>
    </rPh>
    <rPh sb="5" eb="7">
      <t>ホイク</t>
    </rPh>
    <rPh sb="8" eb="10">
      <t>ナイヨウ</t>
    </rPh>
    <phoneticPr fontId="15"/>
  </si>
  <si>
    <t>保育所ホームページの開設</t>
    <rPh sb="0" eb="3">
      <t>ホイクショ</t>
    </rPh>
    <rPh sb="10" eb="12">
      <t>カイセツ</t>
    </rPh>
    <phoneticPr fontId="15"/>
  </si>
  <si>
    <t>職員の状況</t>
    <rPh sb="0" eb="2">
      <t>ショクイン</t>
    </rPh>
    <rPh sb="3" eb="5">
      <t>ジョウキョウ</t>
    </rPh>
    <phoneticPr fontId="15"/>
  </si>
  <si>
    <t>経営者名称、事務所所在地</t>
    <rPh sb="0" eb="3">
      <t>ケイエイシャ</t>
    </rPh>
    <rPh sb="3" eb="5">
      <t>メイショウ</t>
    </rPh>
    <rPh sb="6" eb="9">
      <t>ジムショ</t>
    </rPh>
    <rPh sb="9" eb="12">
      <t>ショザイチ</t>
    </rPh>
    <phoneticPr fontId="15"/>
  </si>
  <si>
    <t>延長保育・一時預かり料</t>
    <rPh sb="0" eb="2">
      <t>エンチョウ</t>
    </rPh>
    <rPh sb="2" eb="4">
      <t>ホイク</t>
    </rPh>
    <rPh sb="5" eb="7">
      <t>イチジ</t>
    </rPh>
    <rPh sb="7" eb="8">
      <t>アズ</t>
    </rPh>
    <rPh sb="10" eb="11">
      <t>リョウ</t>
    </rPh>
    <phoneticPr fontId="15"/>
  </si>
  <si>
    <t>その他の方法</t>
    <rPh sb="2" eb="3">
      <t>タ</t>
    </rPh>
    <rPh sb="4" eb="6">
      <t>ホウホウ</t>
    </rPh>
    <phoneticPr fontId="15"/>
  </si>
  <si>
    <t>（具体的内容）</t>
    <rPh sb="1" eb="4">
      <t>グタイテキ</t>
    </rPh>
    <rPh sb="4" eb="6">
      <t>ナイヨウ</t>
    </rPh>
    <phoneticPr fontId="15"/>
  </si>
  <si>
    <t>苦情受付窓口</t>
    <rPh sb="0" eb="2">
      <t>クジョウ</t>
    </rPh>
    <rPh sb="2" eb="4">
      <t>ウケツケ</t>
    </rPh>
    <rPh sb="4" eb="6">
      <t>マドグチ</t>
    </rPh>
    <phoneticPr fontId="15"/>
  </si>
  <si>
    <t>土地</t>
    <rPh sb="0" eb="2">
      <t>トチ</t>
    </rPh>
    <phoneticPr fontId="15"/>
  </si>
  <si>
    <t>自己所有地</t>
    <rPh sb="0" eb="2">
      <t>ジコ</t>
    </rPh>
    <rPh sb="2" eb="4">
      <t>ショユウ</t>
    </rPh>
    <rPh sb="4" eb="5">
      <t>チ</t>
    </rPh>
    <phoneticPr fontId="15"/>
  </si>
  <si>
    <t>㎡</t>
  </si>
  <si>
    <t>増改築又は移転改築計画等</t>
    <rPh sb="0" eb="3">
      <t>ゾウカイチク</t>
    </rPh>
    <rPh sb="3" eb="4">
      <t>マタ</t>
    </rPh>
    <rPh sb="5" eb="7">
      <t>イテン</t>
    </rPh>
    <rPh sb="7" eb="9">
      <t>カイチク</t>
    </rPh>
    <rPh sb="9" eb="11">
      <t>ケイカク</t>
    </rPh>
    <rPh sb="11" eb="12">
      <t>トウ</t>
    </rPh>
    <phoneticPr fontId="15"/>
  </si>
  <si>
    <t>借地</t>
    <rPh sb="0" eb="1">
      <t>シャク</t>
    </rPh>
    <rPh sb="1" eb="2">
      <t>チ</t>
    </rPh>
    <phoneticPr fontId="15"/>
  </si>
  <si>
    <t>合　　　　計</t>
    <rPh sb="0" eb="1">
      <t>ゴウ</t>
    </rPh>
    <rPh sb="5" eb="6">
      <t>ケイ</t>
    </rPh>
    <phoneticPr fontId="15"/>
  </si>
  <si>
    <t>うち屋外遊戯場</t>
    <rPh sb="2" eb="4">
      <t>オクガイ</t>
    </rPh>
    <rPh sb="4" eb="7">
      <t>ユウギジョウ</t>
    </rPh>
    <phoneticPr fontId="15"/>
  </si>
  <si>
    <t>屋外遊戯場がない場合の代替場所</t>
    <rPh sb="0" eb="2">
      <t>オクガイ</t>
    </rPh>
    <rPh sb="2" eb="5">
      <t>ユウギジョウ</t>
    </rPh>
    <rPh sb="8" eb="10">
      <t>バアイ</t>
    </rPh>
    <rPh sb="11" eb="13">
      <t>ダイタイ</t>
    </rPh>
    <rPh sb="13" eb="15">
      <t>バショ</t>
    </rPh>
    <phoneticPr fontId="15"/>
  </si>
  <si>
    <t>建物</t>
    <rPh sb="0" eb="2">
      <t>タテモノ</t>
    </rPh>
    <phoneticPr fontId="15"/>
  </si>
  <si>
    <t>建築年月日</t>
    <rPh sb="0" eb="2">
      <t>ケンチク</t>
    </rPh>
    <rPh sb="2" eb="5">
      <t>ネンガッピ</t>
    </rPh>
    <phoneticPr fontId="15"/>
  </si>
  <si>
    <t>増改築年月日</t>
    <rPh sb="0" eb="3">
      <t>ゾウカイチク</t>
    </rPh>
    <rPh sb="3" eb="6">
      <t>ネンガッピ</t>
    </rPh>
    <phoneticPr fontId="15"/>
  </si>
  <si>
    <t>構造</t>
    <rPh sb="0" eb="2">
      <t>コウゾウ</t>
    </rPh>
    <phoneticPr fontId="15"/>
  </si>
  <si>
    <t>耐　 火</t>
    <rPh sb="0" eb="1">
      <t>シノブ</t>
    </rPh>
    <rPh sb="3" eb="4">
      <t>ヒ</t>
    </rPh>
    <phoneticPr fontId="15"/>
  </si>
  <si>
    <t>造）</t>
    <rPh sb="0" eb="1">
      <t>ツク</t>
    </rPh>
    <phoneticPr fontId="15"/>
  </si>
  <si>
    <t>　階建</t>
    <rPh sb="1" eb="3">
      <t>カイダ</t>
    </rPh>
    <phoneticPr fontId="15"/>
  </si>
  <si>
    <t>準耐火</t>
    <rPh sb="0" eb="1">
      <t>ジュン</t>
    </rPh>
    <rPh sb="1" eb="3">
      <t>タイカ</t>
    </rPh>
    <phoneticPr fontId="15"/>
  </si>
  <si>
    <t>木　 造</t>
    <rPh sb="0" eb="1">
      <t>キ</t>
    </rPh>
    <rPh sb="3" eb="4">
      <t>ヅクリ</t>
    </rPh>
    <phoneticPr fontId="15"/>
  </si>
  <si>
    <t>計</t>
    <rPh sb="0" eb="1">
      <t>ケイ</t>
    </rPh>
    <phoneticPr fontId="15"/>
  </si>
  <si>
    <t>室　　名</t>
    <rPh sb="0" eb="1">
      <t>シツ</t>
    </rPh>
    <rPh sb="3" eb="4">
      <t>メイ</t>
    </rPh>
    <phoneticPr fontId="15"/>
  </si>
  <si>
    <t>クラス名</t>
    <rPh sb="3" eb="4">
      <t>メイ</t>
    </rPh>
    <phoneticPr fontId="15"/>
  </si>
  <si>
    <t>床　面　積</t>
    <rPh sb="0" eb="5">
      <t>ユカメンセキ</t>
    </rPh>
    <phoneticPr fontId="15"/>
  </si>
  <si>
    <t>室　数</t>
    <rPh sb="0" eb="1">
      <t>シツ</t>
    </rPh>
    <rPh sb="2" eb="3">
      <t>スウ</t>
    </rPh>
    <phoneticPr fontId="15"/>
  </si>
  <si>
    <t>３歳未満児</t>
    <rPh sb="1" eb="5">
      <t>サイジ</t>
    </rPh>
    <phoneticPr fontId="15"/>
  </si>
  <si>
    <t>乳児・ほふく室等</t>
    <rPh sb="0" eb="7">
      <t>ニュウジシツ</t>
    </rPh>
    <rPh sb="7" eb="8">
      <t>トウ</t>
    </rPh>
    <phoneticPr fontId="15"/>
  </si>
  <si>
    <t>０歳</t>
  </si>
  <si>
    <t>児クラス</t>
    <rPh sb="0" eb="1">
      <t>ジ</t>
    </rPh>
    <phoneticPr fontId="15"/>
  </si>
  <si>
    <t>組</t>
    <rPh sb="0" eb="1">
      <t>クミ</t>
    </rPh>
    <phoneticPr fontId="15"/>
  </si>
  <si>
    <t>医務室</t>
    <rPh sb="0" eb="3">
      <t>イムシツ</t>
    </rPh>
    <phoneticPr fontId="15"/>
  </si>
  <si>
    <t>室</t>
    <rPh sb="0" eb="1">
      <t>シツ</t>
    </rPh>
    <phoneticPr fontId="15"/>
  </si>
  <si>
    <t>１歳</t>
  </si>
  <si>
    <t>調理室</t>
    <rPh sb="0" eb="3">
      <t>チョウリシツ</t>
    </rPh>
    <phoneticPr fontId="15"/>
  </si>
  <si>
    <t>調乳室</t>
    <rPh sb="0" eb="3">
      <t>チョウリシツ</t>
    </rPh>
    <phoneticPr fontId="15"/>
  </si>
  <si>
    <t>０・１歳</t>
  </si>
  <si>
    <t>沐浴室</t>
    <rPh sb="0" eb="2">
      <t>モクヨク</t>
    </rPh>
    <rPh sb="2" eb="3">
      <t>シツ</t>
    </rPh>
    <phoneticPr fontId="15"/>
  </si>
  <si>
    <t>事務室</t>
    <rPh sb="0" eb="3">
      <t>ジムシツ</t>
    </rPh>
    <phoneticPr fontId="15"/>
  </si>
  <si>
    <t>小　　計</t>
    <rPh sb="0" eb="1">
      <t>ショウ</t>
    </rPh>
    <rPh sb="1" eb="4">
      <t>ゴウケイ</t>
    </rPh>
    <phoneticPr fontId="15"/>
  </si>
  <si>
    <t>児童便所</t>
    <rPh sb="0" eb="2">
      <t>ジドウ</t>
    </rPh>
    <rPh sb="2" eb="4">
      <t>ベンジョ</t>
    </rPh>
    <phoneticPr fontId="15"/>
  </si>
  <si>
    <t>３歳以上児</t>
    <rPh sb="1" eb="5">
      <t>サイジ</t>
    </rPh>
    <phoneticPr fontId="15"/>
  </si>
  <si>
    <t>保育室</t>
    <rPh sb="0" eb="3">
      <t>ホイクシツ</t>
    </rPh>
    <phoneticPr fontId="15"/>
  </si>
  <si>
    <t>児童便所内訳</t>
    <rPh sb="0" eb="2">
      <t>ジドウ</t>
    </rPh>
    <rPh sb="2" eb="4">
      <t>ベンジョ</t>
    </rPh>
    <rPh sb="4" eb="6">
      <t>ウチワケ</t>
    </rPh>
    <phoneticPr fontId="15"/>
  </si>
  <si>
    <t>大便所</t>
    <rPh sb="0" eb="1">
      <t>ダイ</t>
    </rPh>
    <rPh sb="1" eb="3">
      <t>ベンジョ</t>
    </rPh>
    <phoneticPr fontId="15"/>
  </si>
  <si>
    <t>個</t>
    <rPh sb="0" eb="1">
      <t>コ</t>
    </rPh>
    <phoneticPr fontId="15"/>
  </si>
  <si>
    <t>小便所</t>
    <rPh sb="0" eb="2">
      <t>ショウベン</t>
    </rPh>
    <rPh sb="2" eb="3">
      <t>ジョ</t>
    </rPh>
    <phoneticPr fontId="15"/>
  </si>
  <si>
    <t>乳児用便所</t>
    <rPh sb="0" eb="2">
      <t>ニュウジ</t>
    </rPh>
    <rPh sb="2" eb="3">
      <t>ヨウ</t>
    </rPh>
    <rPh sb="3" eb="5">
      <t>ベンジョ</t>
    </rPh>
    <phoneticPr fontId="15"/>
  </si>
  <si>
    <t>障害児用便所</t>
    <rPh sb="0" eb="3">
      <t>ショウガイジ</t>
    </rPh>
    <rPh sb="3" eb="4">
      <t>ヨウ</t>
    </rPh>
    <rPh sb="4" eb="6">
      <t>ベンジョ</t>
    </rPh>
    <phoneticPr fontId="15"/>
  </si>
  <si>
    <t>一時預かり室</t>
    <rPh sb="0" eb="2">
      <t>イチジ</t>
    </rPh>
    <rPh sb="2" eb="3">
      <t>アズ</t>
    </rPh>
    <rPh sb="5" eb="6">
      <t>シツ</t>
    </rPh>
    <phoneticPr fontId="15"/>
  </si>
  <si>
    <t>遊戯室</t>
    <rPh sb="0" eb="3">
      <t>ユウギシツ</t>
    </rPh>
    <phoneticPr fontId="15"/>
  </si>
  <si>
    <t>合　　計</t>
    <rPh sb="0" eb="4">
      <t>ゴウケイ</t>
    </rPh>
    <phoneticPr fontId="15"/>
  </si>
  <si>
    <t>その他（廊下等）</t>
    <rPh sb="2" eb="3">
      <t>タ</t>
    </rPh>
    <rPh sb="4" eb="6">
      <t>ロウカ</t>
    </rPh>
    <rPh sb="6" eb="7">
      <t>トウ</t>
    </rPh>
    <phoneticPr fontId="15"/>
  </si>
  <si>
    <t>建　物　合　計　床　面　積</t>
    <rPh sb="0" eb="1">
      <t>ダテ</t>
    </rPh>
    <rPh sb="2" eb="3">
      <t>モノ</t>
    </rPh>
    <rPh sb="4" eb="7">
      <t>ゴウケイ</t>
    </rPh>
    <rPh sb="8" eb="13">
      <t>ユカメンセキ</t>
    </rPh>
    <phoneticPr fontId="15"/>
  </si>
  <si>
    <t>有　　・　　無</t>
  </si>
  <si>
    <t>台</t>
    <rPh sb="0" eb="1">
      <t>ダイ</t>
    </rPh>
    <phoneticPr fontId="15"/>
  </si>
  <si>
    <t>区　分</t>
    <rPh sb="0" eb="1">
      <t>ク</t>
    </rPh>
    <rPh sb="2" eb="3">
      <t>ブン</t>
    </rPh>
    <phoneticPr fontId="15"/>
  </si>
  <si>
    <t>種　別</t>
    <rPh sb="0" eb="1">
      <t>タネ</t>
    </rPh>
    <rPh sb="2" eb="3">
      <t>ベツ</t>
    </rPh>
    <phoneticPr fontId="15"/>
  </si>
  <si>
    <t>管　　理　　状　　況</t>
    <rPh sb="0" eb="1">
      <t>カン</t>
    </rPh>
    <rPh sb="3" eb="4">
      <t>リ</t>
    </rPh>
    <rPh sb="6" eb="7">
      <t>ジョウ</t>
    </rPh>
    <rPh sb="9" eb="10">
      <t>イワン</t>
    </rPh>
    <phoneticPr fontId="15"/>
  </si>
  <si>
    <t>給水設備</t>
    <rPh sb="0" eb="2">
      <t>キュウスイ</t>
    </rPh>
    <rPh sb="2" eb="4">
      <t>セツビ</t>
    </rPh>
    <phoneticPr fontId="15"/>
  </si>
  <si>
    <t>飲用水</t>
    <rPh sb="0" eb="2">
      <t>インヨウ</t>
    </rPh>
    <rPh sb="2" eb="3">
      <t>スイ</t>
    </rPh>
    <phoneticPr fontId="15"/>
  </si>
  <si>
    <t>井戸水等</t>
    <rPh sb="0" eb="2">
      <t>イド</t>
    </rPh>
    <rPh sb="2" eb="3">
      <t>スイ</t>
    </rPh>
    <rPh sb="3" eb="4">
      <t>トウ</t>
    </rPh>
    <phoneticPr fontId="15"/>
  </si>
  <si>
    <t>水質検査年月日</t>
    <rPh sb="0" eb="2">
      <t>スイシツ</t>
    </rPh>
    <rPh sb="2" eb="4">
      <t>ケンサ</t>
    </rPh>
    <rPh sb="4" eb="7">
      <t>ネンガッピ</t>
    </rPh>
    <phoneticPr fontId="15"/>
  </si>
  <si>
    <t>検査結果</t>
  </si>
  <si>
    <t>異常なし・異常あり</t>
  </si>
  <si>
    <t>公共水道</t>
    <rPh sb="0" eb="2">
      <t>コウキョウ</t>
    </rPh>
    <rPh sb="2" eb="4">
      <t>スイドウ</t>
    </rPh>
    <phoneticPr fontId="15"/>
  </si>
  <si>
    <t>受水槽等</t>
    <rPh sb="0" eb="1">
      <t>ウケ</t>
    </rPh>
    <rPh sb="1" eb="2">
      <t>ミズ</t>
    </rPh>
    <rPh sb="2" eb="3">
      <t>ソウ</t>
    </rPh>
    <rPh sb="3" eb="4">
      <t>トウ</t>
    </rPh>
    <phoneticPr fontId="15"/>
  </si>
  <si>
    <t>有　効　水　量</t>
    <rPh sb="0" eb="3">
      <t>ユウコウ</t>
    </rPh>
    <rPh sb="4" eb="7">
      <t>スイリョウ</t>
    </rPh>
    <phoneticPr fontId="15"/>
  </si>
  <si>
    <t>10立方㍍超</t>
    <rPh sb="2" eb="4">
      <t>リッポウ</t>
    </rPh>
    <phoneticPr fontId="15"/>
  </si>
  <si>
    <t>5立法㍍超～10立方㍍以下</t>
    <rPh sb="1" eb="3">
      <t>リッポウ</t>
    </rPh>
    <rPh sb="4" eb="5">
      <t>チョウ</t>
    </rPh>
    <rPh sb="11" eb="13">
      <t>イカ</t>
    </rPh>
    <phoneticPr fontId="15"/>
  </si>
  <si>
    <t>5立方㍍以下</t>
    <rPh sb="4" eb="6">
      <t>イカ</t>
    </rPh>
    <phoneticPr fontId="15"/>
  </si>
  <si>
    <t>定期検査年月日</t>
    <rPh sb="0" eb="2">
      <t>テイキ</t>
    </rPh>
    <rPh sb="4" eb="7">
      <t>ネンガッピ</t>
    </rPh>
    <phoneticPr fontId="15"/>
  </si>
  <si>
    <t>改善事項</t>
    <rPh sb="0" eb="2">
      <t>カイゼン</t>
    </rPh>
    <rPh sb="2" eb="4">
      <t>ジコウ</t>
    </rPh>
    <phoneticPr fontId="15"/>
  </si>
  <si>
    <t>改善措置状況</t>
    <rPh sb="0" eb="2">
      <t>カイゼン</t>
    </rPh>
    <rPh sb="2" eb="4">
      <t>ソチ</t>
    </rPh>
    <rPh sb="4" eb="6">
      <t>ジョウキョウ</t>
    </rPh>
    <phoneticPr fontId="15"/>
  </si>
  <si>
    <t>検査結果</t>
    <rPh sb="0" eb="2">
      <t>ケンサ</t>
    </rPh>
    <rPh sb="2" eb="4">
      <t>ケッカ</t>
    </rPh>
    <phoneticPr fontId="15"/>
  </si>
  <si>
    <t>清掃実施年月日</t>
    <rPh sb="0" eb="2">
      <t>セイソウ</t>
    </rPh>
    <rPh sb="2" eb="4">
      <t>ジッシ</t>
    </rPh>
    <rPh sb="4" eb="7">
      <t>ネンガッピ</t>
    </rPh>
    <phoneticPr fontId="15"/>
  </si>
  <si>
    <t>未 設 置</t>
    <rPh sb="0" eb="1">
      <t>ミ</t>
    </rPh>
    <rPh sb="2" eb="3">
      <t>シツラ</t>
    </rPh>
    <rPh sb="4" eb="5">
      <t>チ</t>
    </rPh>
    <phoneticPr fontId="15"/>
  </si>
  <si>
    <t>排水設備</t>
    <rPh sb="0" eb="2">
      <t>ハイスイ</t>
    </rPh>
    <rPh sb="2" eb="4">
      <t>セツビ</t>
    </rPh>
    <phoneticPr fontId="15"/>
  </si>
  <si>
    <t>浄 化 槽</t>
    <rPh sb="0" eb="1">
      <t>キヨシ</t>
    </rPh>
    <rPh sb="2" eb="3">
      <t>カ</t>
    </rPh>
    <rPh sb="4" eb="5">
      <t>ソウ</t>
    </rPh>
    <phoneticPr fontId="15"/>
  </si>
  <si>
    <t>保守点検年月日</t>
    <rPh sb="0" eb="2">
      <t>ホシュ</t>
    </rPh>
    <rPh sb="2" eb="4">
      <t>テンケン</t>
    </rPh>
    <rPh sb="4" eb="7">
      <t>ネンガッピ</t>
    </rPh>
    <phoneticPr fontId="15"/>
  </si>
  <si>
    <t>公共下水道</t>
    <rPh sb="0" eb="2">
      <t>コウキョウ</t>
    </rPh>
    <rPh sb="2" eb="5">
      <t>ゲスイドウ</t>
    </rPh>
    <phoneticPr fontId="15"/>
  </si>
  <si>
    <t>　　ア　消防計画の届出</t>
    <rPh sb="4" eb="6">
      <t>ショウボウ</t>
    </rPh>
    <rPh sb="6" eb="8">
      <t>ケイカク</t>
    </rPh>
    <rPh sb="9" eb="11">
      <t>トドケデ</t>
    </rPh>
    <phoneticPr fontId="15"/>
  </si>
  <si>
    <t>〕</t>
  </si>
  <si>
    <t>　　イ　防火管理者</t>
    <rPh sb="4" eb="6">
      <t>ボウカ</t>
    </rPh>
    <rPh sb="6" eb="9">
      <t>カンリシャ</t>
    </rPh>
    <phoneticPr fontId="15"/>
  </si>
  <si>
    <t>選任届出</t>
    <rPh sb="0" eb="2">
      <t>センニン</t>
    </rPh>
    <rPh sb="2" eb="4">
      <t>トドケデ</t>
    </rPh>
    <phoneticPr fontId="15"/>
  </si>
  <si>
    <t>設　　備</t>
    <rPh sb="0" eb="4">
      <t>セツビ</t>
    </rPh>
    <phoneticPr fontId="15"/>
  </si>
  <si>
    <t>整備状況</t>
    <rPh sb="0" eb="2">
      <t>セイビ</t>
    </rPh>
    <rPh sb="2" eb="4">
      <t>ジョウキョウ</t>
    </rPh>
    <phoneticPr fontId="15"/>
  </si>
  <si>
    <t>防災設備</t>
    <rPh sb="0" eb="2">
      <t>ボウサイ</t>
    </rPh>
    <rPh sb="2" eb="4">
      <t>セツビ</t>
    </rPh>
    <phoneticPr fontId="15"/>
  </si>
  <si>
    <t>避難階段</t>
    <rPh sb="0" eb="2">
      <t>ヒナン</t>
    </rPh>
    <rPh sb="2" eb="4">
      <t>カイダン</t>
    </rPh>
    <phoneticPr fontId="15"/>
  </si>
  <si>
    <t>有</t>
    <rPh sb="0" eb="1">
      <t>ウ</t>
    </rPh>
    <phoneticPr fontId="15"/>
  </si>
  <si>
    <t>ヵ所）</t>
    <rPh sb="1" eb="2">
      <t>ショ</t>
    </rPh>
    <phoneticPr fontId="15"/>
  </si>
  <si>
    <t>無</t>
    <rPh sb="0" eb="1">
      <t>ム</t>
    </rPh>
    <phoneticPr fontId="15"/>
  </si>
  <si>
    <t>消防用設備</t>
    <rPh sb="0" eb="3">
      <t>ショウボウヨウ</t>
    </rPh>
    <rPh sb="3" eb="5">
      <t>セツビ</t>
    </rPh>
    <phoneticPr fontId="15"/>
  </si>
  <si>
    <t>漏電火災警報器</t>
    <rPh sb="0" eb="2">
      <t>ロウデン</t>
    </rPh>
    <rPh sb="2" eb="4">
      <t>カサイ</t>
    </rPh>
    <rPh sb="4" eb="7">
      <t>ケイホウキ</t>
    </rPh>
    <phoneticPr fontId="15"/>
  </si>
  <si>
    <t>避難口（非常口）</t>
    <rPh sb="0" eb="3">
      <t>ヒナングチ</t>
    </rPh>
    <rPh sb="4" eb="7">
      <t>ヒジョウグチ</t>
    </rPh>
    <phoneticPr fontId="15"/>
  </si>
  <si>
    <t>防火戸・防火シャッター</t>
    <rPh sb="0" eb="3">
      <t>ボウカド</t>
    </rPh>
    <rPh sb="4" eb="6">
      <t>ボウカ</t>
    </rPh>
    <phoneticPr fontId="15"/>
  </si>
  <si>
    <t>非常警報設備</t>
    <rPh sb="0" eb="2">
      <t>ヒジョウ</t>
    </rPh>
    <rPh sb="2" eb="4">
      <t>ケイホウ</t>
    </rPh>
    <rPh sb="4" eb="6">
      <t>セツビ</t>
    </rPh>
    <phoneticPr fontId="15"/>
  </si>
  <si>
    <t>消火器具</t>
    <rPh sb="0" eb="2">
      <t>ショウカキ</t>
    </rPh>
    <rPh sb="2" eb="4">
      <t>キグ</t>
    </rPh>
    <phoneticPr fontId="15"/>
  </si>
  <si>
    <t>避難器具（すべり台、救助袋）</t>
    <rPh sb="0" eb="2">
      <t>ヒナン</t>
    </rPh>
    <rPh sb="2" eb="4">
      <t>キグ</t>
    </rPh>
    <rPh sb="8" eb="9">
      <t>ダイ</t>
    </rPh>
    <rPh sb="10" eb="12">
      <t>キュウジョ</t>
    </rPh>
    <rPh sb="12" eb="13">
      <t>フクロ</t>
    </rPh>
    <phoneticPr fontId="15"/>
  </si>
  <si>
    <t>屋内消火栓</t>
    <rPh sb="0" eb="2">
      <t>オクナイ</t>
    </rPh>
    <rPh sb="2" eb="5">
      <t>ショウカセン</t>
    </rPh>
    <phoneticPr fontId="15"/>
  </si>
  <si>
    <t>誘導灯及び誘導標識</t>
    <rPh sb="0" eb="3">
      <t>ユウドウトウ</t>
    </rPh>
    <rPh sb="3" eb="4">
      <t>オヨ</t>
    </rPh>
    <rPh sb="5" eb="7">
      <t>ユウドウ</t>
    </rPh>
    <rPh sb="7" eb="9">
      <t>ヒョウシキ</t>
    </rPh>
    <phoneticPr fontId="15"/>
  </si>
  <si>
    <t>防火用水</t>
    <rPh sb="0" eb="2">
      <t>ボウカ</t>
    </rPh>
    <rPh sb="2" eb="4">
      <t>ヨウスイ</t>
    </rPh>
    <phoneticPr fontId="15"/>
  </si>
  <si>
    <t>自動火災報知設備</t>
    <rPh sb="0" eb="2">
      <t>ジドウ</t>
    </rPh>
    <phoneticPr fontId="15"/>
  </si>
  <si>
    <t>非常電源設備</t>
    <rPh sb="0" eb="2">
      <t>ヒジョウ</t>
    </rPh>
    <rPh sb="2" eb="4">
      <t>デンゲン</t>
    </rPh>
    <rPh sb="4" eb="6">
      <t>セツビ</t>
    </rPh>
    <phoneticPr fontId="15"/>
  </si>
  <si>
    <t>カーテン等の防炎性能</t>
    <rPh sb="4" eb="5">
      <t>トウ</t>
    </rPh>
    <rPh sb="6" eb="8">
      <t>ボウエン</t>
    </rPh>
    <rPh sb="8" eb="10">
      <t>セイノウ</t>
    </rPh>
    <phoneticPr fontId="15"/>
  </si>
  <si>
    <t>緊急時自動転送システム</t>
    <rPh sb="0" eb="3">
      <t>キンキュウジ</t>
    </rPh>
    <rPh sb="3" eb="5">
      <t>ジドウ</t>
    </rPh>
    <rPh sb="5" eb="7">
      <t>テンソウ</t>
    </rPh>
    <phoneticPr fontId="15"/>
  </si>
  <si>
    <t>実　施　内　容　等</t>
    <rPh sb="0" eb="3">
      <t>ジッシ</t>
    </rPh>
    <rPh sb="4" eb="7">
      <t>ナイヨウ</t>
    </rPh>
    <rPh sb="8" eb="9">
      <t>トウ</t>
    </rPh>
    <phoneticPr fontId="15"/>
  </si>
  <si>
    <t>業者委託による消防用設備の点検</t>
    <rPh sb="0" eb="2">
      <t>ギョウシャ</t>
    </rPh>
    <rPh sb="2" eb="4">
      <t>イタク</t>
    </rPh>
    <rPh sb="7" eb="10">
      <t>ショウボウヨウ</t>
    </rPh>
    <rPh sb="10" eb="12">
      <t>セツビ</t>
    </rPh>
    <rPh sb="13" eb="15">
      <t>テンケン</t>
    </rPh>
    <phoneticPr fontId="15"/>
  </si>
  <si>
    <t>機能点検</t>
    <rPh sb="0" eb="2">
      <t>キノウ</t>
    </rPh>
    <rPh sb="2" eb="4">
      <t>テンケン</t>
    </rPh>
    <phoneticPr fontId="15"/>
  </si>
  <si>
    <t>総合点検</t>
    <rPh sb="0" eb="2">
      <t>ソウゴウ</t>
    </rPh>
    <rPh sb="2" eb="4">
      <t>テンケン</t>
    </rPh>
    <phoneticPr fontId="15"/>
  </si>
  <si>
    <t>消防署報告年月日</t>
    <rPh sb="0" eb="3">
      <t>ショウボウショ</t>
    </rPh>
    <rPh sb="3" eb="5">
      <t>ホウコク</t>
    </rPh>
    <rPh sb="5" eb="8">
      <t>ネンガッピ</t>
    </rPh>
    <phoneticPr fontId="15"/>
  </si>
  <si>
    <t>自主点検</t>
    <rPh sb="0" eb="2">
      <t>ジシュ</t>
    </rPh>
    <rPh sb="2" eb="4">
      <t>テンケン</t>
    </rPh>
    <phoneticPr fontId="15"/>
  </si>
  <si>
    <t>（実施している内容に○を付してください。）</t>
    <rPh sb="1" eb="3">
      <t>ジッシ</t>
    </rPh>
    <rPh sb="7" eb="9">
      <t>ナイヨウ</t>
    </rPh>
    <rPh sb="12" eb="13">
      <t>フ</t>
    </rPh>
    <phoneticPr fontId="15"/>
  </si>
  <si>
    <t>点検項目</t>
    <rPh sb="0" eb="2">
      <t>テンケン</t>
    </rPh>
    <rPh sb="2" eb="4">
      <t>コウモク</t>
    </rPh>
    <phoneticPr fontId="15"/>
  </si>
  <si>
    <t>建築物等の検査</t>
    <rPh sb="0" eb="3">
      <t>ケンチクブツ</t>
    </rPh>
    <rPh sb="3" eb="4">
      <t>トウ</t>
    </rPh>
    <rPh sb="5" eb="7">
      <t>ケンサ</t>
    </rPh>
    <phoneticPr fontId="15"/>
  </si>
  <si>
    <t>建築物、防火戸等の機能の適否</t>
    <rPh sb="0" eb="3">
      <t>ケンチクブツ</t>
    </rPh>
    <rPh sb="4" eb="7">
      <t>ボウカド</t>
    </rPh>
    <rPh sb="7" eb="8">
      <t>トウ</t>
    </rPh>
    <rPh sb="9" eb="11">
      <t>キノウ</t>
    </rPh>
    <rPh sb="12" eb="14">
      <t>テキヒ</t>
    </rPh>
    <phoneticPr fontId="15"/>
  </si>
  <si>
    <t>廊下、避難通路、非常口等の安全点検</t>
    <rPh sb="0" eb="2">
      <t>ロウカ</t>
    </rPh>
    <phoneticPr fontId="15"/>
  </si>
  <si>
    <t>火気使用設備検査</t>
    <rPh sb="0" eb="2">
      <t>カキ</t>
    </rPh>
    <rPh sb="2" eb="4">
      <t>シヨウ</t>
    </rPh>
    <rPh sb="4" eb="6">
      <t>セツビ</t>
    </rPh>
    <rPh sb="6" eb="8">
      <t>ケンサ</t>
    </rPh>
    <phoneticPr fontId="15"/>
  </si>
  <si>
    <t>調理室等の火気使用設備の安全確認</t>
    <rPh sb="0" eb="3">
      <t>チョウリシツ</t>
    </rPh>
    <rPh sb="3" eb="4">
      <t>トウ</t>
    </rPh>
    <rPh sb="5" eb="7">
      <t>カキ</t>
    </rPh>
    <rPh sb="7" eb="9">
      <t>シヨウ</t>
    </rPh>
    <rPh sb="9" eb="11">
      <t>セツビ</t>
    </rPh>
    <rPh sb="12" eb="14">
      <t>アンゼン</t>
    </rPh>
    <rPh sb="14" eb="16">
      <t>カクニン</t>
    </rPh>
    <phoneticPr fontId="15"/>
  </si>
  <si>
    <t>ストーブ等暖房設備の安全確認</t>
    <rPh sb="4" eb="5">
      <t>トウ</t>
    </rPh>
    <rPh sb="5" eb="7">
      <t>ダンボウ</t>
    </rPh>
    <rPh sb="7" eb="9">
      <t>セツビ</t>
    </rPh>
    <rPh sb="10" eb="12">
      <t>アンゼン</t>
    </rPh>
    <rPh sb="12" eb="14">
      <t>カクニン</t>
    </rPh>
    <phoneticPr fontId="15"/>
  </si>
  <si>
    <t>危険物施設検査</t>
    <rPh sb="0" eb="3">
      <t>キケンブツ</t>
    </rPh>
    <rPh sb="3" eb="5">
      <t>シセツ</t>
    </rPh>
    <rPh sb="5" eb="7">
      <t>ケンサ</t>
    </rPh>
    <phoneticPr fontId="15"/>
  </si>
  <si>
    <t>危険設備、危険物品の安全確認</t>
    <rPh sb="0" eb="2">
      <t>キケン</t>
    </rPh>
    <rPh sb="2" eb="4">
      <t>セツビ</t>
    </rPh>
    <rPh sb="5" eb="7">
      <t>キケン</t>
    </rPh>
    <rPh sb="7" eb="9">
      <t>ブッピン</t>
    </rPh>
    <rPh sb="10" eb="12">
      <t>アンゼン</t>
    </rPh>
    <rPh sb="12" eb="14">
      <t>カクニン</t>
    </rPh>
    <phoneticPr fontId="15"/>
  </si>
  <si>
    <t>電気設備、機械設備の検査</t>
    <rPh sb="0" eb="2">
      <t>デンキ</t>
    </rPh>
    <rPh sb="2" eb="4">
      <t>セツビ</t>
    </rPh>
    <rPh sb="5" eb="7">
      <t>キカイ</t>
    </rPh>
    <rPh sb="7" eb="9">
      <t>セツビ</t>
    </rPh>
    <rPh sb="10" eb="12">
      <t>ケンサ</t>
    </rPh>
    <phoneticPr fontId="15"/>
  </si>
  <si>
    <t>電気回線、電灯、その他電気器具の安全確認</t>
    <rPh sb="0" eb="2">
      <t>デンキ</t>
    </rPh>
    <rPh sb="2" eb="4">
      <t>カイセン</t>
    </rPh>
    <rPh sb="5" eb="7">
      <t>デントウ</t>
    </rPh>
    <rPh sb="10" eb="11">
      <t>タ</t>
    </rPh>
    <rPh sb="11" eb="13">
      <t>デンキ</t>
    </rPh>
    <rPh sb="13" eb="15">
      <t>キグ</t>
    </rPh>
    <rPh sb="16" eb="18">
      <t>アンゼン</t>
    </rPh>
    <rPh sb="18" eb="20">
      <t>カクニン</t>
    </rPh>
    <phoneticPr fontId="15"/>
  </si>
  <si>
    <t>自主点検実施者</t>
    <rPh sb="0" eb="2">
      <t>ジシュ</t>
    </rPh>
    <rPh sb="2" eb="4">
      <t>テンケン</t>
    </rPh>
    <rPh sb="4" eb="7">
      <t>ジッシシャ</t>
    </rPh>
    <phoneticPr fontId="15"/>
  </si>
  <si>
    <t>実施回数</t>
    <rPh sb="0" eb="2">
      <t>ジッシ</t>
    </rPh>
    <rPh sb="2" eb="4">
      <t>カイスウ</t>
    </rPh>
    <phoneticPr fontId="15"/>
  </si>
  <si>
    <t>消防署の立会</t>
    <rPh sb="0" eb="3">
      <t>ショウボウショ</t>
    </rPh>
    <rPh sb="4" eb="6">
      <t>タチアイ</t>
    </rPh>
    <phoneticPr fontId="15"/>
  </si>
  <si>
    <t>想　定　災　害　別　訓　練　回　数</t>
    <rPh sb="0" eb="3">
      <t>ソウテイ</t>
    </rPh>
    <rPh sb="4" eb="7">
      <t>サイガイ</t>
    </rPh>
    <rPh sb="8" eb="9">
      <t>ベツ</t>
    </rPh>
    <rPh sb="10" eb="13">
      <t>クンレン</t>
    </rPh>
    <rPh sb="14" eb="17">
      <t>カイスウ</t>
    </rPh>
    <phoneticPr fontId="15"/>
  </si>
  <si>
    <t>避難訓練</t>
    <rPh sb="0" eb="2">
      <t>ヒナン</t>
    </rPh>
    <rPh sb="2" eb="4">
      <t>クンレン</t>
    </rPh>
    <phoneticPr fontId="15"/>
  </si>
  <si>
    <t>回）</t>
    <rPh sb="0" eb="1">
      <t>カイ</t>
    </rPh>
    <phoneticPr fontId="15"/>
  </si>
  <si>
    <t>火　災</t>
    <rPh sb="0" eb="3">
      <t>カサイ</t>
    </rPh>
    <phoneticPr fontId="15"/>
  </si>
  <si>
    <t>（うち引渡訓練</t>
    <rPh sb="3" eb="5">
      <t>ヒキワタシ</t>
    </rPh>
    <rPh sb="5" eb="7">
      <t>クンレン</t>
    </rPh>
    <phoneticPr fontId="15"/>
  </si>
  <si>
    <t>消火訓練</t>
    <rPh sb="0" eb="2">
      <t>ショウカ</t>
    </rPh>
    <rPh sb="2" eb="4">
      <t>クンレン</t>
    </rPh>
    <phoneticPr fontId="15"/>
  </si>
  <si>
    <t>地　震</t>
    <rPh sb="0" eb="3">
      <t>ジシン</t>
    </rPh>
    <phoneticPr fontId="15"/>
  </si>
  <si>
    <t>通報訓練</t>
    <rPh sb="0" eb="2">
      <t>ツウホウ</t>
    </rPh>
    <rPh sb="2" eb="4">
      <t>クンレン</t>
    </rPh>
    <phoneticPr fontId="15"/>
  </si>
  <si>
    <t>風水害</t>
    <rPh sb="0" eb="1">
      <t>フウ</t>
    </rPh>
    <rPh sb="1" eb="3">
      <t>スイガイ</t>
    </rPh>
    <phoneticPr fontId="15"/>
  </si>
  <si>
    <t>救助訓練</t>
    <rPh sb="0" eb="2">
      <t>キュウジョ</t>
    </rPh>
    <rPh sb="2" eb="4">
      <t>クンレン</t>
    </rPh>
    <phoneticPr fontId="15"/>
  </si>
  <si>
    <t>不審者</t>
    <rPh sb="0" eb="3">
      <t>フシンシャ</t>
    </rPh>
    <phoneticPr fontId="15"/>
  </si>
  <si>
    <t>総合訓練（再掲）</t>
    <rPh sb="0" eb="2">
      <t>ソウゴウ</t>
    </rPh>
    <rPh sb="2" eb="4">
      <t>クンレン</t>
    </rPh>
    <rPh sb="5" eb="7">
      <t>サイケイ</t>
    </rPh>
    <phoneticPr fontId="15"/>
  </si>
  <si>
    <t>（注）1　「想定災害別訓練回数」欄には、左欄の避難訓練を想定災害別に区分して記入してください。</t>
    <rPh sb="1" eb="2">
      <t>チュウ</t>
    </rPh>
    <rPh sb="6" eb="8">
      <t>ソウテイ</t>
    </rPh>
    <rPh sb="8" eb="10">
      <t>サイガイ</t>
    </rPh>
    <rPh sb="10" eb="11">
      <t>ベツ</t>
    </rPh>
    <rPh sb="11" eb="13">
      <t>クンレン</t>
    </rPh>
    <rPh sb="13" eb="15">
      <t>カイスウ</t>
    </rPh>
    <rPh sb="16" eb="17">
      <t>ラン</t>
    </rPh>
    <rPh sb="20" eb="21">
      <t>ヒダリ</t>
    </rPh>
    <rPh sb="21" eb="22">
      <t>ラン</t>
    </rPh>
    <rPh sb="23" eb="25">
      <t>ヒナン</t>
    </rPh>
    <rPh sb="25" eb="27">
      <t>クンレン</t>
    </rPh>
    <rPh sb="28" eb="30">
      <t>ソウテイ</t>
    </rPh>
    <rPh sb="30" eb="32">
      <t>サイガイ</t>
    </rPh>
    <rPh sb="32" eb="33">
      <t>ベツ</t>
    </rPh>
    <rPh sb="34" eb="36">
      <t>クブン</t>
    </rPh>
    <rPh sb="38" eb="40">
      <t>キニュウ</t>
    </rPh>
    <phoneticPr fontId="15"/>
  </si>
  <si>
    <t>　　　2　総合訓練を実施した場合には他の訓練種別に区分して回数を計上するとともに、「総合訓練」欄に再掲してください。</t>
    <rPh sb="5" eb="7">
      <t>ソウゴウ</t>
    </rPh>
    <rPh sb="7" eb="9">
      <t>クンレン</t>
    </rPh>
    <rPh sb="10" eb="12">
      <t>ジッシ</t>
    </rPh>
    <rPh sb="14" eb="16">
      <t>バアイ</t>
    </rPh>
    <rPh sb="18" eb="19">
      <t>タ</t>
    </rPh>
    <rPh sb="20" eb="22">
      <t>クンレン</t>
    </rPh>
    <rPh sb="22" eb="24">
      <t>シュベツ</t>
    </rPh>
    <rPh sb="25" eb="27">
      <t>クブン</t>
    </rPh>
    <rPh sb="29" eb="31">
      <t>カイスウ</t>
    </rPh>
    <rPh sb="32" eb="34">
      <t>ケイジョウ</t>
    </rPh>
    <rPh sb="42" eb="44">
      <t>ソウゴウ</t>
    </rPh>
    <rPh sb="44" eb="46">
      <t>クンレン</t>
    </rPh>
    <rPh sb="47" eb="48">
      <t>ラン</t>
    </rPh>
    <rPh sb="49" eb="51">
      <t>サイケイ</t>
    </rPh>
    <phoneticPr fontId="15"/>
  </si>
  <si>
    <t>具体的計画策定の有無</t>
    <rPh sb="0" eb="3">
      <t>グタイテキ</t>
    </rPh>
    <rPh sb="3" eb="5">
      <t>ケイカク</t>
    </rPh>
    <rPh sb="5" eb="7">
      <t>サクテイ</t>
    </rPh>
    <rPh sb="8" eb="10">
      <t>ウム</t>
    </rPh>
    <phoneticPr fontId="15"/>
  </si>
  <si>
    <t>無の場合の策定計画</t>
    <rPh sb="0" eb="1">
      <t>ナ</t>
    </rPh>
    <rPh sb="2" eb="4">
      <t>バアイ</t>
    </rPh>
    <rPh sb="5" eb="7">
      <t>サクテイ</t>
    </rPh>
    <rPh sb="7" eb="9">
      <t>ケイカク</t>
    </rPh>
    <phoneticPr fontId="15"/>
  </si>
  <si>
    <t>風水害</t>
    <rPh sb="0" eb="3">
      <t>フウスイガイ</t>
    </rPh>
    <phoneticPr fontId="15"/>
  </si>
  <si>
    <t>（具体的に記入してください。）</t>
    <rPh sb="1" eb="4">
      <t>グタイテキ</t>
    </rPh>
    <rPh sb="5" eb="7">
      <t>キニュウ</t>
    </rPh>
    <phoneticPr fontId="15"/>
  </si>
  <si>
    <t>①　非常災害時に備え、マニュアル等を整備するとともに、緊急連絡網を整備していますか。</t>
    <rPh sb="2" eb="4">
      <t>ヒジョウ</t>
    </rPh>
    <rPh sb="4" eb="7">
      <t>サイガイジ</t>
    </rPh>
    <rPh sb="8" eb="9">
      <t>ソナ</t>
    </rPh>
    <rPh sb="16" eb="17">
      <t>トウ</t>
    </rPh>
    <rPh sb="18" eb="20">
      <t>セイビ</t>
    </rPh>
    <rPh sb="27" eb="29">
      <t>キンキュウ</t>
    </rPh>
    <rPh sb="29" eb="32">
      <t>レンラクモウ</t>
    </rPh>
    <rPh sb="33" eb="35">
      <t>セイビ</t>
    </rPh>
    <phoneticPr fontId="15"/>
  </si>
  <si>
    <t>★整備しているマニュアル等について記入してください。</t>
    <rPh sb="12" eb="13">
      <t>トウ</t>
    </rPh>
    <phoneticPr fontId="15"/>
  </si>
  <si>
    <t>②　避難場所（引渡場所）を保護者に周知していますか。</t>
    <rPh sb="2" eb="4">
      <t>ヒナン</t>
    </rPh>
    <rPh sb="4" eb="6">
      <t>バショ</t>
    </rPh>
    <rPh sb="7" eb="8">
      <t>ヒ</t>
    </rPh>
    <rPh sb="8" eb="9">
      <t>ワタ</t>
    </rPh>
    <rPh sb="9" eb="11">
      <t>バショ</t>
    </rPh>
    <rPh sb="13" eb="16">
      <t>ホゴシャ</t>
    </rPh>
    <rPh sb="17" eb="19">
      <t>シュウチ</t>
    </rPh>
    <phoneticPr fontId="15"/>
  </si>
  <si>
    <t>③　防災訓練実施結果を記録していますか。</t>
    <rPh sb="2" eb="4">
      <t>ボウサイ</t>
    </rPh>
    <rPh sb="4" eb="6">
      <t>クンレン</t>
    </rPh>
    <rPh sb="6" eb="8">
      <t>ジッシ</t>
    </rPh>
    <rPh sb="8" eb="10">
      <t>ケッカ</t>
    </rPh>
    <rPh sb="11" eb="13">
      <t>キロク</t>
    </rPh>
    <phoneticPr fontId="15"/>
  </si>
  <si>
    <t>④　火災だけでなく多様な事態（自然災害や不審者への対応等）を想定して訓練していますか。</t>
    <rPh sb="2" eb="4">
      <t>カサイ</t>
    </rPh>
    <rPh sb="9" eb="11">
      <t>タヨウ</t>
    </rPh>
    <rPh sb="12" eb="14">
      <t>ジタイ</t>
    </rPh>
    <rPh sb="15" eb="17">
      <t>シゼン</t>
    </rPh>
    <rPh sb="17" eb="19">
      <t>サイガイ</t>
    </rPh>
    <rPh sb="20" eb="23">
      <t>フシンシャ</t>
    </rPh>
    <rPh sb="25" eb="27">
      <t>タイオウ</t>
    </rPh>
    <rPh sb="27" eb="28">
      <t>トウ</t>
    </rPh>
    <rPh sb="30" eb="32">
      <t>ソウテイ</t>
    </rPh>
    <rPh sb="34" eb="36">
      <t>クンレン</t>
    </rPh>
    <phoneticPr fontId="15"/>
  </si>
  <si>
    <t>⑤　災害発生時の関係機関及び保護者への緊急連絡体制（緊急連絡網）を整備し、職員に周知していますか。</t>
    <rPh sb="2" eb="4">
      <t>サイガイ</t>
    </rPh>
    <rPh sb="4" eb="7">
      <t>ハッセイジ</t>
    </rPh>
    <rPh sb="8" eb="10">
      <t>カンケイ</t>
    </rPh>
    <rPh sb="10" eb="12">
      <t>キカン</t>
    </rPh>
    <rPh sb="12" eb="13">
      <t>オヨ</t>
    </rPh>
    <rPh sb="14" eb="17">
      <t>ホゴシャ</t>
    </rPh>
    <rPh sb="19" eb="21">
      <t>キンキュウ</t>
    </rPh>
    <rPh sb="21" eb="23">
      <t>レンラク</t>
    </rPh>
    <rPh sb="23" eb="25">
      <t>タイセイ</t>
    </rPh>
    <rPh sb="26" eb="28">
      <t>キンキュウ</t>
    </rPh>
    <rPh sb="28" eb="31">
      <t>レンラクモウ</t>
    </rPh>
    <rPh sb="33" eb="35">
      <t>セイビ</t>
    </rPh>
    <rPh sb="37" eb="39">
      <t>ショクイン</t>
    </rPh>
    <rPh sb="40" eb="42">
      <t>シュウチ</t>
    </rPh>
    <phoneticPr fontId="15"/>
  </si>
  <si>
    <t>指導指示等の内容</t>
    <rPh sb="0" eb="2">
      <t>シドウ</t>
    </rPh>
    <rPh sb="2" eb="4">
      <t>シジ</t>
    </rPh>
    <rPh sb="4" eb="5">
      <t>トウ</t>
    </rPh>
    <rPh sb="6" eb="8">
      <t>ナイヨウ</t>
    </rPh>
    <phoneticPr fontId="15"/>
  </si>
  <si>
    <t>左記に対する改善措置状況</t>
    <rPh sb="0" eb="2">
      <t>サキ</t>
    </rPh>
    <rPh sb="3" eb="4">
      <t>タイ</t>
    </rPh>
    <rPh sb="6" eb="8">
      <t>カイゼン</t>
    </rPh>
    <rPh sb="8" eb="10">
      <t>ソチ</t>
    </rPh>
    <rPh sb="10" eb="12">
      <t>ジョウキョウ</t>
    </rPh>
    <phoneticPr fontId="15"/>
  </si>
  <si>
    <t>（文書）</t>
    <rPh sb="1" eb="3">
      <t>ブンショ</t>
    </rPh>
    <phoneticPr fontId="15"/>
  </si>
  <si>
    <t>（口頭）</t>
    <rPh sb="1" eb="3">
      <t>コウトウ</t>
    </rPh>
    <phoneticPr fontId="15"/>
  </si>
  <si>
    <t>（注）監査資料作成基準日の直近の検査結果等について記入してください。</t>
    <rPh sb="3" eb="5">
      <t>カンサ</t>
    </rPh>
    <rPh sb="5" eb="7">
      <t>シリョウ</t>
    </rPh>
    <rPh sb="7" eb="9">
      <t>サクセイ</t>
    </rPh>
    <rPh sb="9" eb="12">
      <t>キジュンビ</t>
    </rPh>
    <rPh sb="13" eb="15">
      <t>チョッキン</t>
    </rPh>
    <rPh sb="16" eb="18">
      <t>ケンサ</t>
    </rPh>
    <rPh sb="18" eb="20">
      <t>ケッカ</t>
    </rPh>
    <rPh sb="20" eb="21">
      <t>トウ</t>
    </rPh>
    <phoneticPr fontId="15"/>
  </si>
  <si>
    <t>警察署との連携</t>
    <rPh sb="0" eb="2">
      <t>ケイサツ</t>
    </rPh>
    <rPh sb="2" eb="3">
      <t>ショ</t>
    </rPh>
    <rPh sb="5" eb="7">
      <t>レンケイ</t>
    </rPh>
    <phoneticPr fontId="15"/>
  </si>
  <si>
    <t>指　導　の　主　な　内　容</t>
    <rPh sb="0" eb="3">
      <t>シドウ</t>
    </rPh>
    <rPh sb="6" eb="7">
      <t>オモ</t>
    </rPh>
    <rPh sb="10" eb="13">
      <t>ナイヨウ</t>
    </rPh>
    <phoneticPr fontId="15"/>
  </si>
  <si>
    <t>□　１日あたりの利用児童数　</t>
    <rPh sb="3" eb="4">
      <t>ニチ</t>
    </rPh>
    <rPh sb="10" eb="13">
      <t>ジドウスウ</t>
    </rPh>
    <phoneticPr fontId="15"/>
  </si>
  <si>
    <t>□　同乗している保育士数</t>
    <rPh sb="2" eb="4">
      <t>ドウジョウ</t>
    </rPh>
    <rPh sb="8" eb="11">
      <t>ホイクシ</t>
    </rPh>
    <rPh sb="11" eb="12">
      <t>スウ</t>
    </rPh>
    <phoneticPr fontId="15"/>
  </si>
  <si>
    <t>②　児童の登降所にあたって、同伴者の確認をしていますか。</t>
    <rPh sb="5" eb="6">
      <t>ノボ</t>
    </rPh>
    <rPh sb="14" eb="17">
      <t>ドウハンシャ</t>
    </rPh>
    <rPh sb="18" eb="20">
      <t>カクニン</t>
    </rPh>
    <phoneticPr fontId="15"/>
  </si>
  <si>
    <t>③　保護者等責任のある者以外の者に児童を引き渡す場合には、どのような方法で同伴者の確認しているか記入してください。</t>
    <rPh sb="2" eb="5">
      <t>ホゴシャ</t>
    </rPh>
    <rPh sb="5" eb="6">
      <t>トウ</t>
    </rPh>
    <rPh sb="6" eb="8">
      <t>セキニン</t>
    </rPh>
    <rPh sb="11" eb="12">
      <t>モノ</t>
    </rPh>
    <rPh sb="12" eb="14">
      <t>イガイ</t>
    </rPh>
    <rPh sb="15" eb="16">
      <t>モノ</t>
    </rPh>
    <rPh sb="17" eb="19">
      <t>ジドウ</t>
    </rPh>
    <rPh sb="20" eb="21">
      <t>ヒ</t>
    </rPh>
    <rPh sb="22" eb="23">
      <t>ワタ</t>
    </rPh>
    <rPh sb="24" eb="26">
      <t>バアイ</t>
    </rPh>
    <rPh sb="34" eb="36">
      <t>ホウホウ</t>
    </rPh>
    <rPh sb="37" eb="40">
      <t>ドウハンシャ</t>
    </rPh>
    <rPh sb="41" eb="43">
      <t>カクニン</t>
    </rPh>
    <rPh sb="48" eb="50">
      <t>キニュウ</t>
    </rPh>
    <phoneticPr fontId="15"/>
  </si>
  <si>
    <t>実　施　回　数</t>
    <rPh sb="0" eb="3">
      <t>ジッシ</t>
    </rPh>
    <rPh sb="4" eb="7">
      <t>カイスウ</t>
    </rPh>
    <phoneticPr fontId="15"/>
  </si>
  <si>
    <t>屋内外（保育室、屋外遊戯場等）の点検</t>
    <rPh sb="16" eb="18">
      <t>テンケン</t>
    </rPh>
    <phoneticPr fontId="15"/>
  </si>
  <si>
    <t>毎　　日</t>
    <rPh sb="0" eb="4">
      <t>マイニチ</t>
    </rPh>
    <phoneticPr fontId="15"/>
  </si>
  <si>
    <t>週</t>
    <rPh sb="0" eb="1">
      <t>シュウ</t>
    </rPh>
    <phoneticPr fontId="15"/>
  </si>
  <si>
    <t>遊具</t>
    <rPh sb="0" eb="2">
      <t>ユウグ</t>
    </rPh>
    <phoneticPr fontId="15"/>
  </si>
  <si>
    <t>年齢</t>
    <rPh sb="0" eb="2">
      <t>ネンレイ</t>
    </rPh>
    <phoneticPr fontId="15"/>
  </si>
  <si>
    <t>事故の概要及び怪我の状態</t>
  </si>
  <si>
    <t>①　万が一事故が発生した場合には、直ちに再発防止のための対策・検討を行っていますか。</t>
    <rPh sb="2" eb="3">
      <t>マン</t>
    </rPh>
    <rPh sb="4" eb="5">
      <t>イチ</t>
    </rPh>
    <rPh sb="5" eb="7">
      <t>ジコ</t>
    </rPh>
    <rPh sb="8" eb="10">
      <t>ハッセイ</t>
    </rPh>
    <rPh sb="12" eb="14">
      <t>バアイ</t>
    </rPh>
    <rPh sb="17" eb="18">
      <t>タダ</t>
    </rPh>
    <rPh sb="20" eb="22">
      <t>サイハツ</t>
    </rPh>
    <rPh sb="22" eb="24">
      <t>ボウシ</t>
    </rPh>
    <rPh sb="31" eb="33">
      <t>ケントウ</t>
    </rPh>
    <rPh sb="34" eb="35">
      <t>オコナ</t>
    </rPh>
    <phoneticPr fontId="15"/>
  </si>
  <si>
    <t>②　事故発生時に対応するため、保険に加入していますか。</t>
    <rPh sb="2" eb="4">
      <t>ジコ</t>
    </rPh>
    <rPh sb="4" eb="6">
      <t>ハッセイ</t>
    </rPh>
    <rPh sb="6" eb="7">
      <t>ジ</t>
    </rPh>
    <rPh sb="8" eb="10">
      <t>タイオウ</t>
    </rPh>
    <rPh sb="15" eb="17">
      <t>ホケン</t>
    </rPh>
    <rPh sb="18" eb="20">
      <t>カニュウ</t>
    </rPh>
    <phoneticPr fontId="15"/>
  </si>
  <si>
    <t>③　②が「はい」の場合、加入している保険の名称及び内容について記入してください。</t>
    <rPh sb="9" eb="11">
      <t>バアイ</t>
    </rPh>
    <rPh sb="12" eb="14">
      <t>カニュウ</t>
    </rPh>
    <rPh sb="18" eb="20">
      <t>ホケン</t>
    </rPh>
    <rPh sb="21" eb="23">
      <t>メイショウ</t>
    </rPh>
    <rPh sb="23" eb="24">
      <t>オヨ</t>
    </rPh>
    <rPh sb="25" eb="27">
      <t>ナイヨウ</t>
    </rPh>
    <rPh sb="31" eb="33">
      <t>キニュウ</t>
    </rPh>
    <phoneticPr fontId="15"/>
  </si>
  <si>
    <t>保険名</t>
    <rPh sb="0" eb="2">
      <t>ホケン</t>
    </rPh>
    <rPh sb="2" eb="3">
      <t>メイ</t>
    </rPh>
    <phoneticPr fontId="15"/>
  </si>
  <si>
    <t>事故</t>
    <rPh sb="0" eb="2">
      <t>ジコ</t>
    </rPh>
    <phoneticPr fontId="15"/>
  </si>
  <si>
    <t>円</t>
    <rPh sb="0" eb="1">
      <t>エン</t>
    </rPh>
    <phoneticPr fontId="15"/>
  </si>
  <si>
    <t>死亡</t>
    <rPh sb="0" eb="2">
      <t>シボウ</t>
    </rPh>
    <phoneticPr fontId="15"/>
  </si>
  <si>
    <t>④　事故予防及び発生時に備え、マニュアル等を整備するとともに、緊急連絡網を整備していますか。</t>
    <rPh sb="2" eb="4">
      <t>ジコ</t>
    </rPh>
    <rPh sb="4" eb="6">
      <t>ヨボウ</t>
    </rPh>
    <rPh sb="6" eb="7">
      <t>オヨ</t>
    </rPh>
    <rPh sb="8" eb="10">
      <t>ハッセイ</t>
    </rPh>
    <rPh sb="10" eb="11">
      <t>ジ</t>
    </rPh>
    <rPh sb="12" eb="13">
      <t>ソナ</t>
    </rPh>
    <phoneticPr fontId="15"/>
  </si>
  <si>
    <t>⑥　マニュアル等（事故防止対策以外も含む。）について、適宜、見直し等を行っていますか。</t>
    <rPh sb="7" eb="8">
      <t>トウ</t>
    </rPh>
    <rPh sb="33" eb="34">
      <t>トウ</t>
    </rPh>
    <phoneticPr fontId="15"/>
  </si>
  <si>
    <t>⑦　報告義務のある事故等が発生した場合には、速やかに関係機関に報告していますか。</t>
    <rPh sb="2" eb="4">
      <t>ホウコク</t>
    </rPh>
    <rPh sb="4" eb="6">
      <t>ギム</t>
    </rPh>
    <rPh sb="9" eb="11">
      <t>ジコ</t>
    </rPh>
    <rPh sb="11" eb="12">
      <t>トウ</t>
    </rPh>
    <rPh sb="13" eb="15">
      <t>ハッセイ</t>
    </rPh>
    <rPh sb="17" eb="19">
      <t>バアイ</t>
    </rPh>
    <rPh sb="22" eb="23">
      <t>スミ</t>
    </rPh>
    <rPh sb="26" eb="28">
      <t>カンケイ</t>
    </rPh>
    <rPh sb="28" eb="30">
      <t>キカン</t>
    </rPh>
    <rPh sb="31" eb="33">
      <t>ホウコク</t>
    </rPh>
    <phoneticPr fontId="15"/>
  </si>
  <si>
    <t>⑧　児童の安全管理に関して、職員の共通理解を図っていますか。</t>
    <rPh sb="2" eb="4">
      <t>ジドウ</t>
    </rPh>
    <rPh sb="5" eb="7">
      <t>アンゼン</t>
    </rPh>
    <rPh sb="7" eb="9">
      <t>カンリ</t>
    </rPh>
    <rPh sb="10" eb="11">
      <t>カン</t>
    </rPh>
    <rPh sb="14" eb="16">
      <t>ショクイン</t>
    </rPh>
    <rPh sb="17" eb="19">
      <t>キョウツウ</t>
    </rPh>
    <rPh sb="19" eb="21">
      <t>リカイ</t>
    </rPh>
    <rPh sb="22" eb="23">
      <t>ハカ</t>
    </rPh>
    <phoneticPr fontId="15"/>
  </si>
  <si>
    <t>区　　分</t>
    <rPh sb="0" eb="1">
      <t>ク</t>
    </rPh>
    <rPh sb="3" eb="4">
      <t>ブン</t>
    </rPh>
    <phoneticPr fontId="15"/>
  </si>
  <si>
    <t>計　画　等　の　作　成　状　況</t>
    <rPh sb="0" eb="1">
      <t>ケイ</t>
    </rPh>
    <rPh sb="2" eb="3">
      <t>ガ</t>
    </rPh>
    <rPh sb="4" eb="5">
      <t>トウ</t>
    </rPh>
    <rPh sb="8" eb="9">
      <t>サク</t>
    </rPh>
    <rPh sb="10" eb="11">
      <t>シゲル</t>
    </rPh>
    <rPh sb="12" eb="15">
      <t>ジョウキョウ</t>
    </rPh>
    <phoneticPr fontId="15"/>
  </si>
  <si>
    <t>指導計画</t>
    <rPh sb="0" eb="2">
      <t>シドウ</t>
    </rPh>
    <rPh sb="2" eb="4">
      <t>ケイカク</t>
    </rPh>
    <phoneticPr fontId="15"/>
  </si>
  <si>
    <t>年間計画</t>
    <rPh sb="0" eb="2">
      <t>ネンカン</t>
    </rPh>
    <rPh sb="2" eb="4">
      <t>ケイカク</t>
    </rPh>
    <phoneticPr fontId="15"/>
  </si>
  <si>
    <t>期間指導計画</t>
    <rPh sb="0" eb="2">
      <t>キカン</t>
    </rPh>
    <rPh sb="2" eb="4">
      <t>シドウ</t>
    </rPh>
    <rPh sb="4" eb="6">
      <t>ケイカク</t>
    </rPh>
    <phoneticPr fontId="15"/>
  </si>
  <si>
    <t>月間指導計画</t>
    <rPh sb="0" eb="2">
      <t>ゲッカン</t>
    </rPh>
    <rPh sb="2" eb="4">
      <t>シドウ</t>
    </rPh>
    <rPh sb="4" eb="6">
      <t>ケイカク</t>
    </rPh>
    <phoneticPr fontId="15"/>
  </si>
  <si>
    <t>保育日誌</t>
    <rPh sb="0" eb="2">
      <t>ホイク</t>
    </rPh>
    <rPh sb="2" eb="4">
      <t>ニッシ</t>
    </rPh>
    <phoneticPr fontId="15"/>
  </si>
  <si>
    <t>②　指導計画は、一人ひとりの児童の発達状況に配慮したものとなっていますか。</t>
    <rPh sb="2" eb="4">
      <t>シドウ</t>
    </rPh>
    <rPh sb="4" eb="6">
      <t>ケイカク</t>
    </rPh>
    <rPh sb="8" eb="10">
      <t>ヒトリ</t>
    </rPh>
    <rPh sb="14" eb="16">
      <t>ジドウ</t>
    </rPh>
    <rPh sb="17" eb="19">
      <t>ハッタツ</t>
    </rPh>
    <rPh sb="19" eb="21">
      <t>ジョウキョウ</t>
    </rPh>
    <rPh sb="22" eb="24">
      <t>ハイリョ</t>
    </rPh>
    <phoneticPr fontId="15"/>
  </si>
  <si>
    <t>⑤　保育士等は自己評価を行い、その改善に努めていますか。</t>
    <rPh sb="2" eb="5">
      <t>ホイクシ</t>
    </rPh>
    <rPh sb="5" eb="6">
      <t>トウ</t>
    </rPh>
    <rPh sb="7" eb="9">
      <t>ジコ</t>
    </rPh>
    <rPh sb="9" eb="11">
      <t>ヒョウカ</t>
    </rPh>
    <rPh sb="12" eb="13">
      <t>オコナ</t>
    </rPh>
    <rPh sb="17" eb="19">
      <t>カイゼン</t>
    </rPh>
    <rPh sb="20" eb="21">
      <t>ツト</t>
    </rPh>
    <phoneticPr fontId="15"/>
  </si>
  <si>
    <t>⑥　保育所は上記⑤等を踏まえ、自己評価を行っていますか。</t>
    <rPh sb="2" eb="5">
      <t>ホ</t>
    </rPh>
    <rPh sb="6" eb="8">
      <t>ジョウキ</t>
    </rPh>
    <rPh sb="9" eb="10">
      <t>トウ</t>
    </rPh>
    <rPh sb="11" eb="12">
      <t>フ</t>
    </rPh>
    <rPh sb="15" eb="17">
      <t>ジコ</t>
    </rPh>
    <rPh sb="17" eb="19">
      <t>ヒョウカ</t>
    </rPh>
    <rPh sb="20" eb="21">
      <t>オコナ</t>
    </rPh>
    <phoneticPr fontId="15"/>
  </si>
  <si>
    <t>⑦　上記⑥の結果を公表するよう努めていますか。</t>
    <rPh sb="2" eb="4">
      <t>ジョウキ</t>
    </rPh>
    <rPh sb="6" eb="8">
      <t>ケッカ</t>
    </rPh>
    <rPh sb="9" eb="11">
      <t>コウヒョウ</t>
    </rPh>
    <rPh sb="15" eb="16">
      <t>ツト</t>
    </rPh>
    <phoneticPr fontId="15"/>
  </si>
  <si>
    <t>*公表の方法としては、園だよりやホームページなどを利用するといった方法もありますが、自己評価を公表する意義は、保護者や地域社会に対して保育所で何をやっているのかを明らかにすることで社会的責任を果たすことにありますので、どのように公表するのかは各保育所が判断して定めます。</t>
    <rPh sb="1" eb="3">
      <t>コウヒョウ</t>
    </rPh>
    <rPh sb="4" eb="6">
      <t>ホウホウ</t>
    </rPh>
    <rPh sb="11" eb="12">
      <t>エン</t>
    </rPh>
    <rPh sb="25" eb="27">
      <t>リヨウ</t>
    </rPh>
    <rPh sb="33" eb="35">
      <t>ホウホウ</t>
    </rPh>
    <rPh sb="42" eb="44">
      <t>ジコ</t>
    </rPh>
    <rPh sb="44" eb="46">
      <t>ヒョウカ</t>
    </rPh>
    <rPh sb="47" eb="49">
      <t>コウヒョウ</t>
    </rPh>
    <rPh sb="51" eb="53">
      <t>イギ</t>
    </rPh>
    <rPh sb="55" eb="58">
      <t>ホゴシャ</t>
    </rPh>
    <rPh sb="59" eb="61">
      <t>チイキ</t>
    </rPh>
    <rPh sb="61" eb="63">
      <t>シャカイ</t>
    </rPh>
    <rPh sb="64" eb="65">
      <t>タイ</t>
    </rPh>
    <rPh sb="67" eb="70">
      <t>ホイクショ</t>
    </rPh>
    <rPh sb="71" eb="72">
      <t>ナニ</t>
    </rPh>
    <rPh sb="81" eb="82">
      <t>アキ</t>
    </rPh>
    <rPh sb="90" eb="93">
      <t>シャカイテキ</t>
    </rPh>
    <rPh sb="93" eb="95">
      <t>セキニン</t>
    </rPh>
    <rPh sb="96" eb="97">
      <t>ハ</t>
    </rPh>
    <rPh sb="114" eb="116">
      <t>コウヒョウ</t>
    </rPh>
    <rPh sb="121" eb="122">
      <t>カク</t>
    </rPh>
    <rPh sb="122" eb="125">
      <t>ホイクショ</t>
    </rPh>
    <rPh sb="126" eb="128">
      <t>ハンダン</t>
    </rPh>
    <rPh sb="130" eb="131">
      <t>サダ</t>
    </rPh>
    <phoneticPr fontId="15"/>
  </si>
  <si>
    <t>児童年齢</t>
    <rPh sb="0" eb="2">
      <t>ジドウ</t>
    </rPh>
    <rPh sb="2" eb="4">
      <t>ネンレイ</t>
    </rPh>
    <phoneticPr fontId="24"/>
  </si>
  <si>
    <t>連携の方法</t>
    <rPh sb="0" eb="2">
      <t>レンケイ</t>
    </rPh>
    <rPh sb="3" eb="5">
      <t>ホウホウ</t>
    </rPh>
    <phoneticPr fontId="24"/>
  </si>
  <si>
    <t>配布等</t>
    <rPh sb="0" eb="2">
      <t>ハイフ</t>
    </rPh>
    <rPh sb="2" eb="3">
      <t>トウ</t>
    </rPh>
    <phoneticPr fontId="15"/>
  </si>
  <si>
    <t>発行回数等</t>
    <rPh sb="0" eb="2">
      <t>ハッコウ</t>
    </rPh>
    <rPh sb="2" eb="4">
      <t>カイスウ</t>
    </rPh>
    <rPh sb="4" eb="5">
      <t>トウ</t>
    </rPh>
    <phoneticPr fontId="15"/>
  </si>
  <si>
    <t>例</t>
    <rPh sb="0" eb="1">
      <t>レイ</t>
    </rPh>
    <phoneticPr fontId="24"/>
  </si>
  <si>
    <t>０～２歳児</t>
    <rPh sb="3" eb="5">
      <t>サイジ</t>
    </rPh>
    <phoneticPr fontId="24"/>
  </si>
  <si>
    <t>○</t>
  </si>
  <si>
    <t>連絡帳</t>
    <rPh sb="0" eb="3">
      <t>レンラクチョウ</t>
    </rPh>
    <phoneticPr fontId="24"/>
  </si>
  <si>
    <t>口頭</t>
    <rPh sb="0" eb="2">
      <t>コウトウ</t>
    </rPh>
    <phoneticPr fontId="24"/>
  </si>
  <si>
    <t>定期</t>
  </si>
  <si>
    <t>随時</t>
  </si>
  <si>
    <t>３歳以上児</t>
    <rPh sb="1" eb="2">
      <t>サイジ</t>
    </rPh>
    <rPh sb="2" eb="4">
      <t>イジョウ</t>
    </rPh>
    <rPh sb="4" eb="5">
      <t>ジ</t>
    </rPh>
    <phoneticPr fontId="24"/>
  </si>
  <si>
    <t>掲示板</t>
    <rPh sb="0" eb="3">
      <t>ケイジバン</t>
    </rPh>
    <phoneticPr fontId="24"/>
  </si>
  <si>
    <t>保護者会</t>
    <rPh sb="0" eb="3">
      <t>ホゴシャ</t>
    </rPh>
    <rPh sb="3" eb="4">
      <t>カイ</t>
    </rPh>
    <phoneticPr fontId="15"/>
  </si>
  <si>
    <t>家庭状況調査</t>
    <rPh sb="0" eb="2">
      <t>カテイ</t>
    </rPh>
    <rPh sb="2" eb="4">
      <t>ジョウキョウ</t>
    </rPh>
    <rPh sb="4" eb="6">
      <t>チョウサ</t>
    </rPh>
    <phoneticPr fontId="24"/>
  </si>
  <si>
    <t>（注）他に活用しているものがある場合には、空欄に記入してください。</t>
    <rPh sb="3" eb="4">
      <t>タ</t>
    </rPh>
    <rPh sb="5" eb="7">
      <t>カツヨウ</t>
    </rPh>
    <rPh sb="16" eb="18">
      <t>バアイ</t>
    </rPh>
    <rPh sb="21" eb="23">
      <t>クウラン</t>
    </rPh>
    <phoneticPr fontId="15"/>
  </si>
  <si>
    <t>　　①　保育所に入所している子どもの保護者に対する支援を行っていますか。</t>
    <rPh sb="4" eb="7">
      <t>ホイクショ</t>
    </rPh>
    <rPh sb="8" eb="10">
      <t>ニュウショ</t>
    </rPh>
    <rPh sb="14" eb="15">
      <t>コ</t>
    </rPh>
    <rPh sb="18" eb="21">
      <t>ホゴシャ</t>
    </rPh>
    <rPh sb="22" eb="23">
      <t>タイ</t>
    </rPh>
    <rPh sb="25" eb="27">
      <t>シエン</t>
    </rPh>
    <rPh sb="28" eb="29">
      <t>オコナ</t>
    </rPh>
    <phoneticPr fontId="15"/>
  </si>
  <si>
    <t>実施月日</t>
    <rPh sb="0" eb="2">
      <t>ジッシ</t>
    </rPh>
    <rPh sb="2" eb="4">
      <t>ガッピ</t>
    </rPh>
    <phoneticPr fontId="15"/>
  </si>
  <si>
    <t>行　事　名</t>
    <rPh sb="0" eb="1">
      <t>ギョウ</t>
    </rPh>
    <rPh sb="2" eb="3">
      <t>コト</t>
    </rPh>
    <rPh sb="4" eb="5">
      <t>メイ</t>
    </rPh>
    <phoneticPr fontId="15"/>
  </si>
  <si>
    <t>行　　事　　内　　容</t>
    <rPh sb="0" eb="1">
      <t>ギョウ</t>
    </rPh>
    <rPh sb="3" eb="4">
      <t>コト</t>
    </rPh>
    <rPh sb="6" eb="7">
      <t>ウチ</t>
    </rPh>
    <rPh sb="9" eb="10">
      <t>カタチ</t>
    </rPh>
    <phoneticPr fontId="15"/>
  </si>
  <si>
    <t>保護者等参加</t>
    <rPh sb="0" eb="3">
      <t>ホゴシャ</t>
    </rPh>
    <rPh sb="3" eb="4">
      <t>トウ</t>
    </rPh>
    <rPh sb="4" eb="6">
      <t>サンカ</t>
    </rPh>
    <phoneticPr fontId="15"/>
  </si>
  <si>
    <t>保護者以外の参加者</t>
    <rPh sb="0" eb="3">
      <t>ホゴシャ</t>
    </rPh>
    <rPh sb="3" eb="5">
      <t>イガイ</t>
    </rPh>
    <rPh sb="6" eb="9">
      <t>サンカシャ</t>
    </rPh>
    <phoneticPr fontId="15"/>
  </si>
  <si>
    <t>　　　2　「保護者以外の参加者」欄には、具体的な参加者（グループ名等）を記入してください。</t>
    <rPh sb="6" eb="9">
      <t>ホゴシャ</t>
    </rPh>
    <rPh sb="9" eb="11">
      <t>イガイ</t>
    </rPh>
    <rPh sb="12" eb="15">
      <t>サンカシャ</t>
    </rPh>
    <rPh sb="16" eb="17">
      <t>ラン</t>
    </rPh>
    <rPh sb="20" eb="23">
      <t>グタイテキ</t>
    </rPh>
    <rPh sb="24" eb="26">
      <t>サンカ</t>
    </rPh>
    <rPh sb="26" eb="27">
      <t>シャ</t>
    </rPh>
    <rPh sb="32" eb="34">
      <t>メイナド</t>
    </rPh>
    <rPh sb="36" eb="38">
      <t>キニュウ</t>
    </rPh>
    <phoneticPr fontId="15"/>
  </si>
  <si>
    <t>時間</t>
    <rPh sb="0" eb="2">
      <t>ジカン</t>
    </rPh>
    <phoneticPr fontId="15"/>
  </si>
  <si>
    <t>（例）1歳児（○○組）</t>
    <rPh sb="1" eb="2">
      <t>レイ</t>
    </rPh>
    <rPh sb="4" eb="6">
      <t>サイジ</t>
    </rPh>
    <rPh sb="9" eb="10">
      <t>クミ</t>
    </rPh>
    <phoneticPr fontId="15"/>
  </si>
  <si>
    <t>登所・視診
時間外保育
（○○組と合同保育）</t>
    <rPh sb="0" eb="1">
      <t>ノボ</t>
    </rPh>
    <rPh sb="1" eb="2">
      <t>ショ</t>
    </rPh>
    <rPh sb="3" eb="5">
      <t>シシン</t>
    </rPh>
    <rPh sb="6" eb="9">
      <t>ジカンガイ</t>
    </rPh>
    <rPh sb="9" eb="11">
      <t>ホイク</t>
    </rPh>
    <rPh sb="15" eb="16">
      <t>クミ</t>
    </rPh>
    <rPh sb="17" eb="19">
      <t>ゴウドウ</t>
    </rPh>
    <rPh sb="19" eb="21">
      <t>ホイク</t>
    </rPh>
    <phoneticPr fontId="15"/>
  </si>
  <si>
    <t>組（クラス）保育開始
自由遊び</t>
    <rPh sb="0" eb="1">
      <t>クミ</t>
    </rPh>
    <rPh sb="6" eb="8">
      <t>ホイク</t>
    </rPh>
    <rPh sb="8" eb="10">
      <t>カイシ</t>
    </rPh>
    <rPh sb="11" eb="13">
      <t>ジユウ</t>
    </rPh>
    <rPh sb="13" eb="14">
      <t>アソ</t>
    </rPh>
    <phoneticPr fontId="15"/>
  </si>
  <si>
    <t>クラス別保育</t>
    <rPh sb="3" eb="4">
      <t>ベツ</t>
    </rPh>
    <rPh sb="4" eb="6">
      <t>ホイク</t>
    </rPh>
    <phoneticPr fontId="15"/>
  </si>
  <si>
    <t>おやつ・遊び</t>
    <rPh sb="4" eb="5">
      <t>アソ</t>
    </rPh>
    <phoneticPr fontId="15"/>
  </si>
  <si>
    <t>排泄
食事
午睡準備</t>
    <rPh sb="0" eb="2">
      <t>ハイセツ</t>
    </rPh>
    <rPh sb="3" eb="5">
      <t>ショクジ</t>
    </rPh>
    <rPh sb="6" eb="8">
      <t>ゴスイ</t>
    </rPh>
    <rPh sb="8" eb="10">
      <t>ジュンビ</t>
    </rPh>
    <phoneticPr fontId="15"/>
  </si>
  <si>
    <t>午睡
（○○組と合同）</t>
    <rPh sb="0" eb="2">
      <t>ゴスイ</t>
    </rPh>
    <rPh sb="6" eb="7">
      <t>クミ</t>
    </rPh>
    <rPh sb="8" eb="10">
      <t>ゴウドウ</t>
    </rPh>
    <phoneticPr fontId="15"/>
  </si>
  <si>
    <t>起床・排泄</t>
    <rPh sb="0" eb="2">
      <t>キショウ</t>
    </rPh>
    <rPh sb="3" eb="5">
      <t>ハイセツ</t>
    </rPh>
    <phoneticPr fontId="15"/>
  </si>
  <si>
    <t>降所準備・視診</t>
    <rPh sb="0" eb="1">
      <t>オ</t>
    </rPh>
    <rPh sb="1" eb="2">
      <t>ショ</t>
    </rPh>
    <rPh sb="2" eb="4">
      <t>ジュンビ</t>
    </rPh>
    <rPh sb="5" eb="7">
      <t>シシン</t>
    </rPh>
    <phoneticPr fontId="15"/>
  </si>
  <si>
    <t>組（クラス）保育終了</t>
    <rPh sb="8" eb="10">
      <t>シュウリョウ</t>
    </rPh>
    <phoneticPr fontId="15"/>
  </si>
  <si>
    <t>時間外保育・順次降所
（○○組と合同保育）</t>
    <rPh sb="0" eb="3">
      <t>ジカンガイ</t>
    </rPh>
    <rPh sb="3" eb="5">
      <t>ホイク</t>
    </rPh>
    <rPh sb="14" eb="15">
      <t>クミ</t>
    </rPh>
    <rPh sb="16" eb="18">
      <t>ゴウドウ</t>
    </rPh>
    <rPh sb="18" eb="20">
      <t>ホイク</t>
    </rPh>
    <phoneticPr fontId="15"/>
  </si>
  <si>
    <t>延長保育
（全児童合同保育）
補食・順次降所</t>
    <rPh sb="0" eb="2">
      <t>エンチョウ</t>
    </rPh>
    <rPh sb="2" eb="4">
      <t>ホイク</t>
    </rPh>
    <rPh sb="6" eb="9">
      <t>ゼンジドウ</t>
    </rPh>
    <rPh sb="9" eb="11">
      <t>ゴウドウ</t>
    </rPh>
    <rPh sb="11" eb="13">
      <t>ホイク</t>
    </rPh>
    <phoneticPr fontId="15"/>
  </si>
  <si>
    <t>（注）各保育所において定めている（情報提供している）区分（例：年齢、クラス等）で記入してください。</t>
    <rPh sb="1" eb="2">
      <t>チュウ</t>
    </rPh>
    <rPh sb="3" eb="4">
      <t>カク</t>
    </rPh>
    <rPh sb="4" eb="7">
      <t>ホイクショ</t>
    </rPh>
    <rPh sb="11" eb="12">
      <t>サダ</t>
    </rPh>
    <rPh sb="17" eb="19">
      <t>ジョウホウ</t>
    </rPh>
    <rPh sb="19" eb="21">
      <t>テイキョウ</t>
    </rPh>
    <rPh sb="26" eb="28">
      <t>クブン</t>
    </rPh>
    <rPh sb="29" eb="30">
      <t>レイ</t>
    </rPh>
    <rPh sb="31" eb="33">
      <t>ネンレイ</t>
    </rPh>
    <rPh sb="37" eb="38">
      <t>トウ</t>
    </rPh>
    <rPh sb="40" eb="42">
      <t>キニュウ</t>
    </rPh>
    <phoneticPr fontId="15"/>
  </si>
  <si>
    <t>対象児童数</t>
    <rPh sb="0" eb="2">
      <t>タイショウ</t>
    </rPh>
    <rPh sb="2" eb="4">
      <t>ジドウ</t>
    </rPh>
    <rPh sb="4" eb="5">
      <t>ショクインスウ</t>
    </rPh>
    <phoneticPr fontId="15"/>
  </si>
  <si>
    <t>実施児童数</t>
    <rPh sb="0" eb="2">
      <t>ジッシ</t>
    </rPh>
    <rPh sb="2" eb="4">
      <t>ジドウ</t>
    </rPh>
    <rPh sb="4" eb="5">
      <t>ショクインスウ</t>
    </rPh>
    <phoneticPr fontId="15"/>
  </si>
  <si>
    <t>定期健康診断</t>
    <rPh sb="0" eb="2">
      <t>テイキ</t>
    </rPh>
    <rPh sb="2" eb="4">
      <t>ケンコウ</t>
    </rPh>
    <rPh sb="4" eb="6">
      <t>シンダン</t>
    </rPh>
    <phoneticPr fontId="15"/>
  </si>
  <si>
    <t>尿検査</t>
    <rPh sb="0" eb="3">
      <t>ニョウケンサ</t>
    </rPh>
    <phoneticPr fontId="15"/>
  </si>
  <si>
    <t>　　　3　未受診児童がいる場合には、その理由を「備考」欄に記入してください。</t>
    <rPh sb="5" eb="6">
      <t>ミ</t>
    </rPh>
    <rPh sb="6" eb="8">
      <t>ジュシン</t>
    </rPh>
    <rPh sb="8" eb="10">
      <t>ジドウ</t>
    </rPh>
    <rPh sb="13" eb="15">
      <t>バアイ</t>
    </rPh>
    <rPh sb="20" eb="22">
      <t>リユウ</t>
    </rPh>
    <rPh sb="24" eb="26">
      <t>ビコウ</t>
    </rPh>
    <rPh sb="27" eb="28">
      <t>ラン</t>
    </rPh>
    <rPh sb="29" eb="31">
      <t>キニュウ</t>
    </rPh>
    <phoneticPr fontId="15"/>
  </si>
  <si>
    <t>①健康診断日当日、欠席等により受診できなかった児童がいた場合の受診措置の方法について記入してください。</t>
    <rPh sb="1" eb="3">
      <t>ケンコウ</t>
    </rPh>
    <rPh sb="3" eb="5">
      <t>シンダン</t>
    </rPh>
    <rPh sb="5" eb="6">
      <t>ビ</t>
    </rPh>
    <rPh sb="6" eb="8">
      <t>トウジツ</t>
    </rPh>
    <rPh sb="9" eb="11">
      <t>ケッセキ</t>
    </rPh>
    <rPh sb="11" eb="12">
      <t>トウ</t>
    </rPh>
    <rPh sb="15" eb="17">
      <t>ジュシン</t>
    </rPh>
    <rPh sb="23" eb="25">
      <t>ジドウ</t>
    </rPh>
    <rPh sb="28" eb="30">
      <t>バアイ</t>
    </rPh>
    <rPh sb="31" eb="33">
      <t>ジュシン</t>
    </rPh>
    <rPh sb="33" eb="35">
      <t>ソチ</t>
    </rPh>
    <rPh sb="36" eb="38">
      <t>ホウホウ</t>
    </rPh>
    <rPh sb="42" eb="44">
      <t>キニュウ</t>
    </rPh>
    <phoneticPr fontId="15"/>
  </si>
  <si>
    <t>実　施　内　容　等</t>
    <rPh sb="0" eb="1">
      <t>ミ</t>
    </rPh>
    <rPh sb="2" eb="3">
      <t>ホドコ</t>
    </rPh>
    <rPh sb="4" eb="5">
      <t>ウチ</t>
    </rPh>
    <rPh sb="6" eb="7">
      <t>カタチ</t>
    </rPh>
    <rPh sb="8" eb="9">
      <t>トウ</t>
    </rPh>
    <phoneticPr fontId="15"/>
  </si>
  <si>
    <t>発育状況の把握（体位測定の実施）</t>
    <rPh sb="0" eb="2">
      <t>ハツイク</t>
    </rPh>
    <rPh sb="2" eb="4">
      <t>ジョウキョウ</t>
    </rPh>
    <rPh sb="5" eb="7">
      <t>ハアク</t>
    </rPh>
    <rPh sb="8" eb="10">
      <t>タイイ</t>
    </rPh>
    <rPh sb="10" eb="12">
      <t>ソクテイ</t>
    </rPh>
    <rPh sb="13" eb="15">
      <t>ジッシ</t>
    </rPh>
    <phoneticPr fontId="15"/>
  </si>
  <si>
    <t>実施状況</t>
    <rPh sb="0" eb="2">
      <t>ジッシ</t>
    </rPh>
    <rPh sb="2" eb="4">
      <t>ジョウキョウ</t>
    </rPh>
    <phoneticPr fontId="15"/>
  </si>
  <si>
    <t>毎　月</t>
    <rPh sb="0" eb="1">
      <t>マイ</t>
    </rPh>
    <rPh sb="2" eb="3">
      <t>ツキ</t>
    </rPh>
    <phoneticPr fontId="15"/>
  </si>
  <si>
    <t>入所時の健康状態や疾病異常などの把握</t>
    <rPh sb="0" eb="3">
      <t>ニュウショジ</t>
    </rPh>
    <rPh sb="4" eb="6">
      <t>ケンコウ</t>
    </rPh>
    <rPh sb="6" eb="8">
      <t>ジョウタイ</t>
    </rPh>
    <rPh sb="16" eb="18">
      <t>ハアク</t>
    </rPh>
    <phoneticPr fontId="15"/>
  </si>
  <si>
    <t>把握内容</t>
    <rPh sb="0" eb="2">
      <t>ハアク</t>
    </rPh>
    <rPh sb="2" eb="4">
      <t>ナイヨウ</t>
    </rPh>
    <phoneticPr fontId="15"/>
  </si>
  <si>
    <t>既往歴</t>
    <rPh sb="0" eb="3">
      <t>キオウレキ</t>
    </rPh>
    <phoneticPr fontId="15"/>
  </si>
  <si>
    <t>予防接種</t>
    <rPh sb="0" eb="2">
      <t>ヨボウ</t>
    </rPh>
    <rPh sb="2" eb="4">
      <t>セッシュ</t>
    </rPh>
    <phoneticPr fontId="15"/>
  </si>
  <si>
    <t>生活習慣</t>
    <rPh sb="0" eb="2">
      <t>セイカツ</t>
    </rPh>
    <rPh sb="2" eb="4">
      <t>シュウカン</t>
    </rPh>
    <phoneticPr fontId="15"/>
  </si>
  <si>
    <t>登所時・降所時等の健康状態の把握</t>
    <rPh sb="4" eb="5">
      <t>オ</t>
    </rPh>
    <rPh sb="7" eb="8">
      <t>トウ</t>
    </rPh>
    <phoneticPr fontId="15"/>
  </si>
  <si>
    <t>視診簿等の活用</t>
    <rPh sb="0" eb="3">
      <t>シシンボ</t>
    </rPh>
    <rPh sb="3" eb="4">
      <t>トウ</t>
    </rPh>
    <rPh sb="5" eb="7">
      <t>カツヨウ</t>
    </rPh>
    <phoneticPr fontId="15"/>
  </si>
  <si>
    <t>寝返りできない乳児の仰向け寝</t>
  </si>
  <si>
    <t>具体的観察方法
または留意事項</t>
    <rPh sb="0" eb="3">
      <t>グタイテキ</t>
    </rPh>
    <rPh sb="3" eb="5">
      <t>カンサツ</t>
    </rPh>
    <rPh sb="5" eb="7">
      <t>ホウホウ</t>
    </rPh>
    <rPh sb="11" eb="13">
      <t>リュウイ</t>
    </rPh>
    <rPh sb="13" eb="15">
      <t>ジコウ</t>
    </rPh>
    <phoneticPr fontId="15"/>
  </si>
  <si>
    <t>身体的虐待等の有無の把握</t>
    <rPh sb="7" eb="9">
      <t>ウム</t>
    </rPh>
    <rPh sb="10" eb="12">
      <t>ハアク</t>
    </rPh>
    <phoneticPr fontId="15"/>
  </si>
  <si>
    <t>マニュアル等の整備</t>
    <rPh sb="5" eb="6">
      <t>トウ</t>
    </rPh>
    <rPh sb="7" eb="9">
      <t>セイビ</t>
    </rPh>
    <phoneticPr fontId="15"/>
  </si>
  <si>
    <t>記入日現在、虐待等が疑われる児童</t>
    <rPh sb="0" eb="2">
      <t>キニュウ</t>
    </rPh>
    <rPh sb="2" eb="3">
      <t>ビ</t>
    </rPh>
    <rPh sb="3" eb="5">
      <t>ゲンザイ</t>
    </rPh>
    <phoneticPr fontId="15"/>
  </si>
  <si>
    <t>有の場合には、下表を記入してください。</t>
    <rPh sb="0" eb="1">
      <t>ウ</t>
    </rPh>
    <rPh sb="2" eb="4">
      <t>バアイ</t>
    </rPh>
    <rPh sb="7" eb="9">
      <t>カヒョウ</t>
    </rPh>
    <rPh sb="10" eb="12">
      <t>キニュウ</t>
    </rPh>
    <phoneticPr fontId="15"/>
  </si>
  <si>
    <t>与薬の取扱方針等の整備</t>
    <rPh sb="7" eb="8">
      <t>トウ</t>
    </rPh>
    <rPh sb="9" eb="11">
      <t>セイビ</t>
    </rPh>
    <phoneticPr fontId="15"/>
  </si>
  <si>
    <t>取扱方針の保護者への周知</t>
    <rPh sb="0" eb="2">
      <t>トリアツカ</t>
    </rPh>
    <rPh sb="2" eb="4">
      <t>ホウシン</t>
    </rPh>
    <phoneticPr fontId="15"/>
  </si>
  <si>
    <t>有の場合の周知方法</t>
    <rPh sb="0" eb="1">
      <t>ウ</t>
    </rPh>
    <rPh sb="2" eb="4">
      <t>バアイ</t>
    </rPh>
    <phoneticPr fontId="15"/>
  </si>
  <si>
    <t>医師の処方に基づかない薬の使用</t>
    <rPh sb="0" eb="2">
      <t>イシ</t>
    </rPh>
    <rPh sb="3" eb="5">
      <t>ショホウ</t>
    </rPh>
    <rPh sb="6" eb="8">
      <t>モトズ</t>
    </rPh>
    <rPh sb="11" eb="12">
      <t>クスリ</t>
    </rPh>
    <rPh sb="13" eb="15">
      <t>シヨウ</t>
    </rPh>
    <phoneticPr fontId="15"/>
  </si>
  <si>
    <t>薬の適正な保管</t>
    <rPh sb="0" eb="1">
      <t>クスリ</t>
    </rPh>
    <rPh sb="2" eb="4">
      <t>テキセイ</t>
    </rPh>
    <rPh sb="5" eb="7">
      <t>ホカン</t>
    </rPh>
    <phoneticPr fontId="15"/>
  </si>
  <si>
    <t>（有の場合の具体的内容）</t>
    <rPh sb="1" eb="2">
      <t>ウ</t>
    </rPh>
    <rPh sb="3" eb="5">
      <t>バアイ</t>
    </rPh>
    <rPh sb="6" eb="9">
      <t>グタイテキ</t>
    </rPh>
    <rPh sb="9" eb="11">
      <t>ナイヨウ</t>
    </rPh>
    <phoneticPr fontId="15"/>
  </si>
  <si>
    <t>タオル・コップの個人専用化</t>
    <rPh sb="8" eb="10">
      <t>コジン</t>
    </rPh>
    <rPh sb="10" eb="12">
      <t>センヨウ</t>
    </rPh>
    <rPh sb="12" eb="13">
      <t>カ</t>
    </rPh>
    <phoneticPr fontId="15"/>
  </si>
  <si>
    <t>（参考）　ペーパータオル等使用によるタオル個人専用化の代替措置</t>
    <rPh sb="1" eb="3">
      <t>サンコウ</t>
    </rPh>
    <rPh sb="12" eb="13">
      <t>トウ</t>
    </rPh>
    <rPh sb="13" eb="15">
      <t>シヨウ</t>
    </rPh>
    <rPh sb="21" eb="23">
      <t>コジン</t>
    </rPh>
    <rPh sb="23" eb="25">
      <t>センヨウ</t>
    </rPh>
    <rPh sb="25" eb="26">
      <t>カ</t>
    </rPh>
    <rPh sb="27" eb="29">
      <t>ダイタイ</t>
    </rPh>
    <rPh sb="29" eb="31">
      <t>ソチ</t>
    </rPh>
    <phoneticPr fontId="15"/>
  </si>
  <si>
    <t>保育室等の清掃</t>
    <rPh sb="0" eb="2">
      <t>ホイク</t>
    </rPh>
    <rPh sb="2" eb="4">
      <t>シツナド</t>
    </rPh>
    <rPh sb="5" eb="7">
      <t>セイソウ</t>
    </rPh>
    <phoneticPr fontId="15"/>
  </si>
  <si>
    <t>通常   〔 週（月）</t>
    <rPh sb="0" eb="2">
      <t>ツウジョウ</t>
    </rPh>
    <rPh sb="7" eb="8">
      <t>シュウ</t>
    </rPh>
    <rPh sb="9" eb="10">
      <t>ツキ</t>
    </rPh>
    <phoneticPr fontId="15"/>
  </si>
  <si>
    <t>大掃除  〔 年</t>
    <rPh sb="0" eb="3">
      <t>オオソウジ</t>
    </rPh>
    <rPh sb="7" eb="8">
      <t>ネン</t>
    </rPh>
    <phoneticPr fontId="15"/>
  </si>
  <si>
    <t>寝具・リネン類の交換・洗濯</t>
    <rPh sb="0" eb="2">
      <t>シング</t>
    </rPh>
    <rPh sb="6" eb="7">
      <t>ルイ</t>
    </rPh>
    <rPh sb="8" eb="10">
      <t>コウカン</t>
    </rPh>
    <rPh sb="11" eb="13">
      <t>センタク</t>
    </rPh>
    <phoneticPr fontId="15"/>
  </si>
  <si>
    <t>汚物（排泄物、嘔吐物等）処理時の留意事項</t>
    <rPh sb="3" eb="6">
      <t>ハイセツブツ</t>
    </rPh>
    <rPh sb="7" eb="10">
      <t>オウトブツ</t>
    </rPh>
    <rPh sb="10" eb="11">
      <t>トウ</t>
    </rPh>
    <rPh sb="14" eb="15">
      <t>ジ</t>
    </rPh>
    <rPh sb="16" eb="18">
      <t>リュウイ</t>
    </rPh>
    <rPh sb="18" eb="20">
      <t>ジコウ</t>
    </rPh>
    <phoneticPr fontId="15"/>
  </si>
  <si>
    <t>感染症罹患児の再登園時の治癒確認</t>
    <rPh sb="14" eb="16">
      <t>カクニン</t>
    </rPh>
    <phoneticPr fontId="15"/>
  </si>
  <si>
    <t>確認方法</t>
    <rPh sb="0" eb="2">
      <t>カクニン</t>
    </rPh>
    <rPh sb="2" eb="4">
      <t>ホウホウ</t>
    </rPh>
    <phoneticPr fontId="15"/>
  </si>
  <si>
    <t>登園証明書等による確認</t>
    <rPh sb="0" eb="2">
      <t>トウエン</t>
    </rPh>
    <rPh sb="2" eb="5">
      <t>ショウメイショ</t>
    </rPh>
    <rPh sb="5" eb="6">
      <t>トウ</t>
    </rPh>
    <rPh sb="9" eb="11">
      <t>カクニン</t>
    </rPh>
    <phoneticPr fontId="15"/>
  </si>
  <si>
    <t>嘱託医による確認</t>
    <rPh sb="0" eb="3">
      <t>ショクタクイ</t>
    </rPh>
    <rPh sb="6" eb="8">
      <t>カクニン</t>
    </rPh>
    <phoneticPr fontId="15"/>
  </si>
  <si>
    <t>口　頭</t>
    <rPh sb="0" eb="3">
      <t>コウトウ</t>
    </rPh>
    <phoneticPr fontId="15"/>
  </si>
  <si>
    <t>予防接種実施状況の確認（入所後）及び保護者への予防接種実施の指導</t>
    <rPh sb="12" eb="15">
      <t>ニュウショゴ</t>
    </rPh>
    <rPh sb="16" eb="17">
      <t>オヨ</t>
    </rPh>
    <phoneticPr fontId="15"/>
  </si>
  <si>
    <t>集団感染の発生</t>
    <rPh sb="0" eb="2">
      <t>シュウダン</t>
    </rPh>
    <rPh sb="2" eb="4">
      <t>カンセン</t>
    </rPh>
    <rPh sb="5" eb="7">
      <t>ハッセイ</t>
    </rPh>
    <phoneticPr fontId="15"/>
  </si>
  <si>
    <t>①　感染症の疑いのある児童への対応及び感染症発生時の対応を適切に行っていますか。</t>
    <rPh sb="2" eb="5">
      <t>カンセンショウ</t>
    </rPh>
    <rPh sb="6" eb="7">
      <t>ウタガ</t>
    </rPh>
    <rPh sb="15" eb="17">
      <t>タイオウ</t>
    </rPh>
    <rPh sb="17" eb="18">
      <t>オヨ</t>
    </rPh>
    <rPh sb="19" eb="22">
      <t>カンセンショウ</t>
    </rPh>
    <rPh sb="22" eb="25">
      <t>ハッセイジ</t>
    </rPh>
    <rPh sb="26" eb="28">
      <t>タイオウ</t>
    </rPh>
    <rPh sb="29" eb="31">
      <t>テキセツ</t>
    </rPh>
    <rPh sb="32" eb="33">
      <t>オコナ</t>
    </rPh>
    <phoneticPr fontId="15"/>
  </si>
  <si>
    <t>②　常に施設内外を清潔に保っていますか。　</t>
    <rPh sb="2" eb="3">
      <t>ツネ</t>
    </rPh>
    <rPh sb="4" eb="6">
      <t>シセツ</t>
    </rPh>
    <rPh sb="6" eb="8">
      <t>ナイガイ</t>
    </rPh>
    <rPh sb="9" eb="11">
      <t>セイケツ</t>
    </rPh>
    <rPh sb="12" eb="13">
      <t>タモ</t>
    </rPh>
    <phoneticPr fontId="15"/>
  </si>
  <si>
    <t>運営の形態</t>
    <rPh sb="0" eb="2">
      <t>ウンエイ</t>
    </rPh>
    <rPh sb="3" eb="5">
      <t>ケイタイ</t>
    </rPh>
    <phoneticPr fontId="15"/>
  </si>
  <si>
    <t>施設職員による施設内調理</t>
    <rPh sb="0" eb="2">
      <t>シセツ</t>
    </rPh>
    <rPh sb="2" eb="4">
      <t>ショクイン</t>
    </rPh>
    <rPh sb="7" eb="10">
      <t>シセツナイ</t>
    </rPh>
    <rPh sb="10" eb="12">
      <t>チョウリ</t>
    </rPh>
    <phoneticPr fontId="15"/>
  </si>
  <si>
    <t>業者委託による施設内調理</t>
    <rPh sb="0" eb="2">
      <t>ギョウシャ</t>
    </rPh>
    <rPh sb="2" eb="4">
      <t>イタク</t>
    </rPh>
    <rPh sb="7" eb="10">
      <t>シセツナイ</t>
    </rPh>
    <rPh sb="10" eb="12">
      <t>チョウリ</t>
    </rPh>
    <phoneticPr fontId="15"/>
  </si>
  <si>
    <t>業 者 名</t>
    <rPh sb="0" eb="5">
      <t>ギョウシャメイ</t>
    </rPh>
    <phoneticPr fontId="15"/>
  </si>
  <si>
    <t>3歳以上児の主食</t>
    <rPh sb="1" eb="2">
      <t>サイ</t>
    </rPh>
    <rPh sb="2" eb="4">
      <t>イジョウ</t>
    </rPh>
    <rPh sb="4" eb="5">
      <t>ジ</t>
    </rPh>
    <rPh sb="6" eb="8">
      <t>シュショク</t>
    </rPh>
    <phoneticPr fontId="15"/>
  </si>
  <si>
    <t>家庭より持参</t>
    <rPh sb="0" eb="2">
      <t>カテイ</t>
    </rPh>
    <rPh sb="4" eb="6">
      <t>ジサン</t>
    </rPh>
    <phoneticPr fontId="15"/>
  </si>
  <si>
    <t>施設で提供</t>
    <rPh sb="0" eb="2">
      <t>シセツ</t>
    </rPh>
    <rPh sb="3" eb="5">
      <t>テイキョウ</t>
    </rPh>
    <phoneticPr fontId="15"/>
  </si>
  <si>
    <t>給食等時間</t>
    <rPh sb="0" eb="2">
      <t>キュウショク</t>
    </rPh>
    <rPh sb="2" eb="3">
      <t>トウ</t>
    </rPh>
    <rPh sb="3" eb="5">
      <t>ジカン</t>
    </rPh>
    <phoneticPr fontId="15"/>
  </si>
  <si>
    <t>おやつ（午前）</t>
  </si>
  <si>
    <t>おやつ（午後）</t>
    <rPh sb="5" eb="6">
      <t>ゴ</t>
    </rPh>
    <phoneticPr fontId="15"/>
  </si>
  <si>
    <t>補食</t>
    <rPh sb="0" eb="2">
      <t>ホショク</t>
    </rPh>
    <phoneticPr fontId="15"/>
  </si>
  <si>
    <t>夕食</t>
    <rPh sb="0" eb="2">
      <t>ユウショク</t>
    </rPh>
    <phoneticPr fontId="15"/>
  </si>
  <si>
    <t>3歳未満児</t>
  </si>
  <si>
    <t>3歳以上児</t>
    <rPh sb="2" eb="4">
      <t>イジョウ</t>
    </rPh>
    <phoneticPr fontId="15"/>
  </si>
  <si>
    <t>土曜日の給食状況</t>
    <rPh sb="0" eb="3">
      <t>ドヨウビ</t>
    </rPh>
    <rPh sb="4" eb="6">
      <t>キュウショク</t>
    </rPh>
    <rPh sb="6" eb="8">
      <t>ジョウキョウ</t>
    </rPh>
    <phoneticPr fontId="15"/>
  </si>
  <si>
    <t>軽　食</t>
    <rPh sb="0" eb="3">
      <t>ケイショク</t>
    </rPh>
    <phoneticPr fontId="15"/>
  </si>
  <si>
    <t>未実施</t>
    <rPh sb="0" eb="3">
      <t>ミジッシ</t>
    </rPh>
    <phoneticPr fontId="15"/>
  </si>
  <si>
    <t>給　食　内　容</t>
    <rPh sb="0" eb="3">
      <t>キュウショク</t>
    </rPh>
    <rPh sb="4" eb="7">
      <t>ナイヨウ</t>
    </rPh>
    <phoneticPr fontId="15"/>
  </si>
  <si>
    <t>給与栄養量目標の設定</t>
    <rPh sb="0" eb="2">
      <t>キュウヨ</t>
    </rPh>
    <rPh sb="2" eb="5">
      <t>エイヨウリョウ</t>
    </rPh>
    <rPh sb="5" eb="7">
      <t>モクヒョウ</t>
    </rPh>
    <rPh sb="8" eb="10">
      <t>セッテイ</t>
    </rPh>
    <phoneticPr fontId="15"/>
  </si>
  <si>
    <t>給与栄養量目標の見直</t>
    <rPh sb="5" eb="7">
      <t>モクヒョウ</t>
    </rPh>
    <rPh sb="8" eb="10">
      <t>ミナオ</t>
    </rPh>
    <phoneticPr fontId="15"/>
  </si>
  <si>
    <t>献立表の作成</t>
    <rPh sb="0" eb="3">
      <t>コンダテヒョウ</t>
    </rPh>
    <rPh sb="4" eb="6">
      <t>サクセイ</t>
    </rPh>
    <phoneticPr fontId="15"/>
  </si>
  <si>
    <t>施設独自作成</t>
    <rPh sb="0" eb="2">
      <t>シセツ</t>
    </rPh>
    <rPh sb="2" eb="4">
      <t>ドクジ</t>
    </rPh>
    <rPh sb="4" eb="6">
      <t>サクセイ</t>
    </rPh>
    <phoneticPr fontId="15"/>
  </si>
  <si>
    <t>献立作成者</t>
    <rPh sb="0" eb="2">
      <t>コンダテ</t>
    </rPh>
    <rPh sb="2" eb="5">
      <t>サクセイシャ</t>
    </rPh>
    <phoneticPr fontId="15"/>
  </si>
  <si>
    <t>市町村等の献立活用</t>
    <rPh sb="0" eb="3">
      <t>シチョウソン</t>
    </rPh>
    <rPh sb="3" eb="4">
      <t>トウ</t>
    </rPh>
    <rPh sb="5" eb="7">
      <t>コンダテ</t>
    </rPh>
    <rPh sb="7" eb="9">
      <t>カツヨウ</t>
    </rPh>
    <phoneticPr fontId="15"/>
  </si>
  <si>
    <t>作成上の
留意事項</t>
    <rPh sb="0" eb="3">
      <t>サクセイジョウ</t>
    </rPh>
    <rPh sb="5" eb="7">
      <t>リュウイ</t>
    </rPh>
    <rPh sb="7" eb="9">
      <t>ジコウ</t>
    </rPh>
    <phoneticPr fontId="15"/>
  </si>
  <si>
    <t>3歳未満児への配慮</t>
    <rPh sb="1" eb="2">
      <t>サイ</t>
    </rPh>
    <rPh sb="2" eb="4">
      <t>ミマン</t>
    </rPh>
    <rPh sb="4" eb="5">
      <t>ジ</t>
    </rPh>
    <rPh sb="7" eb="9">
      <t>ハイリョ</t>
    </rPh>
    <phoneticPr fontId="15"/>
  </si>
  <si>
    <t>障がい児への配慮
※該当児がいる場合</t>
    <rPh sb="0" eb="1">
      <t>サワ</t>
    </rPh>
    <rPh sb="3" eb="4">
      <t>ジ</t>
    </rPh>
    <rPh sb="6" eb="8">
      <t>ハイリョ</t>
    </rPh>
    <rPh sb="10" eb="12">
      <t>ガイトウ</t>
    </rPh>
    <rPh sb="12" eb="13">
      <t>ジ</t>
    </rPh>
    <rPh sb="16" eb="18">
      <t>バアイ</t>
    </rPh>
    <phoneticPr fontId="15"/>
  </si>
  <si>
    <t>アレルギー児への配慮
※該当児がいない場合は対応体制について記入してください。</t>
    <rPh sb="5" eb="6">
      <t>ジ</t>
    </rPh>
    <rPh sb="8" eb="10">
      <t>ハイリョ</t>
    </rPh>
    <rPh sb="12" eb="14">
      <t>ガイトウ</t>
    </rPh>
    <rPh sb="14" eb="15">
      <t>ジ</t>
    </rPh>
    <rPh sb="19" eb="21">
      <t>バアイ</t>
    </rPh>
    <rPh sb="22" eb="24">
      <t>タイオウ</t>
    </rPh>
    <rPh sb="24" eb="26">
      <t>タイセイ</t>
    </rPh>
    <rPh sb="30" eb="32">
      <t>キニュウ</t>
    </rPh>
    <phoneticPr fontId="15"/>
  </si>
  <si>
    <t>除去食実施時の医師の指示（アレルギー除去食指示（依頼）書等）の確認</t>
    <rPh sb="0" eb="3">
      <t>ジョキョショク</t>
    </rPh>
    <rPh sb="3" eb="5">
      <t>ジッシ</t>
    </rPh>
    <rPh sb="5" eb="6">
      <t>ジ</t>
    </rPh>
    <rPh sb="7" eb="9">
      <t>イシ</t>
    </rPh>
    <rPh sb="10" eb="12">
      <t>シジ</t>
    </rPh>
    <rPh sb="18" eb="21">
      <t>ジョキョショク</t>
    </rPh>
    <rPh sb="21" eb="23">
      <t>シジ</t>
    </rPh>
    <rPh sb="24" eb="26">
      <t>イライ</t>
    </rPh>
    <rPh sb="27" eb="28">
      <t>ショ</t>
    </rPh>
    <rPh sb="28" eb="29">
      <t>トウ</t>
    </rPh>
    <rPh sb="31" eb="33">
      <t>カクニン</t>
    </rPh>
    <phoneticPr fontId="15"/>
  </si>
  <si>
    <t>食事指導・食育の推進</t>
    <rPh sb="0" eb="2">
      <t>ショクジ</t>
    </rPh>
    <rPh sb="2" eb="4">
      <t>シドウ</t>
    </rPh>
    <rPh sb="5" eb="7">
      <t>ショクイク</t>
    </rPh>
    <rPh sb="8" eb="10">
      <t>スイシン</t>
    </rPh>
    <phoneticPr fontId="15"/>
  </si>
  <si>
    <t>献立表の家庭への配布</t>
    <rPh sb="0" eb="3">
      <t>コンダテヒョウ</t>
    </rPh>
    <rPh sb="4" eb="6">
      <t>カテイ</t>
    </rPh>
    <rPh sb="8" eb="10">
      <t>ハイフ</t>
    </rPh>
    <phoneticPr fontId="15"/>
  </si>
  <si>
    <t>給食サンプル等の展示</t>
    <rPh sb="0" eb="2">
      <t>キュウショク</t>
    </rPh>
    <rPh sb="6" eb="7">
      <t>トウ</t>
    </rPh>
    <rPh sb="8" eb="10">
      <t>テンジ</t>
    </rPh>
    <phoneticPr fontId="15"/>
  </si>
  <si>
    <t>諸調査</t>
    <rPh sb="0" eb="3">
      <t>ショチョウサ</t>
    </rPh>
    <phoneticPr fontId="15"/>
  </si>
  <si>
    <t>嗜好調査</t>
    <rPh sb="0" eb="2">
      <t>シコウ</t>
    </rPh>
    <rPh sb="2" eb="4">
      <t>チョウサ</t>
    </rPh>
    <phoneticPr fontId="15"/>
  </si>
  <si>
    <t>残食調査</t>
    <rPh sb="0" eb="1">
      <t>ザン</t>
    </rPh>
    <rPh sb="1" eb="2">
      <t>ショク</t>
    </rPh>
    <rPh sb="2" eb="4">
      <t>チョウサ</t>
    </rPh>
    <phoneticPr fontId="15"/>
  </si>
  <si>
    <t>諸調査の献立への反映</t>
    <rPh sb="0" eb="3">
      <t>ショチョウサ</t>
    </rPh>
    <rPh sb="4" eb="6">
      <t>コンダテ</t>
    </rPh>
    <rPh sb="8" eb="10">
      <t>ハンエイ</t>
    </rPh>
    <phoneticPr fontId="15"/>
  </si>
  <si>
    <t>衛生管理</t>
    <rPh sb="0" eb="2">
      <t>エイセイ</t>
    </rPh>
    <rPh sb="2" eb="4">
      <t>カンリ</t>
    </rPh>
    <phoneticPr fontId="15"/>
  </si>
  <si>
    <t>保存食</t>
    <rPh sb="0" eb="3">
      <t>ホゾンショク</t>
    </rPh>
    <phoneticPr fontId="15"/>
  </si>
  <si>
    <t>保存温度</t>
    <rPh sb="0" eb="2">
      <t>ホゾン</t>
    </rPh>
    <rPh sb="2" eb="4">
      <t>オンド</t>
    </rPh>
    <phoneticPr fontId="15"/>
  </si>
  <si>
    <t>保存期間</t>
    <rPh sb="0" eb="2">
      <t>ホゾン</t>
    </rPh>
    <rPh sb="2" eb="4">
      <t>キカン</t>
    </rPh>
    <phoneticPr fontId="15"/>
  </si>
  <si>
    <t>日間</t>
    <rPh sb="0" eb="2">
      <t>ニチカン</t>
    </rPh>
    <phoneticPr fontId="15"/>
  </si>
  <si>
    <t>保 存 量</t>
    <rPh sb="0" eb="3">
      <t>ホゾン</t>
    </rPh>
    <rPh sb="4" eb="5">
      <t>リョウ</t>
    </rPh>
    <phoneticPr fontId="15"/>
  </si>
  <si>
    <t>検食</t>
    <rPh sb="0" eb="1">
      <t>ケンサ</t>
    </rPh>
    <rPh sb="1" eb="2">
      <t>ショク</t>
    </rPh>
    <phoneticPr fontId="15"/>
  </si>
  <si>
    <t>検食時期</t>
    <rPh sb="2" eb="4">
      <t>ジキ</t>
    </rPh>
    <phoneticPr fontId="15"/>
  </si>
  <si>
    <t>給食前</t>
    <rPh sb="0" eb="2">
      <t>キュウショク</t>
    </rPh>
    <rPh sb="2" eb="3">
      <t>ゼン</t>
    </rPh>
    <phoneticPr fontId="15"/>
  </si>
  <si>
    <t>分前</t>
    <rPh sb="0" eb="1">
      <t>プン</t>
    </rPh>
    <rPh sb="1" eb="2">
      <t>マエ</t>
    </rPh>
    <phoneticPr fontId="15"/>
  </si>
  <si>
    <t>検 食 者</t>
    <rPh sb="4" eb="5">
      <t>シャ</t>
    </rPh>
    <phoneticPr fontId="15"/>
  </si>
  <si>
    <t>衛生自主管理点検</t>
    <rPh sb="0" eb="2">
      <t>エイセイ</t>
    </rPh>
    <rPh sb="2" eb="4">
      <t>ジシュ</t>
    </rPh>
    <rPh sb="4" eb="6">
      <t>カンリ</t>
    </rPh>
    <rPh sb="6" eb="8">
      <t>テンケン</t>
    </rPh>
    <phoneticPr fontId="15"/>
  </si>
  <si>
    <t>点検者</t>
    <rPh sb="0" eb="2">
      <t>テンケン</t>
    </rPh>
    <rPh sb="2" eb="3">
      <t>シャ</t>
    </rPh>
    <phoneticPr fontId="15"/>
  </si>
  <si>
    <t>危機管理</t>
    <rPh sb="0" eb="2">
      <t>キキ</t>
    </rPh>
    <rPh sb="2" eb="4">
      <t>カンリ</t>
    </rPh>
    <phoneticPr fontId="15"/>
  </si>
  <si>
    <t>アレルギー対応給食</t>
  </si>
  <si>
    <t>危機管理（非常時対策）</t>
    <rPh sb="0" eb="2">
      <t>キキ</t>
    </rPh>
    <rPh sb="2" eb="4">
      <t>カンリ</t>
    </rPh>
    <rPh sb="5" eb="8">
      <t>ヒジョウジ</t>
    </rPh>
    <rPh sb="8" eb="10">
      <t>タイサク</t>
    </rPh>
    <phoneticPr fontId="15"/>
  </si>
  <si>
    <t>区分</t>
    <rPh sb="0" eb="2">
      <t>クブン</t>
    </rPh>
    <phoneticPr fontId="15"/>
  </si>
  <si>
    <t>開所日数</t>
    <rPh sb="0" eb="2">
      <t>カイショ</t>
    </rPh>
    <rPh sb="2" eb="4">
      <t>ニッスウ</t>
    </rPh>
    <phoneticPr fontId="15"/>
  </si>
  <si>
    <t>給　食　日　数　</t>
    <rPh sb="0" eb="3">
      <t>キュウショク</t>
    </rPh>
    <rPh sb="4" eb="7">
      <t>ニッスウ</t>
    </rPh>
    <phoneticPr fontId="15"/>
  </si>
  <si>
    <t>Kcal/日</t>
    <rPh sb="5" eb="6">
      <t>ヒ</t>
    </rPh>
    <phoneticPr fontId="15"/>
  </si>
  <si>
    <t>1人1日当たり単価</t>
    <rPh sb="1" eb="2">
      <t>ニン</t>
    </rPh>
    <rPh sb="3" eb="4">
      <t>ニチ</t>
    </rPh>
    <rPh sb="4" eb="5">
      <t>ア</t>
    </rPh>
    <rPh sb="7" eb="9">
      <t>タンカ</t>
    </rPh>
    <phoneticPr fontId="15"/>
  </si>
  <si>
    <t>3歳未満児</t>
    <rPh sb="1" eb="2">
      <t>サイ</t>
    </rPh>
    <rPh sb="2" eb="4">
      <t>ミマン</t>
    </rPh>
    <rPh sb="4" eb="5">
      <t>ジ</t>
    </rPh>
    <phoneticPr fontId="15"/>
  </si>
  <si>
    <t>3歳以上児</t>
    <rPh sb="1" eb="2">
      <t>サイ</t>
    </rPh>
    <rPh sb="2" eb="4">
      <t>イジョウ</t>
    </rPh>
    <rPh sb="4" eb="5">
      <t>ジ</t>
    </rPh>
    <phoneticPr fontId="15"/>
  </si>
  <si>
    <t>日</t>
    <rPh sb="0" eb="1">
      <t>ヒ</t>
    </rPh>
    <phoneticPr fontId="15"/>
  </si>
  <si>
    <t xml:space="preserve"> 5  月</t>
  </si>
  <si>
    <t xml:space="preserve"> 6  月</t>
  </si>
  <si>
    <t xml:space="preserve"> 7  月</t>
  </si>
  <si>
    <t xml:space="preserve"> 8  月</t>
  </si>
  <si>
    <t xml:space="preserve"> 9  月</t>
  </si>
  <si>
    <t xml:space="preserve"> 10  月</t>
  </si>
  <si>
    <t xml:space="preserve"> 11  月</t>
  </si>
  <si>
    <t xml:space="preserve"> 12  月</t>
  </si>
  <si>
    <t xml:space="preserve"> 2  月</t>
  </si>
  <si>
    <t xml:space="preserve"> 3  月</t>
  </si>
  <si>
    <t>合計</t>
    <rPh sb="0" eb="2">
      <t>ゴウケイ</t>
    </rPh>
    <phoneticPr fontId="15"/>
  </si>
  <si>
    <t>徴収</t>
    <rPh sb="0" eb="2">
      <t>チョウシュウ</t>
    </rPh>
    <phoneticPr fontId="15"/>
  </si>
  <si>
    <t>負　担　金　額　等</t>
    <rPh sb="0" eb="1">
      <t>フ</t>
    </rPh>
    <rPh sb="2" eb="3">
      <t>ニナ</t>
    </rPh>
    <rPh sb="4" eb="5">
      <t>キン</t>
    </rPh>
    <rPh sb="6" eb="7">
      <t>ガク</t>
    </rPh>
    <rPh sb="8" eb="9">
      <t>トウ</t>
    </rPh>
    <phoneticPr fontId="15"/>
  </si>
  <si>
    <t>（例）１時間</t>
    <rPh sb="1" eb="2">
      <t>レイ</t>
    </rPh>
    <rPh sb="4" eb="6">
      <t>ジカン</t>
    </rPh>
    <phoneticPr fontId="15"/>
  </si>
  <si>
    <t>（例）１日</t>
    <rPh sb="1" eb="2">
      <t>レイ</t>
    </rPh>
    <rPh sb="4" eb="5">
      <t>イチニチ</t>
    </rPh>
    <phoneticPr fontId="15"/>
  </si>
  <si>
    <t>月額</t>
    <rPh sb="0" eb="1">
      <t>ツキ</t>
    </rPh>
    <rPh sb="1" eb="2">
      <t>ガク</t>
    </rPh>
    <phoneticPr fontId="15"/>
  </si>
  <si>
    <t>職  員  給  食  費</t>
    <rPh sb="0" eb="1">
      <t>ショク</t>
    </rPh>
    <rPh sb="3" eb="4">
      <t>イン</t>
    </rPh>
    <rPh sb="6" eb="7">
      <t>キュウ</t>
    </rPh>
    <rPh sb="9" eb="10">
      <t>ショク</t>
    </rPh>
    <rPh sb="12" eb="13">
      <t>ヒ</t>
    </rPh>
    <phoneticPr fontId="15"/>
  </si>
  <si>
    <t>教     　材　     費</t>
    <rPh sb="0" eb="1">
      <t>キョウ</t>
    </rPh>
    <rPh sb="7" eb="8">
      <t>ザイ</t>
    </rPh>
    <rPh sb="14" eb="15">
      <t>ヒ</t>
    </rPh>
    <phoneticPr fontId="15"/>
  </si>
  <si>
    <t>年（月）額</t>
    <rPh sb="0" eb="1">
      <t>ネン</t>
    </rPh>
    <rPh sb="2" eb="3">
      <t>ツキ</t>
    </rPh>
    <rPh sb="4" eb="5">
      <t>ガク</t>
    </rPh>
    <phoneticPr fontId="15"/>
  </si>
  <si>
    <t>（左の経費の使用内容）</t>
    <rPh sb="1" eb="2">
      <t>ヒダリ</t>
    </rPh>
    <rPh sb="3" eb="5">
      <t>ケイヒ</t>
    </rPh>
    <rPh sb="6" eb="8">
      <t>シヨウ</t>
    </rPh>
    <rPh sb="8" eb="10">
      <t>ナイヨウ</t>
    </rPh>
    <phoneticPr fontId="15"/>
  </si>
  <si>
    <t>保  護  者  会  費</t>
    <rPh sb="0" eb="1">
      <t>タモツ</t>
    </rPh>
    <rPh sb="3" eb="4">
      <t>マモル</t>
    </rPh>
    <rPh sb="6" eb="7">
      <t>モノ</t>
    </rPh>
    <rPh sb="9" eb="10">
      <t>カイ</t>
    </rPh>
    <rPh sb="12" eb="13">
      <t>ヒ</t>
    </rPh>
    <phoneticPr fontId="15"/>
  </si>
  <si>
    <t>費（代）</t>
    <rPh sb="0" eb="1">
      <t>ヒ</t>
    </rPh>
    <rPh sb="2" eb="3">
      <t>ダイ</t>
    </rPh>
    <phoneticPr fontId="15"/>
  </si>
  <si>
    <t>（左の経費の使用内容）</t>
    <phoneticPr fontId="15"/>
  </si>
  <si>
    <t>運営費上の保育単価</t>
    <rPh sb="0" eb="3">
      <t>ウンエイヒ</t>
    </rPh>
    <rPh sb="3" eb="4">
      <t>ジョウ</t>
    </rPh>
    <rPh sb="5" eb="7">
      <t>ホイク</t>
    </rPh>
    <rPh sb="7" eb="9">
      <t>タンカ</t>
    </rPh>
    <phoneticPr fontId="15"/>
  </si>
  <si>
    <t>利　用　料　（月　額）</t>
    <rPh sb="0" eb="1">
      <t>リ</t>
    </rPh>
    <rPh sb="2" eb="3">
      <t>ヨウ</t>
    </rPh>
    <rPh sb="4" eb="5">
      <t>リョウ</t>
    </rPh>
    <rPh sb="7" eb="8">
      <t>ゲツ</t>
    </rPh>
    <rPh sb="9" eb="10">
      <t>ガク</t>
    </rPh>
    <phoneticPr fontId="15"/>
  </si>
  <si>
    <t>本年度</t>
    <rPh sb="0" eb="3">
      <t>ホンネンド</t>
    </rPh>
    <phoneticPr fontId="15"/>
  </si>
  <si>
    <t>上半期</t>
    <rPh sb="0" eb="3">
      <t>カミハンキ</t>
    </rPh>
    <phoneticPr fontId="15"/>
  </si>
  <si>
    <t>下半期</t>
    <rPh sb="0" eb="3">
      <t>シモハンキ</t>
    </rPh>
    <phoneticPr fontId="15"/>
  </si>
  <si>
    <t>０歳児</t>
    <rPh sb="1" eb="3">
      <t>サイジ</t>
    </rPh>
    <phoneticPr fontId="15"/>
  </si>
  <si>
    <t>１・２歳児</t>
    <rPh sb="3" eb="5">
      <t>サイジ</t>
    </rPh>
    <phoneticPr fontId="15"/>
  </si>
  <si>
    <t>３歳児</t>
    <rPh sb="1" eb="3">
      <t>サイジ</t>
    </rPh>
    <phoneticPr fontId="15"/>
  </si>
  <si>
    <t>４歳以上児</t>
    <rPh sb="1" eb="5">
      <t>サイジ</t>
    </rPh>
    <phoneticPr fontId="15"/>
  </si>
  <si>
    <t>①　保護者等から費用徴収している場合（保護者会を除く。）、徴収簿を作成していますか。</t>
    <rPh sb="29" eb="31">
      <t>チョウシュウ</t>
    </rPh>
    <rPh sb="31" eb="32">
      <t>ボ</t>
    </rPh>
    <rPh sb="33" eb="35">
      <t>サクセイ</t>
    </rPh>
    <phoneticPr fontId="15"/>
  </si>
  <si>
    <t>③　実費相当額を保護者等から費用徴収している場合、その積算根拠は明確にしていますか。</t>
    <rPh sb="2" eb="4">
      <t>ジッピ</t>
    </rPh>
    <rPh sb="4" eb="6">
      <t>ソウトウブン</t>
    </rPh>
    <rPh sb="6" eb="7">
      <t>ガク</t>
    </rPh>
    <rPh sb="8" eb="11">
      <t>ホゴシャ</t>
    </rPh>
    <rPh sb="11" eb="12">
      <t>トウ</t>
    </rPh>
    <rPh sb="14" eb="16">
      <t>ヒヨウ</t>
    </rPh>
    <rPh sb="16" eb="18">
      <t>チョウシュウ</t>
    </rPh>
    <rPh sb="22" eb="24">
      <t>バアイ</t>
    </rPh>
    <rPh sb="27" eb="29">
      <t>セキサン</t>
    </rPh>
    <rPh sb="29" eb="31">
      <t>コンキョ</t>
    </rPh>
    <rPh sb="32" eb="34">
      <t>メイカク</t>
    </rPh>
    <phoneticPr fontId="15"/>
  </si>
  <si>
    <t>児童福祉施設（地域型保育施設）監査資料記入上等の注意点</t>
    <rPh sb="7" eb="10">
      <t>チイキガタ</t>
    </rPh>
    <rPh sb="10" eb="12">
      <t>ホイク</t>
    </rPh>
    <rPh sb="12" eb="14">
      <t>シセツ</t>
    </rPh>
    <rPh sb="19" eb="21">
      <t>キニュウ</t>
    </rPh>
    <rPh sb="21" eb="22">
      <t>ジョウ</t>
    </rPh>
    <rPh sb="22" eb="23">
      <t>トウ</t>
    </rPh>
    <rPh sb="24" eb="27">
      <t>チュウイテン</t>
    </rPh>
    <phoneticPr fontId="2"/>
  </si>
  <si>
    <t>児童福祉施設（地域型保育施設）監査資料　目次</t>
    <rPh sb="7" eb="10">
      <t>チイキガタ</t>
    </rPh>
    <rPh sb="10" eb="12">
      <t>ホイク</t>
    </rPh>
    <rPh sb="12" eb="14">
      <t>シセツ</t>
    </rPh>
    <rPh sb="20" eb="22">
      <t>モクジ</t>
    </rPh>
    <phoneticPr fontId="2"/>
  </si>
  <si>
    <t>●確認事項</t>
    <phoneticPr fontId="2"/>
  </si>
  <si>
    <t xml:space="preserve"> 　　</t>
    <phoneticPr fontId="2"/>
  </si>
  <si>
    <t>（１）連携施設名</t>
    <rPh sb="3" eb="5">
      <t>レンケイ</t>
    </rPh>
    <rPh sb="5" eb="7">
      <t>シセツ</t>
    </rPh>
    <rPh sb="7" eb="8">
      <t>メイ</t>
    </rPh>
    <phoneticPr fontId="2"/>
  </si>
  <si>
    <t>（２）連携内容
※連携している内容について具体的に記入してください。</t>
    <rPh sb="3" eb="5">
      <t>レンケイ</t>
    </rPh>
    <rPh sb="5" eb="7">
      <t>ナイヨウ</t>
    </rPh>
    <rPh sb="9" eb="11">
      <t>レンケイ</t>
    </rPh>
    <rPh sb="15" eb="17">
      <t>ナイヨウ</t>
    </rPh>
    <rPh sb="21" eb="24">
      <t>グタイテキ</t>
    </rPh>
    <rPh sb="25" eb="27">
      <t>キニュウ</t>
    </rPh>
    <phoneticPr fontId="2"/>
  </si>
  <si>
    <t>①　入所児童が定員超過の場合であっても、職員、設備、面積等の最適基準を上回っていますか。</t>
    <rPh sb="2" eb="4">
      <t>ニュウショ</t>
    </rPh>
    <rPh sb="4" eb="6">
      <t>ジドウ</t>
    </rPh>
    <rPh sb="7" eb="9">
      <t>テイイン</t>
    </rPh>
    <rPh sb="9" eb="11">
      <t>チョウカ</t>
    </rPh>
    <rPh sb="12" eb="14">
      <t>バアイ</t>
    </rPh>
    <rPh sb="20" eb="22">
      <t>ショクイン</t>
    </rPh>
    <rPh sb="23" eb="25">
      <t>セツビ</t>
    </rPh>
    <rPh sb="26" eb="28">
      <t>メンセキ</t>
    </rPh>
    <rPh sb="28" eb="29">
      <t>トウ</t>
    </rPh>
    <rPh sb="30" eb="32">
      <t>サイテキ</t>
    </rPh>
    <rPh sb="32" eb="34">
      <t>キジュン</t>
    </rPh>
    <rPh sb="35" eb="37">
      <t>ウワマワ</t>
    </rPh>
    <phoneticPr fontId="2"/>
  </si>
  <si>
    <t>②　私的契約児を入所させている場合、定員の範囲内で入所させていますか。</t>
    <rPh sb="2" eb="4">
      <t>シテキ</t>
    </rPh>
    <rPh sb="4" eb="6">
      <t>ケイヤク</t>
    </rPh>
    <rPh sb="6" eb="7">
      <t>ジ</t>
    </rPh>
    <rPh sb="8" eb="10">
      <t>ニュウショ</t>
    </rPh>
    <rPh sb="15" eb="17">
      <t>バアイ</t>
    </rPh>
    <rPh sb="18" eb="20">
      <t>テイイン</t>
    </rPh>
    <rPh sb="21" eb="24">
      <t>ハンイナイ</t>
    </rPh>
    <rPh sb="25" eb="27">
      <t>ニュウショ</t>
    </rPh>
    <phoneticPr fontId="2"/>
  </si>
  <si>
    <t>管理者名</t>
    <rPh sb="0" eb="3">
      <t>カンリシャ</t>
    </rPh>
    <rPh sb="3" eb="4">
      <t>メイ</t>
    </rPh>
    <phoneticPr fontId="2"/>
  </si>
  <si>
    <t>事業区分</t>
    <rPh sb="0" eb="2">
      <t>ジギョウ</t>
    </rPh>
    <rPh sb="2" eb="4">
      <t>クブン</t>
    </rPh>
    <phoneticPr fontId="2"/>
  </si>
  <si>
    <t>小規模A・小規模B・事業所内保育所型・事業所内小規模型</t>
  </si>
  <si>
    <t>０歳児</t>
    <rPh sb="1" eb="3">
      <t>サイジ</t>
    </rPh>
    <phoneticPr fontId="2"/>
  </si>
  <si>
    <t>１歳児</t>
    <rPh sb="1" eb="3">
      <t>サイジ</t>
    </rPh>
    <phoneticPr fontId="2"/>
  </si>
  <si>
    <t>２歳児</t>
    <rPh sb="1" eb="3">
      <t>サイジ</t>
    </rPh>
    <phoneticPr fontId="2"/>
  </si>
  <si>
    <t>３歳児</t>
    <rPh sb="1" eb="3">
      <t>サイジ</t>
    </rPh>
    <phoneticPr fontId="2"/>
  </si>
  <si>
    <t>４歳以上児</t>
    <rPh sb="1" eb="4">
      <t>サイイジョウ</t>
    </rPh>
    <rPh sb="4" eb="5">
      <t>ジ</t>
    </rPh>
    <phoneticPr fontId="2"/>
  </si>
  <si>
    <t>加配</t>
    <rPh sb="0" eb="2">
      <t>カハイ</t>
    </rPh>
    <phoneticPr fontId="2"/>
  </si>
  <si>
    <t>利用児童数に対する職員の定数</t>
    <rPh sb="0" eb="2">
      <t>リヨウ</t>
    </rPh>
    <rPh sb="2" eb="4">
      <t>ジドウ</t>
    </rPh>
    <rPh sb="4" eb="5">
      <t>スウ</t>
    </rPh>
    <rPh sb="6" eb="7">
      <t>タイ</t>
    </rPh>
    <rPh sb="9" eb="11">
      <t>ショクイン</t>
    </rPh>
    <rPh sb="12" eb="14">
      <t>テイスウ</t>
    </rPh>
    <phoneticPr fontId="2"/>
  </si>
  <si>
    <t>利用児童数</t>
    <rPh sb="0" eb="2">
      <t>リヨウ</t>
    </rPh>
    <rPh sb="2" eb="4">
      <t>ジドウ</t>
    </rPh>
    <rPh sb="4" eb="5">
      <t>スウ</t>
    </rPh>
    <phoneticPr fontId="2"/>
  </si>
  <si>
    <t>保育士1人あたりの児童数</t>
    <rPh sb="0" eb="2">
      <t>ホイク</t>
    </rPh>
    <rPh sb="2" eb="3">
      <t>シ</t>
    </rPh>
    <rPh sb="4" eb="5">
      <t>ヒト</t>
    </rPh>
    <rPh sb="9" eb="11">
      <t>ジドウ</t>
    </rPh>
    <rPh sb="11" eb="12">
      <t>スウ</t>
    </rPh>
    <phoneticPr fontId="2"/>
  </si>
  <si>
    <t>左記の保育士定数</t>
    <rPh sb="0" eb="2">
      <t>サキ</t>
    </rPh>
    <rPh sb="3" eb="5">
      <t>ホイク</t>
    </rPh>
    <rPh sb="5" eb="6">
      <t>シ</t>
    </rPh>
    <rPh sb="6" eb="8">
      <t>テイスウ</t>
    </rPh>
    <phoneticPr fontId="2"/>
  </si>
  <si>
    <t>現員</t>
    <rPh sb="0" eb="2">
      <t>ゲンイン</t>
    </rPh>
    <phoneticPr fontId="2"/>
  </si>
  <si>
    <t>短時間勤務職員の常勤換算後の人数</t>
    <rPh sb="0" eb="3">
      <t>タンジカン</t>
    </rPh>
    <rPh sb="3" eb="5">
      <t>キンム</t>
    </rPh>
    <rPh sb="5" eb="7">
      <t>ショクイン</t>
    </rPh>
    <rPh sb="8" eb="10">
      <t>ジョウキン</t>
    </rPh>
    <rPh sb="10" eb="12">
      <t>カンサン</t>
    </rPh>
    <rPh sb="12" eb="13">
      <t>ゴ</t>
    </rPh>
    <rPh sb="14" eb="16">
      <t>ニンズウ</t>
    </rPh>
    <phoneticPr fontId="2"/>
  </si>
  <si>
    <t>保育士</t>
    <rPh sb="0" eb="2">
      <t>ホイク</t>
    </rPh>
    <rPh sb="2" eb="3">
      <t>シ</t>
    </rPh>
    <phoneticPr fontId="2"/>
  </si>
  <si>
    <t xml:space="preserve">配置数
</t>
    <rPh sb="0" eb="2">
      <t>ハイチ</t>
    </rPh>
    <rPh sb="2" eb="3">
      <t>スウ</t>
    </rPh>
    <phoneticPr fontId="2"/>
  </si>
  <si>
    <t>職種区分</t>
    <phoneticPr fontId="2"/>
  </si>
  <si>
    <t>6：1</t>
    <phoneticPr fontId="2"/>
  </si>
  <si>
    <t>3：1</t>
    <phoneticPr fontId="2"/>
  </si>
  <si>
    <t>6：1</t>
    <phoneticPr fontId="2"/>
  </si>
  <si>
    <t>加配している保育士を配置している場合は、右の欄に記入してください。</t>
    <rPh sb="0" eb="2">
      <t>カハイ</t>
    </rPh>
    <rPh sb="6" eb="8">
      <t>ホイク</t>
    </rPh>
    <rPh sb="8" eb="9">
      <t>シ</t>
    </rPh>
    <rPh sb="10" eb="12">
      <t>ハイチ</t>
    </rPh>
    <rPh sb="16" eb="18">
      <t>バアイ</t>
    </rPh>
    <rPh sb="20" eb="21">
      <t>ミギ</t>
    </rPh>
    <rPh sb="22" eb="23">
      <t>ラン</t>
    </rPh>
    <rPh sb="24" eb="26">
      <t>キニュウ</t>
    </rPh>
    <phoneticPr fontId="2"/>
  </si>
  <si>
    <t>－</t>
    <phoneticPr fontId="2"/>
  </si>
  <si>
    <t>合計</t>
    <rPh sb="0" eb="2">
      <t>ゴウケイ</t>
    </rPh>
    <phoneticPr fontId="2"/>
  </si>
  <si>
    <t>調理員</t>
    <rPh sb="0" eb="3">
      <t>チョウリイン</t>
    </rPh>
    <phoneticPr fontId="2"/>
  </si>
  <si>
    <t>その他</t>
    <rPh sb="2" eb="3">
      <t>タ</t>
    </rPh>
    <phoneticPr fontId="2"/>
  </si>
  <si>
    <t>0歳児クラスへの看護師または保健師の配置</t>
    <rPh sb="1" eb="3">
      <t>サイジ</t>
    </rPh>
    <rPh sb="8" eb="11">
      <t>カンゴシ</t>
    </rPh>
    <rPh sb="14" eb="17">
      <t>ホケンシ</t>
    </rPh>
    <rPh sb="18" eb="20">
      <t>ハイチ</t>
    </rPh>
    <phoneticPr fontId="2"/>
  </si>
  <si>
    <t>配置の有無</t>
    <rPh sb="0" eb="2">
      <t>ハイチ</t>
    </rPh>
    <rPh sb="3" eb="5">
      <t>ウム</t>
    </rPh>
    <phoneticPr fontId="2"/>
  </si>
  <si>
    <t>（その他の職員の職務）</t>
    <rPh sb="3" eb="4">
      <t>タ</t>
    </rPh>
    <rPh sb="5" eb="7">
      <t>ショクイン</t>
    </rPh>
    <rPh sb="8" eb="10">
      <t>ショクム</t>
    </rPh>
    <phoneticPr fontId="2"/>
  </si>
  <si>
    <t>（単位：人）</t>
    <rPh sb="1" eb="3">
      <t>タンイ</t>
    </rPh>
    <rPh sb="4" eb="5">
      <t>ニン</t>
    </rPh>
    <phoneticPr fontId="2"/>
  </si>
  <si>
    <t>　　合計</t>
    <rPh sb="2" eb="4">
      <t>ゴウケイ</t>
    </rPh>
    <phoneticPr fontId="2"/>
  </si>
  <si>
    <t>正規職員の1週間の勤務時間</t>
    <rPh sb="0" eb="2">
      <t>セイキ</t>
    </rPh>
    <rPh sb="2" eb="4">
      <t>ショクイン</t>
    </rPh>
    <rPh sb="6" eb="8">
      <t>シュウカン</t>
    </rPh>
    <rPh sb="9" eb="11">
      <t>キンム</t>
    </rPh>
    <rPh sb="11" eb="13">
      <t>ジカン</t>
    </rPh>
    <phoneticPr fontId="2"/>
  </si>
  <si>
    <t>70時間</t>
    <rPh sb="2" eb="4">
      <t>ジカン</t>
    </rPh>
    <phoneticPr fontId="2"/>
  </si>
  <si>
    <t>例）短時間勤務職員1名：1日4時間週5日勤務＝1週間の勤務時間</t>
    <rPh sb="0" eb="1">
      <t>レイ</t>
    </rPh>
    <rPh sb="2" eb="5">
      <t>タンジカン</t>
    </rPh>
    <rPh sb="5" eb="7">
      <t>キンム</t>
    </rPh>
    <rPh sb="7" eb="9">
      <t>ショクイン</t>
    </rPh>
    <rPh sb="10" eb="11">
      <t>メイ</t>
    </rPh>
    <rPh sb="13" eb="14">
      <t>ニチ</t>
    </rPh>
    <rPh sb="15" eb="17">
      <t>ジカン</t>
    </rPh>
    <rPh sb="17" eb="18">
      <t>シュウ</t>
    </rPh>
    <rPh sb="19" eb="20">
      <t>ヒ</t>
    </rPh>
    <rPh sb="20" eb="22">
      <t>キンム</t>
    </rPh>
    <rPh sb="24" eb="26">
      <t>シュウカン</t>
    </rPh>
    <rPh sb="27" eb="29">
      <t>キンム</t>
    </rPh>
    <rPh sb="29" eb="31">
      <t>ジカン</t>
    </rPh>
    <phoneticPr fontId="2"/>
  </si>
  <si>
    <t>　　短時間勤務職員2名：1日5時間週5日勤務＝1週間の勤務時間</t>
    <rPh sb="2" eb="5">
      <t>タンジカン</t>
    </rPh>
    <rPh sb="5" eb="7">
      <t>キンム</t>
    </rPh>
    <rPh sb="7" eb="9">
      <t>ショクイン</t>
    </rPh>
    <rPh sb="10" eb="11">
      <t>メイ</t>
    </rPh>
    <rPh sb="13" eb="14">
      <t>ニチ</t>
    </rPh>
    <rPh sb="15" eb="17">
      <t>ジカン</t>
    </rPh>
    <rPh sb="17" eb="18">
      <t>シュウ</t>
    </rPh>
    <rPh sb="19" eb="20">
      <t>ヒ</t>
    </rPh>
    <rPh sb="20" eb="22">
      <t>キンム</t>
    </rPh>
    <rPh sb="24" eb="26">
      <t>シュウカン</t>
    </rPh>
    <rPh sb="27" eb="29">
      <t>キンム</t>
    </rPh>
    <rPh sb="29" eb="31">
      <t>ジカン</t>
    </rPh>
    <phoneticPr fontId="2"/>
  </si>
  <si>
    <t>20時間</t>
    <rPh sb="2" eb="4">
      <t>ジカン</t>
    </rPh>
    <phoneticPr fontId="2"/>
  </si>
  <si>
    <t>50時間</t>
    <rPh sb="2" eb="4">
      <t>ジカン</t>
    </rPh>
    <phoneticPr fontId="2"/>
  </si>
  <si>
    <t>40時間</t>
    <rPh sb="2" eb="4">
      <t>ジカン</t>
    </rPh>
    <phoneticPr fontId="2"/>
  </si>
  <si>
    <t>①</t>
    <phoneticPr fontId="2"/>
  </si>
  <si>
    <t>②</t>
    <phoneticPr fontId="2"/>
  </si>
  <si>
    <t>常勤職員
の人員</t>
    <rPh sb="0" eb="2">
      <t>ジョウキン</t>
    </rPh>
    <rPh sb="2" eb="4">
      <t>ショクイン</t>
    </rPh>
    <rPh sb="6" eb="8">
      <t>ジンイン</t>
    </rPh>
    <phoneticPr fontId="2"/>
  </si>
  <si>
    <t>常勤換算人数（①/②）</t>
    <rPh sb="0" eb="2">
      <t>ジョウキン</t>
    </rPh>
    <rPh sb="2" eb="4">
      <t>カンサン</t>
    </rPh>
    <rPh sb="4" eb="6">
      <t>ニンズ</t>
    </rPh>
    <phoneticPr fontId="2"/>
  </si>
  <si>
    <t>人</t>
    <rPh sb="0" eb="1">
      <t>ニン</t>
    </rPh>
    <phoneticPr fontId="2"/>
  </si>
  <si>
    <t>①　正規の手続きを経て給与規程が整備されていますか。</t>
    <phoneticPr fontId="2"/>
  </si>
  <si>
    <t>④　初任給、定期昇給について職員間の均衡がとれていますか。</t>
    <rPh sb="2" eb="5">
      <t>ショニンキュウ</t>
    </rPh>
    <phoneticPr fontId="2"/>
  </si>
  <si>
    <t>ア　日々の連携状況</t>
    <rPh sb="2" eb="4">
      <t>ヒビ</t>
    </rPh>
    <rPh sb="5" eb="7">
      <t>レンケイ</t>
    </rPh>
    <rPh sb="7" eb="9">
      <t>ジョウキョウ</t>
    </rPh>
    <phoneticPr fontId="15"/>
  </si>
  <si>
    <t>イ　各種お知らせ等を活用した連携状況</t>
    <rPh sb="2" eb="4">
      <t>カクシュ</t>
    </rPh>
    <rPh sb="5" eb="6">
      <t>シ</t>
    </rPh>
    <rPh sb="8" eb="9">
      <t>トウ</t>
    </rPh>
    <rPh sb="10" eb="12">
      <t>カツヨウ</t>
    </rPh>
    <rPh sb="14" eb="16">
      <t>レンケイ</t>
    </rPh>
    <rPh sb="16" eb="18">
      <t>ジョウキョウ</t>
    </rPh>
    <phoneticPr fontId="15"/>
  </si>
  <si>
    <t>(4)</t>
    <phoneticPr fontId="2"/>
  </si>
  <si>
    <t>(5)</t>
    <phoneticPr fontId="2"/>
  </si>
  <si>
    <t>（3）運営（管理）規程又はこれに代わる規程等の写し（事務分担表を含む。）</t>
    <rPh sb="3" eb="5">
      <t>ウンエイ</t>
    </rPh>
    <rPh sb="6" eb="8">
      <t>カンリ</t>
    </rPh>
    <rPh sb="11" eb="12">
      <t>マタ</t>
    </rPh>
    <rPh sb="16" eb="17">
      <t>カ</t>
    </rPh>
    <phoneticPr fontId="2"/>
  </si>
  <si>
    <t>（4）重要事項説明書</t>
    <rPh sb="3" eb="5">
      <t>ジュウヨウ</t>
    </rPh>
    <rPh sb="5" eb="7">
      <t>ジコウ</t>
    </rPh>
    <rPh sb="7" eb="10">
      <t>セツメイショ</t>
    </rPh>
    <phoneticPr fontId="2"/>
  </si>
  <si>
    <t>（6）就業規則又はこれに代わる規則等の写し（職員の労働条件（勤務時間、休憩時間等）が確認できるもの。）</t>
    <rPh sb="7" eb="8">
      <t>マタ</t>
    </rPh>
    <rPh sb="12" eb="13">
      <t>カ</t>
    </rPh>
    <phoneticPr fontId="2"/>
  </si>
  <si>
    <t>（7）給与規程（昇給、昇格が確認できる給料表を含む。）</t>
    <rPh sb="3" eb="5">
      <t>キュウヨ</t>
    </rPh>
    <rPh sb="5" eb="7">
      <t>キテイ</t>
    </rPh>
    <rPh sb="8" eb="10">
      <t>ショウキュウ</t>
    </rPh>
    <rPh sb="11" eb="13">
      <t>ショウカク</t>
    </rPh>
    <rPh sb="14" eb="16">
      <t>カクニン</t>
    </rPh>
    <rPh sb="19" eb="21">
      <t>キュウリョウ</t>
    </rPh>
    <rPh sb="21" eb="22">
      <t>ヒョウ</t>
    </rPh>
    <rPh sb="23" eb="24">
      <t>フク</t>
    </rPh>
    <phoneticPr fontId="2"/>
  </si>
  <si>
    <t>（8）労務管理関係資料</t>
    <rPh sb="3" eb="5">
      <t>ロウム</t>
    </rPh>
    <rPh sb="5" eb="7">
      <t>カンリ</t>
    </rPh>
    <rPh sb="7" eb="9">
      <t>カンケイ</t>
    </rPh>
    <rPh sb="9" eb="11">
      <t>シリョウ</t>
    </rPh>
    <phoneticPr fontId="2"/>
  </si>
  <si>
    <t>■添付書類　（※以下の書類を添付してください。ない場合は提出不要です。）</t>
    <rPh sb="1" eb="3">
      <t>テンプ</t>
    </rPh>
    <rPh sb="3" eb="5">
      <t>ショルイ</t>
    </rPh>
    <rPh sb="8" eb="10">
      <t>イカ</t>
    </rPh>
    <rPh sb="11" eb="13">
      <t>ショルイ</t>
    </rPh>
    <rPh sb="14" eb="16">
      <t>テンプ</t>
    </rPh>
    <rPh sb="25" eb="27">
      <t>バアイ</t>
    </rPh>
    <rPh sb="28" eb="30">
      <t>テイシュツ</t>
    </rPh>
    <rPh sb="30" eb="32">
      <t>フヨウ</t>
    </rPh>
    <phoneticPr fontId="2"/>
  </si>
  <si>
    <t>　・個人別勤務表（シフト表）</t>
    <rPh sb="2" eb="5">
      <t>コジンベツ</t>
    </rPh>
    <rPh sb="5" eb="8">
      <t>キンムヒョウ</t>
    </rPh>
    <rPh sb="12" eb="13">
      <t>ヒョウ</t>
    </rPh>
    <phoneticPr fontId="2"/>
  </si>
  <si>
    <t>　・労働基準監督署への協定届、労使協定書、年間休日カレンダー（写）</t>
    <rPh sb="2" eb="4">
      <t>ロウドウ</t>
    </rPh>
    <rPh sb="4" eb="6">
      <t>キジュン</t>
    </rPh>
    <rPh sb="6" eb="9">
      <t>カントクショ</t>
    </rPh>
    <rPh sb="11" eb="13">
      <t>キョウテイ</t>
    </rPh>
    <rPh sb="13" eb="14">
      <t>トド</t>
    </rPh>
    <rPh sb="15" eb="17">
      <t>ロウシ</t>
    </rPh>
    <rPh sb="17" eb="19">
      <t>キョウテイ</t>
    </rPh>
    <rPh sb="19" eb="20">
      <t>カ</t>
    </rPh>
    <rPh sb="21" eb="23">
      <t>ネンカン</t>
    </rPh>
    <rPh sb="23" eb="25">
      <t>キュウジツ</t>
    </rPh>
    <rPh sb="31" eb="32">
      <t>ウツ</t>
    </rPh>
    <phoneticPr fontId="2"/>
  </si>
  <si>
    <t>　・１年単位の変形労働時間制に関する届出書類（写）</t>
    <rPh sb="3" eb="6">
      <t>ネンタンイ</t>
    </rPh>
    <rPh sb="7" eb="9">
      <t>ヘンケイ</t>
    </rPh>
    <rPh sb="9" eb="11">
      <t>ロウドウ</t>
    </rPh>
    <rPh sb="11" eb="14">
      <t>ジカンセイ</t>
    </rPh>
    <rPh sb="15" eb="16">
      <t>カン</t>
    </rPh>
    <rPh sb="18" eb="20">
      <t>トドケデ</t>
    </rPh>
    <rPh sb="20" eb="22">
      <t>ショルイ</t>
    </rPh>
    <rPh sb="23" eb="24">
      <t>ウツ</t>
    </rPh>
    <phoneticPr fontId="2"/>
  </si>
  <si>
    <t>（10）利用契約書（※現在作成しているひな形）</t>
    <rPh sb="4" eb="6">
      <t>リヨウ</t>
    </rPh>
    <rPh sb="6" eb="9">
      <t>ケイヤクショ</t>
    </rPh>
    <rPh sb="11" eb="13">
      <t>ゲンザイ</t>
    </rPh>
    <rPh sb="13" eb="15">
      <t>サクセイ</t>
    </rPh>
    <rPh sb="21" eb="22">
      <t>ガタ</t>
    </rPh>
    <phoneticPr fontId="2"/>
  </si>
  <si>
    <t>（11）監査直近月の献立表</t>
    <phoneticPr fontId="2"/>
  </si>
  <si>
    <t>（12）調理業務を業者に委託している場合は、委託契約書（写）</t>
    <rPh sb="4" eb="6">
      <t>チョウリ</t>
    </rPh>
    <rPh sb="6" eb="8">
      <t>ギョウム</t>
    </rPh>
    <rPh sb="9" eb="11">
      <t>ギョウシャ</t>
    </rPh>
    <rPh sb="12" eb="14">
      <t>イタク</t>
    </rPh>
    <rPh sb="18" eb="20">
      <t>バアイ</t>
    </rPh>
    <rPh sb="22" eb="24">
      <t>イタク</t>
    </rPh>
    <rPh sb="24" eb="27">
      <t>ケイヤクショ</t>
    </rPh>
    <rPh sb="28" eb="29">
      <t>ウツ</t>
    </rPh>
    <phoneticPr fontId="2"/>
  </si>
  <si>
    <t>（13）前年度分決算が分かる書類（写）</t>
    <rPh sb="8" eb="10">
      <t>ケッサン</t>
    </rPh>
    <rPh sb="11" eb="12">
      <t>ワ</t>
    </rPh>
    <rPh sb="14" eb="16">
      <t>ショルイ</t>
    </rPh>
    <rPh sb="17" eb="18">
      <t>ウツ</t>
    </rPh>
    <phoneticPr fontId="2"/>
  </si>
  <si>
    <t>１０　職員会議等の開催状況（当該年度）</t>
    <rPh sb="7" eb="8">
      <t>トウ</t>
    </rPh>
    <rPh sb="9" eb="11">
      <t>カイサイ</t>
    </rPh>
    <rPh sb="11" eb="13">
      <t>ジョウキョウ</t>
    </rPh>
    <rPh sb="14" eb="16">
      <t>トウガイ</t>
    </rPh>
    <phoneticPr fontId="2"/>
  </si>
  <si>
    <t>１１　就業規則制定等の状況</t>
    <phoneticPr fontId="2"/>
  </si>
  <si>
    <t>（監査日の属する月の前々月の初日となります。）</t>
    <phoneticPr fontId="2"/>
  </si>
  <si>
    <t>該当なし・いる・いない</t>
  </si>
  <si>
    <t>⑨　保育士、調理員等に派遣労働者がいますか。</t>
    <rPh sb="11" eb="13">
      <t>ハケン</t>
    </rPh>
    <rPh sb="13" eb="15">
      <t>ロウドウ</t>
    </rPh>
    <rPh sb="15" eb="16">
      <t>シャ</t>
    </rPh>
    <phoneticPr fontId="2"/>
  </si>
  <si>
    <t>⑩　⑨が「いる」の場合、派遣労働者にかかる取扱いは適正に行っていますか。（下記ア～オについて回答してください。）</t>
    <rPh sb="9" eb="11">
      <t>バアイ</t>
    </rPh>
    <rPh sb="12" eb="14">
      <t>ハケン</t>
    </rPh>
    <rPh sb="14" eb="16">
      <t>ロウドウ</t>
    </rPh>
    <rPh sb="16" eb="17">
      <t>シャ</t>
    </rPh>
    <rPh sb="21" eb="23">
      <t>トリアツカ</t>
    </rPh>
    <rPh sb="25" eb="27">
      <t>テキセイ</t>
    </rPh>
    <rPh sb="28" eb="29">
      <t>オコナ</t>
    </rPh>
    <rPh sb="37" eb="39">
      <t>カキ</t>
    </rPh>
    <rPh sb="46" eb="48">
      <t>カイトウ</t>
    </rPh>
    <phoneticPr fontId="2"/>
  </si>
  <si>
    <t>⑪　実態として派遣労働者にあたる者を委託（請負）契約により使用していませんか。
　★請負にあっては、発注者（保育所）と労働者との間に指揮命令関係が生じないようにしてください。</t>
    <rPh sb="42" eb="44">
      <t>ウケオイ</t>
    </rPh>
    <rPh sb="73" eb="74">
      <t>ショウ</t>
    </rPh>
    <phoneticPr fontId="2"/>
  </si>
  <si>
    <t>一部職員のみに他の職員と均衡を失する手当が支給されていませんか。</t>
    <rPh sb="0" eb="2">
      <t>イチブ</t>
    </rPh>
    <rPh sb="2" eb="4">
      <t>ショクイン</t>
    </rPh>
    <rPh sb="7" eb="8">
      <t>タ</t>
    </rPh>
    <rPh sb="9" eb="11">
      <t>ショクイン</t>
    </rPh>
    <rPh sb="12" eb="14">
      <t>キンコウ</t>
    </rPh>
    <rPh sb="15" eb="16">
      <t>シッ</t>
    </rPh>
    <rPh sb="18" eb="20">
      <t>テアテ</t>
    </rPh>
    <rPh sb="21" eb="23">
      <t>シキュウ</t>
    </rPh>
    <phoneticPr fontId="2"/>
  </si>
  <si>
    <t>(6)</t>
    <phoneticPr fontId="2"/>
  </si>
  <si>
    <t>(7)</t>
    <phoneticPr fontId="2"/>
  </si>
  <si>
    <t>監査資料作成基準日は、監査日の属する月の前々月の初日としてください。</t>
    <rPh sb="0" eb="2">
      <t>カンサ</t>
    </rPh>
    <rPh sb="2" eb="4">
      <t>シリョウ</t>
    </rPh>
    <rPh sb="4" eb="6">
      <t>サクセイ</t>
    </rPh>
    <rPh sb="6" eb="9">
      <t>キジュンビ</t>
    </rPh>
    <rPh sb="11" eb="13">
      <t>カンサ</t>
    </rPh>
    <rPh sb="13" eb="14">
      <t>ビ</t>
    </rPh>
    <rPh sb="15" eb="16">
      <t>ゾク</t>
    </rPh>
    <rPh sb="18" eb="19">
      <t>ツキ</t>
    </rPh>
    <rPh sb="20" eb="23">
      <t>ゼンゼンゲツ</t>
    </rPh>
    <rPh sb="24" eb="26">
      <t>ショニチ</t>
    </rPh>
    <phoneticPr fontId="2"/>
  </si>
  <si>
    <t>監査資料の各記入項目について、別途要件を満たした資料等がある場合には、当該資料等の添付により</t>
    <rPh sb="0" eb="2">
      <t>カンサ</t>
    </rPh>
    <rPh sb="2" eb="4">
      <t>シリョウ</t>
    </rPh>
    <rPh sb="5" eb="6">
      <t>カク</t>
    </rPh>
    <rPh sb="6" eb="8">
      <t>キニュウ</t>
    </rPh>
    <rPh sb="8" eb="10">
      <t>コウモク</t>
    </rPh>
    <rPh sb="15" eb="17">
      <t>ベット</t>
    </rPh>
    <rPh sb="17" eb="19">
      <t>ヨウケン</t>
    </rPh>
    <rPh sb="20" eb="21">
      <t>ミ</t>
    </rPh>
    <rPh sb="24" eb="26">
      <t>シリョウ</t>
    </rPh>
    <rPh sb="26" eb="27">
      <t>トウ</t>
    </rPh>
    <rPh sb="30" eb="32">
      <t>バアイ</t>
    </rPh>
    <rPh sb="35" eb="37">
      <t>トウガイ</t>
    </rPh>
    <rPh sb="37" eb="39">
      <t>シリョウ</t>
    </rPh>
    <rPh sb="39" eb="40">
      <t>トウ</t>
    </rPh>
    <rPh sb="41" eb="43">
      <t>テンプ</t>
    </rPh>
    <phoneticPr fontId="2"/>
  </si>
  <si>
    <t>代替して差し支えありません。</t>
    <rPh sb="0" eb="2">
      <t>ダイガ</t>
    </rPh>
    <phoneticPr fontId="2"/>
  </si>
  <si>
    <t>メ ー ル
アドレス</t>
    <phoneticPr fontId="2"/>
  </si>
  <si>
    <t>年</t>
    <rPh sb="0" eb="1">
      <t>ネン</t>
    </rPh>
    <phoneticPr fontId="2"/>
  </si>
  <si>
    <t>日</t>
    <rPh sb="0" eb="1">
      <t>ニチ</t>
    </rPh>
    <phoneticPr fontId="2"/>
  </si>
  <si>
    <t>月</t>
  </si>
  <si>
    <t>月</t>
    <rPh sb="0" eb="1">
      <t>ツキ</t>
    </rPh>
    <phoneticPr fontId="2"/>
  </si>
  <si>
    <t>文書指摘事項</t>
    <rPh sb="0" eb="2">
      <t>ブンショ</t>
    </rPh>
    <rPh sb="2" eb="3">
      <t>ユビ</t>
    </rPh>
    <rPh sb="3" eb="4">
      <t>チャク</t>
    </rPh>
    <rPh sb="4" eb="5">
      <t>コト</t>
    </rPh>
    <rPh sb="5" eb="6">
      <t>コウ</t>
    </rPh>
    <phoneticPr fontId="2"/>
  </si>
  <si>
    <t>改善措置状況</t>
    <rPh sb="0" eb="1">
      <t>アラタ</t>
    </rPh>
    <rPh sb="1" eb="2">
      <t>ゼン</t>
    </rPh>
    <rPh sb="2" eb="3">
      <t>ソ</t>
    </rPh>
    <rPh sb="3" eb="4">
      <t>チ</t>
    </rPh>
    <rPh sb="4" eb="5">
      <t>ジョウ</t>
    </rPh>
    <rPh sb="5" eb="6">
      <t>イワン</t>
    </rPh>
    <phoneticPr fontId="2"/>
  </si>
  <si>
    <t>未改善の理由</t>
    <phoneticPr fontId="2"/>
  </si>
  <si>
    <t>３  保育時間、開所日数等の状況</t>
    <rPh sb="9" eb="10">
      <t>ショ</t>
    </rPh>
    <phoneticPr fontId="2"/>
  </si>
  <si>
    <t>①保育標準時間</t>
    <rPh sb="1" eb="3">
      <t>ホイク</t>
    </rPh>
    <rPh sb="3" eb="5">
      <t>ヒョウジュン</t>
    </rPh>
    <rPh sb="5" eb="7">
      <t>ジカン</t>
    </rPh>
    <phoneticPr fontId="2"/>
  </si>
  <si>
    <t>②保育短時間</t>
    <rPh sb="1" eb="3">
      <t>ホイク</t>
    </rPh>
    <rPh sb="3" eb="6">
      <t>タンジカン</t>
    </rPh>
    <phoneticPr fontId="2"/>
  </si>
  <si>
    <t>分</t>
    <rPh sb="0" eb="1">
      <t>フン</t>
    </rPh>
    <phoneticPr fontId="2"/>
  </si>
  <si>
    <t>（注）土曜日を８時間未満としている場合は、（3）に短縮の</t>
    <rPh sb="3" eb="6">
      <t>ドヨウビ</t>
    </rPh>
    <rPh sb="8" eb="10">
      <t>ジカン</t>
    </rPh>
    <rPh sb="10" eb="12">
      <t>ミマン</t>
    </rPh>
    <rPh sb="17" eb="19">
      <t>バアイ</t>
    </rPh>
    <rPh sb="25" eb="27">
      <t>タンシュク</t>
    </rPh>
    <phoneticPr fontId="2"/>
  </si>
  <si>
    <t xml:space="preserve"> </t>
    <phoneticPr fontId="2"/>
  </si>
  <si>
    <t>～</t>
    <phoneticPr fontId="2"/>
  </si>
  <si>
    <t>～</t>
    <phoneticPr fontId="2"/>
  </si>
  <si>
    <t>日</t>
    <rPh sb="0" eb="1">
      <t>ニチ</t>
    </rPh>
    <phoneticPr fontId="2"/>
  </si>
  <si>
    <t>～</t>
    <phoneticPr fontId="2"/>
  </si>
  <si>
    <t>～</t>
    <phoneticPr fontId="2"/>
  </si>
  <si>
    <t xml:space="preserve"> </t>
    <phoneticPr fontId="2"/>
  </si>
  <si>
    <t>（注）1 保育時間を短縮（８時間未満）している場合に記入してください。</t>
    <phoneticPr fontId="2"/>
  </si>
  <si>
    <t>４　保育児童及び定員の状況</t>
    <rPh sb="6" eb="7">
      <t>オヨ</t>
    </rPh>
    <rPh sb="8" eb="10">
      <t>テイイン</t>
    </rPh>
    <phoneticPr fontId="2"/>
  </si>
  <si>
    <t>初　日　在　籍　児　童　数　</t>
    <phoneticPr fontId="2"/>
  </si>
  <si>
    <t>障がい児数
（再掲）</t>
    <phoneticPr fontId="2"/>
  </si>
  <si>
    <t>一時預かり等実児童数</t>
    <rPh sb="2" eb="3">
      <t>アズ</t>
    </rPh>
    <phoneticPr fontId="2"/>
  </si>
  <si>
    <t>0歳</t>
    <phoneticPr fontId="2"/>
  </si>
  <si>
    <t>1･2歳</t>
    <phoneticPr fontId="2"/>
  </si>
  <si>
    <t>3歳</t>
    <phoneticPr fontId="2"/>
  </si>
  <si>
    <t>計 a</t>
    <phoneticPr fontId="2"/>
  </si>
  <si>
    <t>一時預かり事業</t>
    <rPh sb="2" eb="3">
      <t>アズ</t>
    </rPh>
    <phoneticPr fontId="2"/>
  </si>
  <si>
    <t>( )</t>
    <phoneticPr fontId="2"/>
  </si>
  <si>
    <t>4  月</t>
    <phoneticPr fontId="2"/>
  </si>
  <si>
    <t>5  月</t>
    <phoneticPr fontId="2"/>
  </si>
  <si>
    <t>6  月</t>
    <phoneticPr fontId="2"/>
  </si>
  <si>
    <t>7  月</t>
    <phoneticPr fontId="2"/>
  </si>
  <si>
    <t>8  月</t>
    <phoneticPr fontId="2"/>
  </si>
  <si>
    <t>9  月</t>
    <phoneticPr fontId="2"/>
  </si>
  <si>
    <t>10  月</t>
    <phoneticPr fontId="2"/>
  </si>
  <si>
    <t>11  月</t>
    <phoneticPr fontId="2"/>
  </si>
  <si>
    <t>12  月</t>
    <phoneticPr fontId="2"/>
  </si>
  <si>
    <t>1  月</t>
    <phoneticPr fontId="2"/>
  </si>
  <si>
    <t>2  月</t>
    <phoneticPr fontId="2"/>
  </si>
  <si>
    <t>3  月</t>
    <phoneticPr fontId="2"/>
  </si>
  <si>
    <t>１　「初日在籍児童数」欄は、年度の初日の前日の児童年齢により区分して記入してください。</t>
    <rPh sb="14" eb="16">
      <t>ネンド</t>
    </rPh>
    <rPh sb="17" eb="19">
      <t>ショニチ</t>
    </rPh>
    <rPh sb="20" eb="22">
      <t>ゼンジツ</t>
    </rPh>
    <rPh sb="23" eb="25">
      <t>ジドウ</t>
    </rPh>
    <rPh sb="25" eb="27">
      <t>ネンレイ</t>
    </rPh>
    <rPh sb="30" eb="32">
      <t>クブン</t>
    </rPh>
    <rPh sb="34" eb="36">
      <t>キニュウ</t>
    </rPh>
    <phoneticPr fontId="2"/>
  </si>
  <si>
    <t>３　「障がい児数（再掲）」欄には、次に示す障がいの程度の基準により区分して、当該月の保育児童数を記入してください。</t>
    <rPh sb="13" eb="14">
      <t>ラン</t>
    </rPh>
    <rPh sb="17" eb="18">
      <t>ツギ</t>
    </rPh>
    <rPh sb="19" eb="20">
      <t>シメ</t>
    </rPh>
    <rPh sb="21" eb="22">
      <t>ショウガイ</t>
    </rPh>
    <rPh sb="25" eb="27">
      <t>テイド</t>
    </rPh>
    <rPh sb="28" eb="30">
      <t>キジュン</t>
    </rPh>
    <rPh sb="33" eb="35">
      <t>クブン</t>
    </rPh>
    <rPh sb="38" eb="40">
      <t>トウガイ</t>
    </rPh>
    <rPh sb="40" eb="41">
      <t>ツキ</t>
    </rPh>
    <rPh sb="42" eb="44">
      <t>ホイク</t>
    </rPh>
    <rPh sb="44" eb="47">
      <t>ジドウスウ</t>
    </rPh>
    <rPh sb="48" eb="50">
      <t>キニュウ</t>
    </rPh>
    <phoneticPr fontId="2"/>
  </si>
  <si>
    <t>　　　 　　　　　※障がいの程度が①に示す内容と同程度であると判断される児童を含む。　</t>
    <rPh sb="14" eb="16">
      <t>テイド</t>
    </rPh>
    <rPh sb="19" eb="20">
      <t>シメ</t>
    </rPh>
    <rPh sb="21" eb="23">
      <t>ナイヨウ</t>
    </rPh>
    <phoneticPr fontId="2"/>
  </si>
  <si>
    <t>４　「一時預かり等実児童数」欄には、当該月の保育児童数を記入してください。</t>
    <rPh sb="3" eb="5">
      <t>イチジ</t>
    </rPh>
    <rPh sb="5" eb="6">
      <t>アズ</t>
    </rPh>
    <rPh sb="8" eb="9">
      <t>トウ</t>
    </rPh>
    <rPh sb="9" eb="10">
      <t>ジツ</t>
    </rPh>
    <rPh sb="10" eb="13">
      <t>ジドウスウ</t>
    </rPh>
    <rPh sb="14" eb="15">
      <t>ラン</t>
    </rPh>
    <rPh sb="18" eb="20">
      <t>トウガイ</t>
    </rPh>
    <rPh sb="20" eb="21">
      <t>ツキ</t>
    </rPh>
    <rPh sb="22" eb="24">
      <t>ホイク</t>
    </rPh>
    <rPh sb="24" eb="27">
      <t>ジドウスウ</t>
    </rPh>
    <rPh sb="28" eb="30">
      <t>キニュウ</t>
    </rPh>
    <phoneticPr fontId="2"/>
  </si>
  <si>
    <t>５　本表は、監査資料作成基準日の属する月まで記入してください。</t>
    <rPh sb="2" eb="3">
      <t>ホン</t>
    </rPh>
    <rPh sb="3" eb="4">
      <t>ヒョウ</t>
    </rPh>
    <phoneticPr fontId="2"/>
  </si>
  <si>
    <t>作成基準日：</t>
    <rPh sb="0" eb="2">
      <t>サクセイ</t>
    </rPh>
    <rPh sb="2" eb="5">
      <t>キジュンビ</t>
    </rPh>
    <phoneticPr fontId="2"/>
  </si>
  <si>
    <t>令和</t>
    <rPh sb="0" eb="2">
      <t>レイワ</t>
    </rPh>
    <phoneticPr fontId="2"/>
  </si>
  <si>
    <t>学年齢
区　分</t>
    <rPh sb="0" eb="1">
      <t>ガク</t>
    </rPh>
    <rPh sb="1" eb="3">
      <t>ネンレイ</t>
    </rPh>
    <rPh sb="4" eb="7">
      <t>クブン</t>
    </rPh>
    <phoneticPr fontId="2"/>
  </si>
  <si>
    <t>1</t>
    <phoneticPr fontId="2"/>
  </si>
  <si>
    <t>○○　○○</t>
    <phoneticPr fontId="2"/>
  </si>
  <si>
    <t>○○　○○</t>
    <phoneticPr fontId="2"/>
  </si>
  <si>
    <t>2</t>
    <phoneticPr fontId="2"/>
  </si>
  <si>
    <t>△△　△△</t>
    <phoneticPr fontId="2"/>
  </si>
  <si>
    <t>　　　３　「常勤の保育士」とは、保育所の就業規則等で常勤とされている保育士（採用形態の区別は問わない。）をいいます。</t>
    <rPh sb="6" eb="8">
      <t>ジョウキン</t>
    </rPh>
    <rPh sb="9" eb="12">
      <t>ホイクシ</t>
    </rPh>
    <rPh sb="16" eb="19">
      <t>ホイクショ</t>
    </rPh>
    <rPh sb="20" eb="22">
      <t>シュウギョウ</t>
    </rPh>
    <rPh sb="22" eb="24">
      <t>キソク</t>
    </rPh>
    <rPh sb="24" eb="25">
      <t>トウ</t>
    </rPh>
    <rPh sb="26" eb="28">
      <t>ジョウキン</t>
    </rPh>
    <rPh sb="34" eb="37">
      <t>ホイクシ</t>
    </rPh>
    <rPh sb="38" eb="40">
      <t>サイヨウ</t>
    </rPh>
    <rPh sb="40" eb="42">
      <t>ケイタイ</t>
    </rPh>
    <rPh sb="43" eb="45">
      <t>クベツ</t>
    </rPh>
    <rPh sb="46" eb="47">
      <t>ト</t>
    </rPh>
    <phoneticPr fontId="2"/>
  </si>
  <si>
    <t>　　　４　「短時間勤務の保育士」とは、１日６時間未満又は月20日未満勤務の保育士をいいます。</t>
    <rPh sb="6" eb="9">
      <t>タンジカン</t>
    </rPh>
    <rPh sb="9" eb="11">
      <t>キンム</t>
    </rPh>
    <rPh sb="12" eb="15">
      <t>ホイクシ</t>
    </rPh>
    <rPh sb="20" eb="21">
      <t>ニチ</t>
    </rPh>
    <rPh sb="22" eb="24">
      <t>ジカン</t>
    </rPh>
    <rPh sb="24" eb="26">
      <t>ミマン</t>
    </rPh>
    <rPh sb="26" eb="27">
      <t>マタ</t>
    </rPh>
    <rPh sb="28" eb="29">
      <t>ツキ</t>
    </rPh>
    <rPh sb="31" eb="32">
      <t>ニチ</t>
    </rPh>
    <rPh sb="32" eb="34">
      <t>ミマン</t>
    </rPh>
    <rPh sb="34" eb="36">
      <t>キンム</t>
    </rPh>
    <rPh sb="37" eb="40">
      <t>ホイクシ</t>
    </rPh>
    <phoneticPr fontId="2"/>
  </si>
  <si>
    <t>　　　５　「常勤以外の保育士」とは、常勤の保育士又は短時間勤務の保育士以外の保育士をいいます。</t>
    <rPh sb="6" eb="8">
      <t>ジョウキン</t>
    </rPh>
    <rPh sb="8" eb="10">
      <t>イガイ</t>
    </rPh>
    <rPh sb="11" eb="14">
      <t>ホイクシ</t>
    </rPh>
    <rPh sb="18" eb="20">
      <t>ジョウキン</t>
    </rPh>
    <rPh sb="21" eb="24">
      <t>ホイクシ</t>
    </rPh>
    <rPh sb="24" eb="25">
      <t>マタ</t>
    </rPh>
    <rPh sb="26" eb="29">
      <t>タンジカン</t>
    </rPh>
    <rPh sb="29" eb="31">
      <t>キンム</t>
    </rPh>
    <rPh sb="32" eb="35">
      <t>ホイクシ</t>
    </rPh>
    <rPh sb="35" eb="37">
      <t>イガイ</t>
    </rPh>
    <rPh sb="38" eb="41">
      <t>ホイクシ</t>
    </rPh>
    <phoneticPr fontId="2"/>
  </si>
  <si>
    <t>障がい児数
（再掲）</t>
    <phoneticPr fontId="2"/>
  </si>
  <si>
    <t>1</t>
    <phoneticPr fontId="2"/>
  </si>
  <si>
    <t>≒</t>
    <phoneticPr fontId="2"/>
  </si>
  <si>
    <t>人</t>
    <rPh sb="0" eb="1">
      <t>ニン</t>
    </rPh>
    <phoneticPr fontId="2"/>
  </si>
  <si>
    <t>賃金単価</t>
    <rPh sb="0" eb="2">
      <t>チンギン</t>
    </rPh>
    <rPh sb="2" eb="4">
      <t>タンカ</t>
    </rPh>
    <phoneticPr fontId="2"/>
  </si>
  <si>
    <t>雇用通
知書等</t>
    <rPh sb="0" eb="2">
      <t>コヨウ</t>
    </rPh>
    <rPh sb="2" eb="6">
      <t>ツウチショ</t>
    </rPh>
    <rPh sb="6" eb="7">
      <t>トウ</t>
    </rPh>
    <phoneticPr fontId="2"/>
  </si>
  <si>
    <t>現施設での
経験年数</t>
    <rPh sb="0" eb="1">
      <t>ゲン</t>
    </rPh>
    <rPh sb="1" eb="3">
      <t>シセツ</t>
    </rPh>
    <rPh sb="6" eb="8">
      <t>ケイケン</t>
    </rPh>
    <rPh sb="8" eb="10">
      <t>ネンスウ</t>
    </rPh>
    <phoneticPr fontId="2"/>
  </si>
  <si>
    <t>年次有給休暇</t>
    <rPh sb="0" eb="2">
      <t>ネンジ</t>
    </rPh>
    <rPh sb="2" eb="4">
      <t>ユウキュウ</t>
    </rPh>
    <rPh sb="4" eb="6">
      <t>キュウカ</t>
    </rPh>
    <phoneticPr fontId="2"/>
  </si>
  <si>
    <t>所定
日数</t>
    <rPh sb="0" eb="2">
      <t>ショテイ</t>
    </rPh>
    <rPh sb="3" eb="5">
      <t>ニッスウ</t>
    </rPh>
    <phoneticPr fontId="2"/>
  </si>
  <si>
    <t>取得
日数</t>
    <rPh sb="0" eb="2">
      <t>シュトク</t>
    </rPh>
    <rPh sb="3" eb="5">
      <t>ニッスウ</t>
    </rPh>
    <phoneticPr fontId="2"/>
  </si>
  <si>
    <t>○○　○○</t>
    <phoneticPr fontId="2"/>
  </si>
  <si>
    <t>保育補助</t>
    <rPh sb="0" eb="2">
      <t>ホイク</t>
    </rPh>
    <rPh sb="2" eb="4">
      <t>ホジョ</t>
    </rPh>
    <phoneticPr fontId="2"/>
  </si>
  <si>
    <t>時間 ・ 1月</t>
    <rPh sb="0" eb="2">
      <t>ジカン</t>
    </rPh>
    <rPh sb="6" eb="7">
      <t>ツキ</t>
    </rPh>
    <phoneticPr fontId="2"/>
  </si>
  <si>
    <t>0,000円／日</t>
    <rPh sb="7" eb="8">
      <t>ヒ</t>
    </rPh>
    <phoneticPr fontId="2"/>
  </si>
  <si>
    <t>□□　□□</t>
    <phoneticPr fontId="2"/>
  </si>
  <si>
    <t>000円／時間</t>
    <phoneticPr fontId="2"/>
  </si>
  <si>
    <t>時間・1月(週)</t>
    <rPh sb="0" eb="2">
      <t>ジカン</t>
    </rPh>
    <rPh sb="4" eb="5">
      <t>ツキ</t>
    </rPh>
    <rPh sb="6" eb="7">
      <t>シュウ</t>
    </rPh>
    <phoneticPr fontId="2"/>
  </si>
  <si>
    <t>（注）1　「資格」欄には保育士等職種に応じた資格の有無を記入してください。（以下同じ。）</t>
    <rPh sb="1" eb="2">
      <t>チュウ</t>
    </rPh>
    <rPh sb="38" eb="40">
      <t>イカ</t>
    </rPh>
    <rPh sb="40" eb="41">
      <t>オナ</t>
    </rPh>
    <phoneticPr fontId="2"/>
  </si>
  <si>
    <t xml:space="preserve">　　　2　最低基準上の保育士定数の一部に算入できない短時間勤務保育士についても記入してください。 </t>
    <phoneticPr fontId="2"/>
  </si>
  <si>
    <t>６　職員の採用・退職・異動等の状況</t>
    <rPh sb="13" eb="14">
      <t>トウ</t>
    </rPh>
    <phoneticPr fontId="2"/>
  </si>
  <si>
    <t>（注）1　前年度４月１日以降の状況を記入してください。</t>
    <rPh sb="1" eb="2">
      <t>チュウ</t>
    </rPh>
    <rPh sb="5" eb="8">
      <t>ゼンネンド</t>
    </rPh>
    <rPh sb="9" eb="10">
      <t>ガツ</t>
    </rPh>
    <rPh sb="11" eb="12">
      <t>ニチ</t>
    </rPh>
    <rPh sb="12" eb="14">
      <t>イコウ</t>
    </rPh>
    <rPh sb="15" eb="17">
      <t>ジョウキョウ</t>
    </rPh>
    <rPh sb="18" eb="20">
      <t>キニュウ</t>
    </rPh>
    <phoneticPr fontId="2"/>
  </si>
  <si>
    <t>　　　2　採用形態（正規職員、臨時職員等）の区別を問わず記入してください。ただし、産休等代替職員は除いてください。</t>
    <rPh sb="5" eb="7">
      <t>サイヨウ</t>
    </rPh>
    <rPh sb="7" eb="9">
      <t>ケイタイ</t>
    </rPh>
    <rPh sb="10" eb="12">
      <t>セイキ</t>
    </rPh>
    <rPh sb="12" eb="13">
      <t>ショク</t>
    </rPh>
    <rPh sb="13" eb="14">
      <t>イン</t>
    </rPh>
    <rPh sb="15" eb="17">
      <t>リンジ</t>
    </rPh>
    <rPh sb="17" eb="19">
      <t>ショクイン</t>
    </rPh>
    <rPh sb="19" eb="20">
      <t>トウ</t>
    </rPh>
    <rPh sb="22" eb="24">
      <t>クベツ</t>
    </rPh>
    <rPh sb="25" eb="26">
      <t>ト</t>
    </rPh>
    <rPh sb="28" eb="30">
      <t>キニュウ</t>
    </rPh>
    <phoneticPr fontId="2"/>
  </si>
  <si>
    <t>○○　○○</t>
    <phoneticPr fontId="2"/>
  </si>
  <si>
    <t>□□　□□</t>
    <phoneticPr fontId="2"/>
  </si>
  <si>
    <t>1年(更新予定)</t>
    <phoneticPr fontId="2"/>
  </si>
  <si>
    <t>　　　2　採用、転出、転入者の順に記入してください。</t>
    <rPh sb="8" eb="10">
      <t>テンシュツ</t>
    </rPh>
    <rPh sb="11" eb="14">
      <t>テンニュウシャ</t>
    </rPh>
    <rPh sb="15" eb="16">
      <t>ジュン</t>
    </rPh>
    <phoneticPr fontId="2"/>
  </si>
  <si>
    <t>　　　3　採用形態（正規職員、臨時職員、パート、派遣等）の区別を問わず記入してください。ただし、産休等代替職員は除いてください。</t>
    <rPh sb="24" eb="26">
      <t>ハケン</t>
    </rPh>
    <rPh sb="48" eb="50">
      <t>サンキュウ</t>
    </rPh>
    <rPh sb="50" eb="51">
      <t>トウ</t>
    </rPh>
    <rPh sb="51" eb="53">
      <t>ダイタイ</t>
    </rPh>
    <rPh sb="53" eb="55">
      <t>ショクイン</t>
    </rPh>
    <rPh sb="56" eb="57">
      <t>ノゾ</t>
    </rPh>
    <phoneticPr fontId="2"/>
  </si>
  <si>
    <t>　　　4　「区分」欄には、採用、転出、転入の区分を記入してください。</t>
    <rPh sb="6" eb="8">
      <t>クブン</t>
    </rPh>
    <rPh sb="9" eb="10">
      <t>ラン</t>
    </rPh>
    <rPh sb="13" eb="15">
      <t>サイヨウ</t>
    </rPh>
    <rPh sb="16" eb="18">
      <t>テンシュツ</t>
    </rPh>
    <rPh sb="19" eb="21">
      <t>テンニュウ</t>
    </rPh>
    <rPh sb="22" eb="24">
      <t>クブン</t>
    </rPh>
    <rPh sb="25" eb="27">
      <t>キニュウ</t>
    </rPh>
    <phoneticPr fontId="2"/>
  </si>
  <si>
    <t>　　　5　正規職員以外の採用の場合には、「雇用予定年月」欄に期間を記入してください。なお、更新を予定している場合には、更新予定期間を</t>
    <rPh sb="5" eb="7">
      <t>セイキ</t>
    </rPh>
    <rPh sb="7" eb="9">
      <t>ショクイン</t>
    </rPh>
    <rPh sb="9" eb="11">
      <t>イガイ</t>
    </rPh>
    <rPh sb="12" eb="14">
      <t>サイヨウ</t>
    </rPh>
    <rPh sb="15" eb="17">
      <t>バアイ</t>
    </rPh>
    <rPh sb="21" eb="23">
      <t>コヨウ</t>
    </rPh>
    <rPh sb="23" eb="25">
      <t>ヨテイ</t>
    </rPh>
    <rPh sb="25" eb="27">
      <t>ネンゲツ</t>
    </rPh>
    <rPh sb="28" eb="29">
      <t>ラン</t>
    </rPh>
    <rPh sb="30" eb="32">
      <t>キカン</t>
    </rPh>
    <rPh sb="33" eb="35">
      <t>キニュウ</t>
    </rPh>
    <rPh sb="45" eb="47">
      <t>コウシン</t>
    </rPh>
    <rPh sb="48" eb="50">
      <t>ヨテイ</t>
    </rPh>
    <rPh sb="54" eb="56">
      <t>バアイ</t>
    </rPh>
    <rPh sb="59" eb="61">
      <t>コウシン</t>
    </rPh>
    <rPh sb="61" eb="63">
      <t>ヨテイ</t>
    </rPh>
    <rPh sb="63" eb="65">
      <t>キカン</t>
    </rPh>
    <phoneticPr fontId="2"/>
  </si>
  <si>
    <t>　　　   含めて記入してください。（例：雇用通知書による雇用期間６ヶ月、更新予定６ヶ月の場合は１年(更新予定)）</t>
    <rPh sb="19" eb="20">
      <t>レイ</t>
    </rPh>
    <rPh sb="21" eb="23">
      <t>コヨウ</t>
    </rPh>
    <rPh sb="23" eb="26">
      <t>ツウチショ</t>
    </rPh>
    <rPh sb="29" eb="31">
      <t>コヨウ</t>
    </rPh>
    <rPh sb="31" eb="33">
      <t>キカン</t>
    </rPh>
    <rPh sb="35" eb="36">
      <t>ゲツ</t>
    </rPh>
    <rPh sb="37" eb="39">
      <t>コウシン</t>
    </rPh>
    <rPh sb="39" eb="41">
      <t>ヨテイ</t>
    </rPh>
    <rPh sb="43" eb="44">
      <t>ゲツ</t>
    </rPh>
    <rPh sb="45" eb="47">
      <t>バアイ</t>
    </rPh>
    <rPh sb="49" eb="50">
      <t>ネン</t>
    </rPh>
    <rPh sb="51" eb="53">
      <t>コウシン</t>
    </rPh>
    <rPh sb="53" eb="55">
      <t>ヨテイ</t>
    </rPh>
    <phoneticPr fontId="2"/>
  </si>
  <si>
    <t>　　　6　採用の場合には、「選考」及び「選考方法」欄を記入してください。</t>
    <rPh sb="5" eb="7">
      <t>サイヨウ</t>
    </rPh>
    <rPh sb="8" eb="10">
      <t>バアイ</t>
    </rPh>
    <rPh sb="14" eb="16">
      <t>センコウ</t>
    </rPh>
    <rPh sb="17" eb="18">
      <t>オヨ</t>
    </rPh>
    <rPh sb="20" eb="22">
      <t>センコウ</t>
    </rPh>
    <rPh sb="22" eb="24">
      <t>ホウホウ</t>
    </rPh>
    <rPh sb="25" eb="26">
      <t>ラン</t>
    </rPh>
    <rPh sb="27" eb="29">
      <t>キニュウ</t>
    </rPh>
    <phoneticPr fontId="2"/>
  </si>
  <si>
    <t>00</t>
    <phoneticPr fontId="2"/>
  </si>
  <si>
    <t>H</t>
    <phoneticPr fontId="2"/>
  </si>
  <si>
    <t>・</t>
    <phoneticPr fontId="2"/>
  </si>
  <si>
    <t>H</t>
    <phoneticPr fontId="2"/>
  </si>
  <si>
    <t>・</t>
    <phoneticPr fontId="2"/>
  </si>
  <si>
    <t>◇◇　◇◇</t>
    <phoneticPr fontId="2"/>
  </si>
  <si>
    <t>・</t>
    <phoneticPr fontId="2"/>
  </si>
  <si>
    <t>・</t>
    <phoneticPr fontId="2"/>
  </si>
  <si>
    <t>・</t>
    <phoneticPr fontId="2"/>
  </si>
  <si>
    <t>1週の標準勤務
日数及び時間　</t>
    <phoneticPr fontId="2"/>
  </si>
  <si>
    <t>標準的報酬
(給与)月額</t>
    <phoneticPr fontId="2"/>
  </si>
  <si>
    <t>所　長</t>
    <rPh sb="0" eb="3">
      <t>ショチョウ</t>
    </rPh>
    <phoneticPr fontId="2"/>
  </si>
  <si>
    <t>○○児童館</t>
    <rPh sb="2" eb="5">
      <t>ジドウカン</t>
    </rPh>
    <phoneticPr fontId="2"/>
  </si>
  <si>
    <t>館　長</t>
    <rPh sb="0" eb="3">
      <t>カンチョウ</t>
    </rPh>
    <phoneticPr fontId="2"/>
  </si>
  <si>
    <t>～</t>
    <phoneticPr fontId="2"/>
  </si>
  <si>
    <t>（注）本表は（1）表により兼任となっている職員について記入してください。なお、「番号」欄には、（1）表の番号を記入してください。</t>
    <phoneticPr fontId="2"/>
  </si>
  <si>
    <t>７　職員の経験年数等の状況</t>
    <phoneticPr fontId="2"/>
  </si>
  <si>
    <t>諸手当</t>
    <rPh sb="0" eb="3">
      <t>ショテアテ</t>
    </rPh>
    <phoneticPr fontId="2"/>
  </si>
  <si>
    <t>月分</t>
    <rPh sb="0" eb="1">
      <t>ツキ</t>
    </rPh>
    <rPh sb="1" eb="2">
      <t>ブン</t>
    </rPh>
    <phoneticPr fontId="2"/>
  </si>
  <si>
    <t>現給発令
年月</t>
    <rPh sb="5" eb="7">
      <t>ネンゲツ</t>
    </rPh>
    <phoneticPr fontId="2"/>
  </si>
  <si>
    <t>次期昇給
予定年月</t>
    <rPh sb="5" eb="7">
      <t>ヨテイ</t>
    </rPh>
    <rPh sb="7" eb="9">
      <t>ネンゲツ</t>
    </rPh>
    <phoneticPr fontId="2"/>
  </si>
  <si>
    <t>●●手当</t>
    <rPh sb="2" eb="4">
      <t>テアテ</t>
    </rPh>
    <phoneticPr fontId="2"/>
  </si>
  <si>
    <t>保育士</t>
    <phoneticPr fontId="2"/>
  </si>
  <si>
    <t>R</t>
    <phoneticPr fontId="2"/>
  </si>
  <si>
    <t>・</t>
    <phoneticPr fontId="2"/>
  </si>
  <si>
    <t>（注）「諸手当」欄は、監査資料作成基準日の直近の支給日現在の金額を記入してください。</t>
    <rPh sb="4" eb="7">
      <t>ショテアテ</t>
    </rPh>
    <rPh sb="8" eb="9">
      <t>ラン</t>
    </rPh>
    <rPh sb="13" eb="15">
      <t>シリョウ</t>
    </rPh>
    <rPh sb="15" eb="17">
      <t>サクセイ</t>
    </rPh>
    <rPh sb="21" eb="23">
      <t>チョッキン</t>
    </rPh>
    <rPh sb="24" eb="27">
      <t>シキュウビ</t>
    </rPh>
    <rPh sb="27" eb="29">
      <t>ゲンザイ</t>
    </rPh>
    <rPh sb="30" eb="32">
      <t>キンガク</t>
    </rPh>
    <phoneticPr fontId="2"/>
  </si>
  <si>
    <t>（1）1日の勤務態様及び業務内容　　</t>
    <phoneticPr fontId="2"/>
  </si>
  <si>
    <t>（平日）</t>
  </si>
  <si>
    <t>【職種別：</t>
    <rPh sb="1" eb="4">
      <t>ショクシュベツ</t>
    </rPh>
    <phoneticPr fontId="2"/>
  </si>
  <si>
    <t>】</t>
    <phoneticPr fontId="2"/>
  </si>
  <si>
    <t>休憩時間数
【休憩時間】</t>
    <rPh sb="0" eb="2">
      <t>キュウケイ</t>
    </rPh>
    <rPh sb="2" eb="4">
      <t>ジカン</t>
    </rPh>
    <rPh sb="4" eb="5">
      <t>スウ</t>
    </rPh>
    <rPh sb="7" eb="9">
      <t>キュウケイ</t>
    </rPh>
    <rPh sb="9" eb="11">
      <t>ジカン</t>
    </rPh>
    <phoneticPr fontId="2"/>
  </si>
  <si>
    <t>【</t>
    <phoneticPr fontId="2"/>
  </si>
  <si>
    <t>　　　2　保育士、調理員については、正規職員、臨時職員、パートタイム職員の全てを記入してください。</t>
    <rPh sb="5" eb="8">
      <t>ホイクシ</t>
    </rPh>
    <rPh sb="9" eb="12">
      <t>チョウリイン</t>
    </rPh>
    <rPh sb="18" eb="20">
      <t>セイキ</t>
    </rPh>
    <rPh sb="20" eb="22">
      <t>ショクイン</t>
    </rPh>
    <rPh sb="23" eb="25">
      <t>リンジ</t>
    </rPh>
    <rPh sb="25" eb="27">
      <t>ショクイン</t>
    </rPh>
    <rPh sb="34" eb="36">
      <t>ショクイン</t>
    </rPh>
    <rPh sb="37" eb="38">
      <t>スベ</t>
    </rPh>
    <rPh sb="40" eb="42">
      <t>キニュウ</t>
    </rPh>
    <phoneticPr fontId="2"/>
  </si>
  <si>
    <t>（前ページよりつづき）</t>
    <rPh sb="1" eb="2">
      <t>ゼン</t>
    </rPh>
    <phoneticPr fontId="2"/>
  </si>
  <si>
    <t>実労働
時間
合計</t>
    <rPh sb="0" eb="1">
      <t>ジツ</t>
    </rPh>
    <rPh sb="1" eb="3">
      <t>ロウドウ</t>
    </rPh>
    <rPh sb="4" eb="6">
      <t>ジカン</t>
    </rPh>
    <rPh sb="7" eb="9">
      <t>ゴウケイ</t>
    </rPh>
    <phoneticPr fontId="2"/>
  </si>
  <si>
    <t>１週間
あたり
平均労働
時間数</t>
    <rPh sb="1" eb="2">
      <t>シュウ</t>
    </rPh>
    <rPh sb="2" eb="3">
      <t>アイダ</t>
    </rPh>
    <rPh sb="8" eb="10">
      <t>ヘイキン</t>
    </rPh>
    <rPh sb="10" eb="12">
      <t>ロウドウ</t>
    </rPh>
    <rPh sb="13" eb="16">
      <t>ジカンスウ</t>
    </rPh>
    <phoneticPr fontId="2"/>
  </si>
  <si>
    <t>G</t>
    <phoneticPr fontId="2"/>
  </si>
  <si>
    <t>Ｉ</t>
    <phoneticPr fontId="2"/>
  </si>
  <si>
    <t>職員名</t>
    <rPh sb="0" eb="2">
      <t>ショクイン</t>
    </rPh>
    <rPh sb="2" eb="3">
      <t>メイ</t>
    </rPh>
    <phoneticPr fontId="2"/>
  </si>
  <si>
    <t>A=</t>
    <phoneticPr fontId="2"/>
  </si>
  <si>
    <t>年休</t>
    <phoneticPr fontId="2"/>
  </si>
  <si>
    <t>C=</t>
    <phoneticPr fontId="2"/>
  </si>
  <si>
    <t xml:space="preserve"> その他</t>
    <rPh sb="3" eb="4">
      <t>タ</t>
    </rPh>
    <phoneticPr fontId="2"/>
  </si>
  <si>
    <t>F=</t>
    <phoneticPr fontId="2"/>
  </si>
  <si>
    <t>　（　　　　　　　　　　）</t>
    <phoneticPr fontId="2"/>
  </si>
  <si>
    <t>G=</t>
    <phoneticPr fontId="2"/>
  </si>
  <si>
    <t>I=</t>
    <phoneticPr fontId="2"/>
  </si>
  <si>
    <t>　　　5　｢1週間当りの平均労働時間数｣欄は、｢実労働時間数合計｣の4分の1の時間数（1ヶ月単位の場合は、その月の日数で除して7を乗じた時間数）（小数点以下第2位を四捨五入）を記載してください。</t>
    <rPh sb="7" eb="9">
      <t>シュウカン</t>
    </rPh>
    <rPh sb="9" eb="10">
      <t>アタ</t>
    </rPh>
    <rPh sb="12" eb="14">
      <t>ヘイキン</t>
    </rPh>
    <rPh sb="14" eb="16">
      <t>ロウドウ</t>
    </rPh>
    <rPh sb="16" eb="18">
      <t>ジカン</t>
    </rPh>
    <rPh sb="18" eb="19">
      <t>スウ</t>
    </rPh>
    <rPh sb="20" eb="21">
      <t>ラン</t>
    </rPh>
    <rPh sb="24" eb="25">
      <t>ジツ</t>
    </rPh>
    <rPh sb="25" eb="27">
      <t>ロウドウ</t>
    </rPh>
    <rPh sb="27" eb="29">
      <t>ジカン</t>
    </rPh>
    <rPh sb="29" eb="30">
      <t>スウ</t>
    </rPh>
    <rPh sb="30" eb="32">
      <t>ゴウケイ</t>
    </rPh>
    <rPh sb="35" eb="36">
      <t>ブン</t>
    </rPh>
    <rPh sb="39" eb="42">
      <t>ジカンスウ</t>
    </rPh>
    <rPh sb="45" eb="46">
      <t>ゲツ</t>
    </rPh>
    <rPh sb="46" eb="48">
      <t>タンイ</t>
    </rPh>
    <rPh sb="49" eb="51">
      <t>バアイ</t>
    </rPh>
    <rPh sb="55" eb="56">
      <t>ツキ</t>
    </rPh>
    <rPh sb="57" eb="59">
      <t>ニッスウ</t>
    </rPh>
    <rPh sb="60" eb="61">
      <t>ジョ</t>
    </rPh>
    <rPh sb="65" eb="66">
      <t>ジョウ</t>
    </rPh>
    <rPh sb="68" eb="71">
      <t>ジカンスウ</t>
    </rPh>
    <rPh sb="73" eb="76">
      <t>ショウスウテン</t>
    </rPh>
    <rPh sb="76" eb="78">
      <t>イカ</t>
    </rPh>
    <rPh sb="78" eb="79">
      <t>ダイ</t>
    </rPh>
    <rPh sb="80" eb="81">
      <t>イ</t>
    </rPh>
    <rPh sb="82" eb="86">
      <t>シシャゴニュウ</t>
    </rPh>
    <rPh sb="88" eb="90">
      <t>キサイ</t>
    </rPh>
    <phoneticPr fontId="2"/>
  </si>
  <si>
    <t>（2）4週間（1ヶ月）の勤務割　</t>
    <phoneticPr fontId="2"/>
  </si>
  <si>
    <t>月分実績）</t>
    <rPh sb="0" eb="1">
      <t>ツキ</t>
    </rPh>
    <rPh sb="1" eb="2">
      <t>ブン</t>
    </rPh>
    <rPh sb="2" eb="4">
      <t>ジッセキ</t>
    </rPh>
    <phoneticPr fontId="2"/>
  </si>
  <si>
    <t>９　諸規程等及び帳簿等の整備状況</t>
    <rPh sb="3" eb="5">
      <t>キテイ</t>
    </rPh>
    <rPh sb="5" eb="6">
      <t>トウ</t>
    </rPh>
    <rPh sb="6" eb="7">
      <t>オヨ</t>
    </rPh>
    <rPh sb="8" eb="10">
      <t>チョウボ</t>
    </rPh>
    <rPh sb="10" eb="11">
      <t>トウ</t>
    </rPh>
    <phoneticPr fontId="2"/>
  </si>
  <si>
    <t>運営管理に関するもの</t>
    <phoneticPr fontId="2"/>
  </si>
  <si>
    <t>入所児の処遇に関するもの</t>
    <phoneticPr fontId="2"/>
  </si>
  <si>
    <t>会計経理に関するもの</t>
    <phoneticPr fontId="2"/>
  </si>
  <si>
    <t>運営（管理）規程</t>
    <rPh sb="0" eb="2">
      <t>ウンエイ</t>
    </rPh>
    <phoneticPr fontId="2"/>
  </si>
  <si>
    <t>帳　　　簿　　　等</t>
    <phoneticPr fontId="2"/>
  </si>
  <si>
    <t>不動産台帳（土地）</t>
    <phoneticPr fontId="2"/>
  </si>
  <si>
    <t>不動産台帳（建物）</t>
    <phoneticPr fontId="2"/>
  </si>
  <si>
    <t>資格証明書</t>
    <phoneticPr fontId="2"/>
  </si>
  <si>
    <t>固定資産物品台帳</t>
    <phoneticPr fontId="2"/>
  </si>
  <si>
    <t>既往症等疾病の記録</t>
    <phoneticPr fontId="2"/>
  </si>
  <si>
    <t>備品台帳</t>
    <phoneticPr fontId="2"/>
  </si>
  <si>
    <t>嘱託医委嘱状・委託契約書</t>
    <phoneticPr fontId="2"/>
  </si>
  <si>
    <t>有価証券台帳</t>
    <phoneticPr fontId="2"/>
  </si>
  <si>
    <t>借入金台帳</t>
    <phoneticPr fontId="2"/>
  </si>
  <si>
    <t>退職関係書類</t>
    <phoneticPr fontId="2"/>
  </si>
  <si>
    <t>貸付金台帳</t>
    <phoneticPr fontId="2"/>
  </si>
  <si>
    <t>未払金台帳</t>
    <phoneticPr fontId="2"/>
  </si>
  <si>
    <t>扶養届・通勤届・住居届</t>
    <phoneticPr fontId="2"/>
  </si>
  <si>
    <t>業務分担表</t>
    <phoneticPr fontId="2"/>
  </si>
  <si>
    <t>貸借対照表</t>
    <phoneticPr fontId="2"/>
  </si>
  <si>
    <t>預金残高証明書綴</t>
    <phoneticPr fontId="2"/>
  </si>
  <si>
    <t>当座勘定照合表</t>
    <phoneticPr fontId="2"/>
  </si>
  <si>
    <t>総勘定元帳（勘定表）</t>
    <phoneticPr fontId="2"/>
  </si>
  <si>
    <t>仕訳伝票（日記帳）</t>
    <phoneticPr fontId="2"/>
  </si>
  <si>
    <t>試算表</t>
    <phoneticPr fontId="2"/>
  </si>
  <si>
    <t>調理委託契約書</t>
    <phoneticPr fontId="2"/>
  </si>
  <si>
    <t>領収書控（収入）</t>
    <phoneticPr fontId="2"/>
  </si>
  <si>
    <t>　◆　監査資料記入にあたっての参考としてください。（このページは、提出不要です。）</t>
    <rPh sb="3" eb="5">
      <t>カンサ</t>
    </rPh>
    <rPh sb="5" eb="7">
      <t>シリョウ</t>
    </rPh>
    <rPh sb="7" eb="9">
      <t>キニュウ</t>
    </rPh>
    <rPh sb="15" eb="17">
      <t>サンコウ</t>
    </rPh>
    <rPh sb="33" eb="35">
      <t>テイシュツ</t>
    </rPh>
    <rPh sb="35" eb="37">
      <t>フヨウ</t>
    </rPh>
    <phoneticPr fontId="2"/>
  </si>
  <si>
    <t>（注）1　職員会議・給食会議・定例ミーティング等各種会議の実施状況及び各種検討委員会等の活動状況について記載してください。</t>
    <rPh sb="10" eb="12">
      <t>キュウショク</t>
    </rPh>
    <phoneticPr fontId="2"/>
  </si>
  <si>
    <t>　　　2　会議等の内容については、主な議事内容を具体的に記載してください。</t>
    <phoneticPr fontId="2"/>
  </si>
  <si>
    <t>〕</t>
    <phoneticPr fontId="2"/>
  </si>
  <si>
    <t>②　運営（管理）規程等に職務内容（事務分担）を規定するなどし、適切な施設の管理運営体制を整備していますか。</t>
    <rPh sb="2" eb="4">
      <t>ウンエイ</t>
    </rPh>
    <rPh sb="5" eb="7">
      <t>カンリ</t>
    </rPh>
    <rPh sb="8" eb="10">
      <t>キテイ</t>
    </rPh>
    <rPh sb="10" eb="11">
      <t>トウ</t>
    </rPh>
    <rPh sb="12" eb="14">
      <t>ショクム</t>
    </rPh>
    <rPh sb="14" eb="16">
      <t>ナイヨウ</t>
    </rPh>
    <rPh sb="17" eb="19">
      <t>ジム</t>
    </rPh>
    <rPh sb="19" eb="21">
      <t>ブンタン</t>
    </rPh>
    <rPh sb="23" eb="25">
      <t>キテイ</t>
    </rPh>
    <rPh sb="31" eb="33">
      <t>テキセツ</t>
    </rPh>
    <rPh sb="34" eb="36">
      <t>シセツ</t>
    </rPh>
    <rPh sb="37" eb="39">
      <t>カンリ</t>
    </rPh>
    <rPh sb="39" eb="41">
      <t>ウンエイ</t>
    </rPh>
    <rPh sb="41" eb="43">
      <t>タイセイ</t>
    </rPh>
    <rPh sb="44" eb="46">
      <t>セイビ</t>
    </rPh>
    <phoneticPr fontId="2"/>
  </si>
  <si>
    <t>〔</t>
    <phoneticPr fontId="2"/>
  </si>
  <si>
    <t>届出又は協定締結年月日</t>
    <phoneticPr fontId="2"/>
  </si>
  <si>
    <t>(注）就業規則には、給与規程等を含んでください。</t>
    <phoneticPr fontId="2"/>
  </si>
  <si>
    <t>正規職員</t>
    <phoneticPr fontId="15"/>
  </si>
  <si>
    <t>〔</t>
    <phoneticPr fontId="15"/>
  </si>
  <si>
    <t>〕</t>
    <phoneticPr fontId="15"/>
  </si>
  <si>
    <t>臨時・非常勤職員</t>
    <phoneticPr fontId="15"/>
  </si>
  <si>
    <t>ボランティア等</t>
    <phoneticPr fontId="15"/>
  </si>
  <si>
    <t>〕</t>
    <phoneticPr fontId="15"/>
  </si>
  <si>
    <t>実　施　内　容　等</t>
    <phoneticPr fontId="15"/>
  </si>
  <si>
    <t>個人情報取扱事業者</t>
    <phoneticPr fontId="15"/>
  </si>
  <si>
    <t>個人情報保護に関する問い合わせ窓口</t>
    <phoneticPr fontId="15"/>
  </si>
  <si>
    <t>個人情報保護体制の継続的改善</t>
    <phoneticPr fontId="15"/>
  </si>
  <si>
    <t>（注）個人情報取扱事業者に該当しない場合も記載してください。</t>
    <phoneticPr fontId="15"/>
  </si>
  <si>
    <t>前年度</t>
    <rPh sb="0" eb="3">
      <t>ゼンネンド</t>
    </rPh>
    <phoneticPr fontId="2"/>
  </si>
  <si>
    <t>今年度</t>
    <rPh sb="0" eb="3">
      <t>コンネンド</t>
    </rPh>
    <phoneticPr fontId="2"/>
  </si>
  <si>
    <t>●確認事項</t>
    <phoneticPr fontId="2"/>
  </si>
  <si>
    <t>①</t>
    <phoneticPr fontId="15"/>
  </si>
  <si>
    <t>パートタイム職員であっても、要件(雇用期間の定めなし又は１年以上、かつ、１週間の労働 時間が通常の労働者の４分の３以上）を満たす場合には、常時使用する労働者として、雇用の際及び毎年１回、定期的に健康診断を実施していますか。</t>
    <rPh sb="6" eb="8">
      <t>ショクイン</t>
    </rPh>
    <rPh sb="14" eb="16">
      <t>ヨウケン</t>
    </rPh>
    <rPh sb="17" eb="19">
      <t>コヨウ</t>
    </rPh>
    <rPh sb="19" eb="21">
      <t>キカン</t>
    </rPh>
    <rPh sb="22" eb="23">
      <t>サダ</t>
    </rPh>
    <rPh sb="26" eb="27">
      <t>マタ</t>
    </rPh>
    <rPh sb="29" eb="32">
      <t>ネンイジョウ</t>
    </rPh>
    <rPh sb="44" eb="45">
      <t>アイダ</t>
    </rPh>
    <rPh sb="82" eb="84">
      <t>コヨウ</t>
    </rPh>
    <rPh sb="86" eb="87">
      <t>オヨ</t>
    </rPh>
    <rPh sb="88" eb="89">
      <t>マイ</t>
    </rPh>
    <rPh sb="89" eb="90">
      <t>ネン</t>
    </rPh>
    <phoneticPr fontId="15"/>
  </si>
  <si>
    <t>〔</t>
    <phoneticPr fontId="15"/>
  </si>
  <si>
    <t>〕</t>
    <phoneticPr fontId="15"/>
  </si>
  <si>
    <t>②</t>
    <phoneticPr fontId="15"/>
  </si>
  <si>
    <t>給食の業務に従事する職員に対しては、 雇入れの際または当該業務への配置替えの際に、 検便による健康診断を実施していますか。</t>
    <rPh sb="10" eb="12">
      <t>ショクイン</t>
    </rPh>
    <rPh sb="19" eb="21">
      <t>ヤトイイ</t>
    </rPh>
    <phoneticPr fontId="15"/>
  </si>
  <si>
    <t>③</t>
    <phoneticPr fontId="15"/>
  </si>
  <si>
    <t>労働安全衛生法に定められた健康診断にかかる費用を職員に負担させていませんか。</t>
    <rPh sb="0" eb="2">
      <t>ロウドウ</t>
    </rPh>
    <rPh sb="2" eb="4">
      <t>アンゼン</t>
    </rPh>
    <rPh sb="4" eb="6">
      <t>エイセイ</t>
    </rPh>
    <rPh sb="6" eb="7">
      <t>ホウ</t>
    </rPh>
    <rPh sb="8" eb="9">
      <t>サダ</t>
    </rPh>
    <rPh sb="13" eb="15">
      <t>ケンコウ</t>
    </rPh>
    <rPh sb="15" eb="17">
      <t>シンダン</t>
    </rPh>
    <rPh sb="21" eb="23">
      <t>ヒヨウ</t>
    </rPh>
    <rPh sb="24" eb="26">
      <t>ショクイン</t>
    </rPh>
    <rPh sb="27" eb="29">
      <t>フタン</t>
    </rPh>
    <phoneticPr fontId="15"/>
  </si>
  <si>
    <t>④</t>
    <phoneticPr fontId="15"/>
  </si>
  <si>
    <t>健康診断の結果を職員に通知していますか。</t>
    <rPh sb="0" eb="2">
      <t>ケンコウ</t>
    </rPh>
    <rPh sb="2" eb="4">
      <t>シンダン</t>
    </rPh>
    <rPh sb="5" eb="7">
      <t>ケッカ</t>
    </rPh>
    <rPh sb="8" eb="10">
      <t>ショクイン</t>
    </rPh>
    <rPh sb="11" eb="13">
      <t>ツウチ</t>
    </rPh>
    <phoneticPr fontId="15"/>
  </si>
  <si>
    <t>⑤　健康診断実施後の措置を適切に行っていますか。</t>
    <rPh sb="2" eb="4">
      <t>ケンコウ</t>
    </rPh>
    <rPh sb="4" eb="6">
      <t>シンダン</t>
    </rPh>
    <rPh sb="6" eb="9">
      <t>ジッシゴ</t>
    </rPh>
    <rPh sb="10" eb="12">
      <t>ソチ</t>
    </rPh>
    <rPh sb="13" eb="15">
      <t>テキセツ</t>
    </rPh>
    <rPh sb="16" eb="17">
      <t>オコナ</t>
    </rPh>
    <phoneticPr fontId="15"/>
  </si>
  <si>
    <t>パラチフス</t>
    <phoneticPr fontId="15"/>
  </si>
  <si>
    <t>サルモネラ</t>
    <phoneticPr fontId="15"/>
  </si>
  <si>
    <t>③</t>
    <phoneticPr fontId="15"/>
  </si>
  <si>
    <t>苦情解決体制の仕組みや窓口に関する保護者等への周知</t>
    <phoneticPr fontId="15"/>
  </si>
  <si>
    <t>施設内に掲示</t>
    <phoneticPr fontId="15"/>
  </si>
  <si>
    <t>広報誌等に掲載</t>
    <phoneticPr fontId="15"/>
  </si>
  <si>
    <t>受付件数</t>
    <phoneticPr fontId="15"/>
  </si>
  <si>
    <t>解決件数</t>
    <phoneticPr fontId="15"/>
  </si>
  <si>
    <t>①</t>
    <phoneticPr fontId="15"/>
  </si>
  <si>
    <t>第三者委員への報告件数</t>
    <phoneticPr fontId="15"/>
  </si>
  <si>
    <t>②</t>
    <phoneticPr fontId="15"/>
  </si>
  <si>
    <t>③</t>
    <phoneticPr fontId="15"/>
  </si>
  <si>
    <t>④</t>
    <phoneticPr fontId="15"/>
  </si>
  <si>
    <t>苦情内容及び解決結果の公表</t>
    <phoneticPr fontId="15"/>
  </si>
  <si>
    <t>（公表している場合の公表方法）</t>
    <phoneticPr fontId="15"/>
  </si>
  <si>
    <t>（注）1　第三者委員の「職名」欄には、評議員、大学教授、弁護士等と記入してください。</t>
    <phoneticPr fontId="15"/>
  </si>
  <si>
    <t>実　施　内　容　等</t>
    <phoneticPr fontId="15"/>
  </si>
  <si>
    <t>実施結果の反映</t>
    <phoneticPr fontId="15"/>
  </si>
  <si>
    <t>評価結果の公表</t>
    <phoneticPr fontId="15"/>
  </si>
  <si>
    <t>（注）</t>
    <rPh sb="1" eb="2">
      <t>チュウ</t>
    </rPh>
    <phoneticPr fontId="15"/>
  </si>
  <si>
    <t>前年度監査資料作成基準日から今年度監査資料作成基準日までに実施した第三者評価（評価機関による評価）について、記入してください。</t>
    <rPh sb="33" eb="36">
      <t>ダイサンシャ</t>
    </rPh>
    <rPh sb="36" eb="38">
      <t>ヒョウカ</t>
    </rPh>
    <rPh sb="39" eb="41">
      <t>ヒョウカ</t>
    </rPh>
    <rPh sb="41" eb="43">
      <t>キカン</t>
    </rPh>
    <rPh sb="46" eb="48">
      <t>ヒョウカ</t>
    </rPh>
    <rPh sb="54" eb="56">
      <t>キニュウ</t>
    </rPh>
    <phoneticPr fontId="15"/>
  </si>
  <si>
    <t>乳幼児の保育に関する相談・助言</t>
    <phoneticPr fontId="15"/>
  </si>
  <si>
    <t>面　接</t>
    <phoneticPr fontId="15"/>
  </si>
  <si>
    <t>メール</t>
    <phoneticPr fontId="15"/>
  </si>
  <si>
    <t>〔</t>
    <phoneticPr fontId="15"/>
  </si>
  <si>
    <t>〕</t>
    <phoneticPr fontId="15"/>
  </si>
  <si>
    <t>地域への保育の情報提供</t>
    <phoneticPr fontId="15"/>
  </si>
  <si>
    <t>インターネット掲載</t>
    <phoneticPr fontId="15"/>
  </si>
  <si>
    <t>アドレス：</t>
    <phoneticPr fontId="15"/>
  </si>
  <si>
    <t>サービス提供年月日</t>
    <phoneticPr fontId="15"/>
  </si>
  <si>
    <t>（注）情報提供の状況が確認できる資料（パンフレット等）を添付してください。</t>
    <rPh sb="3" eb="5">
      <t>ジョウホウ</t>
    </rPh>
    <rPh sb="5" eb="7">
      <t>テイキョウ</t>
    </rPh>
    <rPh sb="8" eb="10">
      <t>ジョウキョウ</t>
    </rPh>
    <rPh sb="11" eb="13">
      <t>カクニン</t>
    </rPh>
    <rPh sb="16" eb="18">
      <t>シリョウ</t>
    </rPh>
    <rPh sb="25" eb="26">
      <t>トウ</t>
    </rPh>
    <rPh sb="28" eb="30">
      <t>テンプ</t>
    </rPh>
    <phoneticPr fontId="15"/>
  </si>
  <si>
    <t>（</t>
    <phoneticPr fontId="15"/>
  </si>
  <si>
    <t>（</t>
    <phoneticPr fontId="15"/>
  </si>
  <si>
    <t>（</t>
    <phoneticPr fontId="15"/>
  </si>
  <si>
    <t>地域子育て支援センター</t>
    <rPh sb="0" eb="2">
      <t>チイキ</t>
    </rPh>
    <rPh sb="2" eb="4">
      <t>コソダ</t>
    </rPh>
    <rPh sb="5" eb="7">
      <t>シエン</t>
    </rPh>
    <phoneticPr fontId="15"/>
  </si>
  <si>
    <t>〕</t>
    <phoneticPr fontId="15"/>
  </si>
  <si>
    <t>●確認事項</t>
    <phoneticPr fontId="2"/>
  </si>
  <si>
    <t xml:space="preserve">   ①　国庫補助金を受けて施設整備・増改築を実施している場合、補助目的に沿った利用がなされていますか。  〔　該当なし　・　いる　・　いない　〕</t>
    <rPh sb="5" eb="7">
      <t>コッコ</t>
    </rPh>
    <rPh sb="7" eb="10">
      <t>ホジョキン</t>
    </rPh>
    <rPh sb="11" eb="12">
      <t>ウ</t>
    </rPh>
    <rPh sb="14" eb="16">
      <t>シセツ</t>
    </rPh>
    <rPh sb="16" eb="18">
      <t>セイビ</t>
    </rPh>
    <rPh sb="19" eb="22">
      <t>ゾウカイチク</t>
    </rPh>
    <rPh sb="23" eb="25">
      <t>ジッシ</t>
    </rPh>
    <rPh sb="29" eb="31">
      <t>バアイ</t>
    </rPh>
    <rPh sb="32" eb="34">
      <t>ホジョ</t>
    </rPh>
    <rPh sb="34" eb="36">
      <t>モクテキ</t>
    </rPh>
    <rPh sb="37" eb="38">
      <t>ソ</t>
    </rPh>
    <rPh sb="40" eb="42">
      <t>リヨウ</t>
    </rPh>
    <rPh sb="56" eb="58">
      <t>ガイトウ</t>
    </rPh>
    <phoneticPr fontId="15"/>
  </si>
  <si>
    <t>年齢区分</t>
    <rPh sb="0" eb="2">
      <t>ネンレイ</t>
    </rPh>
    <rPh sb="2" eb="4">
      <t>クブン</t>
    </rPh>
    <phoneticPr fontId="2"/>
  </si>
  <si>
    <t>面積基準による算定</t>
    <rPh sb="0" eb="2">
      <t>メンセキ</t>
    </rPh>
    <rPh sb="2" eb="4">
      <t>キジュン</t>
    </rPh>
    <rPh sb="7" eb="9">
      <t>サンテイ</t>
    </rPh>
    <phoneticPr fontId="2"/>
  </si>
  <si>
    <t>認可（現有）</t>
    <rPh sb="0" eb="2">
      <t>ニンカ</t>
    </rPh>
    <rPh sb="3" eb="5">
      <t>ゲンユウ</t>
    </rPh>
    <phoneticPr fontId="2"/>
  </si>
  <si>
    <t>適否</t>
    <rPh sb="0" eb="2">
      <t>テキヒ</t>
    </rPh>
    <phoneticPr fontId="2"/>
  </si>
  <si>
    <t>2歳未満</t>
    <rPh sb="1" eb="2">
      <t>サイ</t>
    </rPh>
    <rPh sb="2" eb="4">
      <t>ミマン</t>
    </rPh>
    <phoneticPr fontId="2"/>
  </si>
  <si>
    <t>乳児室・ほふく室</t>
    <rPh sb="0" eb="2">
      <t>ニュウジ</t>
    </rPh>
    <rPh sb="2" eb="3">
      <t>シツ</t>
    </rPh>
    <rPh sb="7" eb="8">
      <t>シツ</t>
    </rPh>
    <phoneticPr fontId="2"/>
  </si>
  <si>
    <t>㎡×</t>
    <phoneticPr fontId="2"/>
  </si>
  <si>
    <t>人＝</t>
    <rPh sb="0" eb="1">
      <t>ニン</t>
    </rPh>
    <phoneticPr fontId="2"/>
  </si>
  <si>
    <t>㎡</t>
    <phoneticPr fontId="2"/>
  </si>
  <si>
    <t>㎡</t>
    <phoneticPr fontId="2"/>
  </si>
  <si>
    <t>㎡×</t>
    <phoneticPr fontId="2"/>
  </si>
  <si>
    <t>㎡</t>
    <phoneticPr fontId="2"/>
  </si>
  <si>
    <t>㎡×</t>
    <phoneticPr fontId="2"/>
  </si>
  <si>
    <t>2歳以上</t>
    <rPh sb="1" eb="2">
      <t>サイ</t>
    </rPh>
    <rPh sb="2" eb="4">
      <t>イジョウ</t>
    </rPh>
    <phoneticPr fontId="2"/>
  </si>
  <si>
    <t>保育室及び遊戯室 (合計）                              （1人につき1.98㎡）</t>
    <rPh sb="0" eb="2">
      <t>ホイク</t>
    </rPh>
    <rPh sb="2" eb="3">
      <t>シツ</t>
    </rPh>
    <rPh sb="3" eb="4">
      <t>オヨ</t>
    </rPh>
    <rPh sb="5" eb="8">
      <t>ユウギシツ</t>
    </rPh>
    <rPh sb="10" eb="12">
      <t>ゴウケイ</t>
    </rPh>
    <rPh sb="45" eb="46">
      <t>ニン</t>
    </rPh>
    <phoneticPr fontId="2"/>
  </si>
  <si>
    <t>㎡×</t>
    <phoneticPr fontId="2"/>
  </si>
  <si>
    <t>　</t>
  </si>
  <si>
    <t>（注）1　年齢区分は現在の満年齢により人数算定願います。</t>
    <rPh sb="1" eb="2">
      <t>チュウ</t>
    </rPh>
    <rPh sb="5" eb="7">
      <t>ネンレイ</t>
    </rPh>
    <rPh sb="7" eb="9">
      <t>クブン</t>
    </rPh>
    <rPh sb="10" eb="12">
      <t>ゲンザイ</t>
    </rPh>
    <rPh sb="13" eb="16">
      <t>マンネンレイ</t>
    </rPh>
    <rPh sb="19" eb="20">
      <t>ニン</t>
    </rPh>
    <rPh sb="20" eb="21">
      <t>スウ</t>
    </rPh>
    <rPh sb="21" eb="23">
      <t>サンテイ</t>
    </rPh>
    <rPh sb="23" eb="24">
      <t>ネガ</t>
    </rPh>
    <phoneticPr fontId="2"/>
  </si>
  <si>
    <t>●上記の面積が満たされていない（「否」）場合</t>
    <rPh sb="1" eb="3">
      <t>ジョウキ</t>
    </rPh>
    <rPh sb="4" eb="6">
      <t>メンセキ</t>
    </rPh>
    <rPh sb="7" eb="8">
      <t>ミ</t>
    </rPh>
    <rPh sb="17" eb="18">
      <t>イナ</t>
    </rPh>
    <rPh sb="20" eb="22">
      <t>バアイ</t>
    </rPh>
    <phoneticPr fontId="2"/>
  </si>
  <si>
    <t>＊平成25年4月1日現在既に存する保育所については、下表を適用する。（ただし、25年4月1日以後に建築又は乳児室の面積の変更を伴い増築又は改築されたものについては、本表は適用しない）</t>
    <rPh sb="1" eb="3">
      <t>ヘイセイ</t>
    </rPh>
    <rPh sb="5" eb="6">
      <t>ネン</t>
    </rPh>
    <rPh sb="7" eb="8">
      <t>ガツ</t>
    </rPh>
    <rPh sb="9" eb="10">
      <t>ニチ</t>
    </rPh>
    <rPh sb="10" eb="12">
      <t>ゲンザイ</t>
    </rPh>
    <rPh sb="12" eb="13">
      <t>スデ</t>
    </rPh>
    <rPh sb="14" eb="15">
      <t>ソン</t>
    </rPh>
    <rPh sb="17" eb="20">
      <t>ホイクショ</t>
    </rPh>
    <rPh sb="26" eb="28">
      <t>カヒョウ</t>
    </rPh>
    <rPh sb="29" eb="31">
      <t>テキヨウ</t>
    </rPh>
    <rPh sb="41" eb="42">
      <t>ネン</t>
    </rPh>
    <rPh sb="43" eb="44">
      <t>ガツ</t>
    </rPh>
    <rPh sb="45" eb="46">
      <t>ニチ</t>
    </rPh>
    <rPh sb="46" eb="48">
      <t>イゴ</t>
    </rPh>
    <rPh sb="49" eb="51">
      <t>ケンチク</t>
    </rPh>
    <rPh sb="51" eb="52">
      <t>マタ</t>
    </rPh>
    <rPh sb="53" eb="55">
      <t>ニュウジ</t>
    </rPh>
    <rPh sb="55" eb="56">
      <t>シツ</t>
    </rPh>
    <rPh sb="57" eb="59">
      <t>メンセキ</t>
    </rPh>
    <rPh sb="60" eb="62">
      <t>ヘンコウ</t>
    </rPh>
    <rPh sb="63" eb="64">
      <t>トモナ</t>
    </rPh>
    <rPh sb="65" eb="67">
      <t>ゾウチク</t>
    </rPh>
    <rPh sb="67" eb="68">
      <t>マタ</t>
    </rPh>
    <rPh sb="69" eb="71">
      <t>カイチク</t>
    </rPh>
    <rPh sb="82" eb="84">
      <t>ホンピョウ</t>
    </rPh>
    <rPh sb="85" eb="87">
      <t>テキヨウ</t>
    </rPh>
    <phoneticPr fontId="2"/>
  </si>
  <si>
    <t>ほふくする子</t>
    <rPh sb="5" eb="6">
      <t>コ</t>
    </rPh>
    <phoneticPr fontId="2"/>
  </si>
  <si>
    <t>（注）1　「ほふくする子」には（歩く子）を含みます。</t>
    <rPh sb="1" eb="2">
      <t>チュウ</t>
    </rPh>
    <phoneticPr fontId="2"/>
  </si>
  <si>
    <t>　　　2　認可面積欄は、認可書類にて確認してください。</t>
    <phoneticPr fontId="2"/>
  </si>
  <si>
    <t>貯水槽</t>
    <phoneticPr fontId="15"/>
  </si>
  <si>
    <t>職　　　名</t>
    <rPh sb="0" eb="1">
      <t>ショク</t>
    </rPh>
    <rPh sb="4" eb="5">
      <t>メイ</t>
    </rPh>
    <phoneticPr fontId="15"/>
  </si>
  <si>
    <t>（</t>
    <phoneticPr fontId="15"/>
  </si>
  <si>
    <t>（</t>
    <phoneticPr fontId="15"/>
  </si>
  <si>
    <t>消防機関へ通報する火災報知設備</t>
    <phoneticPr fontId="15"/>
  </si>
  <si>
    <t>スプリンクラー</t>
    <phoneticPr fontId="15"/>
  </si>
  <si>
    <t>）</t>
    <phoneticPr fontId="15"/>
  </si>
  <si>
    <t>職名</t>
    <rPh sb="0" eb="2">
      <t>ショクメイ</t>
    </rPh>
    <phoneticPr fontId="15"/>
  </si>
  <si>
    <t>氏名</t>
    <rPh sb="0" eb="2">
      <t>シメイ</t>
    </rPh>
    <phoneticPr fontId="2"/>
  </si>
  <si>
    <t>（注）消防署報告年月日は、監査資料作成基準日の直近の報告年月日を記入してください。</t>
    <rPh sb="13" eb="15">
      <t>カンサ</t>
    </rPh>
    <rPh sb="15" eb="17">
      <t>シリョウ</t>
    </rPh>
    <rPh sb="17" eb="19">
      <t>サクセイ</t>
    </rPh>
    <rPh sb="19" eb="22">
      <t>キジュンビ</t>
    </rPh>
    <rPh sb="23" eb="25">
      <t>チョッキン</t>
    </rPh>
    <rPh sb="26" eb="28">
      <t>ホウコク</t>
    </rPh>
    <rPh sb="28" eb="31">
      <t>ネンガッピ</t>
    </rPh>
    <phoneticPr fontId="15"/>
  </si>
  <si>
    <t>区　　分</t>
    <phoneticPr fontId="15"/>
  </si>
  <si>
    <t>（</t>
    <phoneticPr fontId="15"/>
  </si>
  <si>
    <t>安全管理体制の内容</t>
    <rPh sb="0" eb="2">
      <t>アンゼン</t>
    </rPh>
    <rPh sb="2" eb="4">
      <t>カンリ</t>
    </rPh>
    <rPh sb="7" eb="9">
      <t>ナイヨウ</t>
    </rPh>
    <phoneticPr fontId="15"/>
  </si>
  <si>
    <t>●確認事項</t>
    <phoneticPr fontId="2"/>
  </si>
  <si>
    <t>〔</t>
    <phoneticPr fontId="15"/>
  </si>
  <si>
    <t>〕</t>
    <phoneticPr fontId="15"/>
  </si>
  <si>
    <t>□　災害発生時対応マニュアル</t>
    <phoneticPr fontId="15"/>
  </si>
  <si>
    <t>□　不審者対応マニュアル</t>
    <phoneticPr fontId="15"/>
  </si>
  <si>
    <t>●確認事項</t>
    <phoneticPr fontId="2"/>
  </si>
  <si>
    <t>〔</t>
    <phoneticPr fontId="15"/>
  </si>
  <si>
    <t>〕</t>
    <phoneticPr fontId="15"/>
  </si>
  <si>
    <t>□　運行台数</t>
    <phoneticPr fontId="15"/>
  </si>
  <si>
    <t>〔</t>
    <phoneticPr fontId="15"/>
  </si>
  <si>
    <t>□　陸運支局へ有償運送許可申請書を提出していますか。（自家用自動車を園児送迎
　　 用として使用し、費用を徴収している保育所のみ）</t>
    <phoneticPr fontId="15"/>
  </si>
  <si>
    <t>故障箇所又は危険箇所等発見した場合の対応</t>
    <phoneticPr fontId="15"/>
  </si>
  <si>
    <t>業者点検</t>
    <rPh sb="0" eb="2">
      <t>ギョウシャ</t>
    </rPh>
    <rPh sb="2" eb="4">
      <t>テンケン</t>
    </rPh>
    <phoneticPr fontId="15"/>
  </si>
  <si>
    <t>（注）屋内外の点検は、自然災害を想定した点検を含めてください。</t>
    <phoneticPr fontId="15"/>
  </si>
  <si>
    <t>児　童　名</t>
    <phoneticPr fontId="15"/>
  </si>
  <si>
    <t>処　理　結　果</t>
    <phoneticPr fontId="15"/>
  </si>
  <si>
    <t>　　　２　「事故の概要及び怪我の状態」は具体的に記載してください。</t>
    <rPh sb="6" eb="8">
      <t>ジコ</t>
    </rPh>
    <rPh sb="9" eb="11">
      <t>ガイヨウ</t>
    </rPh>
    <rPh sb="11" eb="12">
      <t>オヨ</t>
    </rPh>
    <rPh sb="13" eb="15">
      <t>ケガ</t>
    </rPh>
    <rPh sb="16" eb="18">
      <t>ジョウタイ</t>
    </rPh>
    <rPh sb="20" eb="23">
      <t>グタイテキ</t>
    </rPh>
    <rPh sb="24" eb="26">
      <t>キサイ</t>
    </rPh>
    <phoneticPr fontId="15"/>
  </si>
  <si>
    <t>・</t>
    <phoneticPr fontId="15"/>
  </si>
  <si>
    <t>　　</t>
    <phoneticPr fontId="15"/>
  </si>
  <si>
    <t>（</t>
    <phoneticPr fontId="15"/>
  </si>
  <si>
    <t>）</t>
    <phoneticPr fontId="15"/>
  </si>
  <si>
    <t>〕</t>
    <phoneticPr fontId="15"/>
  </si>
  <si>
    <t>〔</t>
    <phoneticPr fontId="15"/>
  </si>
  <si>
    <t>歳児</t>
    <rPh sb="0" eb="2">
      <t>サイジ</t>
    </rPh>
    <phoneticPr fontId="2"/>
  </si>
  <si>
    <t>障がい児</t>
    <rPh sb="0" eb="1">
      <t>ショウ</t>
    </rPh>
    <rPh sb="3" eb="4">
      <t>ジ</t>
    </rPh>
    <phoneticPr fontId="2"/>
  </si>
  <si>
    <t>週　案</t>
    <rPh sb="0" eb="1">
      <t>シュウ</t>
    </rPh>
    <rPh sb="2" eb="3">
      <t>アン</t>
    </rPh>
    <phoneticPr fontId="15"/>
  </si>
  <si>
    <t>日　案</t>
    <rPh sb="0" eb="1">
      <t>ニチ</t>
    </rPh>
    <rPh sb="2" eb="3">
      <t>アン</t>
    </rPh>
    <phoneticPr fontId="15"/>
  </si>
  <si>
    <t>（注）指導計画等について、個人別に作成しているものについては、「◎個人別」を選択してください。</t>
    <rPh sb="3" eb="5">
      <t>シドウ</t>
    </rPh>
    <rPh sb="5" eb="7">
      <t>ケイカク</t>
    </rPh>
    <rPh sb="7" eb="8">
      <t>トウ</t>
    </rPh>
    <rPh sb="38" eb="40">
      <t>センタク</t>
    </rPh>
    <phoneticPr fontId="15"/>
  </si>
  <si>
    <t>●確認事項</t>
    <phoneticPr fontId="2"/>
  </si>
  <si>
    <t>〔</t>
    <phoneticPr fontId="15"/>
  </si>
  <si>
    <t>〕</t>
    <phoneticPr fontId="15"/>
  </si>
  <si>
    <t>〔</t>
    <phoneticPr fontId="24"/>
  </si>
  <si>
    <t>〕</t>
    <phoneticPr fontId="24"/>
  </si>
  <si>
    <t>・</t>
    <phoneticPr fontId="15"/>
  </si>
  <si>
    <t>〔</t>
    <phoneticPr fontId="24"/>
  </si>
  <si>
    <t>〕</t>
    <phoneticPr fontId="24"/>
  </si>
  <si>
    <t>有　・　無</t>
    <phoneticPr fontId="15"/>
  </si>
  <si>
    <t>（注）1　保育活動の一環として実施した行事を記入してください。ただし、避難消火訓練等の行事を除いてください。</t>
    <rPh sb="1" eb="2">
      <t>チュウ</t>
    </rPh>
    <rPh sb="5" eb="7">
      <t>ホイク</t>
    </rPh>
    <rPh sb="7" eb="9">
      <t>カツドウ</t>
    </rPh>
    <rPh sb="10" eb="12">
      <t>イッカン</t>
    </rPh>
    <rPh sb="15" eb="17">
      <t>ジッシ</t>
    </rPh>
    <rPh sb="19" eb="21">
      <t>ギョウジ</t>
    </rPh>
    <rPh sb="22" eb="24">
      <t>キニュウ</t>
    </rPh>
    <rPh sb="35" eb="37">
      <t>ヒナン</t>
    </rPh>
    <rPh sb="37" eb="39">
      <t>ショウカ</t>
    </rPh>
    <phoneticPr fontId="15"/>
  </si>
  <si>
    <t>②　児童に対し、児童虐待の防止等に関する法律第２条各号に掲げる行為その他当該児童の心身に有害な影響を与える行為をしていませんか。</t>
    <rPh sb="47" eb="49">
      <t>エイキョウ</t>
    </rPh>
    <phoneticPr fontId="15"/>
  </si>
  <si>
    <t>⑤　懲戒（しつけ）と称して、児童に身体的苦痛を与えたり、人格を辱める等その権限を濫用していませんか。</t>
    <rPh sb="2" eb="4">
      <t>チョウカイ</t>
    </rPh>
    <rPh sb="37" eb="39">
      <t>ケンゲン</t>
    </rPh>
    <rPh sb="40" eb="42">
      <t>ランヨウ</t>
    </rPh>
    <phoneticPr fontId="15"/>
  </si>
  <si>
    <t>⑥　児童への適切な処遇方法について、職員への周知、徹底がされていますか。</t>
    <rPh sb="22" eb="24">
      <t>シュウチ</t>
    </rPh>
    <rPh sb="25" eb="27">
      <t>テッテイ</t>
    </rPh>
    <phoneticPr fontId="15"/>
  </si>
  <si>
    <t>⑦　⑥が「いる」の場合、具体的にどのように周知、徹底しているか記入してください。</t>
    <rPh sb="9" eb="11">
      <t>バアイ</t>
    </rPh>
    <rPh sb="12" eb="15">
      <t>グタイテキ</t>
    </rPh>
    <rPh sb="21" eb="23">
      <t>シュウチ</t>
    </rPh>
    <rPh sb="24" eb="26">
      <t>テッテイ</t>
    </rPh>
    <rPh sb="31" eb="33">
      <t>キニュウ</t>
    </rPh>
    <phoneticPr fontId="15"/>
  </si>
  <si>
    <t>　</t>
    <phoneticPr fontId="15"/>
  </si>
  <si>
    <t xml:space="preserve">   7:00－</t>
    <phoneticPr fontId="15"/>
  </si>
  <si>
    <t xml:space="preserve">   8:00－</t>
    <phoneticPr fontId="15"/>
  </si>
  <si>
    <t xml:space="preserve">   9:00－</t>
    <phoneticPr fontId="15"/>
  </si>
  <si>
    <t xml:space="preserve"> 10:00－</t>
    <phoneticPr fontId="15"/>
  </si>
  <si>
    <t xml:space="preserve"> 11:00－</t>
    <phoneticPr fontId="15"/>
  </si>
  <si>
    <t xml:space="preserve"> 12:00－</t>
    <phoneticPr fontId="15"/>
  </si>
  <si>
    <t xml:space="preserve"> 13:00－</t>
    <phoneticPr fontId="15"/>
  </si>
  <si>
    <t xml:space="preserve"> 14:00－</t>
    <phoneticPr fontId="15"/>
  </si>
  <si>
    <t xml:space="preserve"> 15:00－</t>
    <phoneticPr fontId="15"/>
  </si>
  <si>
    <t xml:space="preserve"> 16:00－</t>
    <phoneticPr fontId="15"/>
  </si>
  <si>
    <t xml:space="preserve"> 17:00－</t>
    <phoneticPr fontId="15"/>
  </si>
  <si>
    <t xml:space="preserve"> 18:00－</t>
    <phoneticPr fontId="15"/>
  </si>
  <si>
    <t xml:space="preserve"> 19:00－</t>
    <phoneticPr fontId="15"/>
  </si>
  <si>
    <t xml:space="preserve"> 20:00－</t>
    <phoneticPr fontId="15"/>
  </si>
  <si>
    <t>入所時
健康診断</t>
    <rPh sb="0" eb="3">
      <t>ニュウショジ</t>
    </rPh>
    <rPh sb="4" eb="6">
      <t>ケンコウ</t>
    </rPh>
    <rPh sb="6" eb="8">
      <t>シンダン</t>
    </rPh>
    <phoneticPr fontId="15"/>
  </si>
  <si>
    <t>〔</t>
    <phoneticPr fontId="15"/>
  </si>
  <si>
    <t>〕</t>
    <phoneticPr fontId="15"/>
  </si>
  <si>
    <t>有・無</t>
    <phoneticPr fontId="15"/>
  </si>
  <si>
    <t>乳幼児突然死症候群（SIDS）の予防</t>
    <phoneticPr fontId="15"/>
  </si>
  <si>
    <t>チェック表を使った睡眠中の観察
（顔色、呼吸、室温、湿度、記録者）</t>
    <rPh sb="4" eb="5">
      <t>ヒョウ</t>
    </rPh>
    <rPh sb="6" eb="7">
      <t>ツカ</t>
    </rPh>
    <rPh sb="23" eb="25">
      <t>シツオン</t>
    </rPh>
    <rPh sb="26" eb="28">
      <t>シツド</t>
    </rPh>
    <rPh sb="29" eb="32">
      <t>キロクシャ</t>
    </rPh>
    <phoneticPr fontId="2"/>
  </si>
  <si>
    <t>マニュアルや決まったルール</t>
    <rPh sb="6" eb="7">
      <t>キ</t>
    </rPh>
    <phoneticPr fontId="15"/>
  </si>
  <si>
    <t>具体的な
取組方法</t>
    <phoneticPr fontId="15"/>
  </si>
  <si>
    <t>市町村・児童相談所等関係機関との連携</t>
    <phoneticPr fontId="15"/>
  </si>
  <si>
    <t>●与薬の実施の有無　</t>
    <rPh sb="4" eb="6">
      <t>ジッシ</t>
    </rPh>
    <rPh sb="7" eb="9">
      <t>ウム</t>
    </rPh>
    <phoneticPr fontId="15"/>
  </si>
  <si>
    <t>（注）「集団感染の発生」は、前年度以降の状況について記入してください。</t>
    <rPh sb="9" eb="11">
      <t>ハッセイ</t>
    </rPh>
    <rPh sb="17" eb="19">
      <t>イコウ</t>
    </rPh>
    <rPh sb="20" eb="22">
      <t>ジョウキョウ</t>
    </rPh>
    <phoneticPr fontId="15"/>
  </si>
  <si>
    <t>※民間保育所のみ記入</t>
    <rPh sb="1" eb="3">
      <t>ミンカン</t>
    </rPh>
    <rPh sb="3" eb="6">
      <t>ホイクショ</t>
    </rPh>
    <rPh sb="8" eb="10">
      <t>キニュウ</t>
    </rPh>
    <phoneticPr fontId="15"/>
  </si>
  <si>
    <t>昼食</t>
    <phoneticPr fontId="15"/>
  </si>
  <si>
    <t>分</t>
    <rPh sb="0" eb="1">
      <t>プン</t>
    </rPh>
    <phoneticPr fontId="15"/>
  </si>
  <si>
    <t>平日同様</t>
    <phoneticPr fontId="15"/>
  </si>
  <si>
    <t>〕</t>
    <phoneticPr fontId="15"/>
  </si>
  <si>
    <t>給与栄養量</t>
    <phoneticPr fontId="15"/>
  </si>
  <si>
    <t>ア　前年度給食日数の状況</t>
    <rPh sb="2" eb="5">
      <t>ゼンネンド</t>
    </rPh>
    <rPh sb="5" eb="7">
      <t>キュウショク</t>
    </rPh>
    <rPh sb="7" eb="9">
      <t>ニッスウ</t>
    </rPh>
    <rPh sb="10" eb="12">
      <t>ジョウキョウ</t>
    </rPh>
    <phoneticPr fontId="15"/>
  </si>
  <si>
    <t>イ　前年度平均栄養量等</t>
    <rPh sb="2" eb="5">
      <t>ゼンネンド</t>
    </rPh>
    <rPh sb="5" eb="7">
      <t>ヘイキン</t>
    </rPh>
    <rPh sb="7" eb="10">
      <t>エイヨウリョウ</t>
    </rPh>
    <rPh sb="10" eb="11">
      <t>トウ</t>
    </rPh>
    <phoneticPr fontId="15"/>
  </si>
  <si>
    <t>初日在籍
児 童 数</t>
    <phoneticPr fontId="15"/>
  </si>
  <si>
    <t>Kcal/日</t>
    <phoneticPr fontId="15"/>
  </si>
  <si>
    <t xml:space="preserve"> 4  月</t>
    <phoneticPr fontId="15"/>
  </si>
  <si>
    <t>Kcal/日</t>
    <phoneticPr fontId="15"/>
  </si>
  <si>
    <t xml:space="preserve"> 1  月</t>
    <phoneticPr fontId="15"/>
  </si>
  <si>
    <t>ア　保健所立入検査</t>
    <phoneticPr fontId="15"/>
  </si>
  <si>
    <t>イ　特定給食施設栄養管理指導</t>
    <phoneticPr fontId="15"/>
  </si>
  <si>
    <t>　①　施設長を含む関係職員の情報共有を図るとともに常に施設全体で食事計画、評価を通して給食運営の改善に努めていますか。</t>
    <rPh sb="3" eb="6">
      <t>シセツチョウ</t>
    </rPh>
    <rPh sb="7" eb="8">
      <t>フク</t>
    </rPh>
    <rPh sb="9" eb="11">
      <t>カンケイ</t>
    </rPh>
    <rPh sb="11" eb="13">
      <t>ショクイン</t>
    </rPh>
    <rPh sb="14" eb="16">
      <t>ジョウホウ</t>
    </rPh>
    <rPh sb="16" eb="18">
      <t>キョウユウ</t>
    </rPh>
    <rPh sb="19" eb="20">
      <t>ハカ</t>
    </rPh>
    <rPh sb="25" eb="26">
      <t>ツネ</t>
    </rPh>
    <rPh sb="27" eb="29">
      <t>シセツ</t>
    </rPh>
    <rPh sb="29" eb="31">
      <t>ゼンタイ</t>
    </rPh>
    <rPh sb="32" eb="34">
      <t>ショクジ</t>
    </rPh>
    <rPh sb="34" eb="36">
      <t>ケイカク</t>
    </rPh>
    <rPh sb="37" eb="39">
      <t>ヒョウカ</t>
    </rPh>
    <rPh sb="40" eb="41">
      <t>トオ</t>
    </rPh>
    <rPh sb="43" eb="45">
      <t>キュウショク</t>
    </rPh>
    <rPh sb="45" eb="47">
      <t>ウンエイ</t>
    </rPh>
    <phoneticPr fontId="15"/>
  </si>
  <si>
    <t>延  長  保  育  料</t>
    <rPh sb="0" eb="1">
      <t>エン</t>
    </rPh>
    <rPh sb="3" eb="4">
      <t>チョウ</t>
    </rPh>
    <rPh sb="6" eb="7">
      <t>タモツ</t>
    </rPh>
    <rPh sb="9" eb="10">
      <t>イク</t>
    </rPh>
    <rPh sb="12" eb="13">
      <t>リョウ</t>
    </rPh>
    <phoneticPr fontId="15"/>
  </si>
  <si>
    <t xml:space="preserve"> </t>
    <phoneticPr fontId="15"/>
  </si>
  <si>
    <t xml:space="preserve"> 一時預かり保育料</t>
    <rPh sb="1" eb="3">
      <t>イチジ</t>
    </rPh>
    <rPh sb="3" eb="4">
      <t>アズ</t>
    </rPh>
    <rPh sb="6" eb="8">
      <t>ホイク</t>
    </rPh>
    <rPh sb="8" eb="9">
      <t>リョウ</t>
    </rPh>
    <phoneticPr fontId="15"/>
  </si>
  <si>
    <t>●　　　●　　　料</t>
    <rPh sb="8" eb="9">
      <t>リョウ</t>
    </rPh>
    <phoneticPr fontId="2"/>
  </si>
  <si>
    <t>その他の実費徴収金等</t>
    <rPh sb="2" eb="3">
      <t>タ</t>
    </rPh>
    <rPh sb="4" eb="8">
      <t>ジッピチョウシュウ</t>
    </rPh>
    <rPh sb="8" eb="9">
      <t>キン</t>
    </rPh>
    <rPh sb="9" eb="10">
      <t>トウ</t>
    </rPh>
    <phoneticPr fontId="15"/>
  </si>
  <si>
    <t>●確認事項</t>
    <phoneticPr fontId="2"/>
  </si>
  <si>
    <t xml:space="preserve"> 　</t>
    <phoneticPr fontId="2"/>
  </si>
  <si>
    <t>５　職員配置の状況</t>
    <phoneticPr fontId="2"/>
  </si>
  <si>
    <t>３　保育時間、開所日数等の状況</t>
    <rPh sb="8" eb="9">
      <t>トコロ</t>
    </rPh>
    <phoneticPr fontId="2"/>
  </si>
  <si>
    <t>５　職員配置の状況</t>
    <phoneticPr fontId="2"/>
  </si>
  <si>
    <t>（3）嘱託医の状況</t>
    <phoneticPr fontId="2"/>
  </si>
  <si>
    <t>７　職員の経験年数等の状況　　　　　　　</t>
    <phoneticPr fontId="2"/>
  </si>
  <si>
    <t>８　職員の勤務状況</t>
    <phoneticPr fontId="2"/>
  </si>
  <si>
    <t>９　諸規定等及び帳簿等の整備状況</t>
    <rPh sb="2" eb="3">
      <t>ショ</t>
    </rPh>
    <rPh sb="3" eb="5">
      <t>キテイ</t>
    </rPh>
    <rPh sb="5" eb="6">
      <t>トウ</t>
    </rPh>
    <rPh sb="6" eb="7">
      <t>オヨ</t>
    </rPh>
    <rPh sb="8" eb="10">
      <t>チョウボ</t>
    </rPh>
    <rPh sb="10" eb="11">
      <t>トウ</t>
    </rPh>
    <rPh sb="12" eb="14">
      <t>セイビ</t>
    </rPh>
    <rPh sb="14" eb="16">
      <t>ジョウキョウ</t>
    </rPh>
    <phoneticPr fontId="2"/>
  </si>
  <si>
    <t>１２　秘密保持等に関する措置状況</t>
    <rPh sb="3" eb="5">
      <t>ヒミツ</t>
    </rPh>
    <rPh sb="5" eb="7">
      <t>ホジ</t>
    </rPh>
    <rPh sb="7" eb="8">
      <t>トウ</t>
    </rPh>
    <rPh sb="9" eb="10">
      <t>カン</t>
    </rPh>
    <rPh sb="12" eb="14">
      <t>ソチ</t>
    </rPh>
    <rPh sb="14" eb="16">
      <t>ジョウキョウ</t>
    </rPh>
    <phoneticPr fontId="2"/>
  </si>
  <si>
    <t>１３　健康管理（職員）の状況</t>
    <rPh sb="8" eb="10">
      <t>ショクイン</t>
    </rPh>
    <phoneticPr fontId="2"/>
  </si>
  <si>
    <t>１４　職員研修の状況（前年度）</t>
    <phoneticPr fontId="2"/>
  </si>
  <si>
    <t>１５　福祉サービスの質の向上のための措置状況</t>
    <rPh sb="3" eb="5">
      <t>フクシ</t>
    </rPh>
    <rPh sb="10" eb="11">
      <t>シツ</t>
    </rPh>
    <rPh sb="12" eb="14">
      <t>コウジョウ</t>
    </rPh>
    <rPh sb="18" eb="20">
      <t>ソチ</t>
    </rPh>
    <rPh sb="20" eb="22">
      <t>ジョウキョウ</t>
    </rPh>
    <phoneticPr fontId="2"/>
  </si>
  <si>
    <t>１６　地域における子育て支援等の状況</t>
    <rPh sb="3" eb="5">
      <t>チイキ</t>
    </rPh>
    <rPh sb="9" eb="11">
      <t>コソダ</t>
    </rPh>
    <rPh sb="12" eb="14">
      <t>シエン</t>
    </rPh>
    <rPh sb="14" eb="15">
      <t>トウ</t>
    </rPh>
    <rPh sb="16" eb="18">
      <t>ジョウキョウ</t>
    </rPh>
    <phoneticPr fontId="2"/>
  </si>
  <si>
    <t>１７　施設設備整備の状況</t>
    <rPh sb="3" eb="5">
      <t>シセツ</t>
    </rPh>
    <rPh sb="5" eb="7">
      <t>セツビ</t>
    </rPh>
    <rPh sb="7" eb="9">
      <t>セイビ</t>
    </rPh>
    <rPh sb="10" eb="12">
      <t>ジョウキョウ</t>
    </rPh>
    <phoneticPr fontId="2"/>
  </si>
  <si>
    <t>（2）保育室等の状況</t>
    <rPh sb="3" eb="5">
      <t>ホイク</t>
    </rPh>
    <rPh sb="5" eb="6">
      <t>シツ</t>
    </rPh>
    <rPh sb="6" eb="7">
      <t>トウ</t>
    </rPh>
    <rPh sb="8" eb="10">
      <t>ジョウキョウ</t>
    </rPh>
    <phoneticPr fontId="2"/>
  </si>
  <si>
    <t>（3）給水設備等の衛生管理の状況</t>
    <phoneticPr fontId="2"/>
  </si>
  <si>
    <t>１８　安全管理の状況</t>
    <rPh sb="3" eb="5">
      <t>アンゼン</t>
    </rPh>
    <rPh sb="5" eb="7">
      <t>カンリ</t>
    </rPh>
    <rPh sb="8" eb="10">
      <t>ジョウキョウ</t>
    </rPh>
    <phoneticPr fontId="2"/>
  </si>
  <si>
    <t>１９　保育内容の状況</t>
    <rPh sb="3" eb="5">
      <t>ホイク</t>
    </rPh>
    <rPh sb="5" eb="7">
      <t>ナイヨウ</t>
    </rPh>
    <rPh sb="8" eb="10">
      <t>ジョウキョウ</t>
    </rPh>
    <phoneticPr fontId="2"/>
  </si>
  <si>
    <t>２０　連携施設</t>
    <rPh sb="3" eb="5">
      <t>レンケイ</t>
    </rPh>
    <rPh sb="5" eb="7">
      <t>シセツ</t>
    </rPh>
    <phoneticPr fontId="2"/>
  </si>
  <si>
    <t>２１　健康管理（児童）の状況</t>
    <rPh sb="5" eb="7">
      <t>カンリ</t>
    </rPh>
    <rPh sb="8" eb="10">
      <t>ジドウ</t>
    </rPh>
    <rPh sb="12" eb="14">
      <t>ジョウキョウ</t>
    </rPh>
    <phoneticPr fontId="2"/>
  </si>
  <si>
    <t>２２　給食の状況</t>
    <rPh sb="6" eb="8">
      <t>ジョウキョウ</t>
    </rPh>
    <phoneticPr fontId="2"/>
  </si>
  <si>
    <t>２３　会計処理状況</t>
    <rPh sb="3" eb="5">
      <t>カイケイ</t>
    </rPh>
    <phoneticPr fontId="2"/>
  </si>
  <si>
    <t>令和</t>
  </si>
  <si>
    <t>採用年月</t>
    <rPh sb="0" eb="2">
      <t>サイヨウ</t>
    </rPh>
    <rPh sb="2" eb="3">
      <t>ネン</t>
    </rPh>
    <rPh sb="3" eb="4">
      <t>ツキ</t>
    </rPh>
    <phoneticPr fontId="2"/>
  </si>
  <si>
    <t>】</t>
    <phoneticPr fontId="2"/>
  </si>
  <si>
    <t>時間</t>
    <rPh sb="0" eb="2">
      <t>ジカン</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</si>
  <si>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</si>
  <si>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</si>
  <si>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</si>
  <si>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</si>
  <si>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</si>
  <si>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</si>
  <si>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</si>
  <si>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</si>
  <si>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</si>
  <si>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</si>
  <si>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</si>
  <si>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</si>
  <si>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</si>
  <si>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（注）1　本表は、施設長・保育士・調理員・用務員等の職種別に別葉として業務の実態を記入してください。</t>
    <phoneticPr fontId="2"/>
  </si>
  <si>
    <t>～</t>
    <phoneticPr fontId="2"/>
  </si>
  <si>
    <t>●確認事項</t>
    <phoneticPr fontId="2"/>
  </si>
  <si>
    <t>①　児童の国籍、信条、社会的身分又は入所に要する費用を負担するか否かによつて、差別的取扱いをしていませんか。</t>
    <phoneticPr fontId="15"/>
  </si>
  <si>
    <t>〔</t>
    <phoneticPr fontId="15"/>
  </si>
  <si>
    <t>〕</t>
    <phoneticPr fontId="15"/>
  </si>
  <si>
    <t>③　児童の名前を呼び捨てで呼んだり、あだ名で呼んだりしていませんか。</t>
    <rPh sb="2" eb="4">
      <t>ジドウ</t>
    </rPh>
    <rPh sb="5" eb="7">
      <t>ナマエ</t>
    </rPh>
    <rPh sb="8" eb="9">
      <t>ヨ</t>
    </rPh>
    <rPh sb="10" eb="11">
      <t>ス</t>
    </rPh>
    <rPh sb="13" eb="14">
      <t>ヨ</t>
    </rPh>
    <rPh sb="20" eb="21">
      <t>ナ</t>
    </rPh>
    <rPh sb="22" eb="23">
      <t>ヨ</t>
    </rPh>
    <phoneticPr fontId="2"/>
  </si>
  <si>
    <t>〔</t>
    <phoneticPr fontId="15"/>
  </si>
  <si>
    <t>〕</t>
    <phoneticPr fontId="15"/>
  </si>
  <si>
    <t>④　注意を促がすとき、厳しく怒ったりしていませんか。</t>
    <rPh sb="2" eb="4">
      <t>チュウイ</t>
    </rPh>
    <rPh sb="5" eb="6">
      <t>ウナ</t>
    </rPh>
    <rPh sb="11" eb="12">
      <t>キビ</t>
    </rPh>
    <rPh sb="14" eb="15">
      <t>オコ</t>
    </rPh>
    <phoneticPr fontId="15"/>
  </si>
  <si>
    <t>〔</t>
    <phoneticPr fontId="15"/>
  </si>
  <si>
    <t>※他の文字等は入力できません。</t>
    <rPh sb="1" eb="2">
      <t>タ</t>
    </rPh>
    <rPh sb="3" eb="5">
      <t>モジ</t>
    </rPh>
    <rPh sb="5" eb="6">
      <t>トウ</t>
    </rPh>
    <rPh sb="7" eb="9">
      <t>ニュウリョク</t>
    </rPh>
    <phoneticPr fontId="2"/>
  </si>
  <si>
    <t>児　童  給  食  費
（児童主食・副食費）</t>
    <rPh sb="0" eb="1">
      <t>ジ</t>
    </rPh>
    <rPh sb="2" eb="3">
      <t>ワラベ</t>
    </rPh>
    <rPh sb="5" eb="6">
      <t>キュウ</t>
    </rPh>
    <rPh sb="8" eb="9">
      <t>ショク</t>
    </rPh>
    <rPh sb="11" eb="12">
      <t>ヒ</t>
    </rPh>
    <rPh sb="14" eb="16">
      <t>ジドウ</t>
    </rPh>
    <rPh sb="16" eb="18">
      <t>シュショク</t>
    </rPh>
    <rPh sb="19" eb="21">
      <t>フクショク</t>
    </rPh>
    <rPh sb="21" eb="22">
      <t>ヒ</t>
    </rPh>
    <phoneticPr fontId="15"/>
  </si>
  <si>
    <t>月額
内訳</t>
    <rPh sb="0" eb="1">
      <t>ツキ</t>
    </rPh>
    <rPh sb="1" eb="2">
      <t>ガク</t>
    </rPh>
    <rPh sb="3" eb="5">
      <t>ウチワケ</t>
    </rPh>
    <phoneticPr fontId="15"/>
  </si>
  <si>
    <t>主食代</t>
    <rPh sb="0" eb="2">
      <t>シュショク</t>
    </rPh>
    <rPh sb="2" eb="3">
      <t>ダイ</t>
    </rPh>
    <phoneticPr fontId="2"/>
  </si>
  <si>
    <t>副食代</t>
    <rPh sb="0" eb="2">
      <t>フクショク</t>
    </rPh>
    <rPh sb="2" eb="3">
      <t>ダイ</t>
    </rPh>
    <phoneticPr fontId="2"/>
  </si>
  <si>
    <t>令和　　　　年　　　　月　　　　日</t>
    <rPh sb="0" eb="1">
      <t>レイワ</t>
    </rPh>
    <rPh sb="5" eb="6">
      <t>ネン</t>
    </rPh>
    <rPh sb="10" eb="11">
      <t>ツキ</t>
    </rPh>
    <rPh sb="15" eb="16">
      <t>ヒ</t>
    </rPh>
    <phoneticPr fontId="2"/>
  </si>
  <si>
    <t>園長</t>
    <rPh sb="0" eb="2">
      <t>エンチョウ</t>
    </rPh>
    <phoneticPr fontId="2"/>
  </si>
  <si>
    <t>兼任</t>
  </si>
  <si>
    <t>未</t>
  </si>
  <si>
    <t>保・幼</t>
    <rPh sb="0" eb="1">
      <t>ホ</t>
    </rPh>
    <rPh sb="2" eb="3">
      <t>ヨウ</t>
    </rPh>
    <phoneticPr fontId="2"/>
  </si>
  <si>
    <t>保菌検査（検便）記録</t>
    <rPh sb="2" eb="4">
      <t>ケンサ</t>
    </rPh>
    <rPh sb="5" eb="7">
      <t>ケンベン</t>
    </rPh>
    <phoneticPr fontId="2"/>
  </si>
  <si>
    <t>⑦</t>
    <phoneticPr fontId="2"/>
  </si>
  <si>
    <t>非常災害時の水・食料等の備蓄をしていますか。</t>
    <rPh sb="0" eb="2">
      <t>ヒジョウ</t>
    </rPh>
    <rPh sb="2" eb="4">
      <t>サイガイ</t>
    </rPh>
    <rPh sb="4" eb="5">
      <t>ジ</t>
    </rPh>
    <rPh sb="6" eb="7">
      <t>ミズ</t>
    </rPh>
    <rPh sb="8" eb="10">
      <t>ショクリョウ</t>
    </rPh>
    <rPh sb="10" eb="11">
      <t>トウ</t>
    </rPh>
    <rPh sb="12" eb="14">
      <t>ビチク</t>
    </rPh>
    <phoneticPr fontId="2"/>
  </si>
  <si>
    <t>〔</t>
    <phoneticPr fontId="15"/>
  </si>
  <si>
    <t>実施回数</t>
    <rPh sb="0" eb="2">
      <t>ジッシ</t>
    </rPh>
    <rPh sb="2" eb="4">
      <t>カイスウ</t>
    </rPh>
    <phoneticPr fontId="2"/>
  </si>
  <si>
    <t>主な目的地（公園の名称等）</t>
    <rPh sb="0" eb="1">
      <t>オモ</t>
    </rPh>
    <rPh sb="2" eb="5">
      <t>モクテキチ</t>
    </rPh>
    <rPh sb="6" eb="8">
      <t>コウエン</t>
    </rPh>
    <rPh sb="9" eb="11">
      <t>メイショウ</t>
    </rPh>
    <rPh sb="11" eb="12">
      <t>トウ</t>
    </rPh>
    <phoneticPr fontId="2"/>
  </si>
  <si>
    <t>施設との距離</t>
    <rPh sb="0" eb="2">
      <t>シセツ</t>
    </rPh>
    <rPh sb="4" eb="6">
      <t>キョリ</t>
    </rPh>
    <phoneticPr fontId="2"/>
  </si>
  <si>
    <t>散歩中や公園等での事故防止の取り組み</t>
    <rPh sb="0" eb="3">
      <t>サンポチュウ</t>
    </rPh>
    <rPh sb="4" eb="6">
      <t>コウエン</t>
    </rPh>
    <rPh sb="6" eb="7">
      <t>トウ</t>
    </rPh>
    <rPh sb="9" eb="11">
      <t>ジコ</t>
    </rPh>
    <rPh sb="11" eb="13">
      <t>ボウシ</t>
    </rPh>
    <rPh sb="14" eb="15">
      <t>ト</t>
    </rPh>
    <rPh sb="16" eb="17">
      <t>ク</t>
    </rPh>
    <phoneticPr fontId="2"/>
  </si>
  <si>
    <t>週</t>
    <rPh sb="0" eb="1">
      <t>シュウ</t>
    </rPh>
    <phoneticPr fontId="2"/>
  </si>
  <si>
    <t>回</t>
    <rPh sb="0" eb="1">
      <t>カイ</t>
    </rPh>
    <phoneticPr fontId="2"/>
  </si>
  <si>
    <t>約</t>
    <rPh sb="0" eb="1">
      <t>ヤク</t>
    </rPh>
    <phoneticPr fontId="2"/>
  </si>
  <si>
    <t>ｍ</t>
    <phoneticPr fontId="2"/>
  </si>
  <si>
    <t>発生年月日</t>
    <rPh sb="0" eb="2">
      <t>ハッセイ</t>
    </rPh>
    <rPh sb="2" eb="5">
      <t>ネンガッピ</t>
    </rPh>
    <phoneticPr fontId="2"/>
  </si>
  <si>
    <t>（</t>
    <phoneticPr fontId="2"/>
  </si>
  <si>
    <t>）</t>
    <phoneticPr fontId="2"/>
  </si>
  <si>
    <t>・事故防止や応急措置・救急蘇生法等の研修を受けていますか。</t>
    <rPh sb="1" eb="3">
      <t>ジコ</t>
    </rPh>
    <rPh sb="3" eb="5">
      <t>ボウシ</t>
    </rPh>
    <rPh sb="6" eb="8">
      <t>オウキュウ</t>
    </rPh>
    <rPh sb="8" eb="10">
      <t>ソチ</t>
    </rPh>
    <rPh sb="11" eb="13">
      <t>キュウキュウ</t>
    </rPh>
    <rPh sb="13" eb="16">
      <t>ソセイホウ</t>
    </rPh>
    <rPh sb="16" eb="17">
      <t>トウ</t>
    </rPh>
    <rPh sb="18" eb="20">
      <t>ケンシュウ</t>
    </rPh>
    <rPh sb="21" eb="22">
      <t>ウ</t>
    </rPh>
    <phoneticPr fontId="2"/>
  </si>
  <si>
    <t>〕</t>
    <phoneticPr fontId="15"/>
  </si>
  <si>
    <t>　　・日常的に利用する散歩の経路や公園等について、異常や危険性の有無を確認していますか。</t>
    <rPh sb="3" eb="6">
      <t>ニチジョウテキ</t>
    </rPh>
    <rPh sb="7" eb="9">
      <t>リヨウ</t>
    </rPh>
    <rPh sb="11" eb="13">
      <t>サンポ</t>
    </rPh>
    <rPh sb="14" eb="16">
      <t>ケイロ</t>
    </rPh>
    <rPh sb="17" eb="19">
      <t>コウエン</t>
    </rPh>
    <rPh sb="19" eb="20">
      <t>トウ</t>
    </rPh>
    <rPh sb="25" eb="27">
      <t>イジョウ</t>
    </rPh>
    <rPh sb="28" eb="31">
      <t>キケンセイ</t>
    </rPh>
    <rPh sb="32" eb="34">
      <t>ウム</t>
    </rPh>
    <rPh sb="35" eb="37">
      <t>カクニン</t>
    </rPh>
    <phoneticPr fontId="2"/>
  </si>
  <si>
    <t>⑨　プール活動・水遊びの際に「教育・保育施設等における事故防止及び事故発生時の対応のためのガイドライン」の注意すべきポイントにより確認していますか。</t>
    <rPh sb="5" eb="7">
      <t>カツドウ</t>
    </rPh>
    <rPh sb="8" eb="10">
      <t>ミズアソ</t>
    </rPh>
    <rPh sb="12" eb="13">
      <t>サイ</t>
    </rPh>
    <rPh sb="15" eb="17">
      <t>キョウイク</t>
    </rPh>
    <rPh sb="18" eb="20">
      <t>ホイク</t>
    </rPh>
    <rPh sb="20" eb="22">
      <t>シセツ</t>
    </rPh>
    <rPh sb="22" eb="23">
      <t>トウ</t>
    </rPh>
    <rPh sb="27" eb="29">
      <t>ジコ</t>
    </rPh>
    <rPh sb="29" eb="31">
      <t>ボウシ</t>
    </rPh>
    <rPh sb="31" eb="32">
      <t>オヨ</t>
    </rPh>
    <rPh sb="33" eb="35">
      <t>ジコ</t>
    </rPh>
    <rPh sb="35" eb="37">
      <t>ハッセイ</t>
    </rPh>
    <rPh sb="37" eb="38">
      <t>ジ</t>
    </rPh>
    <rPh sb="39" eb="41">
      <t>タイオウ</t>
    </rPh>
    <rPh sb="53" eb="55">
      <t>チュウイ</t>
    </rPh>
    <rPh sb="65" eb="67">
      <t>カクニン</t>
    </rPh>
    <phoneticPr fontId="2"/>
  </si>
  <si>
    <t>い　る　・　いない</t>
    <phoneticPr fontId="2"/>
  </si>
  <si>
    <t>　　・プール活動・水遊び中に指導役と監視役を分けて配置していますか。</t>
    <phoneticPr fontId="2"/>
  </si>
  <si>
    <t>⑩　必要な医薬品等を整備し、適切に管理していますか。</t>
    <rPh sb="2" eb="4">
      <t>ヒツヨウ</t>
    </rPh>
    <rPh sb="5" eb="8">
      <t>イヤクヒン</t>
    </rPh>
    <rPh sb="8" eb="9">
      <t>トウ</t>
    </rPh>
    <rPh sb="10" eb="12">
      <t>セイビ</t>
    </rPh>
    <rPh sb="14" eb="16">
      <t>テキセツ</t>
    </rPh>
    <rPh sb="17" eb="19">
      <t>カンリ</t>
    </rPh>
    <phoneticPr fontId="2"/>
  </si>
  <si>
    <t>（有の場合の事故内容及び対応）</t>
    <rPh sb="1" eb="2">
      <t>ウ</t>
    </rPh>
    <rPh sb="3" eb="5">
      <t>バアイ</t>
    </rPh>
    <rPh sb="6" eb="8">
      <t>ジコ</t>
    </rPh>
    <rPh sb="8" eb="10">
      <t>ナイヨウ</t>
    </rPh>
    <rPh sb="10" eb="11">
      <t>オヨ</t>
    </rPh>
    <rPh sb="12" eb="14">
      <t>タイオウ</t>
    </rPh>
    <phoneticPr fontId="15"/>
  </si>
  <si>
    <t>（有の場合の内容及び対応）</t>
    <rPh sb="1" eb="2">
      <t>ウ</t>
    </rPh>
    <rPh sb="3" eb="5">
      <t>バアイ</t>
    </rPh>
    <rPh sb="6" eb="8">
      <t>ナイヨウ</t>
    </rPh>
    <rPh sb="8" eb="9">
      <t>オヨ</t>
    </rPh>
    <rPh sb="10" eb="12">
      <t>タイオウ</t>
    </rPh>
    <phoneticPr fontId="15"/>
  </si>
  <si>
    <t>全体的な計画</t>
    <rPh sb="0" eb="3">
      <t>ゼンタイテキ</t>
    </rPh>
    <rPh sb="4" eb="6">
      <t>ケイカク</t>
    </rPh>
    <phoneticPr fontId="15"/>
  </si>
  <si>
    <t>職名</t>
    <rPh sb="0" eb="1">
      <t>ショク</t>
    </rPh>
    <phoneticPr fontId="15"/>
  </si>
  <si>
    <t>氏名</t>
    <rPh sb="0" eb="2">
      <t>シメイ</t>
    </rPh>
    <phoneticPr fontId="2"/>
  </si>
  <si>
    <t>　　　4　保育室の面積及び、何歳児室なのかが分かるように図に明示してください。</t>
    <rPh sb="5" eb="7">
      <t>ホイク</t>
    </rPh>
    <rPh sb="7" eb="8">
      <t>シツ</t>
    </rPh>
    <rPh sb="9" eb="11">
      <t>メンセキ</t>
    </rPh>
    <rPh sb="11" eb="12">
      <t>オヨ</t>
    </rPh>
    <rPh sb="14" eb="17">
      <t>ナンサイジ</t>
    </rPh>
    <rPh sb="17" eb="18">
      <t>シツ</t>
    </rPh>
    <rPh sb="22" eb="23">
      <t>ワ</t>
    </rPh>
    <rPh sb="28" eb="29">
      <t>ズ</t>
    </rPh>
    <rPh sb="30" eb="32">
      <t>メイジ</t>
    </rPh>
    <phoneticPr fontId="2"/>
  </si>
  <si>
    <t>施　設　名</t>
    <rPh sb="0" eb="1">
      <t>シ</t>
    </rPh>
    <rPh sb="2" eb="3">
      <t>セツ</t>
    </rPh>
    <rPh sb="4" eb="5">
      <t>メイ</t>
    </rPh>
    <phoneticPr fontId="2"/>
  </si>
  <si>
    <t>収集時</t>
    <rPh sb="0" eb="2">
      <t>シュウシュウ</t>
    </rPh>
    <rPh sb="2" eb="3">
      <t>ジ</t>
    </rPh>
    <phoneticPr fontId="2"/>
  </si>
  <si>
    <t>ノロウイルス</t>
    <phoneticPr fontId="2"/>
  </si>
  <si>
    <t>AEDの設置</t>
    <rPh sb="4" eb="6">
      <t>セッチ</t>
    </rPh>
    <phoneticPr fontId="15"/>
  </si>
  <si>
    <t>・AEDの設置場所や使い方を全職員が周知していますか。</t>
    <rPh sb="5" eb="7">
      <t>セッチ</t>
    </rPh>
    <rPh sb="7" eb="9">
      <t>バショ</t>
    </rPh>
    <rPh sb="10" eb="11">
      <t>ツカ</t>
    </rPh>
    <rPh sb="12" eb="13">
      <t>カタ</t>
    </rPh>
    <rPh sb="14" eb="17">
      <t>ゼンショクイン</t>
    </rPh>
    <rPh sb="18" eb="20">
      <t>シュウチ</t>
    </rPh>
    <phoneticPr fontId="2"/>
  </si>
  <si>
    <t>〕</t>
    <phoneticPr fontId="15"/>
  </si>
  <si>
    <t>備考</t>
    <rPh sb="0" eb="2">
      <t>ビコウ</t>
    </rPh>
    <phoneticPr fontId="2"/>
  </si>
  <si>
    <t>②　健康診断実施後、保護者へ結果通知していますか。</t>
    <rPh sb="2" eb="4">
      <t>ケンコウ</t>
    </rPh>
    <rPh sb="4" eb="6">
      <t>シンダン</t>
    </rPh>
    <rPh sb="6" eb="8">
      <t>ジッシ</t>
    </rPh>
    <rPh sb="8" eb="9">
      <t>ゴ</t>
    </rPh>
    <rPh sb="10" eb="13">
      <t>ホゴシャ</t>
    </rPh>
    <rPh sb="14" eb="16">
      <t>ケッカ</t>
    </rPh>
    <rPh sb="16" eb="18">
      <t>ツウチ</t>
    </rPh>
    <phoneticPr fontId="2"/>
  </si>
  <si>
    <t>〔</t>
    <phoneticPr fontId="15"/>
  </si>
  <si>
    <t>〕</t>
    <phoneticPr fontId="15"/>
  </si>
  <si>
    <t>与薬依頼書等の活用</t>
    <phoneticPr fontId="15"/>
  </si>
  <si>
    <t>薬剤情報提供書等の確認</t>
    <phoneticPr fontId="15"/>
  </si>
  <si>
    <t>エピペンや抗けいれん剤の預かり</t>
    <rPh sb="5" eb="6">
      <t>コウ</t>
    </rPh>
    <rPh sb="10" eb="11">
      <t>ザイ</t>
    </rPh>
    <rPh sb="12" eb="13">
      <t>アズ</t>
    </rPh>
    <phoneticPr fontId="2"/>
  </si>
  <si>
    <t>エピペン</t>
    <phoneticPr fontId="2"/>
  </si>
  <si>
    <t>有・無</t>
    <phoneticPr fontId="2"/>
  </si>
  <si>
    <t>抗アレルギー剤</t>
    <rPh sb="0" eb="1">
      <t>コウ</t>
    </rPh>
    <rPh sb="6" eb="7">
      <t>ザイ</t>
    </rPh>
    <phoneticPr fontId="2"/>
  </si>
  <si>
    <t>抗けいれん剤（座薬等）</t>
    <rPh sb="0" eb="1">
      <t>コウ</t>
    </rPh>
    <rPh sb="5" eb="6">
      <t>ザイ</t>
    </rPh>
    <rPh sb="7" eb="9">
      <t>ザヤク</t>
    </rPh>
    <rPh sb="9" eb="10">
      <t>トウ</t>
    </rPh>
    <phoneticPr fontId="2"/>
  </si>
  <si>
    <t>日頃の調乳やプールでの衛生管理</t>
    <rPh sb="0" eb="2">
      <t>ヒゴロ</t>
    </rPh>
    <rPh sb="3" eb="5">
      <t>チョウニュウ</t>
    </rPh>
    <rPh sb="11" eb="13">
      <t>エイセイ</t>
    </rPh>
    <rPh sb="13" eb="15">
      <t>カンリ</t>
    </rPh>
    <phoneticPr fontId="2"/>
  </si>
  <si>
    <t>調乳器具の消毒と保管</t>
    <rPh sb="0" eb="2">
      <t>チョウニュウ</t>
    </rPh>
    <rPh sb="2" eb="4">
      <t>キグ</t>
    </rPh>
    <rPh sb="5" eb="7">
      <t>ショウドク</t>
    </rPh>
    <rPh sb="8" eb="10">
      <t>ホカン</t>
    </rPh>
    <phoneticPr fontId="2"/>
  </si>
  <si>
    <t>プールの水質管理
（残留塩素濃度の確認）</t>
    <rPh sb="4" eb="6">
      <t>スイシツ</t>
    </rPh>
    <rPh sb="6" eb="8">
      <t>カンリ</t>
    </rPh>
    <rPh sb="10" eb="12">
      <t>ザンリュウ</t>
    </rPh>
    <rPh sb="12" eb="14">
      <t>エンソ</t>
    </rPh>
    <rPh sb="14" eb="16">
      <t>ノウド</t>
    </rPh>
    <rPh sb="17" eb="19">
      <t>カクニン</t>
    </rPh>
    <phoneticPr fontId="2"/>
  </si>
  <si>
    <t>丁寧なおしり洗いやタライの個別使用</t>
    <rPh sb="0" eb="2">
      <t>テイネイ</t>
    </rPh>
    <rPh sb="6" eb="7">
      <t>アラ</t>
    </rPh>
    <rPh sb="13" eb="15">
      <t>コベツ</t>
    </rPh>
    <rPh sb="15" eb="17">
      <t>シヨウ</t>
    </rPh>
    <phoneticPr fontId="2"/>
  </si>
  <si>
    <t>清掃・洗濯</t>
    <rPh sb="3" eb="5">
      <t>センタク</t>
    </rPh>
    <phoneticPr fontId="15"/>
  </si>
  <si>
    <t>〕</t>
    <phoneticPr fontId="15"/>
  </si>
  <si>
    <t>布団</t>
    <phoneticPr fontId="15"/>
  </si>
  <si>
    <t>〔</t>
    <phoneticPr fontId="15"/>
  </si>
  <si>
    <t>リネン</t>
    <phoneticPr fontId="15"/>
  </si>
  <si>
    <t>その他</t>
    <phoneticPr fontId="15"/>
  </si>
  <si>
    <t>　</t>
    <phoneticPr fontId="15"/>
  </si>
  <si>
    <t>害虫駆除</t>
    <rPh sb="0" eb="2">
      <t>ガイチュウ</t>
    </rPh>
    <rPh sb="2" eb="4">
      <t>クジョ</t>
    </rPh>
    <phoneticPr fontId="15"/>
  </si>
  <si>
    <t>生育調査
実施回数</t>
    <rPh sb="0" eb="2">
      <t>セイイク</t>
    </rPh>
    <rPh sb="2" eb="4">
      <t>チョウサ</t>
    </rPh>
    <rPh sb="5" eb="7">
      <t>ジッシ</t>
    </rPh>
    <rPh sb="7" eb="9">
      <t>カイスウ</t>
    </rPh>
    <phoneticPr fontId="2"/>
  </si>
  <si>
    <t>駆除作業
実施回数</t>
    <rPh sb="0" eb="2">
      <t>クジョ</t>
    </rPh>
    <rPh sb="2" eb="4">
      <t>サギョウ</t>
    </rPh>
    <rPh sb="5" eb="7">
      <t>ジッシ</t>
    </rPh>
    <rPh sb="7" eb="9">
      <t>カイスウ</t>
    </rPh>
    <phoneticPr fontId="2"/>
  </si>
  <si>
    <t>実施記録</t>
    <rPh sb="0" eb="2">
      <t>ジッシ</t>
    </rPh>
    <rPh sb="2" eb="4">
      <t>キロク</t>
    </rPh>
    <phoneticPr fontId="2"/>
  </si>
  <si>
    <t>℃</t>
    <phoneticPr fontId="15"/>
  </si>
  <si>
    <t>ｇ</t>
    <phoneticPr fontId="15"/>
  </si>
  <si>
    <t>非常時対応策</t>
    <phoneticPr fontId="15"/>
  </si>
  <si>
    <t>ウ　給食を実施しない日</t>
    <rPh sb="2" eb="4">
      <t>キュウショク</t>
    </rPh>
    <rPh sb="5" eb="7">
      <t>ジッシ</t>
    </rPh>
    <rPh sb="10" eb="11">
      <t>ヒ</t>
    </rPh>
    <phoneticPr fontId="2"/>
  </si>
  <si>
    <t>　実施しない理由</t>
    <rPh sb="1" eb="3">
      <t>ジッシ</t>
    </rPh>
    <rPh sb="6" eb="8">
      <t>リユウ</t>
    </rPh>
    <phoneticPr fontId="2"/>
  </si>
  <si>
    <t>　・</t>
    <phoneticPr fontId="2"/>
  </si>
  <si>
    <t>●確認事項</t>
    <phoneticPr fontId="2"/>
  </si>
  <si>
    <t>　②　給与栄養量を確保していますか。また、定期的に見直していますか。</t>
    <rPh sb="3" eb="5">
      <t>キュウヨ</t>
    </rPh>
    <rPh sb="5" eb="7">
      <t>エイヨウ</t>
    </rPh>
    <rPh sb="7" eb="8">
      <t>リョウ</t>
    </rPh>
    <rPh sb="9" eb="11">
      <t>カクホ</t>
    </rPh>
    <rPh sb="21" eb="24">
      <t>テイキテキ</t>
    </rPh>
    <rPh sb="25" eb="27">
      <t>ミナオ</t>
    </rPh>
    <phoneticPr fontId="15"/>
  </si>
  <si>
    <t>　⑤　適正な方法に沿って調乳をしていますか。　</t>
    <rPh sb="3" eb="5">
      <t>テキセイ</t>
    </rPh>
    <rPh sb="6" eb="8">
      <t>ホウホウ</t>
    </rPh>
    <rPh sb="9" eb="10">
      <t>ソ</t>
    </rPh>
    <rPh sb="12" eb="14">
      <t>チョウニュウ</t>
    </rPh>
    <phoneticPr fontId="15"/>
  </si>
  <si>
    <t>　⑥　給食会議を開催し、食育の推進に努めていますか。また、会議録を作成していますか。　</t>
    <rPh sb="3" eb="5">
      <t>キュウショク</t>
    </rPh>
    <rPh sb="5" eb="7">
      <t>カイギ</t>
    </rPh>
    <rPh sb="8" eb="10">
      <t>カイサイ</t>
    </rPh>
    <rPh sb="12" eb="14">
      <t>ショクイク</t>
    </rPh>
    <rPh sb="15" eb="17">
      <t>スイシン</t>
    </rPh>
    <rPh sb="18" eb="19">
      <t>ツト</t>
    </rPh>
    <rPh sb="29" eb="32">
      <t>カイギロク</t>
    </rPh>
    <rPh sb="33" eb="35">
      <t>サクセイ</t>
    </rPh>
    <phoneticPr fontId="15"/>
  </si>
  <si>
    <t>〔</t>
    <phoneticPr fontId="15"/>
  </si>
  <si>
    <t>　③　献立は計画的に、また季節感や地域性等を考慮して作成していますか。</t>
    <phoneticPr fontId="2"/>
  </si>
  <si>
    <t>内 科 健 診</t>
    <rPh sb="0" eb="3">
      <t>ナイカ</t>
    </rPh>
    <rPh sb="4" eb="5">
      <t>ケン</t>
    </rPh>
    <rPh sb="6" eb="7">
      <t>シン</t>
    </rPh>
    <phoneticPr fontId="15"/>
  </si>
  <si>
    <t>歯 科 健 診</t>
    <rPh sb="0" eb="3">
      <t>シカ</t>
    </rPh>
    <rPh sb="4" eb="5">
      <t>ケン</t>
    </rPh>
    <rPh sb="6" eb="7">
      <t>シン</t>
    </rPh>
    <phoneticPr fontId="15"/>
  </si>
  <si>
    <t>薬の分封等の依頼</t>
    <rPh sb="0" eb="1">
      <t>クスリ</t>
    </rPh>
    <rPh sb="2" eb="4">
      <t>ブンポウ</t>
    </rPh>
    <rPh sb="4" eb="5">
      <t>トウ</t>
    </rPh>
    <rPh sb="6" eb="8">
      <t>イライ</t>
    </rPh>
    <phoneticPr fontId="15"/>
  </si>
  <si>
    <t>その他（　　　　　　　　）</t>
    <rPh sb="2" eb="3">
      <t>タ</t>
    </rPh>
    <phoneticPr fontId="15"/>
  </si>
  <si>
    <t>賃金控除協定書</t>
    <phoneticPr fontId="2"/>
  </si>
  <si>
    <t>※法定外控除</t>
    <rPh sb="1" eb="4">
      <t>ホウテイガイ</t>
    </rPh>
    <rPh sb="4" eb="6">
      <t>コウジョ</t>
    </rPh>
    <phoneticPr fontId="2"/>
  </si>
  <si>
    <t>：</t>
    <phoneticPr fontId="2"/>
  </si>
  <si>
    <t>有・無</t>
    <rPh sb="0" eb="1">
      <t>タモツ</t>
    </rPh>
    <rPh sb="2" eb="3">
      <t>ム</t>
    </rPh>
    <phoneticPr fontId="2"/>
  </si>
  <si>
    <t>同意書・協定書　　</t>
    <rPh sb="4" eb="7">
      <t>キョウテイショ</t>
    </rPh>
    <phoneticPr fontId="2"/>
  </si>
  <si>
    <t xml:space="preserve">  有の場合</t>
    <rPh sb="2" eb="3">
      <t>アリ</t>
    </rPh>
    <rPh sb="4" eb="6">
      <t>バアイ</t>
    </rPh>
    <phoneticPr fontId="2"/>
  </si>
  <si>
    <t>　・</t>
    <phoneticPr fontId="2"/>
  </si>
  <si>
    <t>　・</t>
    <phoneticPr fontId="2"/>
  </si>
  <si>
    <t>　・</t>
    <phoneticPr fontId="2"/>
  </si>
  <si>
    <t>　　　２　※児童票は、入所児童の処遇の状況を明らかにする帳簿であって、名称は問いません。</t>
    <rPh sb="6" eb="8">
      <t>ジドウ</t>
    </rPh>
    <rPh sb="8" eb="9">
      <t>ヒョウ</t>
    </rPh>
    <rPh sb="11" eb="13">
      <t>ニュウショ</t>
    </rPh>
    <rPh sb="13" eb="15">
      <t>ジドウ</t>
    </rPh>
    <rPh sb="16" eb="18">
      <t>ショグウ</t>
    </rPh>
    <rPh sb="19" eb="21">
      <t>ジョウキョウ</t>
    </rPh>
    <rPh sb="22" eb="23">
      <t>アキ</t>
    </rPh>
    <rPh sb="28" eb="30">
      <t>チョウボ</t>
    </rPh>
    <rPh sb="35" eb="37">
      <t>メイショウ</t>
    </rPh>
    <rPh sb="38" eb="39">
      <t>ト</t>
    </rPh>
    <phoneticPr fontId="2"/>
  </si>
  <si>
    <t>R○.○.○</t>
    <phoneticPr fontId="2"/>
  </si>
  <si>
    <t>①　児童の通所の方法を選択してください。</t>
    <rPh sb="5" eb="7">
      <t>ツウショ</t>
    </rPh>
    <rPh sb="8" eb="10">
      <t>ホウホウ</t>
    </rPh>
    <rPh sb="11" eb="13">
      <t>センタク</t>
    </rPh>
    <phoneticPr fontId="15"/>
  </si>
  <si>
    <t>⑥　保護者等にも地震防災教育を行い、児童の引渡等について周知徹底を図っていますか。</t>
    <rPh sb="2" eb="5">
      <t>ホゴシャ</t>
    </rPh>
    <rPh sb="5" eb="6">
      <t>トウ</t>
    </rPh>
    <rPh sb="8" eb="10">
      <t>ジシン</t>
    </rPh>
    <rPh sb="10" eb="12">
      <t>ボウサイ</t>
    </rPh>
    <rPh sb="12" eb="14">
      <t>キョウイク</t>
    </rPh>
    <rPh sb="15" eb="16">
      <t>オコナ</t>
    </rPh>
    <rPh sb="18" eb="20">
      <t>ジドウ</t>
    </rPh>
    <rPh sb="21" eb="23">
      <t>ヒキワタシ</t>
    </rPh>
    <rPh sb="23" eb="24">
      <t>トウ</t>
    </rPh>
    <rPh sb="28" eb="30">
      <t>シュウチ</t>
    </rPh>
    <rPh sb="30" eb="32">
      <t>テッテイ</t>
    </rPh>
    <rPh sb="33" eb="34">
      <t>ハカ</t>
    </rPh>
    <phoneticPr fontId="15"/>
  </si>
  <si>
    <t>屋外遊戯場</t>
    <rPh sb="0" eb="2">
      <t>オクガイ</t>
    </rPh>
    <rPh sb="2" eb="4">
      <t>ユウギ</t>
    </rPh>
    <rPh sb="4" eb="5">
      <t>バ</t>
    </rPh>
    <phoneticPr fontId="2"/>
  </si>
  <si>
    <t>　④　適正な献立内容、調理方法に沿って調理していますか。　</t>
    <rPh sb="3" eb="5">
      <t>テキセイ</t>
    </rPh>
    <rPh sb="6" eb="8">
      <t>コンダテ</t>
    </rPh>
    <rPh sb="8" eb="10">
      <t>ナイヨウ</t>
    </rPh>
    <rPh sb="11" eb="13">
      <t>チョウリ</t>
    </rPh>
    <rPh sb="13" eb="15">
      <t>ホウホウ</t>
    </rPh>
    <rPh sb="16" eb="17">
      <t>ソ</t>
    </rPh>
    <rPh sb="19" eb="21">
      <t>チョウリ</t>
    </rPh>
    <phoneticPr fontId="15"/>
  </si>
  <si>
    <t>　⑦　大量調理施設衛生マニュアルに基づき衛生管理のための点検を実施していますか。　</t>
    <rPh sb="3" eb="5">
      <t>タイリョウ</t>
    </rPh>
    <rPh sb="5" eb="7">
      <t>チョウリ</t>
    </rPh>
    <rPh sb="7" eb="9">
      <t>シセツ</t>
    </rPh>
    <rPh sb="9" eb="11">
      <t>エイセイ</t>
    </rPh>
    <rPh sb="17" eb="18">
      <t>モト</t>
    </rPh>
    <rPh sb="20" eb="22">
      <t>エイセイ</t>
    </rPh>
    <rPh sb="22" eb="24">
      <t>カンリ</t>
    </rPh>
    <rPh sb="28" eb="30">
      <t>テンケン</t>
    </rPh>
    <rPh sb="31" eb="33">
      <t>ジッシ</t>
    </rPh>
    <phoneticPr fontId="15"/>
  </si>
  <si>
    <t>　⑧　食材の管理は適切に行われていますか。</t>
    <rPh sb="3" eb="5">
      <t>ショクザイ</t>
    </rPh>
    <rPh sb="6" eb="8">
      <t>カンリ</t>
    </rPh>
    <rPh sb="9" eb="11">
      <t>テキセツ</t>
    </rPh>
    <rPh sb="12" eb="13">
      <t>オコナ</t>
    </rPh>
    <phoneticPr fontId="15"/>
  </si>
  <si>
    <t>　⑨　検食は、給食提供30分前までに行われていますか。</t>
    <rPh sb="3" eb="5">
      <t>ケンショク</t>
    </rPh>
    <rPh sb="7" eb="9">
      <t>キュウショク</t>
    </rPh>
    <rPh sb="9" eb="11">
      <t>テイキョウ</t>
    </rPh>
    <rPh sb="13" eb="15">
      <t>フンマエ</t>
    </rPh>
    <rPh sb="18" eb="19">
      <t>オコナ</t>
    </rPh>
    <phoneticPr fontId="15"/>
  </si>
  <si>
    <t xml:space="preserve">  ⑩　調理後２時間以内に喫食されていますか。</t>
    <phoneticPr fontId="2"/>
  </si>
  <si>
    <t>⑤　日常点検に加え、事故等に発展する可能性のある問題点の把握に努めていますか。（ヒヤ
　　 リ・ハット事例の収集や分析等）</t>
    <rPh sb="12" eb="13">
      <t>トウ</t>
    </rPh>
    <rPh sb="57" eb="59">
      <t>ブンセキ</t>
    </rPh>
    <phoneticPr fontId="15"/>
  </si>
  <si>
    <t>※全体的な計画の写しを添付してください。</t>
    <rPh sb="1" eb="4">
      <t>ゼンタイテキ</t>
    </rPh>
    <rPh sb="5" eb="7">
      <t>ケイカク</t>
    </rPh>
    <rPh sb="8" eb="9">
      <t>ウツ</t>
    </rPh>
    <rPh sb="11" eb="13">
      <t>テンプ</t>
    </rPh>
    <phoneticPr fontId="15"/>
  </si>
  <si>
    <t>①　全体的な計画は、地域の実態や保護者の意向などを考慮して作成していますか。また、作成した全体的な計画を保護者に説明していますか。</t>
    <rPh sb="2" eb="5">
      <t>ゼンタイテキ</t>
    </rPh>
    <rPh sb="6" eb="8">
      <t>ケイカク</t>
    </rPh>
    <rPh sb="10" eb="12">
      <t>チイキ</t>
    </rPh>
    <rPh sb="13" eb="15">
      <t>ジッタイ</t>
    </rPh>
    <rPh sb="16" eb="19">
      <t>ホゴシャ</t>
    </rPh>
    <rPh sb="20" eb="22">
      <t>イコウ</t>
    </rPh>
    <rPh sb="25" eb="27">
      <t>コウリョ</t>
    </rPh>
    <rPh sb="29" eb="31">
      <t>サクセイ</t>
    </rPh>
    <rPh sb="41" eb="43">
      <t>サクセイ</t>
    </rPh>
    <rPh sb="45" eb="48">
      <t>ゼンタイテキ</t>
    </rPh>
    <rPh sb="49" eb="51">
      <t>ケイカク</t>
    </rPh>
    <phoneticPr fontId="15"/>
  </si>
  <si>
    <t>③　全体的な計画・指導計画に基づく保育の実践に努めていますか。</t>
    <rPh sb="2" eb="5">
      <t>ゼンタイテキ</t>
    </rPh>
    <rPh sb="6" eb="8">
      <t>ケイカク</t>
    </rPh>
    <rPh sb="23" eb="24">
      <t>ツト</t>
    </rPh>
    <phoneticPr fontId="15"/>
  </si>
  <si>
    <t>⑧　児童票、児童出欠簿、保育日誌等、入所児童の処遇の状況を明らかにする帳簿を整備していますか。</t>
    <rPh sb="2" eb="4">
      <t>ジドウ</t>
    </rPh>
    <rPh sb="4" eb="5">
      <t>ヒョウ</t>
    </rPh>
    <rPh sb="6" eb="8">
      <t>ジドウ</t>
    </rPh>
    <rPh sb="8" eb="11">
      <t>シュッケツボ</t>
    </rPh>
    <rPh sb="12" eb="14">
      <t>ホイク</t>
    </rPh>
    <rPh sb="14" eb="16">
      <t>ニッシ</t>
    </rPh>
    <rPh sb="16" eb="17">
      <t>トウ</t>
    </rPh>
    <rPh sb="18" eb="20">
      <t>ニュウショ</t>
    </rPh>
    <rPh sb="20" eb="22">
      <t>ジドウ</t>
    </rPh>
    <rPh sb="23" eb="25">
      <t>ショグウ</t>
    </rPh>
    <rPh sb="26" eb="28">
      <t>ジョウキョウ</t>
    </rPh>
    <rPh sb="29" eb="30">
      <t>アキ</t>
    </rPh>
    <rPh sb="35" eb="37">
      <t>チョウボ</t>
    </rPh>
    <rPh sb="38" eb="40">
      <t>セイビ</t>
    </rPh>
    <phoneticPr fontId="15"/>
  </si>
  <si>
    <t>保育所（園）だより</t>
    <rPh sb="0" eb="3">
      <t>ホイクショ</t>
    </rPh>
    <rPh sb="4" eb="5">
      <t>エン</t>
    </rPh>
    <phoneticPr fontId="15"/>
  </si>
  <si>
    <t>給食だより</t>
    <rPh sb="0" eb="2">
      <t>キュウショク</t>
    </rPh>
    <phoneticPr fontId="15"/>
  </si>
  <si>
    <t>保健だより</t>
    <rPh sb="0" eb="2">
      <t>ホケン</t>
    </rPh>
    <phoneticPr fontId="15"/>
  </si>
  <si>
    <t>実施方法
（具体的に記載願います。）</t>
    <rPh sb="0" eb="2">
      <t>ジッシ</t>
    </rPh>
    <rPh sb="2" eb="4">
      <t>ホウホウ</t>
    </rPh>
    <rPh sb="6" eb="9">
      <t>グタイテキ</t>
    </rPh>
    <rPh sb="10" eb="12">
      <t>キサイ</t>
    </rPh>
    <rPh sb="12" eb="13">
      <t>ネガ</t>
    </rPh>
    <phoneticPr fontId="15"/>
  </si>
  <si>
    <t>　　　2　実施児童数には、健診日においての受診の有無に関わらず、別途、受診した児童についても含めて記入してください。</t>
    <rPh sb="5" eb="7">
      <t>ジッシ</t>
    </rPh>
    <rPh sb="7" eb="10">
      <t>ジドウスウ</t>
    </rPh>
    <rPh sb="13" eb="15">
      <t>ケンシン</t>
    </rPh>
    <rPh sb="21" eb="23">
      <t>ジュシン</t>
    </rPh>
    <rPh sb="24" eb="26">
      <t>ウム</t>
    </rPh>
    <rPh sb="27" eb="28">
      <t>カカ</t>
    </rPh>
    <rPh sb="32" eb="34">
      <t>ベット</t>
    </rPh>
    <rPh sb="35" eb="37">
      <t>ジュシン</t>
    </rPh>
    <rPh sb="39" eb="41">
      <t>ジドウ</t>
    </rPh>
    <rPh sb="46" eb="47">
      <t>フク</t>
    </rPh>
    <rPh sb="49" eb="51">
      <t>キニュウ</t>
    </rPh>
    <phoneticPr fontId="15"/>
  </si>
  <si>
    <t>与薬時間の調整依頼等</t>
    <rPh sb="0" eb="2">
      <t>ヨヤク</t>
    </rPh>
    <phoneticPr fontId="15"/>
  </si>
  <si>
    <t>薬の内容・与薬時間等の確認</t>
    <phoneticPr fontId="15"/>
  </si>
  <si>
    <t>適正与薬の徹底</t>
    <rPh sb="2" eb="4">
      <t>ヨヤク</t>
    </rPh>
    <phoneticPr fontId="2"/>
  </si>
  <si>
    <t>受領者と与薬者との引継（受領者と与薬者が異なる場合）</t>
    <rPh sb="5" eb="6">
      <t>ヤク</t>
    </rPh>
    <rPh sb="16" eb="18">
      <t>ヨヤク</t>
    </rPh>
    <phoneticPr fontId="15"/>
  </si>
  <si>
    <t>誤与薬事故の発生</t>
    <rPh sb="0" eb="1">
      <t>ゴ</t>
    </rPh>
    <rPh sb="1" eb="3">
      <t>ヨヤク</t>
    </rPh>
    <rPh sb="6" eb="8">
      <t>ハッセイ</t>
    </rPh>
    <phoneticPr fontId="15"/>
  </si>
  <si>
    <t>（注）「薬の誤与薬事故の発生」は、前年度の監査資料作成基準日以降の状況について記入してください。</t>
    <rPh sb="7" eb="9">
      <t>ヨヤク</t>
    </rPh>
    <rPh sb="12" eb="14">
      <t>ハッセイ</t>
    </rPh>
    <rPh sb="21" eb="23">
      <t>カンサ</t>
    </rPh>
    <rPh sb="23" eb="25">
      <t>シリョウ</t>
    </rPh>
    <rPh sb="25" eb="27">
      <t>サクセイ</t>
    </rPh>
    <rPh sb="27" eb="30">
      <t>キジュンビ</t>
    </rPh>
    <rPh sb="30" eb="32">
      <t>イコウ</t>
    </rPh>
    <rPh sb="33" eb="35">
      <t>ジョウキョウ</t>
    </rPh>
    <phoneticPr fontId="15"/>
  </si>
  <si>
    <t>（9）全体的な計画</t>
    <rPh sb="3" eb="6">
      <t>ゼンタイテキ</t>
    </rPh>
    <rPh sb="7" eb="9">
      <t>ケイカク</t>
    </rPh>
    <phoneticPr fontId="2"/>
  </si>
  <si>
    <t>（1）全体的な計画・指導計画の作成状況</t>
    <rPh sb="3" eb="6">
      <t>ゼンタイテキ</t>
    </rPh>
    <rPh sb="7" eb="9">
      <t>ケイカク</t>
    </rPh>
    <rPh sb="10" eb="12">
      <t>シドウ</t>
    </rPh>
    <rPh sb="12" eb="14">
      <t>ケイカク</t>
    </rPh>
    <rPh sb="15" eb="17">
      <t>サクセイ</t>
    </rPh>
    <rPh sb="17" eb="19">
      <t>ジョウキョウ</t>
    </rPh>
    <phoneticPr fontId="2"/>
  </si>
  <si>
    <t>職名</t>
    <rPh sb="0" eb="2">
      <t>ショクメイ</t>
    </rPh>
    <phoneticPr fontId="2"/>
  </si>
  <si>
    <t>名称</t>
    <rPh sb="0" eb="2">
      <t>メイショウ</t>
    </rPh>
    <phoneticPr fontId="2"/>
  </si>
  <si>
    <t>特定・明示方法等</t>
    <rPh sb="0" eb="2">
      <t>トクテイ</t>
    </rPh>
    <rPh sb="3" eb="5">
      <t>メイジ</t>
    </rPh>
    <rPh sb="5" eb="7">
      <t>ホウホウ</t>
    </rPh>
    <rPh sb="7" eb="8">
      <t>トウ</t>
    </rPh>
    <phoneticPr fontId="2"/>
  </si>
  <si>
    <t>例）入所時に文書で明示し説明。目的変更する場合には都度説明</t>
    <rPh sb="0" eb="1">
      <t>レイ</t>
    </rPh>
    <rPh sb="2" eb="4">
      <t>ニュウショ</t>
    </rPh>
    <rPh sb="4" eb="5">
      <t>ジ</t>
    </rPh>
    <rPh sb="6" eb="8">
      <t>ブンショ</t>
    </rPh>
    <rPh sb="9" eb="11">
      <t>メイジ</t>
    </rPh>
    <rPh sb="12" eb="14">
      <t>セツメイ</t>
    </rPh>
    <rPh sb="15" eb="17">
      <t>モクテキ</t>
    </rPh>
    <rPh sb="17" eb="19">
      <t>ヘンコウ</t>
    </rPh>
    <rPh sb="21" eb="23">
      <t>バアイ</t>
    </rPh>
    <rPh sb="25" eb="27">
      <t>ツド</t>
    </rPh>
    <rPh sb="27" eb="29">
      <t>セツメイ</t>
    </rPh>
    <phoneticPr fontId="2"/>
  </si>
  <si>
    <t>　　　２　 延長保育又は一時預かり料等について、保育時間等により料金が異なる場合又は飲食費等を徴収している場合は、</t>
    <rPh sb="6" eb="8">
      <t>エンチョウ</t>
    </rPh>
    <rPh sb="8" eb="10">
      <t>ホイク</t>
    </rPh>
    <rPh sb="10" eb="11">
      <t>マタ</t>
    </rPh>
    <rPh sb="12" eb="14">
      <t>イチジ</t>
    </rPh>
    <rPh sb="14" eb="15">
      <t>アズ</t>
    </rPh>
    <rPh sb="17" eb="18">
      <t>リョウ</t>
    </rPh>
    <rPh sb="18" eb="19">
      <t>トウ</t>
    </rPh>
    <rPh sb="24" eb="26">
      <t>ホイク</t>
    </rPh>
    <rPh sb="26" eb="29">
      <t>ジカントウ</t>
    </rPh>
    <rPh sb="32" eb="34">
      <t>リョウキン</t>
    </rPh>
    <rPh sb="35" eb="36">
      <t>コト</t>
    </rPh>
    <rPh sb="38" eb="40">
      <t>バアイ</t>
    </rPh>
    <rPh sb="40" eb="41">
      <t>マタ</t>
    </rPh>
    <rPh sb="42" eb="45">
      <t>インショクヒ</t>
    </rPh>
    <rPh sb="45" eb="46">
      <t>トウ</t>
    </rPh>
    <rPh sb="47" eb="49">
      <t>チョウシュウ</t>
    </rPh>
    <rPh sb="53" eb="55">
      <t>バアイ</t>
    </rPh>
    <phoneticPr fontId="15"/>
  </si>
  <si>
    <t>区分して記入してください。</t>
  </si>
  <si>
    <t>分</t>
    <rPh sb="0" eb="1">
      <t>フン</t>
    </rPh>
    <phoneticPr fontId="2"/>
  </si>
  <si>
    <t>所長</t>
    <rPh sb="0" eb="2">
      <t>ショチョウ</t>
    </rPh>
    <phoneticPr fontId="2"/>
  </si>
  <si>
    <t>調理師</t>
    <rPh sb="0" eb="2">
      <t>チョウリ</t>
    </rPh>
    <rPh sb="2" eb="3">
      <t>シ</t>
    </rPh>
    <phoneticPr fontId="2"/>
  </si>
  <si>
    <t>特定保育事業</t>
    <rPh sb="0" eb="2">
      <t>トクテイ</t>
    </rPh>
    <rPh sb="2" eb="4">
      <t>ホイク</t>
    </rPh>
    <rPh sb="4" eb="6">
      <t>ジギョウ</t>
    </rPh>
    <phoneticPr fontId="2"/>
  </si>
  <si>
    <t>R</t>
    <phoneticPr fontId="2"/>
  </si>
  <si>
    <t>始業
時間</t>
    <rPh sb="0" eb="2">
      <t>シギョウ</t>
    </rPh>
    <rPh sb="3" eb="5">
      <t>ジカン</t>
    </rPh>
    <phoneticPr fontId="2"/>
  </si>
  <si>
    <t>終業
時間</t>
    <rPh sb="0" eb="2">
      <t>シュウギョウ</t>
    </rPh>
    <rPh sb="3" eb="5">
      <t>ジカン</t>
    </rPh>
    <phoneticPr fontId="2"/>
  </si>
  <si>
    <t>（2）(１)以外の職員（保育補助者等）配置の状況</t>
    <rPh sb="6" eb="8">
      <t>イガイ</t>
    </rPh>
    <rPh sb="9" eb="11">
      <t>ショクイン</t>
    </rPh>
    <rPh sb="12" eb="14">
      <t>ホイク</t>
    </rPh>
    <rPh sb="14" eb="17">
      <t>ホジョシャ</t>
    </rPh>
    <rPh sb="17" eb="18">
      <t>トウ</t>
    </rPh>
    <rPh sb="19" eb="21">
      <t>ハイチ</t>
    </rPh>
    <rPh sb="22" eb="24">
      <t>ジョウキョウ</t>
    </rPh>
    <phoneticPr fontId="2"/>
  </si>
  <si>
    <t>有　・　無</t>
    <phoneticPr fontId="2"/>
  </si>
  <si>
    <t>－</t>
    <phoneticPr fontId="2"/>
  </si>
  <si>
    <t>い　る　・　いない</t>
    <phoneticPr fontId="2"/>
  </si>
  <si>
    <t>有・無</t>
    <phoneticPr fontId="2"/>
  </si>
  <si>
    <t>陰性・陽性</t>
    <phoneticPr fontId="2"/>
  </si>
  <si>
    <t>有　・　無</t>
    <phoneticPr fontId="2"/>
  </si>
  <si>
    <t>有・無</t>
    <phoneticPr fontId="2"/>
  </si>
  <si>
    <t>２歳</t>
    <phoneticPr fontId="2"/>
  </si>
  <si>
    <t>１・２歳</t>
    <phoneticPr fontId="2"/>
  </si>
  <si>
    <t>有　　・　　無</t>
    <phoneticPr fontId="2"/>
  </si>
  <si>
    <t>　</t>
    <phoneticPr fontId="2"/>
  </si>
  <si>
    <t>い　る　・　いない</t>
    <phoneticPr fontId="2"/>
  </si>
  <si>
    <t>「いる」と「いない」から選択</t>
    <rPh sb="12" eb="14">
      <t>センタク</t>
    </rPh>
    <phoneticPr fontId="2"/>
  </si>
  <si>
    <t>閉所時間</t>
    <rPh sb="0" eb="2">
      <t>ヘイショ</t>
    </rPh>
    <rPh sb="2" eb="4">
      <t>ジカン</t>
    </rPh>
    <phoneticPr fontId="2"/>
  </si>
  <si>
    <t>（１）保育所（園）の開所時間　　　　　</t>
    <rPh sb="3" eb="5">
      <t>ホイク</t>
    </rPh>
    <rPh sb="5" eb="6">
      <t>ショ</t>
    </rPh>
    <rPh sb="7" eb="8">
      <t>エン</t>
    </rPh>
    <rPh sb="10" eb="12">
      <t>カイショ</t>
    </rPh>
    <rPh sb="12" eb="14">
      <t>ジカン</t>
    </rPh>
    <phoneticPr fontId="2"/>
  </si>
  <si>
    <t>※運営規程、しおり等に記載されている内容と整合取れているか確認のうえ記載ください。</t>
    <rPh sb="18" eb="20">
      <t>ナイヨウ</t>
    </rPh>
    <rPh sb="21" eb="23">
      <t>セイゴウ</t>
    </rPh>
    <rPh sb="23" eb="24">
      <t>ト</t>
    </rPh>
    <phoneticPr fontId="2"/>
  </si>
  <si>
    <t>計</t>
    <rPh sb="0" eb="1">
      <t>トケイ</t>
    </rPh>
    <phoneticPr fontId="2"/>
  </si>
  <si>
    <t>　　</t>
    <phoneticPr fontId="2"/>
  </si>
  <si>
    <t>算定面積</t>
    <rPh sb="0" eb="2">
      <t>サンテイ</t>
    </rPh>
    <rPh sb="2" eb="4">
      <t>メンセキ</t>
    </rPh>
    <phoneticPr fontId="2"/>
  </si>
  <si>
    <t>※適否判定
　①算定面積≦認可面積
　　➡「適」を選択
　②算定面積≧認可面積
　　➡「否」を選択</t>
    <rPh sb="1" eb="2">
      <t>テキ</t>
    </rPh>
    <rPh sb="3" eb="5">
      <t>ハンテイ</t>
    </rPh>
    <rPh sb="8" eb="10">
      <t>サンテイ</t>
    </rPh>
    <rPh sb="10" eb="12">
      <t>メンセキ</t>
    </rPh>
    <rPh sb="13" eb="15">
      <t>ニンカ</t>
    </rPh>
    <rPh sb="15" eb="17">
      <t>メンセキ</t>
    </rPh>
    <rPh sb="22" eb="23">
      <t>テキ</t>
    </rPh>
    <rPh sb="25" eb="27">
      <t>センタク</t>
    </rPh>
    <rPh sb="30" eb="32">
      <t>サンテイ</t>
    </rPh>
    <rPh sb="32" eb="34">
      <t>メンセキ</t>
    </rPh>
    <rPh sb="35" eb="37">
      <t>ニンカ</t>
    </rPh>
    <rPh sb="37" eb="39">
      <t>メンセキ</t>
    </rPh>
    <rPh sb="44" eb="45">
      <t>ヒ</t>
    </rPh>
    <rPh sb="47" eb="49">
      <t>センタク</t>
    </rPh>
    <phoneticPr fontId="2"/>
  </si>
  <si>
    <t>２　前回監査の文書指摘事項に対する改善状況</t>
    <rPh sb="7" eb="9">
      <t>ブンショ</t>
    </rPh>
    <phoneticPr fontId="2"/>
  </si>
  <si>
    <t>（1）本年度入所児童数の状況</t>
    <rPh sb="3" eb="6">
      <t>ホンネンド</t>
    </rPh>
    <rPh sb="12" eb="14">
      <t>ジョウキョウ</t>
    </rPh>
    <phoneticPr fontId="2"/>
  </si>
  <si>
    <r>
      <t>1日　</t>
    </r>
    <r>
      <rPr>
        <sz val="8.5"/>
        <rFont val="ＭＳ 明朝"/>
        <family val="1"/>
        <charset val="128"/>
      </rPr>
      <t/>
    </r>
    <phoneticPr fontId="2"/>
  </si>
  <si>
    <t>②　給与規程を適正に運用していますか。</t>
    <rPh sb="2" eb="4">
      <t>キュウヨ</t>
    </rPh>
    <rPh sb="4" eb="6">
      <t>キテイ</t>
    </rPh>
    <rPh sb="7" eb="9">
      <t>テキセイ</t>
    </rPh>
    <rPh sb="10" eb="12">
      <t>ウンヨウ</t>
    </rPh>
    <phoneticPr fontId="2"/>
  </si>
  <si>
    <t>児童・職員の手洗いやうがいの励行</t>
    <phoneticPr fontId="15"/>
  </si>
  <si>
    <t>※現行、需要調査等により休所とした場合でも職員１人以上の配置が必要です。</t>
    <rPh sb="1" eb="3">
      <t>ゲンコウ</t>
    </rPh>
    <rPh sb="25" eb="27">
      <t>イジョウ</t>
    </rPh>
    <rPh sb="31" eb="33">
      <t>ヒツヨウ</t>
    </rPh>
    <phoneticPr fontId="2"/>
  </si>
  <si>
    <t>分</t>
    <rPh sb="0" eb="1">
      <t>フン</t>
    </rPh>
    <phoneticPr fontId="2"/>
  </si>
  <si>
    <t>　　　 ①　中度　特別児童扶養手当等の支給に関する法律に基づく特別児童扶養手当の支給対象障がい児（所得により支給を停止されている場合を含む。）</t>
    <rPh sb="6" eb="7">
      <t>チュウ</t>
    </rPh>
    <rPh sb="7" eb="8">
      <t>ド</t>
    </rPh>
    <rPh sb="38" eb="39">
      <t>アテ</t>
    </rPh>
    <phoneticPr fontId="2"/>
  </si>
  <si>
    <t>R</t>
  </si>
  <si>
    <t>施設の立地条件</t>
    <rPh sb="0" eb="2">
      <t>シセツ</t>
    </rPh>
    <rPh sb="3" eb="5">
      <t>リッチ</t>
    </rPh>
    <rPh sb="5" eb="7">
      <t>ジョウケン</t>
    </rPh>
    <phoneticPr fontId="2"/>
  </si>
  <si>
    <t>浸水想定区域内</t>
    <rPh sb="0" eb="2">
      <t>シンスイ</t>
    </rPh>
    <rPh sb="2" eb="4">
      <t>ソウテイ</t>
    </rPh>
    <rPh sb="4" eb="7">
      <t>クイキナイ</t>
    </rPh>
    <phoneticPr fontId="2"/>
  </si>
  <si>
    <t>該当・非該当</t>
    <rPh sb="0" eb="2">
      <t>ガイトウ</t>
    </rPh>
    <rPh sb="3" eb="6">
      <t>ヒガイトウ</t>
    </rPh>
    <phoneticPr fontId="2"/>
  </si>
  <si>
    <t>（水防法）</t>
    <rPh sb="1" eb="3">
      <t>スイボウ</t>
    </rPh>
    <rPh sb="3" eb="4">
      <t>ホウ</t>
    </rPh>
    <phoneticPr fontId="2"/>
  </si>
  <si>
    <t>土砂災害警戒区域内</t>
    <rPh sb="0" eb="2">
      <t>ドシャ</t>
    </rPh>
    <rPh sb="2" eb="4">
      <t>サイガイ</t>
    </rPh>
    <rPh sb="4" eb="6">
      <t>ケイカイ</t>
    </rPh>
    <rPh sb="6" eb="8">
      <t>クイキ</t>
    </rPh>
    <rPh sb="8" eb="9">
      <t>ナイ</t>
    </rPh>
    <phoneticPr fontId="2"/>
  </si>
  <si>
    <t>（土砂災害警戒区域等における土砂災害防止対策の推進に関する法律）</t>
    <phoneticPr fontId="2"/>
  </si>
  <si>
    <t>津波災害警戒区域内</t>
    <rPh sb="0" eb="2">
      <t>ツナミ</t>
    </rPh>
    <rPh sb="2" eb="4">
      <t>サイガイ</t>
    </rPh>
    <rPh sb="4" eb="6">
      <t>ケイカイ</t>
    </rPh>
    <rPh sb="6" eb="8">
      <t>クイキ</t>
    </rPh>
    <rPh sb="8" eb="9">
      <t>ナイ</t>
    </rPh>
    <phoneticPr fontId="2"/>
  </si>
  <si>
    <t>（津波防災地域づくりに関する法律）</t>
    <phoneticPr fontId="2"/>
  </si>
  <si>
    <t>火災</t>
    <rPh sb="0" eb="2">
      <t>カサイ</t>
    </rPh>
    <phoneticPr fontId="15"/>
  </si>
  <si>
    <t>地震</t>
    <rPh sb="0" eb="2">
      <t>ジシン</t>
    </rPh>
    <phoneticPr fontId="15"/>
  </si>
  <si>
    <t>津波</t>
    <rPh sb="0" eb="2">
      <t>ツナミ</t>
    </rPh>
    <phoneticPr fontId="15"/>
  </si>
  <si>
    <t>その他（　　　　）</t>
    <rPh sb="2" eb="3">
      <t>タ</t>
    </rPh>
    <phoneticPr fontId="15"/>
  </si>
  <si>
    <t>有・無</t>
    <rPh sb="0" eb="1">
      <t>ア</t>
    </rPh>
    <rPh sb="2" eb="3">
      <t>ナ</t>
    </rPh>
    <phoneticPr fontId="15"/>
  </si>
  <si>
    <t>＊</t>
    <phoneticPr fontId="15"/>
  </si>
  <si>
    <t>平成２５年４月１日の基準条例化に伴い、施設の置かれた状況により「火災」、「風水害」、「地震」、「津波」その他の災害の態様ごとの策定が義務づけられた。</t>
    <phoneticPr fontId="2"/>
  </si>
  <si>
    <t>浸水想定区域の指定又は土砂災害警戒区域の指定を受けている場合、市町村地域防災計画における要配慮者利用施設に該当</t>
    <phoneticPr fontId="2"/>
  </si>
  <si>
    <t>しますか。</t>
    <phoneticPr fontId="2"/>
  </si>
  <si>
    <t>す　る　・　しない</t>
  </si>
  <si>
    <t>要配慮者利用施設に該当する場合、避難確保計画は作成していますか。</t>
    <rPh sb="13" eb="15">
      <t>バアイ</t>
    </rPh>
    <rPh sb="16" eb="18">
      <t>ヒナン</t>
    </rPh>
    <rPh sb="18" eb="20">
      <t>カクホ</t>
    </rPh>
    <rPh sb="20" eb="22">
      <t>ケイカク</t>
    </rPh>
    <rPh sb="23" eb="25">
      <t>サクセイ</t>
    </rPh>
    <phoneticPr fontId="2"/>
  </si>
  <si>
    <t>③</t>
    <phoneticPr fontId="2"/>
  </si>
  <si>
    <t>避難確保計画を作成している場合、市町村へ報告していますか。</t>
    <rPh sb="0" eb="2">
      <t>ヒナン</t>
    </rPh>
    <rPh sb="2" eb="4">
      <t>カクホ</t>
    </rPh>
    <rPh sb="4" eb="6">
      <t>ケイカク</t>
    </rPh>
    <rPh sb="7" eb="9">
      <t>サクセイ</t>
    </rPh>
    <rPh sb="13" eb="15">
      <t>バアイ</t>
    </rPh>
    <rPh sb="16" eb="19">
      <t>シチョウソン</t>
    </rPh>
    <rPh sb="20" eb="22">
      <t>ホウコク</t>
    </rPh>
    <phoneticPr fontId="2"/>
  </si>
  <si>
    <t>④</t>
    <phoneticPr fontId="2"/>
  </si>
  <si>
    <t>避難確保計画に則り、避難訓練を実施していますか。</t>
    <rPh sb="7" eb="8">
      <t>ノット</t>
    </rPh>
    <rPh sb="10" eb="12">
      <t>ヒナン</t>
    </rPh>
    <rPh sb="12" eb="14">
      <t>クンレン</t>
    </rPh>
    <rPh sb="15" eb="17">
      <t>ジッシ</t>
    </rPh>
    <phoneticPr fontId="2"/>
  </si>
  <si>
    <t>協力体制の内容</t>
    <rPh sb="5" eb="7">
      <t>ナイヨウ</t>
    </rPh>
    <phoneticPr fontId="15"/>
  </si>
  <si>
    <t>平成２９年６月１９日に改正された水防法及び土砂災害防止法の規定により、浸水想定区域や土砂災害警戒区域内にある要配慮者利用施設（市町村地域防災計画にその名称及び所在地が定められた施設）の管理者等に対し、避難確保計画の作成等が義務づけられた。</t>
    <phoneticPr fontId="2"/>
  </si>
  <si>
    <t>令和</t>
    <rPh sb="0" eb="2">
      <t>レイワ</t>
    </rPh>
    <phoneticPr fontId="2"/>
  </si>
  <si>
    <t>年</t>
    <rPh sb="0" eb="1">
      <t>ネン</t>
    </rPh>
    <phoneticPr fontId="2"/>
  </si>
  <si>
    <t>④　保育所児童保育要録の抄本または写しを就学先の小学校へ送付していますか。
また、原本を保管していますか。</t>
    <rPh sb="2" eb="4">
      <t>ホイク</t>
    </rPh>
    <rPh sb="4" eb="5">
      <t>ショ</t>
    </rPh>
    <rPh sb="5" eb="7">
      <t>ジドウ</t>
    </rPh>
    <rPh sb="9" eb="11">
      <t>ヨウロク</t>
    </rPh>
    <rPh sb="12" eb="14">
      <t>ショウホン</t>
    </rPh>
    <rPh sb="17" eb="18">
      <t>ウツ</t>
    </rPh>
    <rPh sb="20" eb="22">
      <t>シュウガク</t>
    </rPh>
    <rPh sb="22" eb="23">
      <t>サキ</t>
    </rPh>
    <rPh sb="24" eb="27">
      <t>ショウガッコウ</t>
    </rPh>
    <rPh sb="28" eb="30">
      <t>ソウフ</t>
    </rPh>
    <phoneticPr fontId="15"/>
  </si>
  <si>
    <t>（注）</t>
    <rPh sb="1" eb="2">
      <t>チュウ</t>
    </rPh>
    <phoneticPr fontId="2"/>
  </si>
  <si>
    <t>保育所名</t>
    <rPh sb="0" eb="3">
      <t>ホイクショ</t>
    </rPh>
    <rPh sb="3" eb="4">
      <t>メイ</t>
    </rPh>
    <phoneticPr fontId="2"/>
  </si>
  <si>
    <t>保育士の
勤務時間</t>
    <rPh sb="0" eb="3">
      <t>ホイクシ</t>
    </rPh>
    <rPh sb="5" eb="7">
      <t>キンム</t>
    </rPh>
    <rPh sb="7" eb="9">
      <t>ジカン</t>
    </rPh>
    <phoneticPr fontId="2"/>
  </si>
  <si>
    <t>年度当初満年齢区分</t>
    <rPh sb="0" eb="2">
      <t>ネンド</t>
    </rPh>
    <rPh sb="2" eb="4">
      <t>トウショ</t>
    </rPh>
    <rPh sb="4" eb="5">
      <t>マン</t>
    </rPh>
    <rPh sb="5" eb="7">
      <t>ジツネンレイ</t>
    </rPh>
    <rPh sb="7" eb="9">
      <t>クブン</t>
    </rPh>
    <phoneticPr fontId="2"/>
  </si>
  <si>
    <t>４歳以上児</t>
    <rPh sb="1" eb="2">
      <t>サイ</t>
    </rPh>
    <rPh sb="2" eb="5">
      <t>イジョウジ</t>
    </rPh>
    <phoneticPr fontId="2"/>
  </si>
  <si>
    <t>短時間利用児</t>
    <rPh sb="0" eb="3">
      <t>タンジカン</t>
    </rPh>
    <rPh sb="3" eb="5">
      <t>リヨウジ</t>
    </rPh>
    <rPh sb="5" eb="6">
      <t>ジ</t>
    </rPh>
    <phoneticPr fontId="2"/>
  </si>
  <si>
    <t>必要保育士数</t>
    <rPh sb="0" eb="2">
      <t>ヒツヨウ</t>
    </rPh>
    <rPh sb="2" eb="6">
      <t>ホイクシスウ</t>
    </rPh>
    <phoneticPr fontId="2"/>
  </si>
  <si>
    <t>○○組担当</t>
    <rPh sb="2" eb="3">
      <t>クミ</t>
    </rPh>
    <rPh sb="3" eb="5">
      <t>タントウ</t>
    </rPh>
    <phoneticPr fontId="2"/>
  </si>
  <si>
    <t>8:15～17:15</t>
    <phoneticPr fontId="2"/>
  </si>
  <si>
    <t>時間帯別入所児童数欄には、時間帯別、年齢区分別に児童数（一時預かり・特定保育児童（平均）を含む。）を記入してください。</t>
    <rPh sb="0" eb="3">
      <t>ジカンタイ</t>
    </rPh>
    <rPh sb="3" eb="4">
      <t>ベツ</t>
    </rPh>
    <rPh sb="4" eb="6">
      <t>ニュウショ</t>
    </rPh>
    <rPh sb="6" eb="9">
      <t>ジドウスウ</t>
    </rPh>
    <rPh sb="9" eb="10">
      <t>ラン</t>
    </rPh>
    <rPh sb="13" eb="16">
      <t>ジカンタイ</t>
    </rPh>
    <rPh sb="16" eb="17">
      <t>ベツ</t>
    </rPh>
    <rPh sb="18" eb="20">
      <t>ネンレイ</t>
    </rPh>
    <rPh sb="20" eb="22">
      <t>クブン</t>
    </rPh>
    <rPh sb="22" eb="23">
      <t>ベツ</t>
    </rPh>
    <rPh sb="24" eb="27">
      <t>ジドウスウ</t>
    </rPh>
    <rPh sb="28" eb="30">
      <t>イチジ</t>
    </rPh>
    <rPh sb="30" eb="31">
      <t>アズ</t>
    </rPh>
    <rPh sb="34" eb="36">
      <t>トクテイ</t>
    </rPh>
    <rPh sb="36" eb="38">
      <t>ホイク</t>
    </rPh>
    <rPh sb="38" eb="40">
      <t>ジドウ</t>
    </rPh>
    <rPh sb="41" eb="43">
      <t>ヘイキン</t>
    </rPh>
    <rPh sb="45" eb="46">
      <t>フク</t>
    </rPh>
    <rPh sb="50" eb="52">
      <t>キニュウ</t>
    </rPh>
    <phoneticPr fontId="2"/>
  </si>
  <si>
    <t>必要保育士数欄は、最低基準（0歳児3:1，1･2歳児6:1，3歳児20:1，4歳以上児30:1）により算出した保育士数を記入してください。</t>
    <rPh sb="0" eb="2">
      <t>ヒツヨウ</t>
    </rPh>
    <rPh sb="2" eb="6">
      <t>ホイクシスウ</t>
    </rPh>
    <rPh sb="6" eb="7">
      <t>ラン</t>
    </rPh>
    <rPh sb="9" eb="11">
      <t>サイテイ</t>
    </rPh>
    <rPh sb="11" eb="13">
      <t>キジュン</t>
    </rPh>
    <rPh sb="15" eb="17">
      <t>サイジ</t>
    </rPh>
    <rPh sb="24" eb="26">
      <t>サイジ</t>
    </rPh>
    <rPh sb="31" eb="33">
      <t>サイジ</t>
    </rPh>
    <rPh sb="39" eb="40">
      <t>サイ</t>
    </rPh>
    <rPh sb="40" eb="42">
      <t>イジョウ</t>
    </rPh>
    <rPh sb="42" eb="43">
      <t>ジ</t>
    </rPh>
    <rPh sb="51" eb="53">
      <t>サンシュツ</t>
    </rPh>
    <rPh sb="55" eb="59">
      <t>ホイクシスウ</t>
    </rPh>
    <rPh sb="60" eb="62">
      <t>キニュウ</t>
    </rPh>
    <phoneticPr fontId="2"/>
  </si>
  <si>
    <t>保育士配置状況の合計欄については、当該時間帯に保育士が配置されている数（休憩時間の保育士を含めないこと。）を記入してください。</t>
    <rPh sb="8" eb="10">
      <t>ゴウケイ</t>
    </rPh>
    <rPh sb="17" eb="19">
      <t>トウガイ</t>
    </rPh>
    <rPh sb="19" eb="22">
      <t>ジカンタイ</t>
    </rPh>
    <rPh sb="23" eb="26">
      <t>ホイクシ</t>
    </rPh>
    <rPh sb="27" eb="29">
      <t>ハイチ</t>
    </rPh>
    <rPh sb="34" eb="35">
      <t>スウ</t>
    </rPh>
    <rPh sb="36" eb="38">
      <t>キュウケイ</t>
    </rPh>
    <rPh sb="38" eb="40">
      <t>ジカン</t>
    </rPh>
    <rPh sb="41" eb="44">
      <t>ホイクシ</t>
    </rPh>
    <rPh sb="45" eb="46">
      <t>フク</t>
    </rPh>
    <rPh sb="54" eb="56">
      <t>キニュウ</t>
    </rPh>
    <phoneticPr fontId="2"/>
  </si>
  <si>
    <t>週休者は表示のみで配置には含めないでください。また、地域子育て支援拠点事業（同様の自主事業を含む。）の専任職員である保育士ついて、その事業従事時間については配置に含めないでください。</t>
    <rPh sb="0" eb="2">
      <t>シュウキュウ</t>
    </rPh>
    <rPh sb="2" eb="3">
      <t>シャ</t>
    </rPh>
    <rPh sb="4" eb="6">
      <t>ヒョウジ</t>
    </rPh>
    <rPh sb="9" eb="11">
      <t>ハイチ</t>
    </rPh>
    <rPh sb="13" eb="14">
      <t>フク</t>
    </rPh>
    <rPh sb="38" eb="40">
      <t>ドウヨウ</t>
    </rPh>
    <rPh sb="41" eb="43">
      <t>ジシュ</t>
    </rPh>
    <rPh sb="43" eb="45">
      <t>ジギョウ</t>
    </rPh>
    <rPh sb="46" eb="47">
      <t>フク</t>
    </rPh>
    <rPh sb="78" eb="80">
      <t>ハイチ</t>
    </rPh>
    <rPh sb="81" eb="82">
      <t>フク</t>
    </rPh>
    <phoneticPr fontId="2"/>
  </si>
  <si>
    <t>保育士配置状況が異なる日（曜日）がある場合には、当該日（曜日）にかかるものを別途作成してください。</t>
    <rPh sb="0" eb="2">
      <t>ホイク</t>
    </rPh>
    <rPh sb="2" eb="3">
      <t>シ</t>
    </rPh>
    <rPh sb="3" eb="5">
      <t>ハイチ</t>
    </rPh>
    <rPh sb="5" eb="7">
      <t>ジョウキョウ</t>
    </rPh>
    <rPh sb="8" eb="9">
      <t>コト</t>
    </rPh>
    <rPh sb="11" eb="12">
      <t>ヒ</t>
    </rPh>
    <rPh sb="13" eb="15">
      <t>ヨウビ</t>
    </rPh>
    <rPh sb="19" eb="21">
      <t>バアイ</t>
    </rPh>
    <rPh sb="24" eb="26">
      <t>トウガイ</t>
    </rPh>
    <rPh sb="26" eb="27">
      <t>ビ</t>
    </rPh>
    <rPh sb="28" eb="30">
      <t>ヨウビ</t>
    </rPh>
    <rPh sb="38" eb="40">
      <t>ベット</t>
    </rPh>
    <rPh sb="40" eb="42">
      <t>サクセイ</t>
    </rPh>
    <phoneticPr fontId="2"/>
  </si>
  <si>
    <t>早朝保育補助</t>
    <rPh sb="0" eb="2">
      <t>ソウチョウ</t>
    </rPh>
    <rPh sb="2" eb="4">
      <t>ホイク</t>
    </rPh>
    <rPh sb="4" eb="6">
      <t>ホジョ</t>
    </rPh>
    <phoneticPr fontId="2"/>
  </si>
  <si>
    <t>7:30～ 9:30</t>
    <phoneticPr fontId="2"/>
  </si>
  <si>
    <t>保育対象児童年齢及び数に応じた保育士</t>
    <rPh sb="0" eb="2">
      <t>ホイク</t>
    </rPh>
    <rPh sb="2" eb="4">
      <t>タイショウ</t>
    </rPh>
    <rPh sb="4" eb="6">
      <t>ジドウ</t>
    </rPh>
    <rPh sb="6" eb="8">
      <t>ネンレイ</t>
    </rPh>
    <rPh sb="8" eb="9">
      <t>オヨ</t>
    </rPh>
    <rPh sb="10" eb="11">
      <t>スウ</t>
    </rPh>
    <rPh sb="12" eb="13">
      <t>オウ</t>
    </rPh>
    <rPh sb="15" eb="18">
      <t>ホイクシ</t>
    </rPh>
    <phoneticPr fontId="2"/>
  </si>
  <si>
    <t>事業目的等に応じた保育士</t>
    <rPh sb="0" eb="2">
      <t>ジギョウ</t>
    </rPh>
    <rPh sb="2" eb="4">
      <t>モクテキ</t>
    </rPh>
    <rPh sb="4" eb="5">
      <t>トウ</t>
    </rPh>
    <rPh sb="6" eb="7">
      <t>オウ</t>
    </rPh>
    <rPh sb="9" eb="12">
      <t>ホイクシ</t>
    </rPh>
    <phoneticPr fontId="2"/>
  </si>
  <si>
    <t>必要配置</t>
    <rPh sb="0" eb="2">
      <t>ヒツヨウ</t>
    </rPh>
    <rPh sb="2" eb="3">
      <t>クバ</t>
    </rPh>
    <rPh sb="3" eb="4">
      <t>チ</t>
    </rPh>
    <phoneticPr fontId="2"/>
  </si>
  <si>
    <t>延長保育時間を除く開所時間のどの時間帯をとってもその時間帯に在所する児童年齢（満年齢）及び数に応じた保育士を常時配置するために必要となる保育士数</t>
    <rPh sb="0" eb="2">
      <t>エンチョウ</t>
    </rPh>
    <rPh sb="2" eb="4">
      <t>ホイク</t>
    </rPh>
    <rPh sb="4" eb="6">
      <t>ジカン</t>
    </rPh>
    <rPh sb="7" eb="8">
      <t>ノゾ</t>
    </rPh>
    <rPh sb="9" eb="11">
      <t>カイショ</t>
    </rPh>
    <rPh sb="39" eb="40">
      <t>マン</t>
    </rPh>
    <rPh sb="40" eb="42">
      <t>ジツネンレイ</t>
    </rPh>
    <phoneticPr fontId="2"/>
  </si>
  <si>
    <t>延長保育を実施（11時間を超える開所時間を設ける場合）する場合には、その時間帯に在所する児童年齢及び数に応じた保育士を常時配置するために必要となる保育士数　</t>
    <phoneticPr fontId="2"/>
  </si>
  <si>
    <t>主任保育士の専任加算の適用を受ける民間保育所は1人
別途保育士の加配が必要となる補助事業を実施する場合は各実施要綱に定める保育士数</t>
    <rPh sb="6" eb="8">
      <t>センニン</t>
    </rPh>
    <rPh sb="8" eb="10">
      <t>カサン</t>
    </rPh>
    <rPh sb="11" eb="13">
      <t>テキヨウ</t>
    </rPh>
    <rPh sb="14" eb="15">
      <t>ウ</t>
    </rPh>
    <rPh sb="17" eb="19">
      <t>ミンカン</t>
    </rPh>
    <rPh sb="19" eb="22">
      <t>ホイクショ</t>
    </rPh>
    <rPh sb="24" eb="25">
      <t>ニン</t>
    </rPh>
    <rPh sb="27" eb="29">
      <t>ベット</t>
    </rPh>
    <rPh sb="29" eb="32">
      <t>ホイクシ</t>
    </rPh>
    <rPh sb="33" eb="35">
      <t>カハイ</t>
    </rPh>
    <rPh sb="36" eb="38">
      <t>ヒツヨウ</t>
    </rPh>
    <rPh sb="41" eb="43">
      <t>ホジョ</t>
    </rPh>
    <rPh sb="43" eb="45">
      <t>ジギョウ</t>
    </rPh>
    <rPh sb="46" eb="48">
      <t>ジッシ</t>
    </rPh>
    <rPh sb="50" eb="52">
      <t>バアイ</t>
    </rPh>
    <rPh sb="53" eb="54">
      <t>カク</t>
    </rPh>
    <rPh sb="54" eb="56">
      <t>ジッシ</t>
    </rPh>
    <rPh sb="56" eb="58">
      <t>ヨウコウ</t>
    </rPh>
    <rPh sb="59" eb="60">
      <t>サダ</t>
    </rPh>
    <rPh sb="62" eb="65">
      <t>ホイクシ</t>
    </rPh>
    <rPh sb="65" eb="66">
      <t>スウ</t>
    </rPh>
    <phoneticPr fontId="2"/>
  </si>
  <si>
    <t>年休代替保育士等</t>
    <rPh sb="4" eb="7">
      <t>ホイクシ</t>
    </rPh>
    <phoneticPr fontId="2"/>
  </si>
  <si>
    <t>配置基準</t>
    <rPh sb="0" eb="2">
      <t>ハイチ</t>
    </rPh>
    <rPh sb="2" eb="3">
      <t>モト</t>
    </rPh>
    <rPh sb="3" eb="4">
      <t>ジュン</t>
    </rPh>
    <phoneticPr fontId="2"/>
  </si>
  <si>
    <t>入所児童年齢及び数に応じ、下記により算出した保育士数（注1）</t>
    <rPh sb="0" eb="2">
      <t>ニュウショ</t>
    </rPh>
    <rPh sb="10" eb="11">
      <t>オウ</t>
    </rPh>
    <rPh sb="13" eb="15">
      <t>カキ</t>
    </rPh>
    <rPh sb="18" eb="20">
      <t>サンシュツ</t>
    </rPh>
    <rPh sb="22" eb="24">
      <t>ホイク</t>
    </rPh>
    <rPh sb="24" eb="25">
      <t>シ</t>
    </rPh>
    <rPh sb="25" eb="26">
      <t>スウ</t>
    </rPh>
    <rPh sb="27" eb="28">
      <t>チュウ</t>
    </rPh>
    <phoneticPr fontId="2"/>
  </si>
  <si>
    <t>定員90人以下
1人
（民間保育所）</t>
    <rPh sb="9" eb="10">
      <t>ニン</t>
    </rPh>
    <rPh sb="12" eb="14">
      <t>ミンカン</t>
    </rPh>
    <rPh sb="14" eb="17">
      <t>ホイクショ</t>
    </rPh>
    <phoneticPr fontId="2"/>
  </si>
  <si>
    <t>常時、最低基準を満たすための保育士数</t>
    <rPh sb="0" eb="2">
      <t>ジョウジ</t>
    </rPh>
    <phoneticPr fontId="2"/>
  </si>
  <si>
    <t>実施要綱に定める保育士数</t>
    <rPh sb="0" eb="2">
      <t>ジッシ</t>
    </rPh>
    <rPh sb="2" eb="4">
      <t>ヨウコウ</t>
    </rPh>
    <rPh sb="8" eb="11">
      <t>ホイクシ</t>
    </rPh>
    <rPh sb="11" eb="12">
      <t>スウ</t>
    </rPh>
    <phoneticPr fontId="2"/>
  </si>
  <si>
    <t>児童年齢区分</t>
    <rPh sb="0" eb="2">
      <t>ジドウ</t>
    </rPh>
    <rPh sb="2" eb="4">
      <t>ネンレイ</t>
    </rPh>
    <rPh sb="4" eb="6">
      <t>クブン</t>
    </rPh>
    <phoneticPr fontId="2"/>
  </si>
  <si>
    <t>0歳児数の3分の1</t>
    <rPh sb="1" eb="3">
      <t>サイジ</t>
    </rPh>
    <rPh sb="3" eb="4">
      <t>スウ</t>
    </rPh>
    <phoneticPr fontId="2"/>
  </si>
  <si>
    <t>小数点第2位切捨</t>
    <phoneticPr fontId="2"/>
  </si>
  <si>
    <t>最低必要保育士数
1人</t>
    <rPh sb="0" eb="2">
      <t>サイテイ</t>
    </rPh>
    <rPh sb="2" eb="4">
      <t>ヒツヨウ</t>
    </rPh>
    <rPh sb="4" eb="7">
      <t>ホイクシ</t>
    </rPh>
    <rPh sb="7" eb="8">
      <t>スウ</t>
    </rPh>
    <rPh sb="11" eb="12">
      <t>ニン</t>
    </rPh>
    <phoneticPr fontId="2"/>
  </si>
  <si>
    <t>1人以上</t>
    <rPh sb="1" eb="4">
      <t>ニンイジョウ</t>
    </rPh>
    <phoneticPr fontId="2"/>
  </si>
  <si>
    <t>1･2歳児数の6分の1</t>
    <rPh sb="3" eb="5">
      <t>サイジ</t>
    </rPh>
    <rPh sb="5" eb="6">
      <t>スウ</t>
    </rPh>
    <phoneticPr fontId="2"/>
  </si>
  <si>
    <t>（注2）</t>
    <phoneticPr fontId="2"/>
  </si>
  <si>
    <t>（注3）</t>
    <phoneticPr fontId="2"/>
  </si>
  <si>
    <t>（注4・5･6）</t>
    <phoneticPr fontId="2"/>
  </si>
  <si>
    <t>各年齢区分により算出した数の合計を小数点第1位で四捨五入した数</t>
    <rPh sb="0" eb="5">
      <t>カククブン</t>
    </rPh>
    <rPh sb="8" eb="10">
      <t>サンシュツ</t>
    </rPh>
    <rPh sb="12" eb="13">
      <t>スウ</t>
    </rPh>
    <rPh sb="14" eb="16">
      <t>ゴウケイ</t>
    </rPh>
    <rPh sb="17" eb="20">
      <t>ショウスウテン</t>
    </rPh>
    <rPh sb="20" eb="21">
      <t>ダイ</t>
    </rPh>
    <rPh sb="22" eb="23">
      <t>イ</t>
    </rPh>
    <rPh sb="24" eb="28">
      <t>シシャゴニュウ</t>
    </rPh>
    <rPh sb="30" eb="31">
      <t>スウ</t>
    </rPh>
    <phoneticPr fontId="2"/>
  </si>
  <si>
    <t>（注）1　民間保育所については、保育所運営費上の児童年齢（年度中に限り入所日の属する月の初日の年齢）により算出した保育士数</t>
    <rPh sb="1" eb="2">
      <t>チュウ</t>
    </rPh>
    <rPh sb="5" eb="7">
      <t>ミンカン</t>
    </rPh>
    <rPh sb="7" eb="10">
      <t>ホイクショ</t>
    </rPh>
    <rPh sb="16" eb="19">
      <t>ホイクショ</t>
    </rPh>
    <rPh sb="19" eb="22">
      <t>ウンエイヒ</t>
    </rPh>
    <rPh sb="22" eb="23">
      <t>ジョウ</t>
    </rPh>
    <rPh sb="24" eb="26">
      <t>ジドウ</t>
    </rPh>
    <rPh sb="26" eb="28">
      <t>ネンレイ</t>
    </rPh>
    <rPh sb="53" eb="55">
      <t>サンシュツ</t>
    </rPh>
    <rPh sb="57" eb="60">
      <t>ホイクシ</t>
    </rPh>
    <rPh sb="60" eb="61">
      <t>スウ</t>
    </rPh>
    <phoneticPr fontId="2"/>
  </si>
  <si>
    <t>　　　2　民間保育所に支弁される保育所運営費には、定員91人以上の非常勤保育士賃金、年休代替要員（保育士、調理員）賃金及び業務省力化</t>
    <rPh sb="61" eb="62">
      <t>ギョウ</t>
    </rPh>
    <phoneticPr fontId="2"/>
  </si>
  <si>
    <t>　　　 　要員（保育士、調理員）賃金が保育単価に積算されている。</t>
    <rPh sb="5" eb="7">
      <t>ヨウイン</t>
    </rPh>
    <rPh sb="8" eb="11">
      <t>ホイクシ</t>
    </rPh>
    <rPh sb="12" eb="15">
      <t>チョウリイン</t>
    </rPh>
    <rPh sb="16" eb="18">
      <t>チンギン</t>
    </rPh>
    <rPh sb="19" eb="21">
      <t>ホイク</t>
    </rPh>
    <rPh sb="21" eb="23">
      <t>タンカ</t>
    </rPh>
    <rPh sb="24" eb="26">
      <t>セキサン</t>
    </rPh>
    <phoneticPr fontId="2"/>
  </si>
  <si>
    <t>　　　 　 配置が必要となる保育士以外に配置されなければならない。</t>
    <rPh sb="6" eb="8">
      <t>ハイチ</t>
    </rPh>
    <rPh sb="9" eb="11">
      <t>ヒツヨウ</t>
    </rPh>
    <rPh sb="14" eb="17">
      <t>ホイクシ</t>
    </rPh>
    <rPh sb="17" eb="19">
      <t>イガイ</t>
    </rPh>
    <rPh sb="20" eb="22">
      <t>ハイチ</t>
    </rPh>
    <phoneticPr fontId="2"/>
  </si>
  <si>
    <t>　　　 　 も差し支えない。</t>
    <rPh sb="7" eb="8">
      <t>サ</t>
    </rPh>
    <rPh sb="9" eb="10">
      <t>ツカ</t>
    </rPh>
    <phoneticPr fontId="2"/>
  </si>
  <si>
    <t>保　育
時　間</t>
    <rPh sb="0" eb="3">
      <t>ホイク</t>
    </rPh>
    <rPh sb="5" eb="8">
      <t>ジカン</t>
    </rPh>
    <phoneticPr fontId="2"/>
  </si>
  <si>
    <t>延長保育時間</t>
    <rPh sb="0" eb="2">
      <t>エンチョウ</t>
    </rPh>
    <rPh sb="2" eb="4">
      <t>ホイク</t>
    </rPh>
    <rPh sb="4" eb="6">
      <t>ジカン</t>
    </rPh>
    <phoneticPr fontId="2"/>
  </si>
  <si>
    <t>11時間、ただし、延長保育を実施していない保育所については、保育所長が定めた時間</t>
    <rPh sb="2" eb="4">
      <t>ジカン</t>
    </rPh>
    <rPh sb="9" eb="11">
      <t>エンチョウ</t>
    </rPh>
    <rPh sb="11" eb="13">
      <t>ホイク</t>
    </rPh>
    <rPh sb="14" eb="16">
      <t>ジッシ</t>
    </rPh>
    <rPh sb="21" eb="24">
      <t>ホイクショ</t>
    </rPh>
    <rPh sb="30" eb="34">
      <t>ホイクショチョウ</t>
    </rPh>
    <rPh sb="35" eb="36">
      <t>サダ</t>
    </rPh>
    <rPh sb="38" eb="40">
      <t>ジカン</t>
    </rPh>
    <phoneticPr fontId="2"/>
  </si>
  <si>
    <t>時間外保育時間</t>
    <rPh sb="0" eb="3">
      <t>ジカンガイ</t>
    </rPh>
    <rPh sb="3" eb="5">
      <t>ホイク</t>
    </rPh>
    <rPh sb="5" eb="7">
      <t>ジカン</t>
    </rPh>
    <phoneticPr fontId="2"/>
  </si>
  <si>
    <t>基本保育時間（原則8時間）</t>
    <rPh sb="0" eb="2">
      <t>キホン</t>
    </rPh>
    <rPh sb="2" eb="4">
      <t>ホイク</t>
    </rPh>
    <rPh sb="4" eb="6">
      <t>ジカン</t>
    </rPh>
    <rPh sb="7" eb="9">
      <t>ゲンソク</t>
    </rPh>
    <rPh sb="10" eb="12">
      <t>ジカン</t>
    </rPh>
    <phoneticPr fontId="2"/>
  </si>
  <si>
    <t>日　課</t>
    <rPh sb="0" eb="3">
      <t>ニッカ</t>
    </rPh>
    <phoneticPr fontId="2"/>
  </si>
  <si>
    <t>順次登所</t>
    <rPh sb="0" eb="2">
      <t>ジュンジ</t>
    </rPh>
    <rPh sb="2" eb="3">
      <t>ノボ</t>
    </rPh>
    <rPh sb="3" eb="4">
      <t>ショ</t>
    </rPh>
    <phoneticPr fontId="2"/>
  </si>
  <si>
    <t>登所完了</t>
    <rPh sb="2" eb="4">
      <t>カンリョウ</t>
    </rPh>
    <phoneticPr fontId="2"/>
  </si>
  <si>
    <t>クラス保育等を実施する基本保育時間</t>
    <rPh sb="3" eb="5">
      <t>ホイク</t>
    </rPh>
    <rPh sb="5" eb="6">
      <t>トウ</t>
    </rPh>
    <rPh sb="7" eb="9">
      <t>ジッシ</t>
    </rPh>
    <rPh sb="11" eb="13">
      <t>キホン</t>
    </rPh>
    <rPh sb="13" eb="15">
      <t>ホイク</t>
    </rPh>
    <rPh sb="15" eb="17">
      <t>ジカン</t>
    </rPh>
    <phoneticPr fontId="2"/>
  </si>
  <si>
    <t>順次降所</t>
    <rPh sb="0" eb="2">
      <t>ジュンジ</t>
    </rPh>
    <rPh sb="2" eb="3">
      <t>オ</t>
    </rPh>
    <rPh sb="3" eb="4">
      <t>ショ</t>
    </rPh>
    <phoneticPr fontId="2"/>
  </si>
  <si>
    <t>降所完了</t>
    <rPh sb="0" eb="1">
      <t>オ</t>
    </rPh>
    <rPh sb="2" eb="4">
      <t>カンリョウ</t>
    </rPh>
    <phoneticPr fontId="2"/>
  </si>
  <si>
    <t>保育士配置時間数</t>
    <rPh sb="0" eb="2">
      <t>ホイク</t>
    </rPh>
    <rPh sb="2" eb="3">
      <t>シ</t>
    </rPh>
    <rPh sb="3" eb="5">
      <t>ハイチ</t>
    </rPh>
    <rPh sb="5" eb="7">
      <t>ジカン</t>
    </rPh>
    <rPh sb="7" eb="8">
      <t>スウ</t>
    </rPh>
    <phoneticPr fontId="2"/>
  </si>
  <si>
    <t>※一時預かり児童数等を含む</t>
    <rPh sb="3" eb="4">
      <t>アズ</t>
    </rPh>
    <rPh sb="9" eb="10">
      <t>トウ</t>
    </rPh>
    <phoneticPr fontId="2"/>
  </si>
  <si>
    <t>延長保育実施児童年齢及び数に応じた保育士数に延長保育時間を乗じた時間数</t>
    <rPh sb="0" eb="2">
      <t>エンチョウ</t>
    </rPh>
    <rPh sb="2" eb="4">
      <t>ホイク</t>
    </rPh>
    <rPh sb="4" eb="6">
      <t>ジッシ</t>
    </rPh>
    <rPh sb="6" eb="8">
      <t>ジドウ</t>
    </rPh>
    <rPh sb="8" eb="10">
      <t>ネンレイ</t>
    </rPh>
    <rPh sb="10" eb="11">
      <t>オヨ</t>
    </rPh>
    <rPh sb="12" eb="13">
      <t>スウ</t>
    </rPh>
    <rPh sb="14" eb="15">
      <t>オウ</t>
    </rPh>
    <rPh sb="17" eb="20">
      <t>ホイクシ</t>
    </rPh>
    <rPh sb="20" eb="21">
      <t>スウ</t>
    </rPh>
    <rPh sb="22" eb="24">
      <t>エンチョウ</t>
    </rPh>
    <rPh sb="24" eb="26">
      <t>ホイク</t>
    </rPh>
    <rPh sb="26" eb="28">
      <t>ジカン</t>
    </rPh>
    <rPh sb="29" eb="30">
      <t>ジョウ</t>
    </rPh>
    <rPh sb="32" eb="35">
      <t>ジカンスウ</t>
    </rPh>
    <phoneticPr fontId="2"/>
  </si>
  <si>
    <t xml:space="preserve">当該時間帯に在所する児童年齢及び数に応じて必要となる保育士数に当該時間を乗じた時間数
</t>
    <rPh sb="0" eb="2">
      <t>トウガイ</t>
    </rPh>
    <rPh sb="2" eb="5">
      <t>ジカンタイ</t>
    </rPh>
    <rPh sb="6" eb="8">
      <t>ザイショ</t>
    </rPh>
    <rPh sb="10" eb="12">
      <t>ジドウ</t>
    </rPh>
    <rPh sb="12" eb="14">
      <t>ネンレイ</t>
    </rPh>
    <rPh sb="14" eb="15">
      <t>オヨ</t>
    </rPh>
    <rPh sb="16" eb="17">
      <t>スウ</t>
    </rPh>
    <rPh sb="18" eb="19">
      <t>オウ</t>
    </rPh>
    <rPh sb="21" eb="23">
      <t>ヒツヨウ</t>
    </rPh>
    <rPh sb="26" eb="29">
      <t>ホイクシ</t>
    </rPh>
    <rPh sb="31" eb="33">
      <t>トウガイ</t>
    </rPh>
    <phoneticPr fontId="2"/>
  </si>
  <si>
    <t>基本保育時間帯に在所する児童年齢及び数（最大値）に応じて必要となる保育士数に基本保育時間を乗じた時間数</t>
    <rPh sb="0" eb="2">
      <t>キホン</t>
    </rPh>
    <rPh sb="2" eb="4">
      <t>ホイク</t>
    </rPh>
    <rPh sb="4" eb="7">
      <t>ジカンタイ</t>
    </rPh>
    <rPh sb="8" eb="10">
      <t>ザイショ</t>
    </rPh>
    <rPh sb="12" eb="14">
      <t>ジドウ</t>
    </rPh>
    <rPh sb="14" eb="16">
      <t>ネンレイ</t>
    </rPh>
    <rPh sb="16" eb="17">
      <t>オヨ</t>
    </rPh>
    <rPh sb="18" eb="19">
      <t>スウ</t>
    </rPh>
    <rPh sb="20" eb="23">
      <t>サイダイチ</t>
    </rPh>
    <rPh sb="25" eb="26">
      <t>オウ</t>
    </rPh>
    <rPh sb="28" eb="30">
      <t>ヒツヨウ</t>
    </rPh>
    <rPh sb="33" eb="35">
      <t>ホイク</t>
    </rPh>
    <rPh sb="35" eb="36">
      <t>シ</t>
    </rPh>
    <rPh sb="36" eb="37">
      <t>カズ</t>
    </rPh>
    <rPh sb="38" eb="40">
      <t>キホン</t>
    </rPh>
    <rPh sb="40" eb="42">
      <t>ホイク</t>
    </rPh>
    <rPh sb="42" eb="44">
      <t>ジカン</t>
    </rPh>
    <rPh sb="45" eb="46">
      <t>ジョウ</t>
    </rPh>
    <rPh sb="48" eb="51">
      <t>ジカンスウ</t>
    </rPh>
    <phoneticPr fontId="2"/>
  </si>
  <si>
    <t>当該時間帯に在所する児童年齢及び数に応じて必要となる保育士数に当該時間を乗じた時間数</t>
    <phoneticPr fontId="39"/>
  </si>
  <si>
    <t>※事業担当者（常勤相当の保育士）を配置すること。</t>
    <rPh sb="9" eb="11">
      <t>ソウトウ</t>
    </rPh>
    <rPh sb="12" eb="15">
      <t>ホイクシ</t>
    </rPh>
    <phoneticPr fontId="2"/>
  </si>
  <si>
    <t>※11時間以内で基本保育時間を除いた時間帯</t>
    <phoneticPr fontId="2"/>
  </si>
  <si>
    <t>※基本保育時間（グループ又は組単位で保育する時間）
※基本保育時間は、各保育所における一日の過ごし方により、判断すること。</t>
    <phoneticPr fontId="2"/>
  </si>
  <si>
    <t>（注）1　最低基準上必要とされる保育士の配置については、入所児童に変動が無くとも児童年齢の加齢により変動することとなるが、最低基準</t>
    <rPh sb="1" eb="2">
      <t>チュウ</t>
    </rPh>
    <rPh sb="5" eb="7">
      <t>サイテイ</t>
    </rPh>
    <rPh sb="7" eb="9">
      <t>キジュン</t>
    </rPh>
    <rPh sb="9" eb="10">
      <t>ジョウ</t>
    </rPh>
    <rPh sb="10" eb="12">
      <t>ヒツヨウ</t>
    </rPh>
    <rPh sb="16" eb="19">
      <t>ホイクシ</t>
    </rPh>
    <rPh sb="20" eb="22">
      <t>ハイチ</t>
    </rPh>
    <rPh sb="28" eb="30">
      <t>ニュウショ</t>
    </rPh>
    <rPh sb="30" eb="32">
      <t>ジドウ</t>
    </rPh>
    <rPh sb="33" eb="35">
      <t>ヘンドウ</t>
    </rPh>
    <rPh sb="36" eb="37">
      <t>ナ</t>
    </rPh>
    <rPh sb="40" eb="42">
      <t>ジドウ</t>
    </rPh>
    <rPh sb="42" eb="44">
      <t>ネンレイ</t>
    </rPh>
    <rPh sb="45" eb="47">
      <t>カレイ</t>
    </rPh>
    <rPh sb="50" eb="52">
      <t>ヘンドウ</t>
    </rPh>
    <phoneticPr fontId="2"/>
  </si>
  <si>
    <t>　　　 　の主旨を尊重し、年度当初の4月1日現在における児童年齢及び数に応じた保育士数で1年継続することが望ましい。</t>
    <rPh sb="6" eb="8">
      <t>シュシ</t>
    </rPh>
    <rPh sb="9" eb="11">
      <t>ソンチョウ</t>
    </rPh>
    <rPh sb="13" eb="15">
      <t>ネンド</t>
    </rPh>
    <rPh sb="15" eb="17">
      <t>トウショ</t>
    </rPh>
    <rPh sb="28" eb="30">
      <t>ジドウ</t>
    </rPh>
    <rPh sb="30" eb="32">
      <t>ネンレイ</t>
    </rPh>
    <rPh sb="32" eb="33">
      <t>オヨ</t>
    </rPh>
    <rPh sb="34" eb="35">
      <t>スウ</t>
    </rPh>
    <rPh sb="36" eb="37">
      <t>オウ</t>
    </rPh>
    <rPh sb="39" eb="42">
      <t>ホイクシ</t>
    </rPh>
    <rPh sb="42" eb="43">
      <t>スウ</t>
    </rPh>
    <rPh sb="45" eb="46">
      <t>ネン</t>
    </rPh>
    <rPh sb="46" eb="48">
      <t>ケイゾク</t>
    </rPh>
    <phoneticPr fontId="2"/>
  </si>
  <si>
    <t>　　　 　ただし、年度途中において児童数が増加する場合には、その都度、保育士の配置状況について確認する必要があること。</t>
    <phoneticPr fontId="2"/>
  </si>
  <si>
    <t>- 監査資料（別紙） -</t>
    <rPh sb="2" eb="4">
      <t>カンサ</t>
    </rPh>
    <rPh sb="7" eb="9">
      <t>ベッシ</t>
    </rPh>
    <phoneticPr fontId="2"/>
  </si>
  <si>
    <t>　　　2　保育所内で一時預かり事業等を実施していない場合は、別途積算が必要であること。</t>
    <rPh sb="5" eb="8">
      <t>ホイクショ</t>
    </rPh>
    <rPh sb="8" eb="9">
      <t>ナイ</t>
    </rPh>
    <rPh sb="10" eb="12">
      <t>イチジ</t>
    </rPh>
    <rPh sb="12" eb="13">
      <t>アズ</t>
    </rPh>
    <rPh sb="15" eb="17">
      <t>ジギョウ</t>
    </rPh>
    <rPh sb="17" eb="18">
      <t>トウ</t>
    </rPh>
    <rPh sb="19" eb="21">
      <t>ジッシ</t>
    </rPh>
    <rPh sb="26" eb="28">
      <t>バアイ</t>
    </rPh>
    <rPh sb="30" eb="32">
      <t>ベット</t>
    </rPh>
    <rPh sb="32" eb="34">
      <t>セキサン</t>
    </rPh>
    <rPh sb="35" eb="37">
      <t>ヒツヨウ</t>
    </rPh>
    <phoneticPr fontId="2"/>
  </si>
  <si>
    <t>（２）保育時間設定の状況</t>
    <phoneticPr fontId="2"/>
  </si>
  <si>
    <t>（３）延長保育時間設定の状況</t>
    <phoneticPr fontId="2"/>
  </si>
  <si>
    <t>（４）保育時間短縮の状況</t>
    <phoneticPr fontId="2"/>
  </si>
  <si>
    <t>（５）休所の状況（日･祝日・休日以外）</t>
    <rPh sb="3" eb="4">
      <t>キュウ</t>
    </rPh>
    <rPh sb="4" eb="5">
      <t>ショ</t>
    </rPh>
    <rPh sb="6" eb="8">
      <t>ジョウキョウ</t>
    </rPh>
    <phoneticPr fontId="2"/>
  </si>
  <si>
    <r>
      <t>（１）</t>
    </r>
    <r>
      <rPr>
        <b/>
        <u/>
        <sz val="9"/>
        <color theme="1"/>
        <rFont val="BIZ UDゴシック"/>
        <family val="3"/>
        <charset val="128"/>
      </rPr>
      <t>本年度</t>
    </r>
    <r>
      <rPr>
        <b/>
        <sz val="9"/>
        <color theme="1"/>
        <rFont val="BIZ UDゴシック"/>
        <family val="3"/>
        <charset val="128"/>
      </rPr>
      <t>入所児童数の状況</t>
    </r>
    <rPh sb="3" eb="6">
      <t>ホンネンド</t>
    </rPh>
    <rPh sb="12" eb="14">
      <t>ジョウキョウ</t>
    </rPh>
    <phoneticPr fontId="2"/>
  </si>
  <si>
    <t>（２）クラス編成の状況</t>
    <phoneticPr fontId="2"/>
  </si>
  <si>
    <r>
      <t>（１）職種別職員配置の状況</t>
    </r>
    <r>
      <rPr>
        <b/>
        <u/>
        <sz val="11"/>
        <color theme="1"/>
        <rFont val="BIZ UDゴシック"/>
        <family val="3"/>
        <charset val="128"/>
      </rPr>
      <t>　（※監査資料作成基準日の状況について記入願います。）</t>
    </r>
    <rPh sb="8" eb="10">
      <t>ハイチ</t>
    </rPh>
    <rPh sb="16" eb="18">
      <t>カンサ</t>
    </rPh>
    <rPh sb="18" eb="20">
      <t>シリョウ</t>
    </rPh>
    <rPh sb="20" eb="22">
      <t>サクセイ</t>
    </rPh>
    <rPh sb="22" eb="25">
      <t>キジュンビ</t>
    </rPh>
    <rPh sb="26" eb="28">
      <t>ジョウキョウ</t>
    </rPh>
    <rPh sb="32" eb="35">
      <t>キニュウネガ</t>
    </rPh>
    <phoneticPr fontId="2"/>
  </si>
  <si>
    <t>（２）（１）以外の職員（保育補助者等）配置の状況</t>
    <rPh sb="6" eb="8">
      <t>イガイ</t>
    </rPh>
    <rPh sb="12" eb="14">
      <t>ホイク</t>
    </rPh>
    <rPh sb="14" eb="16">
      <t>ホジョ</t>
    </rPh>
    <rPh sb="16" eb="17">
      <t>シャ</t>
    </rPh>
    <rPh sb="17" eb="18">
      <t>トウ</t>
    </rPh>
    <rPh sb="19" eb="21">
      <t>ハイチ</t>
    </rPh>
    <phoneticPr fontId="2"/>
  </si>
  <si>
    <t>（３）嘱託医の状況</t>
    <rPh sb="3" eb="6">
      <t>ショクタクイ</t>
    </rPh>
    <rPh sb="7" eb="9">
      <t>ジョウキョウ</t>
    </rPh>
    <phoneticPr fontId="2"/>
  </si>
  <si>
    <t>（１）退職者の状況</t>
    <rPh sb="7" eb="9">
      <t>ジョウキョウ</t>
    </rPh>
    <phoneticPr fontId="2"/>
  </si>
  <si>
    <t>（２）採用・転出・転入者の状況</t>
    <rPh sb="13" eb="15">
      <t>ジョウキョウ</t>
    </rPh>
    <phoneticPr fontId="2"/>
  </si>
  <si>
    <t>（１）職員の経験年数等</t>
    <phoneticPr fontId="2"/>
  </si>
  <si>
    <t>（２）兼任職員の状況</t>
    <rPh sb="3" eb="5">
      <t>ケンニン</t>
    </rPh>
    <phoneticPr fontId="2"/>
  </si>
  <si>
    <t>（１）就業規則の作成、届出等の状況</t>
    <rPh sb="13" eb="14">
      <t>トウ</t>
    </rPh>
    <phoneticPr fontId="2"/>
  </si>
  <si>
    <t>（２）労働基準監督署の指導状況</t>
    <phoneticPr fontId="2"/>
  </si>
  <si>
    <t>（１）守秘義務に関する措置状況</t>
    <rPh sb="13" eb="15">
      <t>ジョウキョウ</t>
    </rPh>
    <phoneticPr fontId="15"/>
  </si>
  <si>
    <t>（２）個人情報保護に関する措置状況</t>
    <rPh sb="15" eb="17">
      <t>ジョウキョウ</t>
    </rPh>
    <phoneticPr fontId="15"/>
  </si>
  <si>
    <t>（１）職員の健康診断の実施状況</t>
    <phoneticPr fontId="15"/>
  </si>
  <si>
    <t>（２）給食従事者等の検便実施状況</t>
    <phoneticPr fontId="15"/>
  </si>
  <si>
    <r>
      <t>（１）施設内研修の状況（主要なもの）　</t>
    </r>
    <r>
      <rPr>
        <b/>
        <u/>
        <sz val="10"/>
        <color theme="1"/>
        <rFont val="BIZ UDゴシック"/>
        <family val="3"/>
        <charset val="128"/>
      </rPr>
      <t>（※別添可）</t>
    </r>
    <rPh sb="3" eb="6">
      <t>シセツナイ</t>
    </rPh>
    <rPh sb="6" eb="8">
      <t>ケンシュウ</t>
    </rPh>
    <rPh sb="9" eb="11">
      <t>ジョウキョウ</t>
    </rPh>
    <rPh sb="12" eb="14">
      <t>シュヨウ</t>
    </rPh>
    <rPh sb="21" eb="23">
      <t>ベッテン</t>
    </rPh>
    <rPh sb="23" eb="24">
      <t>カ</t>
    </rPh>
    <phoneticPr fontId="15"/>
  </si>
  <si>
    <r>
      <t>（２）施設外研修の状況（主要なもの）　</t>
    </r>
    <r>
      <rPr>
        <b/>
        <u/>
        <sz val="9"/>
        <color theme="1"/>
        <rFont val="BIZ UDゴシック"/>
        <family val="3"/>
        <charset val="128"/>
      </rPr>
      <t>（※別添可）</t>
    </r>
    <rPh sb="3" eb="6">
      <t>シセツガイ</t>
    </rPh>
    <rPh sb="6" eb="8">
      <t>ケンシュウ</t>
    </rPh>
    <rPh sb="9" eb="11">
      <t>ジョウキョウ</t>
    </rPh>
    <rPh sb="12" eb="14">
      <t>シュヨウ</t>
    </rPh>
    <rPh sb="21" eb="23">
      <t>ベッテン</t>
    </rPh>
    <rPh sb="23" eb="24">
      <t>カ</t>
    </rPh>
    <phoneticPr fontId="15"/>
  </si>
  <si>
    <t>（１）苦情解決のための取り組み状況</t>
    <phoneticPr fontId="15"/>
  </si>
  <si>
    <t>（２）サービス評価の実施状況</t>
    <phoneticPr fontId="15"/>
  </si>
  <si>
    <t>（１）施設設備の状況</t>
    <rPh sb="3" eb="5">
      <t>シセツ</t>
    </rPh>
    <rPh sb="5" eb="7">
      <t>セツビ</t>
    </rPh>
    <rPh sb="8" eb="10">
      <t>ジョウキョウ</t>
    </rPh>
    <phoneticPr fontId="15"/>
  </si>
  <si>
    <r>
      <t>（２）保育室等の状況　</t>
    </r>
    <r>
      <rPr>
        <b/>
        <u/>
        <sz val="11"/>
        <color theme="1"/>
        <rFont val="BIZ UDゴシック"/>
        <family val="3"/>
        <charset val="128"/>
      </rPr>
      <t>（※監査資料作成基準日現在の状況について記入願います。）</t>
    </r>
    <rPh sb="3" eb="6">
      <t>ホイクシツ</t>
    </rPh>
    <rPh sb="6" eb="7">
      <t>トウ</t>
    </rPh>
    <rPh sb="8" eb="10">
      <t>ジョウキョウ</t>
    </rPh>
    <rPh sb="13" eb="15">
      <t>カンサ</t>
    </rPh>
    <rPh sb="15" eb="17">
      <t>シリョウ</t>
    </rPh>
    <rPh sb="17" eb="19">
      <t>サクセイ</t>
    </rPh>
    <rPh sb="19" eb="22">
      <t>キジュンビ</t>
    </rPh>
    <rPh sb="22" eb="24">
      <t>ゲンザイ</t>
    </rPh>
    <rPh sb="25" eb="27">
      <t>ジョウキョウ</t>
    </rPh>
    <rPh sb="31" eb="33">
      <t>キニュウ</t>
    </rPh>
    <rPh sb="33" eb="34">
      <t>ネガ</t>
    </rPh>
    <phoneticPr fontId="2"/>
  </si>
  <si>
    <t>（３）給水設備等の衛生管理の状況</t>
    <phoneticPr fontId="15"/>
  </si>
  <si>
    <t>（１）全体的な計画・指導計画の作成状況</t>
    <rPh sb="3" eb="6">
      <t>ゼンタイテキ</t>
    </rPh>
    <rPh sb="7" eb="9">
      <t>ケイカク</t>
    </rPh>
    <rPh sb="15" eb="17">
      <t>サクセイ</t>
    </rPh>
    <phoneticPr fontId="15"/>
  </si>
  <si>
    <t>（２）保護者との連携の状況</t>
    <phoneticPr fontId="15"/>
  </si>
  <si>
    <t>（１）児童の健康診断の実施状況（前年度分）</t>
    <rPh sb="16" eb="19">
      <t>ゼンネンド</t>
    </rPh>
    <rPh sb="19" eb="20">
      <t>ブン</t>
    </rPh>
    <phoneticPr fontId="15"/>
  </si>
  <si>
    <t>（２）児童の健康状態の把握等の状況</t>
    <phoneticPr fontId="15"/>
  </si>
  <si>
    <t>（３）児童への与薬の状況</t>
    <phoneticPr fontId="15"/>
  </si>
  <si>
    <t>（４）感染症予防対策等の状況</t>
    <rPh sb="10" eb="11">
      <t>トウ</t>
    </rPh>
    <phoneticPr fontId="15"/>
  </si>
  <si>
    <t>（１）給食の実施状況</t>
    <rPh sb="3" eb="5">
      <t>キュウショク</t>
    </rPh>
    <rPh sb="6" eb="8">
      <t>ジッシ</t>
    </rPh>
    <rPh sb="8" eb="10">
      <t>ジョウキョウ</t>
    </rPh>
    <phoneticPr fontId="15"/>
  </si>
  <si>
    <t>（２）給食日数の状況等（前年度）</t>
    <rPh sb="3" eb="5">
      <t>キュウショク</t>
    </rPh>
    <rPh sb="5" eb="7">
      <t>ニッスウ</t>
    </rPh>
    <rPh sb="8" eb="10">
      <t>ジョウキョウ</t>
    </rPh>
    <rPh sb="10" eb="11">
      <t>トウ</t>
    </rPh>
    <rPh sb="12" eb="15">
      <t>ゼンネンド</t>
    </rPh>
    <phoneticPr fontId="15"/>
  </si>
  <si>
    <t>（３）保健所の立入検査等の状況</t>
    <phoneticPr fontId="15"/>
  </si>
  <si>
    <t>（１）保護者からの費用徴収等の状況</t>
    <rPh sb="3" eb="6">
      <t>ホゴシャ</t>
    </rPh>
    <rPh sb="9" eb="11">
      <t>ヒヨウ</t>
    </rPh>
    <rPh sb="11" eb="13">
      <t>チョウシュウ</t>
    </rPh>
    <rPh sb="13" eb="14">
      <t>トウ</t>
    </rPh>
    <phoneticPr fontId="15"/>
  </si>
  <si>
    <t>（２）私的契約児（※２・３号認定、一時預かり児童以外）の利用料の状況</t>
    <rPh sb="3" eb="5">
      <t>シテキ</t>
    </rPh>
    <rPh sb="5" eb="7">
      <t>ケイヤク</t>
    </rPh>
    <rPh sb="7" eb="8">
      <t>ジドウ</t>
    </rPh>
    <rPh sb="13" eb="14">
      <t>ゴウ</t>
    </rPh>
    <rPh sb="14" eb="16">
      <t>ニンテイ</t>
    </rPh>
    <rPh sb="17" eb="19">
      <t>イチジ</t>
    </rPh>
    <rPh sb="19" eb="20">
      <t>アズ</t>
    </rPh>
    <rPh sb="22" eb="24">
      <t>ジドウ</t>
    </rPh>
    <rPh sb="24" eb="26">
      <t>イガイ</t>
    </rPh>
    <rPh sb="28" eb="31">
      <t>リヨウリョウ</t>
    </rPh>
    <rPh sb="32" eb="34">
      <t>ジョウキョウ</t>
    </rPh>
    <phoneticPr fontId="15"/>
  </si>
  <si>
    <t>②　保護者等から費用徴収している場合（保護者会を除く。）、施設の収入科目に計上して会計
　　処理をしていますか。</t>
    <rPh sb="2" eb="5">
      <t>ホゴシャ</t>
    </rPh>
    <rPh sb="5" eb="6">
      <t>トウ</t>
    </rPh>
    <rPh sb="8" eb="10">
      <t>ヒヨウ</t>
    </rPh>
    <rPh sb="10" eb="12">
      <t>チョウシュウ</t>
    </rPh>
    <rPh sb="16" eb="18">
      <t>バアイ</t>
    </rPh>
    <rPh sb="19" eb="22">
      <t>ホゴシャ</t>
    </rPh>
    <rPh sb="22" eb="23">
      <t>カイ</t>
    </rPh>
    <rPh sb="24" eb="25">
      <t>ノゾ</t>
    </rPh>
    <rPh sb="29" eb="31">
      <t>シセツ</t>
    </rPh>
    <rPh sb="32" eb="34">
      <t>シュウニュウ</t>
    </rPh>
    <rPh sb="34" eb="36">
      <t>カモク</t>
    </rPh>
    <rPh sb="37" eb="39">
      <t>ケイジョウ</t>
    </rPh>
    <rPh sb="41" eb="43">
      <t>カイケイ</t>
    </rPh>
    <rPh sb="46" eb="48">
      <t>ショリ</t>
    </rPh>
    <phoneticPr fontId="15"/>
  </si>
  <si>
    <t>○保育所における保育時
   間は、１日につき８時
   間を　原則とし、その
　地方における乳児又は
　幼児の保護　者の労働
　時間その他家庭の状況
　等を考慮して、保育所
　の長がこれを定める。
○延長保育時間とは11時
　間の開所時間の前後の
　時間において、さらに
　延長して保育する時間
　をいう。 
○保育所運営費国庫負担
　金の算定において、開
　所日とは、日曜日、国
　民の祝日及び休日を除
　いた日としている。</t>
    <phoneticPr fontId="2"/>
  </si>
  <si>
    <t>（３）延長保育時間設定の状況</t>
    <rPh sb="3" eb="5">
      <t>エンチョウ</t>
    </rPh>
    <rPh sb="7" eb="9">
      <t>ジカン</t>
    </rPh>
    <rPh sb="9" eb="11">
      <t>セッテイ</t>
    </rPh>
    <phoneticPr fontId="2"/>
  </si>
  <si>
    <t>（５）休所の状況（日･祝日・休日以外）</t>
    <rPh sb="11" eb="12">
      <t>シュク</t>
    </rPh>
    <rPh sb="14" eb="16">
      <t>キュウジツ</t>
    </rPh>
    <phoneticPr fontId="2"/>
  </si>
  <si>
    <t>（3）時間帯別保育士配置表（平日）</t>
    <rPh sb="3" eb="6">
      <t>ジカンタイ</t>
    </rPh>
    <rPh sb="6" eb="7">
      <t>ベツ</t>
    </rPh>
    <rPh sb="7" eb="10">
      <t>ホイクシ</t>
    </rPh>
    <rPh sb="10" eb="12">
      <t>ハイチ</t>
    </rPh>
    <rPh sb="12" eb="13">
      <t>ヒョウ</t>
    </rPh>
    <rPh sb="14" eb="16">
      <t>ヘイジツ</t>
    </rPh>
    <phoneticPr fontId="2"/>
  </si>
  <si>
    <t>（4）時間帯別保育士配置表（平日〔週休等により最小配置日〕）</t>
    <rPh sb="3" eb="6">
      <t>ジカンタイ</t>
    </rPh>
    <rPh sb="6" eb="7">
      <t>ベツ</t>
    </rPh>
    <rPh sb="7" eb="10">
      <t>ホイクシ</t>
    </rPh>
    <rPh sb="10" eb="12">
      <t>ハイチ</t>
    </rPh>
    <rPh sb="12" eb="13">
      <t>ヒョウ</t>
    </rPh>
    <rPh sb="14" eb="16">
      <t>ヘイジツ</t>
    </rPh>
    <rPh sb="17" eb="19">
      <t>シュウキュウ</t>
    </rPh>
    <rPh sb="19" eb="20">
      <t>トウ</t>
    </rPh>
    <rPh sb="23" eb="25">
      <t>サイショウ</t>
    </rPh>
    <rPh sb="25" eb="27">
      <t>ハイチ</t>
    </rPh>
    <rPh sb="27" eb="28">
      <t>ビ</t>
    </rPh>
    <phoneticPr fontId="2"/>
  </si>
  <si>
    <t>（5）時間帯別保育士配置表（土曜日）</t>
    <rPh sb="3" eb="6">
      <t>ジカンタイ</t>
    </rPh>
    <rPh sb="6" eb="7">
      <t>ベツ</t>
    </rPh>
    <rPh sb="7" eb="10">
      <t>ホイクシ</t>
    </rPh>
    <rPh sb="10" eb="12">
      <t>ハイチ</t>
    </rPh>
    <rPh sb="12" eb="13">
      <t>ヒョウ</t>
    </rPh>
    <rPh sb="14" eb="17">
      <t>ドヨウビ</t>
    </rPh>
    <phoneticPr fontId="2"/>
  </si>
  <si>
    <t>（1）児童の健康診断の実施状況（前年度分）</t>
    <rPh sb="6" eb="8">
      <t>ケンコウ</t>
    </rPh>
    <rPh sb="8" eb="10">
      <t>シンダン</t>
    </rPh>
    <rPh sb="11" eb="13">
      <t>ジッシ</t>
    </rPh>
    <rPh sb="13" eb="15">
      <t>ジョウキョウ</t>
    </rPh>
    <rPh sb="16" eb="19">
      <t>ゼンネンド</t>
    </rPh>
    <rPh sb="19" eb="20">
      <t>ブン</t>
    </rPh>
    <phoneticPr fontId="2"/>
  </si>
  <si>
    <t>（３） 時間帯別保育士配置表（平日）</t>
    <rPh sb="4" eb="5">
      <t>トキ</t>
    </rPh>
    <rPh sb="5" eb="6">
      <t>アイダ</t>
    </rPh>
    <rPh sb="6" eb="7">
      <t>オビ</t>
    </rPh>
    <rPh sb="7" eb="8">
      <t>ベツ</t>
    </rPh>
    <rPh sb="8" eb="9">
      <t>ホ</t>
    </rPh>
    <rPh sb="9" eb="10">
      <t>イク</t>
    </rPh>
    <rPh sb="10" eb="11">
      <t>シ</t>
    </rPh>
    <rPh sb="11" eb="12">
      <t>クバ</t>
    </rPh>
    <rPh sb="12" eb="13">
      <t>オキ</t>
    </rPh>
    <rPh sb="13" eb="14">
      <t>ヒョウ</t>
    </rPh>
    <rPh sb="15" eb="17">
      <t>ヘイジツ</t>
    </rPh>
    <phoneticPr fontId="2"/>
  </si>
  <si>
    <t>※監査資料作成基準日の属する週の状況を記入してください。</t>
    <rPh sb="11" eb="12">
      <t>ゾク</t>
    </rPh>
    <rPh sb="14" eb="15">
      <t>シュウ</t>
    </rPh>
    <rPh sb="16" eb="18">
      <t>ジョウキョウ</t>
    </rPh>
    <rPh sb="19" eb="21">
      <t>キニュウ</t>
    </rPh>
    <phoneticPr fontId="2"/>
  </si>
  <si>
    <r>
      <t>区分　</t>
    </r>
    <r>
      <rPr>
        <b/>
        <sz val="8.5"/>
        <rFont val="BIZ UDゴシック"/>
        <family val="3"/>
        <charset val="128"/>
      </rPr>
      <t>〔</t>
    </r>
    <r>
      <rPr>
        <b/>
        <u/>
        <sz val="8.5"/>
        <rFont val="BIZ UDゴシック"/>
        <family val="3"/>
        <charset val="128"/>
      </rPr>
      <t>平　日〕</t>
    </r>
    <rPh sb="0" eb="2">
      <t>クブン</t>
    </rPh>
    <rPh sb="4" eb="7">
      <t>ヘイジツ</t>
    </rPh>
    <phoneticPr fontId="2"/>
  </si>
  <si>
    <t>時間帯別入所児童数</t>
    <rPh sb="0" eb="3">
      <t>ジカンタイ</t>
    </rPh>
    <rPh sb="3" eb="4">
      <t>ベツ</t>
    </rPh>
    <rPh sb="4" eb="6">
      <t>ニュウショ</t>
    </rPh>
    <rPh sb="6" eb="7">
      <t>コ</t>
    </rPh>
    <rPh sb="7" eb="8">
      <t>ワラベ</t>
    </rPh>
    <rPh sb="8" eb="9">
      <t>スウ</t>
    </rPh>
    <phoneticPr fontId="2"/>
  </si>
  <si>
    <r>
      <t>保育士配置状況 　</t>
    </r>
    <r>
      <rPr>
        <b/>
        <sz val="8.5"/>
        <color rgb="FFFF0000"/>
        <rFont val="BIZ UDゴシック"/>
        <family val="3"/>
        <charset val="128"/>
      </rPr>
      <t>※保育補助者（無資格者）を含めないこと。</t>
    </r>
    <rPh sb="0" eb="3">
      <t>ホイクシ</t>
    </rPh>
    <rPh sb="3" eb="5">
      <t>ハイチ</t>
    </rPh>
    <rPh sb="5" eb="7">
      <t>ジョウキョウ</t>
    </rPh>
    <rPh sb="10" eb="12">
      <t>ホイク</t>
    </rPh>
    <rPh sb="12" eb="14">
      <t>ホジョ</t>
    </rPh>
    <rPh sb="14" eb="15">
      <t>シャ</t>
    </rPh>
    <phoneticPr fontId="2"/>
  </si>
  <si>
    <t>保育士　計</t>
    <rPh sb="0" eb="3">
      <t>ホイクシ</t>
    </rPh>
    <rPh sb="4" eb="5">
      <t>ケイ</t>
    </rPh>
    <phoneticPr fontId="2"/>
  </si>
  <si>
    <t>適　・　否</t>
    <rPh sb="0" eb="1">
      <t>テキ</t>
    </rPh>
    <rPh sb="4" eb="5">
      <t>イナ</t>
    </rPh>
    <phoneticPr fontId="2"/>
  </si>
  <si>
    <t>(注)1</t>
    <rPh sb="1" eb="2">
      <t>チュウ</t>
    </rPh>
    <phoneticPr fontId="2"/>
  </si>
  <si>
    <t>保育補助者（無資格者⇒市長が認める者）は、原則として年齢別配置基準保育士に換算できないため、保育士の人数には合計されないようになっています。</t>
    <phoneticPr fontId="2"/>
  </si>
  <si>
    <t>ただし、朝夕の時間帯等で年齢別配置基準保育士が1人となる場合に、最低２人配置しなければならない保育士の1人としては、換算可能であり、適否欄が非でも問題ありませんので、御留意ください。</t>
    <phoneticPr fontId="2"/>
  </si>
  <si>
    <t>保育補助者（無資格者・市長が認める者）配置状況</t>
    <rPh sb="0" eb="2">
      <t>ホイク</t>
    </rPh>
    <rPh sb="2" eb="4">
      <t>ホジョ</t>
    </rPh>
    <rPh sb="4" eb="5">
      <t>シャ</t>
    </rPh>
    <rPh sb="6" eb="9">
      <t>ムシカク</t>
    </rPh>
    <rPh sb="9" eb="10">
      <t>シャ</t>
    </rPh>
    <rPh sb="11" eb="13">
      <t>シチョウ</t>
    </rPh>
    <rPh sb="14" eb="15">
      <t>ミト</t>
    </rPh>
    <rPh sb="17" eb="18">
      <t>モノ</t>
    </rPh>
    <rPh sb="19" eb="21">
      <t>ハイチ</t>
    </rPh>
    <rPh sb="21" eb="23">
      <t>ジョウキョウ</t>
    </rPh>
    <phoneticPr fontId="2"/>
  </si>
  <si>
    <t>保育補助者　計</t>
    <rPh sb="0" eb="2">
      <t>ホイク</t>
    </rPh>
    <rPh sb="2" eb="5">
      <t>ホジョシャ</t>
    </rPh>
    <rPh sb="6" eb="7">
      <t>ケイ</t>
    </rPh>
    <phoneticPr fontId="2"/>
  </si>
  <si>
    <t>（注）</t>
    <rPh sb="1" eb="2">
      <t>チュウ</t>
    </rPh>
    <phoneticPr fontId="4"/>
  </si>
  <si>
    <t>３ー（１）の表は無資格者のみ入力してください。</t>
    <rPh sb="6" eb="7">
      <t>ヒョウ</t>
    </rPh>
    <rPh sb="8" eb="12">
      <t>ムシカクシャ</t>
    </rPh>
    <rPh sb="14" eb="16">
      <t>ニュウリョク</t>
    </rPh>
    <phoneticPr fontId="4"/>
  </si>
  <si>
    <t>無資格者は、（無）と表示してください。</t>
    <rPh sb="0" eb="4">
      <t>ムシカクシャ</t>
    </rPh>
    <rPh sb="7" eb="8">
      <t>ム</t>
    </rPh>
    <rPh sb="10" eb="12">
      <t>ヒョウジ</t>
    </rPh>
    <phoneticPr fontId="4"/>
  </si>
  <si>
    <t>（４） 時間帯別保育士配置表（平日〔週休等により最小配置日〕）</t>
    <rPh sb="4" eb="5">
      <t>トキ</t>
    </rPh>
    <rPh sb="5" eb="6">
      <t>アイダ</t>
    </rPh>
    <rPh sb="6" eb="7">
      <t>オビ</t>
    </rPh>
    <rPh sb="7" eb="8">
      <t>ベツ</t>
    </rPh>
    <rPh sb="8" eb="9">
      <t>ホ</t>
    </rPh>
    <rPh sb="9" eb="10">
      <t>イク</t>
    </rPh>
    <rPh sb="10" eb="11">
      <t>シ</t>
    </rPh>
    <rPh sb="11" eb="12">
      <t>クバ</t>
    </rPh>
    <rPh sb="12" eb="13">
      <t>オキ</t>
    </rPh>
    <rPh sb="13" eb="14">
      <t>ヒョウ</t>
    </rPh>
    <rPh sb="15" eb="17">
      <t>ヘイジツ</t>
    </rPh>
    <rPh sb="18" eb="20">
      <t>シュウキュウ</t>
    </rPh>
    <rPh sb="20" eb="21">
      <t>トウ</t>
    </rPh>
    <rPh sb="24" eb="26">
      <t>サイショウ</t>
    </rPh>
    <rPh sb="26" eb="28">
      <t>ハイチ</t>
    </rPh>
    <rPh sb="28" eb="29">
      <t>ビ</t>
    </rPh>
    <phoneticPr fontId="2"/>
  </si>
  <si>
    <t>　　　　※監査資料作成基準日の属する週の状況を記入してください。</t>
    <phoneticPr fontId="2"/>
  </si>
  <si>
    <t>（５） 時間帯別保育士配置表（土曜日）</t>
    <rPh sb="4" eb="5">
      <t>トキ</t>
    </rPh>
    <rPh sb="5" eb="6">
      <t>アイダ</t>
    </rPh>
    <rPh sb="6" eb="7">
      <t>オビ</t>
    </rPh>
    <rPh sb="7" eb="8">
      <t>ベツ</t>
    </rPh>
    <rPh sb="8" eb="9">
      <t>ホ</t>
    </rPh>
    <rPh sb="9" eb="10">
      <t>イク</t>
    </rPh>
    <rPh sb="10" eb="11">
      <t>シ</t>
    </rPh>
    <rPh sb="11" eb="12">
      <t>クバ</t>
    </rPh>
    <rPh sb="12" eb="13">
      <t>オキ</t>
    </rPh>
    <rPh sb="13" eb="14">
      <t>ヒョウ</t>
    </rPh>
    <rPh sb="15" eb="18">
      <t>ドヨウビ</t>
    </rPh>
    <phoneticPr fontId="2"/>
  </si>
  <si>
    <t>　　　　　※監査資料作成基準日の属する週の状況を記入してください。</t>
    <phoneticPr fontId="2"/>
  </si>
  <si>
    <t>（３）ー１　時間帯別保育補助者（無資格者・市長が認める者）配置表（平日）　　</t>
    <rPh sb="6" eb="7">
      <t>トキ</t>
    </rPh>
    <rPh sb="7" eb="8">
      <t>アイダ</t>
    </rPh>
    <rPh sb="8" eb="9">
      <t>オビ</t>
    </rPh>
    <rPh sb="9" eb="10">
      <t>ベツ</t>
    </rPh>
    <rPh sb="10" eb="11">
      <t>ホ</t>
    </rPh>
    <rPh sb="11" eb="12">
      <t>イク</t>
    </rPh>
    <rPh sb="12" eb="15">
      <t>ホジョシャ</t>
    </rPh>
    <rPh sb="16" eb="19">
      <t>ムシカク</t>
    </rPh>
    <rPh sb="19" eb="20">
      <t>シャ</t>
    </rPh>
    <rPh sb="29" eb="30">
      <t>クバ</t>
    </rPh>
    <rPh sb="30" eb="31">
      <t>オキ</t>
    </rPh>
    <rPh sb="31" eb="32">
      <t>ヒョウ</t>
    </rPh>
    <rPh sb="33" eb="35">
      <t>ヘイジツ</t>
    </rPh>
    <phoneticPr fontId="2"/>
  </si>
  <si>
    <t>（４）ー１　時間帯別保育補助者（無資格者・市長が認める者）配置表（平日〔週休等により最小配置日〕）　　</t>
    <rPh sb="6" eb="7">
      <t>トキ</t>
    </rPh>
    <rPh sb="7" eb="8">
      <t>アイダ</t>
    </rPh>
    <rPh sb="8" eb="9">
      <t>オビ</t>
    </rPh>
    <rPh sb="9" eb="10">
      <t>ベツ</t>
    </rPh>
    <rPh sb="10" eb="11">
      <t>ホ</t>
    </rPh>
    <rPh sb="11" eb="12">
      <t>イク</t>
    </rPh>
    <rPh sb="12" eb="15">
      <t>ホジョシャ</t>
    </rPh>
    <rPh sb="16" eb="19">
      <t>ムシカク</t>
    </rPh>
    <rPh sb="19" eb="20">
      <t>シャ</t>
    </rPh>
    <rPh sb="29" eb="30">
      <t>クバ</t>
    </rPh>
    <rPh sb="30" eb="31">
      <t>オキ</t>
    </rPh>
    <rPh sb="31" eb="32">
      <t>ヒョウ</t>
    </rPh>
    <rPh sb="33" eb="35">
      <t>ヘイジツ</t>
    </rPh>
    <rPh sb="36" eb="38">
      <t>シュウキュウ</t>
    </rPh>
    <rPh sb="38" eb="39">
      <t>トウ</t>
    </rPh>
    <rPh sb="42" eb="44">
      <t>サイショウ</t>
    </rPh>
    <rPh sb="44" eb="46">
      <t>ハイチ</t>
    </rPh>
    <rPh sb="46" eb="47">
      <t>ビ</t>
    </rPh>
    <phoneticPr fontId="2"/>
  </si>
  <si>
    <t>（５）ー１　時間帯別保育補助者（無資格者・市長が認める者）配置表（土曜日）　　</t>
    <rPh sb="6" eb="7">
      <t>トキ</t>
    </rPh>
    <rPh sb="7" eb="8">
      <t>アイダ</t>
    </rPh>
    <rPh sb="8" eb="9">
      <t>オビ</t>
    </rPh>
    <rPh sb="9" eb="10">
      <t>ベツ</t>
    </rPh>
    <rPh sb="10" eb="11">
      <t>ホ</t>
    </rPh>
    <rPh sb="11" eb="12">
      <t>イク</t>
    </rPh>
    <rPh sb="12" eb="15">
      <t>ホジョシャ</t>
    </rPh>
    <rPh sb="16" eb="19">
      <t>ムシカク</t>
    </rPh>
    <rPh sb="19" eb="20">
      <t>シャ</t>
    </rPh>
    <rPh sb="29" eb="30">
      <t>クバ</t>
    </rPh>
    <rPh sb="30" eb="31">
      <t>オキ</t>
    </rPh>
    <rPh sb="31" eb="32">
      <t>ヒョウ</t>
    </rPh>
    <rPh sb="33" eb="36">
      <t>ドヨウビ</t>
    </rPh>
    <phoneticPr fontId="2"/>
  </si>
  <si>
    <t>　　　　図を添付してください。</t>
    <rPh sb="4" eb="5">
      <t>ズ</t>
    </rPh>
    <phoneticPr fontId="2"/>
  </si>
  <si>
    <t>　　　3　同一敷地内に併設以外で他の施設がある場合は、施設それぞれの位置関係がわかるような</t>
    <phoneticPr fontId="2"/>
  </si>
  <si>
    <t>４ー（１）の表は無資格者のみ入力してください。</t>
    <rPh sb="6" eb="7">
      <t>ヒョウ</t>
    </rPh>
    <rPh sb="8" eb="12">
      <t>ムシカクシャ</t>
    </rPh>
    <rPh sb="14" eb="16">
      <t>ニュウリョク</t>
    </rPh>
    <phoneticPr fontId="4"/>
  </si>
  <si>
    <t>５ー（１）の表は無資格者のみ入力してください。</t>
    <rPh sb="6" eb="7">
      <t>ヒョウ</t>
    </rPh>
    <rPh sb="8" eb="12">
      <t>ムシカクシャ</t>
    </rPh>
    <rPh sb="14" eb="16">
      <t>ニュウリョク</t>
    </rPh>
    <phoneticPr fontId="4"/>
  </si>
  <si>
    <r>
      <t>（ふりがな）</t>
    </r>
    <r>
      <rPr>
        <sz val="11"/>
        <color theme="1"/>
        <rFont val="BIZ UDゴシック"/>
        <family val="3"/>
        <charset val="128"/>
      </rPr>
      <t xml:space="preserve">
</t>
    </r>
    <r>
      <rPr>
        <sz val="8.5"/>
        <color theme="1"/>
        <rFont val="BIZ UDゴシック"/>
        <family val="3"/>
        <charset val="128"/>
      </rPr>
      <t>施 設 名</t>
    </r>
    <phoneticPr fontId="2"/>
  </si>
  <si>
    <r>
      <t xml:space="preserve">電話番号
</t>
    </r>
    <r>
      <rPr>
        <sz val="10"/>
        <color theme="1"/>
        <rFont val="BIZ UDゴシック"/>
        <family val="3"/>
        <charset val="128"/>
      </rPr>
      <t>（FAX番号）</t>
    </r>
    <rPh sb="0" eb="2">
      <t>デンワ</t>
    </rPh>
    <rPh sb="2" eb="4">
      <t>バンゴウ</t>
    </rPh>
    <rPh sb="9" eb="11">
      <t>バンゴウ</t>
    </rPh>
    <phoneticPr fontId="2"/>
  </si>
  <si>
    <r>
      <t>状況を記入</t>
    </r>
    <r>
      <rPr>
        <sz val="9"/>
        <color theme="1"/>
        <rFont val="BIZ UDゴシック"/>
        <family val="3"/>
        <charset val="128"/>
      </rPr>
      <t>してください</t>
    </r>
    <r>
      <rPr>
        <sz val="8"/>
        <color theme="1"/>
        <rFont val="BIZ UDゴシック"/>
        <family val="3"/>
        <charset val="128"/>
      </rPr>
      <t>。</t>
    </r>
    <phoneticPr fontId="2"/>
  </si>
  <si>
    <r>
      <t>２　</t>
    </r>
    <r>
      <rPr>
        <b/>
        <u/>
        <sz val="8"/>
        <color theme="1"/>
        <rFont val="BIZ UDゴシック"/>
        <family val="3"/>
        <charset val="128"/>
      </rPr>
      <t>短時間児童数については、（　）書き（内数）としてください。</t>
    </r>
    <rPh sb="2" eb="5">
      <t>タンジカン</t>
    </rPh>
    <rPh sb="5" eb="7">
      <t>ジドウ</t>
    </rPh>
    <rPh sb="20" eb="21">
      <t>ウチ</t>
    </rPh>
    <phoneticPr fontId="2"/>
  </si>
  <si>
    <r>
      <t>（注）１　</t>
    </r>
    <r>
      <rPr>
        <b/>
        <u/>
        <sz val="8"/>
        <color theme="1"/>
        <rFont val="BIZ UDゴシック"/>
        <family val="3"/>
        <charset val="128"/>
      </rPr>
      <t>「年齢構成」欄の「学年齢区分」欄は、年度当初、クラス編成時の保育対象児童年齢（学年齢：４/1現在の年齢）を記入してください。</t>
    </r>
    <rPh sb="1" eb="2">
      <t>チュウ</t>
    </rPh>
    <rPh sb="14" eb="15">
      <t>ガク</t>
    </rPh>
    <rPh sb="15" eb="17">
      <t>ネンレイ</t>
    </rPh>
    <rPh sb="17" eb="19">
      <t>クブン</t>
    </rPh>
    <rPh sb="20" eb="21">
      <t>ラン</t>
    </rPh>
    <rPh sb="23" eb="25">
      <t>ネンド</t>
    </rPh>
    <rPh sb="25" eb="27">
      <t>トウショ</t>
    </rPh>
    <rPh sb="44" eb="45">
      <t>ガク</t>
    </rPh>
    <rPh sb="45" eb="47">
      <t>ネンレイ</t>
    </rPh>
    <rPh sb="51" eb="53">
      <t>ゲンザイ</t>
    </rPh>
    <rPh sb="54" eb="56">
      <t>ネンレイ</t>
    </rPh>
    <phoneticPr fontId="2"/>
  </si>
  <si>
    <r>
      <t>　　　２　</t>
    </r>
    <r>
      <rPr>
        <b/>
        <u/>
        <sz val="8"/>
        <color theme="1"/>
        <rFont val="BIZ UDゴシック"/>
        <family val="3"/>
        <charset val="128"/>
      </rPr>
      <t>「年齢構成」欄の「満年齢区分」欄は、作成基準日の児童年齢を記入してください。</t>
    </r>
    <rPh sb="6" eb="8">
      <t>ネンレイ</t>
    </rPh>
    <rPh sb="8" eb="10">
      <t>コウセイ</t>
    </rPh>
    <rPh sb="11" eb="12">
      <t>ラン</t>
    </rPh>
    <rPh sb="23" eb="25">
      <t>サクセイ</t>
    </rPh>
    <rPh sb="25" eb="28">
      <t>キジュンビ</t>
    </rPh>
    <rPh sb="29" eb="31">
      <t>ジドウ</t>
    </rPh>
    <rPh sb="31" eb="33">
      <t>ネンレイ</t>
    </rPh>
    <rPh sb="34" eb="36">
      <t>キニュウ</t>
    </rPh>
    <phoneticPr fontId="2"/>
  </si>
  <si>
    <r>
      <t>（注）</t>
    </r>
    <r>
      <rPr>
        <b/>
        <sz val="8"/>
        <color theme="1"/>
        <rFont val="BIZ UDゴシック"/>
        <family val="3"/>
        <charset val="128"/>
      </rPr>
      <t>1　常勤とは、各保育所の就業規則等で定められ、常勤とされる者と同一勤務形態にある者（正規、非正規を問わない。）をいいます。</t>
    </r>
    <rPh sb="1" eb="2">
      <t>チュウ</t>
    </rPh>
    <rPh sb="5" eb="7">
      <t>ジョウキン</t>
    </rPh>
    <rPh sb="10" eb="11">
      <t>カク</t>
    </rPh>
    <rPh sb="11" eb="14">
      <t>ホイクショ</t>
    </rPh>
    <rPh sb="15" eb="17">
      <t>シュウギョウ</t>
    </rPh>
    <rPh sb="17" eb="19">
      <t>キソク</t>
    </rPh>
    <rPh sb="19" eb="20">
      <t>トウ</t>
    </rPh>
    <rPh sb="21" eb="22">
      <t>サダ</t>
    </rPh>
    <rPh sb="26" eb="28">
      <t>ジョウキン</t>
    </rPh>
    <rPh sb="32" eb="33">
      <t>モノ</t>
    </rPh>
    <rPh sb="34" eb="35">
      <t>ドウ</t>
    </rPh>
    <rPh sb="35" eb="36">
      <t>イツ</t>
    </rPh>
    <rPh sb="36" eb="38">
      <t>キンム</t>
    </rPh>
    <rPh sb="38" eb="40">
      <t>ケイタイ</t>
    </rPh>
    <rPh sb="43" eb="44">
      <t>モノ</t>
    </rPh>
    <rPh sb="45" eb="47">
      <t>セイキ</t>
    </rPh>
    <rPh sb="48" eb="51">
      <t>ヒセイキ</t>
    </rPh>
    <rPh sb="52" eb="53">
      <t>ト</t>
    </rPh>
    <phoneticPr fontId="2"/>
  </si>
  <si>
    <r>
      <t>（注）1　監査資料「５　職員の配置状況（1）」で計上した職員について、</t>
    </r>
    <r>
      <rPr>
        <b/>
        <u/>
        <sz val="9"/>
        <color theme="1"/>
        <rFont val="BIZ UDゴシック"/>
        <family val="3"/>
        <charset val="128"/>
      </rPr>
      <t>監査資料作成基準日</t>
    </r>
    <r>
      <rPr>
        <sz val="8"/>
        <color theme="1"/>
        <rFont val="BIZ UDゴシック"/>
        <family val="3"/>
        <charset val="128"/>
      </rPr>
      <t>の状況を記入してください。</t>
    </r>
    <rPh sb="5" eb="7">
      <t>カンサ</t>
    </rPh>
    <rPh sb="7" eb="9">
      <t>シリョウ</t>
    </rPh>
    <rPh sb="12" eb="14">
      <t>ショクイン</t>
    </rPh>
    <rPh sb="15" eb="17">
      <t>ハイチ</t>
    </rPh>
    <rPh sb="17" eb="19">
      <t>ジョウキョウ</t>
    </rPh>
    <rPh sb="24" eb="26">
      <t>ケイジョウ</t>
    </rPh>
    <rPh sb="28" eb="30">
      <t>ショクイン</t>
    </rPh>
    <rPh sb="37" eb="39">
      <t>シリョウ</t>
    </rPh>
    <rPh sb="39" eb="41">
      <t>サクセイ</t>
    </rPh>
    <phoneticPr fontId="2"/>
  </si>
  <si>
    <t>(記載例)
正規
普通B</t>
    <rPh sb="1" eb="3">
      <t>キサイ</t>
    </rPh>
    <rPh sb="3" eb="4">
      <t>レイ</t>
    </rPh>
    <rPh sb="6" eb="8">
      <t>セイキ</t>
    </rPh>
    <rPh sb="9" eb="11">
      <t>フツウ</t>
    </rPh>
    <phoneticPr fontId="2"/>
  </si>
  <si>
    <t>(記載例)
正規
早番Ａ</t>
    <rPh sb="1" eb="3">
      <t>キサイ</t>
    </rPh>
    <rPh sb="3" eb="4">
      <t>レイ</t>
    </rPh>
    <rPh sb="6" eb="8">
      <t>セイキ</t>
    </rPh>
    <rPh sb="9" eb="11">
      <t>ハヤバン</t>
    </rPh>
    <phoneticPr fontId="2"/>
  </si>
  <si>
    <r>
      <t>（注）１　</t>
    </r>
    <r>
      <rPr>
        <b/>
        <u/>
        <sz val="8"/>
        <rFont val="BIZ UDゴシック"/>
        <family val="3"/>
        <charset val="128"/>
      </rPr>
      <t>諸規程・帳簿等の有無について、｢有｣｢無｣欄に○を付してください。</t>
    </r>
    <phoneticPr fontId="2"/>
  </si>
  <si>
    <r>
      <t xml:space="preserve"> </t>
    </r>
    <r>
      <rPr>
        <sz val="8"/>
        <rFont val="BIZ UDゴシック"/>
        <family val="3"/>
        <charset val="128"/>
      </rPr>
      <t>○　常時10人以上の労働者を使用する事業者は、就業規則を作成し、労働基準監督署に届出なければな
　　 らない。「就業規則への絶対的必要記載事項」の内容を変更する場合も同様である。
　　 この場合の「労働者」には、いわゆる正規社員のほか、パートタイム労働者や臨時のアルバイト等
     すべての者が含まれる。
 ○　パートタイム労働者のように勤務の態様等から通常の労働者と異なった定めをする必要がある場合
 　　には、通常の労働者に適用される就業規則のほかに、パートタイム労働者等一部の労働者のみに適
 　　用される別個の就業規則を作成することとしても差し支えない。
 　　なお、パートタイム労働者用の就業規則がない場合は、正規職員用に作成されている就業規則が、
　　 パートタイム労働者にも適用されることになる。
 ○　時間外労働、休日労働が許されるためには、通常、事業所の労働者の過半数で組織されている労働
　　 組合と書面による協定（３６協定）を結び、労働基準監督署に届けなければならない。
 ○　１年単位又は１ヶ月単位の変形労働時間制に関する労使協定を締結する場合（１年単位の変形労働
　　 時間制を採用する場合は必須。）には当該労使協定書を労働基準監督署に届出なければならない。
　　 ※協定の通常の有効期間は１年である。（３６協定も同様。）
 ○　労使間で「賃金控除に関する協定」が結ばれた場合は、賃金から法定外の控除をすることができる。
 ○　賃金の口座振込を開始するには、書面による個々の労働者の申出又は同意及び書面による口座振込
　　 にかかる労使協定が締結される必要がある。
 ○　就業規則（労働基準法及び労使協定等を含む。）は、各職場に掲示や書面による交付をする等によ
　　 り労働者に周知させなければならない。</t>
    </r>
    <rPh sb="74" eb="76">
      <t>ナイヨウ</t>
    </rPh>
    <rPh sb="150" eb="151">
      <t>フク</t>
    </rPh>
    <rPh sb="382" eb="384">
      <t>ツウジョウ</t>
    </rPh>
    <rPh sb="423" eb="425">
      <t>キョウテイ</t>
    </rPh>
    <rPh sb="454" eb="455">
      <t>ネン</t>
    </rPh>
    <rPh sb="455" eb="457">
      <t>タンイ</t>
    </rPh>
    <rPh sb="457" eb="458">
      <t>マタ</t>
    </rPh>
    <rPh sb="461" eb="462">
      <t>ゲツ</t>
    </rPh>
    <rPh sb="462" eb="464">
      <t>タンイ</t>
    </rPh>
    <rPh sb="465" eb="467">
      <t>ヘンケイ</t>
    </rPh>
    <rPh sb="467" eb="469">
      <t>ロウドウ</t>
    </rPh>
    <rPh sb="469" eb="472">
      <t>ジカンセイ</t>
    </rPh>
    <rPh sb="473" eb="474">
      <t>カン</t>
    </rPh>
    <rPh sb="476" eb="478">
      <t>ロウシ</t>
    </rPh>
    <rPh sb="478" eb="480">
      <t>キョウテイ</t>
    </rPh>
    <rPh sb="481" eb="483">
      <t>テイケツ</t>
    </rPh>
    <rPh sb="485" eb="487">
      <t>バアイ</t>
    </rPh>
    <rPh sb="505" eb="507">
      <t>サイヨウ</t>
    </rPh>
    <rPh sb="509" eb="511">
      <t>バアイ</t>
    </rPh>
    <rPh sb="512" eb="514">
      <t>ヒッス</t>
    </rPh>
    <rPh sb="518" eb="520">
      <t>トウガイ</t>
    </rPh>
    <rPh sb="520" eb="522">
      <t>ロウシ</t>
    </rPh>
    <rPh sb="522" eb="524">
      <t>キョウテイ</t>
    </rPh>
    <rPh sb="524" eb="525">
      <t>ショ</t>
    </rPh>
    <rPh sb="550" eb="552">
      <t>キョウテイ</t>
    </rPh>
    <rPh sb="553" eb="555">
      <t>ツウジョウ</t>
    </rPh>
    <rPh sb="570" eb="572">
      <t>キョウテイ</t>
    </rPh>
    <rPh sb="573" eb="575">
      <t>ドウヨウ</t>
    </rPh>
    <phoneticPr fontId="2"/>
  </si>
  <si>
    <r>
      <t>賃金の口座振込みに関する協定書</t>
    </r>
    <r>
      <rPr>
        <sz val="8"/>
        <rFont val="BIZ UDゴシック"/>
        <family val="3"/>
        <charset val="128"/>
      </rPr>
      <t>※口座振込の場合</t>
    </r>
    <rPh sb="16" eb="18">
      <t>コウザ</t>
    </rPh>
    <rPh sb="18" eb="19">
      <t>フ</t>
    </rPh>
    <rPh sb="19" eb="20">
      <t>コ</t>
    </rPh>
    <rPh sb="21" eb="23">
      <t>バアイ</t>
    </rPh>
    <phoneticPr fontId="2"/>
  </si>
  <si>
    <r>
      <t xml:space="preserve">実施結果
</t>
    </r>
    <r>
      <rPr>
        <sz val="7"/>
        <color theme="1"/>
        <rFont val="BIZ UDゴシック"/>
        <family val="3"/>
        <charset val="128"/>
      </rPr>
      <t>(陰・陽性)</t>
    </r>
    <rPh sb="0" eb="1">
      <t>ミ</t>
    </rPh>
    <rPh sb="1" eb="2">
      <t>ホドコ</t>
    </rPh>
    <rPh sb="2" eb="3">
      <t>ケツ</t>
    </rPh>
    <rPh sb="3" eb="4">
      <t>カ</t>
    </rPh>
    <rPh sb="6" eb="7">
      <t>カゲ</t>
    </rPh>
    <rPh sb="8" eb="10">
      <t>ヨウセイ</t>
    </rPh>
    <phoneticPr fontId="15"/>
  </si>
  <si>
    <r>
      <t>　　</t>
    </r>
    <r>
      <rPr>
        <b/>
        <u/>
        <sz val="8"/>
        <color theme="1"/>
        <rFont val="BIZ UDPゴシック"/>
        <family val="3"/>
        <charset val="128"/>
      </rPr>
      <t>　2　受付件数等については、前年度から今年度監査資料作成基準日までの件数を記入してください。</t>
    </r>
    <rPh sb="16" eb="17">
      <t>ゼン</t>
    </rPh>
    <rPh sb="21" eb="24">
      <t>コンネンド</t>
    </rPh>
    <rPh sb="26" eb="28">
      <t>シリョウ</t>
    </rPh>
    <rPh sb="28" eb="30">
      <t>サクセイ</t>
    </rPh>
    <phoneticPr fontId="15"/>
  </si>
  <si>
    <t>(注)直近の届出（変更を含む。）年月日を記入してください。</t>
    <rPh sb="3" eb="5">
      <t>チョッキン</t>
    </rPh>
    <rPh sb="6" eb="7">
      <t>トド</t>
    </rPh>
    <rPh sb="7" eb="8">
      <t>デ</t>
    </rPh>
    <rPh sb="9" eb="11">
      <t>ヘンコウトドケ</t>
    </rPh>
    <rPh sb="12" eb="13">
      <t>フク</t>
    </rPh>
    <rPh sb="16" eb="19">
      <t>ネンガッピ</t>
    </rPh>
    <rPh sb="20" eb="22">
      <t>キニュウ</t>
    </rPh>
    <phoneticPr fontId="15"/>
  </si>
  <si>
    <r>
      <t>（注）１　</t>
    </r>
    <r>
      <rPr>
        <b/>
        <u/>
        <sz val="8"/>
        <color theme="1"/>
        <rFont val="BIZ UDPゴシック"/>
        <family val="3"/>
        <charset val="128"/>
      </rPr>
      <t>前年度以降の状況（加入している保険が適用された事故等）について記入してください。</t>
    </r>
    <rPh sb="8" eb="10">
      <t>イコウ</t>
    </rPh>
    <rPh sb="11" eb="13">
      <t>ジョウキョウ</t>
    </rPh>
    <rPh sb="14" eb="16">
      <t>カニュウ</t>
    </rPh>
    <rPh sb="20" eb="22">
      <t>ホケン</t>
    </rPh>
    <rPh sb="23" eb="25">
      <t>テキヨウ</t>
    </rPh>
    <rPh sb="28" eb="30">
      <t>ジコ</t>
    </rPh>
    <rPh sb="30" eb="31">
      <t>トウ</t>
    </rPh>
    <phoneticPr fontId="15"/>
  </si>
  <si>
    <r>
      <t>（注）1　</t>
    </r>
    <r>
      <rPr>
        <b/>
        <u/>
        <sz val="8"/>
        <color theme="1"/>
        <rFont val="BIZ UDPゴシック"/>
        <family val="3"/>
        <charset val="128"/>
      </rPr>
      <t>入所時健康診断については、今年度（監査資料作成基準日までの途中入所児童を含む。）の実績も記入してください。</t>
    </r>
    <rPh sb="1" eb="2">
      <t>チュウ</t>
    </rPh>
    <rPh sb="5" eb="8">
      <t>ニュウショジ</t>
    </rPh>
    <rPh sb="8" eb="10">
      <t>ケンコウ</t>
    </rPh>
    <rPh sb="10" eb="12">
      <t>シンダン</t>
    </rPh>
    <rPh sb="18" eb="21">
      <t>コンネンド</t>
    </rPh>
    <rPh sb="22" eb="24">
      <t>カンサ</t>
    </rPh>
    <rPh sb="24" eb="26">
      <t>シリョウ</t>
    </rPh>
    <rPh sb="26" eb="28">
      <t>サクセイ</t>
    </rPh>
    <rPh sb="28" eb="31">
      <t>キジュンビ</t>
    </rPh>
    <rPh sb="34" eb="36">
      <t>トチュウ</t>
    </rPh>
    <rPh sb="36" eb="38">
      <t>ニュウショ</t>
    </rPh>
    <rPh sb="38" eb="40">
      <t>ジドウ</t>
    </rPh>
    <rPh sb="41" eb="42">
      <t>フク</t>
    </rPh>
    <rPh sb="46" eb="48">
      <t>ジッセキ</t>
    </rPh>
    <rPh sb="49" eb="51">
      <t>キニュウ</t>
    </rPh>
    <phoneticPr fontId="15"/>
  </si>
  <si>
    <r>
      <t>（注） １　</t>
    </r>
    <r>
      <rPr>
        <b/>
        <u/>
        <sz val="8"/>
        <rFont val="BIZ UDPゴシック"/>
        <family val="3"/>
        <charset val="128"/>
      </rPr>
      <t xml:space="preserve"> 「保育料」とは別に別途徴収しているものすべてを記入してください。</t>
    </r>
    <rPh sb="30" eb="32">
      <t>キニュウ</t>
    </rPh>
    <phoneticPr fontId="15"/>
  </si>
  <si>
    <t>同意書　　</t>
  </si>
  <si>
    <t>協定書</t>
    <rPh sb="0" eb="3">
      <t>キョウテイショ</t>
    </rPh>
    <phoneticPr fontId="2"/>
  </si>
  <si>
    <t>提出書類は、電子データで電子申請受付フォーム（URLは通知に記載）あてに送信してください。
※パンフレット等も可能な限りデータ化し送信してください。なお、データで提出できないものについては書面でご提出ください。</t>
    <rPh sb="0" eb="2">
      <t>テイシュツ</t>
    </rPh>
    <rPh sb="2" eb="4">
      <t>ショルイ</t>
    </rPh>
    <rPh sb="6" eb="8">
      <t>デンシ</t>
    </rPh>
    <rPh sb="12" eb="14">
      <t>デンシ</t>
    </rPh>
    <rPh sb="27" eb="29">
      <t>ツウチ</t>
    </rPh>
    <rPh sb="30" eb="32">
      <t>キサイ</t>
    </rPh>
    <rPh sb="36" eb="38">
      <t>ソウシン</t>
    </rPh>
    <phoneticPr fontId="2"/>
  </si>
  <si>
    <t>（作成基準日　令和　　　年　　　月　１　日）</t>
    <rPh sb="7" eb="9">
      <t>レイワ</t>
    </rPh>
    <phoneticPr fontId="2"/>
  </si>
  <si>
    <t>⑫　頻繁に退職者がいるなど、定着率が低くなっていませんか。</t>
    <rPh sb="2" eb="4">
      <t>ヒンパン</t>
    </rPh>
    <rPh sb="5" eb="8">
      <t>タイショクシャ</t>
    </rPh>
    <rPh sb="14" eb="17">
      <t>テイチャクリツ</t>
    </rPh>
    <rPh sb="18" eb="19">
      <t>ヒク</t>
    </rPh>
    <phoneticPr fontId="2"/>
  </si>
  <si>
    <t>月</t>
    <rPh sb="0" eb="1">
      <t>ツキ</t>
    </rPh>
    <phoneticPr fontId="2"/>
  </si>
  <si>
    <t>　　　3　｢他の社会福祉施設経験年数｣欄は、措置費等の支弁対象となっている施設に勤務した年数を記入してください。　（パートタイム職員を</t>
    <phoneticPr fontId="2"/>
  </si>
  <si>
    <t>　　　　除き、臨時職員等であっても正規職員と同様の勤務形態であれば、これを含む。）</t>
    <rPh sb="8" eb="9">
      <t>トキ</t>
    </rPh>
    <rPh sb="11" eb="12">
      <t>トウ</t>
    </rPh>
    <rPh sb="17" eb="19">
      <t>セイキ</t>
    </rPh>
    <rPh sb="19" eb="21">
      <t>ショクイン</t>
    </rPh>
    <rPh sb="22" eb="24">
      <t>ドウヨウ</t>
    </rPh>
    <rPh sb="25" eb="27">
      <t>キンム</t>
    </rPh>
    <phoneticPr fontId="2"/>
  </si>
  <si>
    <t>J</t>
    <phoneticPr fontId="2"/>
  </si>
  <si>
    <t>K</t>
    <phoneticPr fontId="2"/>
  </si>
  <si>
    <t>L</t>
    <phoneticPr fontId="2"/>
  </si>
  <si>
    <t>※（1）表の勤務形態をＡ～Lに
　　区分して記入してください</t>
    <rPh sb="4" eb="5">
      <t>ヒョウ</t>
    </rPh>
    <rPh sb="6" eb="8">
      <t>キンム</t>
    </rPh>
    <rPh sb="8" eb="10">
      <t>ケイタイ</t>
    </rPh>
    <rPh sb="18" eb="20">
      <t>クブン</t>
    </rPh>
    <rPh sb="22" eb="24">
      <t>キニュウ</t>
    </rPh>
    <phoneticPr fontId="2"/>
  </si>
  <si>
    <t>H=</t>
    <phoneticPr fontId="2"/>
  </si>
  <si>
    <t>J=</t>
    <phoneticPr fontId="2"/>
  </si>
  <si>
    <t>K=</t>
    <phoneticPr fontId="2"/>
  </si>
  <si>
    <t>L=</t>
    <phoneticPr fontId="2"/>
  </si>
  <si>
    <r>
      <t>　　</t>
    </r>
    <r>
      <rPr>
        <b/>
        <u/>
        <sz val="8"/>
        <rFont val="BIZ UDPゴシック"/>
        <family val="3"/>
        <charset val="128"/>
      </rPr>
      <t>　3　勤務割等状況は、職員別に｢勤務形態の符号｣欄の符号を記載してください。</t>
    </r>
    <rPh sb="5" eb="7">
      <t>キンム</t>
    </rPh>
    <rPh sb="7" eb="8">
      <t>ワリ</t>
    </rPh>
    <rPh sb="8" eb="9">
      <t>トウ</t>
    </rPh>
    <rPh sb="9" eb="11">
      <t>ジョウキョウ</t>
    </rPh>
    <rPh sb="13" eb="15">
      <t>ショクイン</t>
    </rPh>
    <rPh sb="15" eb="16">
      <t>ベツ</t>
    </rPh>
    <rPh sb="18" eb="20">
      <t>キンム</t>
    </rPh>
    <rPh sb="20" eb="22">
      <t>ケイタイ</t>
    </rPh>
    <rPh sb="23" eb="25">
      <t>フゴウ</t>
    </rPh>
    <rPh sb="26" eb="27">
      <t>ラン</t>
    </rPh>
    <rPh sb="28" eb="30">
      <t>フゴウ</t>
    </rPh>
    <rPh sb="31" eb="33">
      <t>キサイ</t>
    </rPh>
    <phoneticPr fontId="2"/>
  </si>
  <si>
    <r>
      <t>（注</t>
    </r>
    <r>
      <rPr>
        <b/>
        <u/>
        <sz val="8"/>
        <rFont val="BIZ UDPゴシック"/>
        <family val="3"/>
        <charset val="128"/>
      </rPr>
      <t>）1　本表は、「保育士（週休、年休代替保育士及び短時間勤務の保育士を含む。）」，「管理者・調理員等」、についてそれぞれ別葉として作成してください。</t>
    </r>
    <rPh sb="1" eb="2">
      <t>チュウ</t>
    </rPh>
    <rPh sb="5" eb="6">
      <t>ホン</t>
    </rPh>
    <rPh sb="6" eb="7">
      <t>ヒョウ</t>
    </rPh>
    <rPh sb="10" eb="12">
      <t>ホイク</t>
    </rPh>
    <rPh sb="12" eb="13">
      <t>シ</t>
    </rPh>
    <rPh sb="14" eb="16">
      <t>シュウキュウ</t>
    </rPh>
    <rPh sb="17" eb="19">
      <t>ネンキュウ</t>
    </rPh>
    <rPh sb="19" eb="21">
      <t>ダイタイ</t>
    </rPh>
    <rPh sb="21" eb="24">
      <t>ホイクシ</t>
    </rPh>
    <rPh sb="24" eb="25">
      <t>オヨ</t>
    </rPh>
    <rPh sb="26" eb="29">
      <t>タンジカン</t>
    </rPh>
    <rPh sb="29" eb="31">
      <t>キンム</t>
    </rPh>
    <rPh sb="32" eb="35">
      <t>ホイクシ</t>
    </rPh>
    <rPh sb="36" eb="37">
      <t>フク</t>
    </rPh>
    <rPh sb="43" eb="46">
      <t>カンリシャ</t>
    </rPh>
    <rPh sb="61" eb="62">
      <t>ベツ</t>
    </rPh>
    <rPh sb="62" eb="63">
      <t>ハ</t>
    </rPh>
    <rPh sb="66" eb="68">
      <t>サクセイ</t>
    </rPh>
    <phoneticPr fontId="2"/>
  </si>
  <si>
    <r>
      <t>　　</t>
    </r>
    <r>
      <rPr>
        <b/>
        <u/>
        <sz val="8"/>
        <rFont val="BIZ UDPゴシック"/>
        <family val="3"/>
        <charset val="128"/>
      </rPr>
      <t>　2　本表は、監査資料作成基準日の属する月について、職員の勤務時間及び休日に関する規程等で定められた勤務割等状況を記入してください。なお、半日又は時間単位年休は考慮しなくて結構です。</t>
    </r>
    <rPh sb="5" eb="6">
      <t>ホン</t>
    </rPh>
    <rPh sb="6" eb="7">
      <t>ヒョウ</t>
    </rPh>
    <rPh sb="9" eb="11">
      <t>カンサ</t>
    </rPh>
    <rPh sb="11" eb="13">
      <t>シリョウ</t>
    </rPh>
    <rPh sb="13" eb="15">
      <t>サクセイ</t>
    </rPh>
    <rPh sb="15" eb="18">
      <t>キジュンビ</t>
    </rPh>
    <rPh sb="19" eb="20">
      <t>ゾク</t>
    </rPh>
    <rPh sb="22" eb="23">
      <t>ツキ</t>
    </rPh>
    <rPh sb="28" eb="30">
      <t>ショクイン</t>
    </rPh>
    <rPh sb="31" eb="33">
      <t>キンム</t>
    </rPh>
    <rPh sb="33" eb="35">
      <t>ジカン</t>
    </rPh>
    <rPh sb="35" eb="36">
      <t>オヨ</t>
    </rPh>
    <rPh sb="37" eb="39">
      <t>キュウジツ</t>
    </rPh>
    <rPh sb="40" eb="41">
      <t>カン</t>
    </rPh>
    <rPh sb="43" eb="45">
      <t>キテイ</t>
    </rPh>
    <rPh sb="45" eb="46">
      <t>トウ</t>
    </rPh>
    <rPh sb="47" eb="48">
      <t>サダ</t>
    </rPh>
    <rPh sb="52" eb="54">
      <t>キンム</t>
    </rPh>
    <rPh sb="54" eb="55">
      <t>ワリ</t>
    </rPh>
    <rPh sb="55" eb="56">
      <t>トウ</t>
    </rPh>
    <rPh sb="56" eb="58">
      <t>ジョウキョウ</t>
    </rPh>
    <rPh sb="59" eb="61">
      <t>キニュウ</t>
    </rPh>
    <rPh sb="71" eb="73">
      <t>ハンニチ</t>
    </rPh>
    <rPh sb="73" eb="74">
      <t>マタ</t>
    </rPh>
    <rPh sb="75" eb="77">
      <t>ジカン</t>
    </rPh>
    <rPh sb="77" eb="79">
      <t>タンイ</t>
    </rPh>
    <rPh sb="79" eb="81">
      <t>ネンキュウ</t>
    </rPh>
    <rPh sb="82" eb="84">
      <t>コウリョ</t>
    </rPh>
    <rPh sb="88" eb="90">
      <t>ケッコウ</t>
    </rPh>
    <phoneticPr fontId="2"/>
  </si>
  <si>
    <r>
      <t>　　</t>
    </r>
    <r>
      <rPr>
        <b/>
        <u/>
        <sz val="8"/>
        <rFont val="BIZ UDPゴシック"/>
        <family val="3"/>
        <charset val="128"/>
      </rPr>
      <t>　4　｢勤務形態の符号｣欄は前項（1）の勤務形態をA～Lに区分して記入してください。（例：A=早番、B=普通等）</t>
    </r>
    <rPh sb="6" eb="8">
      <t>キンム</t>
    </rPh>
    <rPh sb="8" eb="10">
      <t>ケイタイ</t>
    </rPh>
    <rPh sb="11" eb="13">
      <t>フゴウ</t>
    </rPh>
    <rPh sb="14" eb="15">
      <t>ラン</t>
    </rPh>
    <rPh sb="16" eb="18">
      <t>ゼンコウ</t>
    </rPh>
    <rPh sb="22" eb="24">
      <t>キンム</t>
    </rPh>
    <rPh sb="24" eb="26">
      <t>ケイタイ</t>
    </rPh>
    <rPh sb="31" eb="33">
      <t>クブン</t>
    </rPh>
    <rPh sb="35" eb="37">
      <t>キニュウ</t>
    </rPh>
    <rPh sb="45" eb="46">
      <t>レイ</t>
    </rPh>
    <rPh sb="49" eb="51">
      <t>ハヤバン</t>
    </rPh>
    <rPh sb="54" eb="56">
      <t>フツウ</t>
    </rPh>
    <rPh sb="56" eb="57">
      <t>トウ</t>
    </rPh>
    <phoneticPr fontId="2"/>
  </si>
  <si>
    <t>（　　　月　　日）</t>
    <rPh sb="4" eb="5">
      <t>ツキ</t>
    </rPh>
    <rPh sb="7" eb="8">
      <t>ニチ</t>
    </rPh>
    <phoneticPr fontId="2"/>
  </si>
  <si>
    <t>施設内研修、施設外研修を、保育所の職員体制、全体的業務などに留意して、体系的、計画的に実施していますか。</t>
    <rPh sb="0" eb="2">
      <t>シセツ</t>
    </rPh>
    <rPh sb="6" eb="8">
      <t>シセツ</t>
    </rPh>
    <phoneticPr fontId="15"/>
  </si>
  <si>
    <t>施設外研修の内容を他の職員に周知していますか。</t>
    <rPh sb="6" eb="8">
      <t>ナイヨウ</t>
    </rPh>
    <rPh sb="9" eb="10">
      <t>タ</t>
    </rPh>
    <rPh sb="11" eb="13">
      <t>ショクイン</t>
    </rPh>
    <rPh sb="14" eb="16">
      <t>シュウチ</t>
    </rPh>
    <phoneticPr fontId="15"/>
  </si>
  <si>
    <t>※個人データの適正管理</t>
    <rPh sb="1" eb="3">
      <t>コジン</t>
    </rPh>
    <rPh sb="7" eb="9">
      <t>テキセイ</t>
    </rPh>
    <rPh sb="9" eb="11">
      <t>カンリ</t>
    </rPh>
    <phoneticPr fontId="2"/>
  </si>
  <si>
    <t>※開示要求等への対応又は苦情への対応等</t>
    <rPh sb="1" eb="3">
      <t>カイジ</t>
    </rPh>
    <rPh sb="3" eb="5">
      <t>ヨウキュウ</t>
    </rPh>
    <rPh sb="5" eb="6">
      <t>トウ</t>
    </rPh>
    <rPh sb="8" eb="10">
      <t>タイオウ</t>
    </rPh>
    <rPh sb="10" eb="11">
      <t>マタ</t>
    </rPh>
    <rPh sb="12" eb="14">
      <t>クジョウ</t>
    </rPh>
    <rPh sb="16" eb="18">
      <t>タイオウ</t>
    </rPh>
    <rPh sb="18" eb="19">
      <t>トウ</t>
    </rPh>
    <phoneticPr fontId="2"/>
  </si>
  <si>
    <t>※個人情報保護規定の整備、職員教育等</t>
    <rPh sb="1" eb="3">
      <t>コジン</t>
    </rPh>
    <rPh sb="3" eb="5">
      <t>ジョウホウ</t>
    </rPh>
    <rPh sb="5" eb="7">
      <t>ホゴ</t>
    </rPh>
    <rPh sb="7" eb="9">
      <t>キテイ</t>
    </rPh>
    <rPh sb="10" eb="12">
      <t>セイビ</t>
    </rPh>
    <rPh sb="13" eb="15">
      <t>ショクイン</t>
    </rPh>
    <rPh sb="15" eb="17">
      <t>キョウイク</t>
    </rPh>
    <rPh sb="17" eb="18">
      <t>トウ</t>
    </rPh>
    <phoneticPr fontId="2"/>
  </si>
  <si>
    <t>　　　3　（寄せられた苦情の内容）欄には苦情件名を記入してください。</t>
    <rPh sb="6" eb="7">
      <t>ヨ</t>
    </rPh>
    <rPh sb="11" eb="13">
      <t>クジョウ</t>
    </rPh>
    <rPh sb="14" eb="16">
      <t>ナイヨウ</t>
    </rPh>
    <rPh sb="17" eb="18">
      <t>ラン</t>
    </rPh>
    <rPh sb="20" eb="22">
      <t>クジョウ</t>
    </rPh>
    <rPh sb="23" eb="24">
      <t>メイ</t>
    </rPh>
    <phoneticPr fontId="15"/>
  </si>
  <si>
    <t>（注）</t>
    <phoneticPr fontId="2"/>
  </si>
  <si>
    <t>市町村、社会福祉法人、学校法人以外の者が設置者となる保育所のみ記入してください。</t>
    <rPh sb="11" eb="13">
      <t>ガッコウ</t>
    </rPh>
    <rPh sb="13" eb="15">
      <t>ホウジン</t>
    </rPh>
    <phoneticPr fontId="2"/>
  </si>
  <si>
    <t>運営委員会の設置</t>
    <rPh sb="0" eb="2">
      <t>ウンエイ</t>
    </rPh>
    <rPh sb="2" eb="5">
      <t>イインカイ</t>
    </rPh>
    <rPh sb="6" eb="8">
      <t>セッチ</t>
    </rPh>
    <phoneticPr fontId="15"/>
  </si>
  <si>
    <t>開催回数</t>
    <rPh sb="0" eb="2">
      <t>カイサイ</t>
    </rPh>
    <rPh sb="2" eb="4">
      <t>カイスウ</t>
    </rPh>
    <phoneticPr fontId="15"/>
  </si>
  <si>
    <t>運営委員</t>
    <rPh sb="0" eb="2">
      <t>ウンエイ</t>
    </rPh>
    <rPh sb="2" eb="4">
      <t>イイン</t>
    </rPh>
    <phoneticPr fontId="15"/>
  </si>
  <si>
    <t>職業等</t>
    <rPh sb="0" eb="1">
      <t>ショクメイ</t>
    </rPh>
    <rPh sb="1" eb="2">
      <t>ギョウ</t>
    </rPh>
    <rPh sb="2" eb="3">
      <t>トウ</t>
    </rPh>
    <phoneticPr fontId="15"/>
  </si>
  <si>
    <t>（４）おむつの処分状況</t>
    <rPh sb="7" eb="9">
      <t>ショブン</t>
    </rPh>
    <phoneticPr fontId="15"/>
  </si>
  <si>
    <t>①　職員の勤務形態（常勤、非常勤）の如何を問わず各種研修への参加機会の確保に努めていますか。</t>
    <rPh sb="2" eb="4">
      <t>ショクイン</t>
    </rPh>
    <rPh sb="5" eb="7">
      <t>キンム</t>
    </rPh>
    <rPh sb="7" eb="9">
      <t>ケイタイ</t>
    </rPh>
    <rPh sb="10" eb="12">
      <t>ジョウキン</t>
    </rPh>
    <rPh sb="13" eb="16">
      <t>ヒジョウキン</t>
    </rPh>
    <rPh sb="18" eb="20">
      <t>イカン</t>
    </rPh>
    <rPh sb="21" eb="22">
      <t>ト</t>
    </rPh>
    <rPh sb="24" eb="26">
      <t>カクシュ</t>
    </rPh>
    <rPh sb="26" eb="28">
      <t>ケンシュウ</t>
    </rPh>
    <rPh sb="30" eb="32">
      <t>サンカ</t>
    </rPh>
    <rPh sb="32" eb="34">
      <t>キカイ</t>
    </rPh>
    <rPh sb="35" eb="37">
      <t>カクホ</t>
    </rPh>
    <rPh sb="38" eb="39">
      <t>ツト</t>
    </rPh>
    <phoneticPr fontId="15"/>
  </si>
  <si>
    <t>おむつの処分を施設で行っていますか。</t>
    <rPh sb="4" eb="6">
      <t>ショブン</t>
    </rPh>
    <rPh sb="7" eb="9">
      <t>シセツ</t>
    </rPh>
    <rPh sb="10" eb="11">
      <t>オコナ</t>
    </rPh>
    <phoneticPr fontId="15"/>
  </si>
  <si>
    <t>施設　・　保護者</t>
  </si>
  <si>
    <t>（３）　運営委員会の状況</t>
    <phoneticPr fontId="2"/>
  </si>
  <si>
    <t xml:space="preserve">      2　室ごとに記入してください。記入欄が不足する場合は、別紙（任意様式）として提出してください。</t>
    <rPh sb="8" eb="9">
      <t>シツ</t>
    </rPh>
    <rPh sb="12" eb="14">
      <t>キニュウ</t>
    </rPh>
    <rPh sb="21" eb="23">
      <t>キニュウ</t>
    </rPh>
    <rPh sb="23" eb="24">
      <t>ラン</t>
    </rPh>
    <rPh sb="25" eb="27">
      <t>フソク</t>
    </rPh>
    <rPh sb="29" eb="31">
      <t>バアイ</t>
    </rPh>
    <rPh sb="33" eb="35">
      <t>ベッシ</t>
    </rPh>
    <rPh sb="36" eb="38">
      <t>ニンイ</t>
    </rPh>
    <rPh sb="38" eb="40">
      <t>ヨウシキ</t>
    </rPh>
    <rPh sb="44" eb="46">
      <t>テイシュツ</t>
    </rPh>
    <phoneticPr fontId="2"/>
  </si>
  <si>
    <t>　　  ３　平成26年2月27日以降新たに設置する場合及び保育室の床面積の変更を伴う増改築を行う場合は、満2歳以上の幼児に係る
　　　　面積は、常時保育を行う部屋のみで、幼児1人につき1.98㎡以上という基準を満たすことが望ましい。　</t>
    <rPh sb="6" eb="8">
      <t>ヘイセイ</t>
    </rPh>
    <rPh sb="10" eb="11">
      <t>ネン</t>
    </rPh>
    <rPh sb="12" eb="13">
      <t>ガツ</t>
    </rPh>
    <rPh sb="15" eb="16">
      <t>ヒ</t>
    </rPh>
    <rPh sb="16" eb="18">
      <t>イコウ</t>
    </rPh>
    <rPh sb="21" eb="23">
      <t>セッチ</t>
    </rPh>
    <rPh sb="25" eb="27">
      <t>バアイ</t>
    </rPh>
    <rPh sb="27" eb="28">
      <t>オヨ</t>
    </rPh>
    <rPh sb="29" eb="32">
      <t>ホイクシツ</t>
    </rPh>
    <rPh sb="33" eb="36">
      <t>ユカメンセキ</t>
    </rPh>
    <rPh sb="37" eb="39">
      <t>ヘンコウ</t>
    </rPh>
    <rPh sb="40" eb="41">
      <t>トモナ</t>
    </rPh>
    <rPh sb="42" eb="45">
      <t>ゾウカイチク</t>
    </rPh>
    <rPh sb="46" eb="47">
      <t>オコナ</t>
    </rPh>
    <rPh sb="48" eb="50">
      <t>バアイ</t>
    </rPh>
    <rPh sb="52" eb="53">
      <t>マン</t>
    </rPh>
    <rPh sb="54" eb="55">
      <t>サイ</t>
    </rPh>
    <rPh sb="55" eb="57">
      <t>イジョウ</t>
    </rPh>
    <rPh sb="58" eb="60">
      <t>ヨウジ</t>
    </rPh>
    <rPh sb="61" eb="62">
      <t>カカ</t>
    </rPh>
    <rPh sb="68" eb="70">
      <t>メンセキ</t>
    </rPh>
    <rPh sb="72" eb="74">
      <t>ジョウジ</t>
    </rPh>
    <rPh sb="74" eb="76">
      <t>ホイク</t>
    </rPh>
    <rPh sb="77" eb="78">
      <t>オコナ</t>
    </rPh>
    <rPh sb="79" eb="81">
      <t>ヘヤ</t>
    </rPh>
    <rPh sb="85" eb="87">
      <t>ヨウジ</t>
    </rPh>
    <rPh sb="88" eb="89">
      <t>ニン</t>
    </rPh>
    <rPh sb="97" eb="99">
      <t>イジョウ</t>
    </rPh>
    <rPh sb="102" eb="104">
      <t>キジュン</t>
    </rPh>
    <rPh sb="105" eb="106">
      <t>ミ</t>
    </rPh>
    <rPh sb="111" eb="112">
      <t>ノゾ</t>
    </rPh>
    <phoneticPr fontId="2"/>
  </si>
  <si>
    <t xml:space="preserve"> ほふくしない
 子</t>
    <rPh sb="9" eb="10">
      <t>コ</t>
    </rPh>
    <phoneticPr fontId="2"/>
  </si>
  <si>
    <t>（1）安全計画の状況</t>
    <rPh sb="3" eb="5">
      <t>アンゼン</t>
    </rPh>
    <rPh sb="5" eb="7">
      <t>ケイカク</t>
    </rPh>
    <phoneticPr fontId="15"/>
  </si>
  <si>
    <t>安全計画を策定していますか。</t>
    <rPh sb="0" eb="2">
      <t>アンゼン</t>
    </rPh>
    <rPh sb="2" eb="4">
      <t>ケイカク</t>
    </rPh>
    <rPh sb="5" eb="7">
      <t>サクテイ</t>
    </rPh>
    <phoneticPr fontId="2"/>
  </si>
  <si>
    <t>安全計画について職員を対象に研修・訓練を定期的に実施していますか。</t>
    <rPh sb="0" eb="2">
      <t>アンゼン</t>
    </rPh>
    <rPh sb="2" eb="4">
      <t>ケイカク</t>
    </rPh>
    <rPh sb="8" eb="10">
      <t>ショクイン</t>
    </rPh>
    <rPh sb="11" eb="13">
      <t>タイショウ</t>
    </rPh>
    <rPh sb="14" eb="16">
      <t>ケンシュウ</t>
    </rPh>
    <rPh sb="17" eb="19">
      <t>クンレン</t>
    </rPh>
    <rPh sb="20" eb="23">
      <t>テイキテキ</t>
    </rPh>
    <rPh sb="24" eb="26">
      <t>ジッシ</t>
    </rPh>
    <phoneticPr fontId="2"/>
  </si>
  <si>
    <t>安全計画の取組内容を保護者に周知していますか。</t>
    <rPh sb="0" eb="2">
      <t>アンゼン</t>
    </rPh>
    <rPh sb="2" eb="4">
      <t>ケイカク</t>
    </rPh>
    <rPh sb="5" eb="7">
      <t>トリクミ</t>
    </rPh>
    <rPh sb="7" eb="9">
      <t>ナイヨウ</t>
    </rPh>
    <rPh sb="10" eb="13">
      <t>ホゴシャ</t>
    </rPh>
    <rPh sb="14" eb="16">
      <t>シュウチ</t>
    </rPh>
    <phoneticPr fontId="2"/>
  </si>
  <si>
    <t>（2）消防計画及び防火管理者の届出状況</t>
    <rPh sb="3" eb="7">
      <t>ショウボウケイカク</t>
    </rPh>
    <rPh sb="7" eb="8">
      <t>オヨ</t>
    </rPh>
    <rPh sb="9" eb="14">
      <t>ボウカカンリシャ</t>
    </rPh>
    <rPh sb="15" eb="17">
      <t>トドケデ</t>
    </rPh>
    <rPh sb="17" eb="19">
      <t>ジョウキョウ</t>
    </rPh>
    <phoneticPr fontId="15"/>
  </si>
  <si>
    <t>（3）防災設備等の状況</t>
    <rPh sb="3" eb="5">
      <t>ボウサイ</t>
    </rPh>
    <phoneticPr fontId="15"/>
  </si>
  <si>
    <t>（4）防災設備の保守点検の状況</t>
    <rPh sb="5" eb="7">
      <t>セツビ</t>
    </rPh>
    <rPh sb="8" eb="10">
      <t>ホシュ</t>
    </rPh>
    <rPh sb="10" eb="12">
      <t>テンケン</t>
    </rPh>
    <rPh sb="13" eb="15">
      <t>ジョウキョウ</t>
    </rPh>
    <phoneticPr fontId="15"/>
  </si>
  <si>
    <t>(５）-２　非常災害に関する具体的計画</t>
    <rPh sb="6" eb="8">
      <t>ヒジョウ</t>
    </rPh>
    <rPh sb="8" eb="10">
      <t>サイガイ</t>
    </rPh>
    <rPh sb="11" eb="12">
      <t>カン</t>
    </rPh>
    <rPh sb="14" eb="17">
      <t>グタイテキ</t>
    </rPh>
    <rPh sb="17" eb="19">
      <t>ケイカク</t>
    </rPh>
    <phoneticPr fontId="15"/>
  </si>
  <si>
    <t>（５）-１　防災訓練の実施状況（前年度）</t>
    <phoneticPr fontId="15"/>
  </si>
  <si>
    <t>（６）非常災害時における関係機関及び地域団体との協力体制の状況</t>
    <rPh sb="5" eb="7">
      <t>サイガイ</t>
    </rPh>
    <rPh sb="12" eb="14">
      <t>カンケイ</t>
    </rPh>
    <rPh sb="14" eb="16">
      <t>キカン</t>
    </rPh>
    <rPh sb="16" eb="17">
      <t>オヨ</t>
    </rPh>
    <rPh sb="20" eb="22">
      <t>ダンタイ</t>
    </rPh>
    <phoneticPr fontId="15"/>
  </si>
  <si>
    <t>（７）施設管理責任者（施設長）不在時の安全管理体制の状況</t>
    <rPh sb="3" eb="5">
      <t>シセツ</t>
    </rPh>
    <rPh sb="5" eb="7">
      <t>カンリ</t>
    </rPh>
    <rPh sb="7" eb="10">
      <t>セキニンシャ</t>
    </rPh>
    <rPh sb="11" eb="14">
      <t>シセツチョウ</t>
    </rPh>
    <rPh sb="15" eb="17">
      <t>フザイ</t>
    </rPh>
    <rPh sb="17" eb="18">
      <t>ジ</t>
    </rPh>
    <rPh sb="19" eb="21">
      <t>アンゼン</t>
    </rPh>
    <rPh sb="21" eb="23">
      <t>カンリ</t>
    </rPh>
    <rPh sb="23" eb="25">
      <t>タイセイ</t>
    </rPh>
    <rPh sb="26" eb="28">
      <t>ジョウキョウ</t>
    </rPh>
    <phoneticPr fontId="15"/>
  </si>
  <si>
    <t>保護者送迎・バス送迎</t>
  </si>
  <si>
    <t>□　ブザーなどの見落とし防止装置を設置していますか。</t>
    <rPh sb="8" eb="10">
      <t>ミオ</t>
    </rPh>
    <rPh sb="12" eb="14">
      <t>ボウシ</t>
    </rPh>
    <rPh sb="14" eb="16">
      <t>ソウチ</t>
    </rPh>
    <rPh sb="17" eb="19">
      <t>セッチ</t>
    </rPh>
    <phoneticPr fontId="15"/>
  </si>
  <si>
    <t>⑤　自動車で移動する際（通園・園外活動）、児童の乗車・降車時に所在確認（点呼等）をしていますか。</t>
    <rPh sb="2" eb="5">
      <t>ジドウシャ</t>
    </rPh>
    <rPh sb="6" eb="8">
      <t>イドウ</t>
    </rPh>
    <rPh sb="10" eb="11">
      <t>サイ</t>
    </rPh>
    <rPh sb="12" eb="14">
      <t>ツウエン</t>
    </rPh>
    <rPh sb="15" eb="17">
      <t>エンガイ</t>
    </rPh>
    <rPh sb="17" eb="19">
      <t>カツドウ</t>
    </rPh>
    <rPh sb="21" eb="23">
      <t>ジドウ</t>
    </rPh>
    <rPh sb="24" eb="26">
      <t>ジョウシャ</t>
    </rPh>
    <rPh sb="27" eb="29">
      <t>コウシャ</t>
    </rPh>
    <rPh sb="29" eb="30">
      <t>ジ</t>
    </rPh>
    <rPh sb="31" eb="33">
      <t>ショザイ</t>
    </rPh>
    <rPh sb="33" eb="35">
      <t>カクニン</t>
    </rPh>
    <rPh sb="36" eb="38">
      <t>テンコ</t>
    </rPh>
    <rPh sb="38" eb="39">
      <t>トウ</t>
    </rPh>
    <phoneticPr fontId="15"/>
  </si>
  <si>
    <t>健康診断の検査項目をチェックしてください。</t>
    <rPh sb="0" eb="2">
      <t>ケンコウ</t>
    </rPh>
    <rPh sb="2" eb="4">
      <t>シンダン</t>
    </rPh>
    <rPh sb="5" eb="7">
      <t>ケンサ</t>
    </rPh>
    <rPh sb="7" eb="9">
      <t>コウモク</t>
    </rPh>
    <phoneticPr fontId="2"/>
  </si>
  <si>
    <t>身長・体重</t>
    <rPh sb="0" eb="2">
      <t>シンチョウ</t>
    </rPh>
    <rPh sb="3" eb="5">
      <t>タイジュウ</t>
    </rPh>
    <phoneticPr fontId="2"/>
  </si>
  <si>
    <t>栄養状態</t>
    <rPh sb="0" eb="2">
      <t>エイヨウ</t>
    </rPh>
    <rPh sb="2" eb="4">
      <t>ジョウタイ</t>
    </rPh>
    <phoneticPr fontId="2"/>
  </si>
  <si>
    <r>
      <t>その他の疾病及び</t>
    </r>
    <r>
      <rPr>
        <u/>
        <sz val="8.5"/>
        <rFont val="BIZ UDPゴシック"/>
        <family val="3"/>
        <charset val="128"/>
      </rPr>
      <t>異常</t>
    </r>
    <r>
      <rPr>
        <sz val="8.5"/>
        <rFont val="BIZ UDPゴシック"/>
        <family val="3"/>
        <charset val="128"/>
      </rPr>
      <t>の有無</t>
    </r>
    <rPh sb="2" eb="3">
      <t>タ</t>
    </rPh>
    <rPh sb="4" eb="6">
      <t>シッペイ</t>
    </rPh>
    <rPh sb="6" eb="7">
      <t>オヨ</t>
    </rPh>
    <rPh sb="8" eb="10">
      <t>イジョウ</t>
    </rPh>
    <rPh sb="11" eb="13">
      <t>ウム</t>
    </rPh>
    <phoneticPr fontId="2"/>
  </si>
  <si>
    <t>視力及び聴力</t>
    <rPh sb="0" eb="2">
      <t>シリョク</t>
    </rPh>
    <rPh sb="2" eb="3">
      <t>オヨ</t>
    </rPh>
    <rPh sb="4" eb="6">
      <t>チョウリョク</t>
    </rPh>
    <phoneticPr fontId="2"/>
  </si>
  <si>
    <r>
      <t>眼の疾病及び</t>
    </r>
    <r>
      <rPr>
        <u/>
        <sz val="8.5"/>
        <rFont val="BIZ UDPゴシック"/>
        <family val="3"/>
        <charset val="128"/>
      </rPr>
      <t>異常</t>
    </r>
    <r>
      <rPr>
        <sz val="8.5"/>
        <rFont val="BIZ UDPゴシック"/>
        <family val="3"/>
        <charset val="128"/>
      </rPr>
      <t>の有無</t>
    </r>
    <rPh sb="0" eb="1">
      <t>メ</t>
    </rPh>
    <rPh sb="2" eb="4">
      <t>シッペイ</t>
    </rPh>
    <rPh sb="4" eb="5">
      <t>オヨ</t>
    </rPh>
    <rPh sb="6" eb="8">
      <t>イジョウ</t>
    </rPh>
    <rPh sb="9" eb="11">
      <t>ウム</t>
    </rPh>
    <phoneticPr fontId="2"/>
  </si>
  <si>
    <t>耳鼻咽頭疾病及び皮膚疾患の有無</t>
    <rPh sb="0" eb="2">
      <t>ジビ</t>
    </rPh>
    <rPh sb="2" eb="4">
      <t>イントウ</t>
    </rPh>
    <rPh sb="4" eb="6">
      <t>シッペイ</t>
    </rPh>
    <rPh sb="6" eb="7">
      <t>オヨ</t>
    </rPh>
    <rPh sb="8" eb="10">
      <t>ヒフ</t>
    </rPh>
    <rPh sb="10" eb="12">
      <t>シッカン</t>
    </rPh>
    <rPh sb="13" eb="15">
      <t>ウム</t>
    </rPh>
    <phoneticPr fontId="2"/>
  </si>
  <si>
    <t>尿</t>
    <rPh sb="0" eb="1">
      <t>ニョウ</t>
    </rPh>
    <phoneticPr fontId="2"/>
  </si>
  <si>
    <r>
      <t>歯及び口腔の疾病及び</t>
    </r>
    <r>
      <rPr>
        <u/>
        <sz val="8.5"/>
        <rFont val="BIZ UDPゴシック"/>
        <family val="3"/>
        <charset val="128"/>
      </rPr>
      <t>異常</t>
    </r>
    <r>
      <rPr>
        <sz val="8.5"/>
        <rFont val="BIZ UDPゴシック"/>
        <family val="3"/>
        <charset val="128"/>
      </rPr>
      <t>の有無</t>
    </r>
    <rPh sb="0" eb="1">
      <t>ハ</t>
    </rPh>
    <rPh sb="1" eb="2">
      <t>オヨ</t>
    </rPh>
    <rPh sb="3" eb="5">
      <t>コウクウ</t>
    </rPh>
    <rPh sb="6" eb="8">
      <t>シッペイ</t>
    </rPh>
    <rPh sb="8" eb="9">
      <t>オヨ</t>
    </rPh>
    <rPh sb="10" eb="12">
      <t>イジョウ</t>
    </rPh>
    <rPh sb="13" eb="15">
      <t>ウム</t>
    </rPh>
    <phoneticPr fontId="2"/>
  </si>
  <si>
    <t>心臓の疾病及び異常の有無</t>
    <rPh sb="0" eb="2">
      <t>シンゾウ</t>
    </rPh>
    <rPh sb="3" eb="5">
      <t>シッペイ</t>
    </rPh>
    <rPh sb="5" eb="6">
      <t>オヨ</t>
    </rPh>
    <rPh sb="7" eb="9">
      <t>イジョウ</t>
    </rPh>
    <rPh sb="10" eb="12">
      <t>ウム</t>
    </rPh>
    <phoneticPr fontId="2"/>
  </si>
  <si>
    <t>脊柱及び胸郭の疾病及び異常の有無並びに四肢の状態</t>
    <rPh sb="0" eb="2">
      <t>セキチュウ</t>
    </rPh>
    <rPh sb="2" eb="3">
      <t>オヨ</t>
    </rPh>
    <rPh sb="4" eb="6">
      <t>キョウカク</t>
    </rPh>
    <rPh sb="7" eb="9">
      <t>シッペイ</t>
    </rPh>
    <rPh sb="9" eb="10">
      <t>オヨ</t>
    </rPh>
    <rPh sb="11" eb="13">
      <t>イジョウ</t>
    </rPh>
    <rPh sb="14" eb="16">
      <t>ウム</t>
    </rPh>
    <rPh sb="16" eb="17">
      <t>ナラ</t>
    </rPh>
    <rPh sb="19" eb="21">
      <t>シシ</t>
    </rPh>
    <rPh sb="22" eb="24">
      <t>ジョウタイ</t>
    </rPh>
    <phoneticPr fontId="2"/>
  </si>
  <si>
    <t>①　常に全員の子どもの動きを把握し、職員間の連携を密にして空白時間が生じないようにしていますか。</t>
    <rPh sb="2" eb="3">
      <t>ツネ</t>
    </rPh>
    <rPh sb="4" eb="6">
      <t>ゼンイン</t>
    </rPh>
    <rPh sb="7" eb="8">
      <t>コ</t>
    </rPh>
    <rPh sb="11" eb="12">
      <t>ウゴ</t>
    </rPh>
    <rPh sb="14" eb="16">
      <t>ハアク</t>
    </rPh>
    <rPh sb="18" eb="20">
      <t>ショクイン</t>
    </rPh>
    <rPh sb="20" eb="21">
      <t>カン</t>
    </rPh>
    <rPh sb="22" eb="24">
      <t>レンケイ</t>
    </rPh>
    <rPh sb="25" eb="26">
      <t>ミツ</t>
    </rPh>
    <rPh sb="29" eb="31">
      <t>クウハク</t>
    </rPh>
    <rPh sb="31" eb="33">
      <t>ジカン</t>
    </rPh>
    <rPh sb="34" eb="35">
      <t>ショウ</t>
    </rPh>
    <phoneticPr fontId="15"/>
  </si>
  <si>
    <t>●　確　認　事　項</t>
  </si>
  <si>
    <t>必要な医薬品その他の医療品等を整備し、適切に管理していますか。</t>
    <rPh sb="0" eb="2">
      <t>ヒツヨウ</t>
    </rPh>
    <rPh sb="3" eb="6">
      <t>イヤクヒン</t>
    </rPh>
    <rPh sb="8" eb="9">
      <t>タ</t>
    </rPh>
    <rPh sb="10" eb="12">
      <t>イリョウ</t>
    </rPh>
    <rPh sb="12" eb="13">
      <t>ヒン</t>
    </rPh>
    <rPh sb="13" eb="14">
      <t>トウ</t>
    </rPh>
    <rPh sb="15" eb="17">
      <t>セイビ</t>
    </rPh>
    <rPh sb="19" eb="21">
      <t>テキセツ</t>
    </rPh>
    <rPh sb="22" eb="24">
      <t>カンリ</t>
    </rPh>
    <phoneticPr fontId="2"/>
  </si>
  <si>
    <t>※　</t>
    <phoneticPr fontId="2"/>
  </si>
  <si>
    <t>最低限必要なもの　：　体温計、水まくら、消毒薬、絆創膏類</t>
    <phoneticPr fontId="2"/>
  </si>
  <si>
    <t>③　感染症、食中毒の予防まん延防止の研修・訓練を実施していますか。　</t>
    <rPh sb="2" eb="5">
      <t>カンセンショウ</t>
    </rPh>
    <rPh sb="6" eb="9">
      <t>ショクチュウドク</t>
    </rPh>
    <rPh sb="10" eb="12">
      <t>ヨボウ</t>
    </rPh>
    <rPh sb="14" eb="15">
      <t>エン</t>
    </rPh>
    <rPh sb="15" eb="17">
      <t>ボウシ</t>
    </rPh>
    <rPh sb="18" eb="20">
      <t>ケンシュウ</t>
    </rPh>
    <rPh sb="21" eb="23">
      <t>クンレン</t>
    </rPh>
    <rPh sb="24" eb="26">
      <t>ジッシ</t>
    </rPh>
    <phoneticPr fontId="15"/>
  </si>
  <si>
    <t>　　　３　主任保育士の専任加算により、配置された保育士は、入所児童年齢及び数に応じ算出した保育士及び定員90人以下の保育所において</t>
    <rPh sb="5" eb="7">
      <t>シュニン</t>
    </rPh>
    <rPh sb="7" eb="10">
      <t>ホイクシ</t>
    </rPh>
    <rPh sb="11" eb="13">
      <t>センニン</t>
    </rPh>
    <rPh sb="13" eb="15">
      <t>カサン</t>
    </rPh>
    <rPh sb="19" eb="21">
      <t>ハイチ</t>
    </rPh>
    <rPh sb="24" eb="27">
      <t>ホイクシ</t>
    </rPh>
    <rPh sb="48" eb="49">
      <t>オヨ</t>
    </rPh>
    <rPh sb="50" eb="52">
      <t>テイイン</t>
    </rPh>
    <rPh sb="54" eb="55">
      <t>ニン</t>
    </rPh>
    <rPh sb="55" eb="57">
      <t>イカ</t>
    </rPh>
    <rPh sb="58" eb="61">
      <t>ホイクショ</t>
    </rPh>
    <phoneticPr fontId="2"/>
  </si>
  <si>
    <t>　　　４　特定保育事業を実施する場合は、事業担当保育士の加配が必要となること。</t>
    <rPh sb="5" eb="7">
      <t>トクテイ</t>
    </rPh>
    <rPh sb="7" eb="9">
      <t>ホイク</t>
    </rPh>
    <rPh sb="9" eb="11">
      <t>ジギョウ</t>
    </rPh>
    <rPh sb="12" eb="14">
      <t>ジッシ</t>
    </rPh>
    <rPh sb="16" eb="18">
      <t>バアイ</t>
    </rPh>
    <rPh sb="20" eb="22">
      <t>ジギョウ</t>
    </rPh>
    <rPh sb="22" eb="24">
      <t>タントウ</t>
    </rPh>
    <rPh sb="24" eb="27">
      <t>ホイクシ</t>
    </rPh>
    <rPh sb="28" eb="30">
      <t>カハイ</t>
    </rPh>
    <rPh sb="31" eb="33">
      <t>ヒツヨウ</t>
    </rPh>
    <phoneticPr fontId="2"/>
  </si>
  <si>
    <t>　　　５　休日保育事業を実施する場合は、主任保育士、延長保育担当保育士、一時預かり担当保育士並びに特定保育担当保育士の協力を得て</t>
    <rPh sb="5" eb="7">
      <t>キュウジツ</t>
    </rPh>
    <rPh sb="7" eb="9">
      <t>ホイク</t>
    </rPh>
    <rPh sb="9" eb="11">
      <t>ジギョウ</t>
    </rPh>
    <rPh sb="12" eb="14">
      <t>ジッシ</t>
    </rPh>
    <rPh sb="16" eb="18">
      <t>バアイ</t>
    </rPh>
    <rPh sb="20" eb="22">
      <t>シュニン</t>
    </rPh>
    <rPh sb="22" eb="25">
      <t>ホイクシ</t>
    </rPh>
    <rPh sb="26" eb="28">
      <t>エンチョウ</t>
    </rPh>
    <rPh sb="28" eb="30">
      <t>ホイク</t>
    </rPh>
    <rPh sb="30" eb="32">
      <t>タントウ</t>
    </rPh>
    <rPh sb="32" eb="35">
      <t>ホイクシ</t>
    </rPh>
    <rPh sb="36" eb="38">
      <t>イチジ</t>
    </rPh>
    <rPh sb="38" eb="39">
      <t>アズ</t>
    </rPh>
    <rPh sb="41" eb="43">
      <t>タントウ</t>
    </rPh>
    <rPh sb="43" eb="46">
      <t>ホイクシ</t>
    </rPh>
    <rPh sb="46" eb="47">
      <t>ナラ</t>
    </rPh>
    <rPh sb="49" eb="51">
      <t>トクテイ</t>
    </rPh>
    <rPh sb="51" eb="53">
      <t>ホイク</t>
    </rPh>
    <rPh sb="53" eb="55">
      <t>タントウ</t>
    </rPh>
    <rPh sb="55" eb="58">
      <t>ホイクシ</t>
    </rPh>
    <rPh sb="59" eb="61">
      <t>キョウリョク</t>
    </rPh>
    <rPh sb="62" eb="63">
      <t>エ</t>
    </rPh>
    <phoneticPr fontId="2"/>
  </si>
  <si>
    <r>
      <rPr>
        <sz val="12"/>
        <color theme="1"/>
        <rFont val="HGS創英角ｺﾞｼｯｸUB"/>
        <family val="3"/>
        <charset val="128"/>
      </rPr>
      <t>２　前回監査の文書指摘事項に対する改善状況</t>
    </r>
    <r>
      <rPr>
        <b/>
        <sz val="11"/>
        <rFont val="BIZ UDゴシック"/>
        <family val="3"/>
        <charset val="128"/>
      </rPr>
      <t>（文書指摘事項　　有　・　無）</t>
    </r>
    <rPh sb="2" eb="4">
      <t>ゼンカイ</t>
    </rPh>
    <rPh sb="4" eb="6">
      <t>カンサ</t>
    </rPh>
    <rPh sb="7" eb="9">
      <t>ブンショ</t>
    </rPh>
    <rPh sb="9" eb="11">
      <t>シテキ</t>
    </rPh>
    <rPh sb="11" eb="13">
      <t>ジコウ</t>
    </rPh>
    <rPh sb="14" eb="15">
      <t>タイ</t>
    </rPh>
    <rPh sb="17" eb="19">
      <t>カイゼン</t>
    </rPh>
    <rPh sb="19" eb="21">
      <t>ジョウキョウ</t>
    </rPh>
    <rPh sb="22" eb="28">
      <t>ブンショシテキジコウ</t>
    </rPh>
    <rPh sb="30" eb="31">
      <t>アリ</t>
    </rPh>
    <rPh sb="34" eb="35">
      <t>ナシ</t>
    </rPh>
    <phoneticPr fontId="2"/>
  </si>
  <si>
    <r>
      <rPr>
        <sz val="12"/>
        <rFont val="HGS創英角ｺﾞｼｯｸUB"/>
        <family val="3"/>
        <charset val="128"/>
      </rPr>
      <t>10　職員会議等の開催状況</t>
    </r>
    <r>
      <rPr>
        <u/>
        <sz val="12"/>
        <rFont val="HGS創英角ｺﾞｼｯｸUB"/>
        <family val="3"/>
        <charset val="128"/>
      </rPr>
      <t>（当該年度）</t>
    </r>
    <r>
      <rPr>
        <b/>
        <sz val="10"/>
        <rFont val="BIZ UDゴシック"/>
        <family val="3"/>
        <charset val="128"/>
      </rPr>
      <t>　</t>
    </r>
    <r>
      <rPr>
        <b/>
        <u/>
        <sz val="9"/>
        <rFont val="BIZ UDゴシック"/>
        <family val="3"/>
        <charset val="128"/>
      </rPr>
      <t>（※別添可。職員会議等の一覧表があればそれを添付してください。）</t>
    </r>
    <rPh sb="9" eb="11">
      <t>カイサイ</t>
    </rPh>
    <rPh sb="14" eb="16">
      <t>トウガイ</t>
    </rPh>
    <rPh sb="16" eb="18">
      <t>ネンド</t>
    </rPh>
    <rPh sb="22" eb="24">
      <t>ベッテン</t>
    </rPh>
    <rPh sb="24" eb="25">
      <t>カ</t>
    </rPh>
    <rPh sb="26" eb="28">
      <t>ショクイン</t>
    </rPh>
    <rPh sb="28" eb="30">
      <t>カイギ</t>
    </rPh>
    <rPh sb="30" eb="31">
      <t>トウ</t>
    </rPh>
    <rPh sb="32" eb="34">
      <t>イチラン</t>
    </rPh>
    <rPh sb="34" eb="35">
      <t>ヒョウ</t>
    </rPh>
    <rPh sb="42" eb="44">
      <t>テンプ</t>
    </rPh>
    <phoneticPr fontId="2"/>
  </si>
  <si>
    <t>11　就業規則制定等の状況　</t>
    <phoneticPr fontId="2"/>
  </si>
  <si>
    <t>12　秘密保持等に関する措置状況</t>
    <phoneticPr fontId="15"/>
  </si>
  <si>
    <t>13　健康管理（職員）の状況</t>
    <rPh sb="8" eb="10">
      <t>ショクイン</t>
    </rPh>
    <phoneticPr fontId="15"/>
  </si>
  <si>
    <t>14　職員研修の状況（前年度）</t>
    <phoneticPr fontId="15"/>
  </si>
  <si>
    <t>15　福祉サービスの質の向上のための措置状況</t>
    <phoneticPr fontId="15"/>
  </si>
  <si>
    <t>16　地域における子育て支援等の状況</t>
    <phoneticPr fontId="15"/>
  </si>
  <si>
    <t>17　施設設備整備の状況</t>
    <rPh sb="3" eb="5">
      <t>シセツ</t>
    </rPh>
    <rPh sb="5" eb="7">
      <t>セツビ</t>
    </rPh>
    <rPh sb="7" eb="9">
      <t>セイビ</t>
    </rPh>
    <rPh sb="10" eb="12">
      <t>ジョウキョウ</t>
    </rPh>
    <phoneticPr fontId="15"/>
  </si>
  <si>
    <t>18　安全管理の状況</t>
    <rPh sb="3" eb="5">
      <t>アンゼン</t>
    </rPh>
    <rPh sb="5" eb="7">
      <t>カンリ</t>
    </rPh>
    <rPh sb="8" eb="10">
      <t>ジョウキョウ</t>
    </rPh>
    <phoneticPr fontId="15"/>
  </si>
  <si>
    <t>19　保育内容の状況</t>
    <rPh sb="5" eb="7">
      <t>ナイヨウ</t>
    </rPh>
    <phoneticPr fontId="15"/>
  </si>
  <si>
    <t>20　連携施設</t>
    <rPh sb="3" eb="5">
      <t>レンケイ</t>
    </rPh>
    <rPh sb="5" eb="7">
      <t>シセツ</t>
    </rPh>
    <phoneticPr fontId="15"/>
  </si>
  <si>
    <t>21　健康管理（児童）の状況</t>
    <rPh sb="8" eb="10">
      <t>ジドウ</t>
    </rPh>
    <phoneticPr fontId="15"/>
  </si>
  <si>
    <t>22　給食の状況</t>
    <rPh sb="3" eb="5">
      <t>キュウショク</t>
    </rPh>
    <rPh sb="6" eb="8">
      <t>ジョウキョウ</t>
    </rPh>
    <phoneticPr fontId="15"/>
  </si>
  <si>
    <t>23　会計処理状況</t>
    <phoneticPr fontId="15"/>
  </si>
  <si>
    <t>（８）消防署の立入検査の状況</t>
    <rPh sb="3" eb="6">
      <t>ショウボウショ</t>
    </rPh>
    <rPh sb="7" eb="9">
      <t>タチイリ</t>
    </rPh>
    <rPh sb="9" eb="11">
      <t>ケンサ</t>
    </rPh>
    <rPh sb="12" eb="14">
      <t>ジョウキョウ</t>
    </rPh>
    <phoneticPr fontId="15"/>
  </si>
  <si>
    <t xml:space="preserve">（９）交通安全指導の実施状況（前年度） </t>
    <phoneticPr fontId="15"/>
  </si>
  <si>
    <t>（１０）屋内外（保育室、屋外遊戯場等）の状況及び遊具の安全点検実施状況</t>
    <rPh sb="20" eb="22">
      <t>ジョウキョウ</t>
    </rPh>
    <phoneticPr fontId="15"/>
  </si>
  <si>
    <t>（１１）散歩等の実施状況　</t>
    <rPh sb="4" eb="6">
      <t>サンポ</t>
    </rPh>
    <rPh sb="6" eb="7">
      <t>トウ</t>
    </rPh>
    <rPh sb="8" eb="10">
      <t>ジッシ</t>
    </rPh>
    <rPh sb="10" eb="12">
      <t>ジョウキョウ</t>
    </rPh>
    <phoneticPr fontId="15"/>
  </si>
  <si>
    <r>
      <t>（１２）事故発生の状況　</t>
    </r>
    <r>
      <rPr>
        <b/>
        <u/>
        <sz val="11"/>
        <color theme="1"/>
        <rFont val="BIZ UDゴシック"/>
        <family val="3"/>
        <charset val="128"/>
      </rPr>
      <t>（※別添可）</t>
    </r>
    <rPh sb="4" eb="6">
      <t>ジコ</t>
    </rPh>
    <rPh sb="6" eb="8">
      <t>ハッセイ</t>
    </rPh>
    <rPh sb="9" eb="11">
      <t>ジョウキョウ</t>
    </rPh>
    <rPh sb="14" eb="16">
      <t>ベッテン</t>
    </rPh>
    <rPh sb="16" eb="17">
      <t>カ</t>
    </rPh>
    <phoneticPr fontId="2"/>
  </si>
  <si>
    <t>（１）保育所（園）の開所時間</t>
    <rPh sb="3" eb="5">
      <t>ホイク</t>
    </rPh>
    <rPh sb="5" eb="6">
      <t>ショ</t>
    </rPh>
    <rPh sb="7" eb="8">
      <t>エン</t>
    </rPh>
    <rPh sb="10" eb="12">
      <t>カイショ</t>
    </rPh>
    <rPh sb="12" eb="14">
      <t>ジカン</t>
    </rPh>
    <phoneticPr fontId="2"/>
  </si>
  <si>
    <t>（１）安全計画の状況</t>
    <rPh sb="3" eb="7">
      <t>アンゼンケイカク</t>
    </rPh>
    <rPh sb="8" eb="10">
      <t>ジョウキョウ</t>
    </rPh>
    <phoneticPr fontId="2"/>
  </si>
  <si>
    <t>（２）消防計画及び防火管理者の届出状況</t>
    <rPh sb="3" eb="5">
      <t>ショウボウ</t>
    </rPh>
    <rPh sb="5" eb="7">
      <t>ケイカク</t>
    </rPh>
    <rPh sb="7" eb="8">
      <t>オヨ</t>
    </rPh>
    <rPh sb="9" eb="11">
      <t>ボウカ</t>
    </rPh>
    <rPh sb="11" eb="14">
      <t>カンリシャ</t>
    </rPh>
    <rPh sb="15" eb="17">
      <t>トドケデ</t>
    </rPh>
    <rPh sb="17" eb="19">
      <t>ジョウキョウ</t>
    </rPh>
    <phoneticPr fontId="2"/>
  </si>
  <si>
    <t>（３）防災設備等の状況</t>
    <rPh sb="3" eb="5">
      <t>ボウサイ</t>
    </rPh>
    <rPh sb="5" eb="7">
      <t>セツビ</t>
    </rPh>
    <rPh sb="7" eb="8">
      <t>トウ</t>
    </rPh>
    <rPh sb="9" eb="11">
      <t>ジョウキョウ</t>
    </rPh>
    <phoneticPr fontId="2"/>
  </si>
  <si>
    <t>（４）防災設備の保守点検の状況</t>
    <rPh sb="5" eb="7">
      <t>セツビ</t>
    </rPh>
    <rPh sb="8" eb="10">
      <t>ホシュ</t>
    </rPh>
    <rPh sb="10" eb="12">
      <t>テンケン</t>
    </rPh>
    <rPh sb="13" eb="15">
      <t>ジョウキョウ</t>
    </rPh>
    <phoneticPr fontId="2"/>
  </si>
  <si>
    <t>（５）-1　防災訓練の実施状況（前年度）</t>
    <phoneticPr fontId="2"/>
  </si>
  <si>
    <t>（５）-2　非常災害に関する具体的計画</t>
    <rPh sb="6" eb="8">
      <t>ヒジョウ</t>
    </rPh>
    <rPh sb="8" eb="10">
      <t>サイガイ</t>
    </rPh>
    <rPh sb="11" eb="12">
      <t>カン</t>
    </rPh>
    <rPh sb="14" eb="17">
      <t>グタイテキ</t>
    </rPh>
    <rPh sb="17" eb="19">
      <t>ケイカク</t>
    </rPh>
    <phoneticPr fontId="2"/>
  </si>
  <si>
    <t>（６）非常災害時における関係機関及び地域団体との協力体制の状況</t>
    <rPh sb="5" eb="7">
      <t>サイガイ</t>
    </rPh>
    <rPh sb="12" eb="14">
      <t>カンケイ</t>
    </rPh>
    <rPh sb="14" eb="16">
      <t>キカン</t>
    </rPh>
    <rPh sb="16" eb="17">
      <t>オヨ</t>
    </rPh>
    <rPh sb="20" eb="22">
      <t>ダンタイ</t>
    </rPh>
    <phoneticPr fontId="2"/>
  </si>
  <si>
    <t>（７）施設管理責任者（施設長）不在時の安全管理体制の状況</t>
    <rPh sb="3" eb="5">
      <t>シセツ</t>
    </rPh>
    <rPh sb="5" eb="7">
      <t>カンリ</t>
    </rPh>
    <rPh sb="7" eb="9">
      <t>セキニン</t>
    </rPh>
    <rPh sb="9" eb="10">
      <t>シャ</t>
    </rPh>
    <rPh sb="11" eb="14">
      <t>シセツチョウ</t>
    </rPh>
    <rPh sb="15" eb="17">
      <t>フザイ</t>
    </rPh>
    <rPh sb="17" eb="18">
      <t>ジ</t>
    </rPh>
    <rPh sb="19" eb="21">
      <t>アンゼン</t>
    </rPh>
    <rPh sb="21" eb="23">
      <t>カンリ</t>
    </rPh>
    <rPh sb="23" eb="25">
      <t>タイセイ</t>
    </rPh>
    <rPh sb="26" eb="28">
      <t>ジョウキョウ</t>
    </rPh>
    <phoneticPr fontId="2"/>
  </si>
  <si>
    <t>（８）消防署の立入検査の状況</t>
    <rPh sb="3" eb="6">
      <t>ショウボウショ</t>
    </rPh>
    <rPh sb="7" eb="9">
      <t>タチイリ</t>
    </rPh>
    <rPh sb="9" eb="11">
      <t>ケンサ</t>
    </rPh>
    <rPh sb="12" eb="14">
      <t>ジョウキョウ</t>
    </rPh>
    <phoneticPr fontId="2"/>
  </si>
  <si>
    <t xml:space="preserve">（９）交通安全指導の実施状況（前年度） </t>
    <phoneticPr fontId="2"/>
  </si>
  <si>
    <t>（１０）屋内外（保育室、屋外遊戯場等）の状況及び遊具の安全点検実施状況</t>
    <phoneticPr fontId="2"/>
  </si>
  <si>
    <t>（1１）散歩等の実施状況</t>
    <rPh sb="4" eb="6">
      <t>サンポ</t>
    </rPh>
    <rPh sb="6" eb="7">
      <t>トウ</t>
    </rPh>
    <rPh sb="8" eb="10">
      <t>ジッシ</t>
    </rPh>
    <rPh sb="10" eb="12">
      <t>ジョウキョウ</t>
    </rPh>
    <phoneticPr fontId="2"/>
  </si>
  <si>
    <t>（1２）事故発生の状況</t>
    <rPh sb="4" eb="6">
      <t>ジコ</t>
    </rPh>
    <rPh sb="6" eb="8">
      <t>ハッセイ</t>
    </rPh>
    <rPh sb="9" eb="11">
      <t>ジョウキョウ</t>
    </rPh>
    <phoneticPr fontId="2"/>
  </si>
  <si>
    <t>ページ</t>
    <phoneticPr fontId="2"/>
  </si>
  <si>
    <t>（5）入園の案内・しおり</t>
    <rPh sb="3" eb="5">
      <t>ニュウエン</t>
    </rPh>
    <rPh sb="6" eb="8">
      <t>アンナイ</t>
    </rPh>
    <phoneticPr fontId="2"/>
  </si>
  <si>
    <t>６　経過措置等で3歳以上児を受け入れている場合についても、在籍児童数に含めて記入してください。</t>
    <rPh sb="2" eb="4">
      <t>ケイカ</t>
    </rPh>
    <rPh sb="4" eb="6">
      <t>ソチ</t>
    </rPh>
    <rPh sb="6" eb="7">
      <t>トウ</t>
    </rPh>
    <rPh sb="9" eb="12">
      <t>サイイジョウ</t>
    </rPh>
    <rPh sb="12" eb="13">
      <t>ジ</t>
    </rPh>
    <rPh sb="14" eb="15">
      <t>ウ</t>
    </rPh>
    <rPh sb="16" eb="17">
      <t>イ</t>
    </rPh>
    <rPh sb="21" eb="23">
      <t>バアイ</t>
    </rPh>
    <rPh sb="29" eb="31">
      <t>ザイセキ</t>
    </rPh>
    <rPh sb="31" eb="33">
      <t>ジドウ</t>
    </rPh>
    <rPh sb="33" eb="34">
      <t>スウ</t>
    </rPh>
    <rPh sb="35" eb="36">
      <t>フク</t>
    </rPh>
    <rPh sb="38" eb="40">
      <t>キニュウ</t>
    </rPh>
    <phoneticPr fontId="2"/>
  </si>
  <si>
    <r>
      <t>　　　</t>
    </r>
    <r>
      <rPr>
        <b/>
        <u/>
        <sz val="8"/>
        <color theme="1"/>
        <rFont val="BIZ UDゴシック"/>
        <family val="3"/>
        <charset val="128"/>
      </rPr>
      <t>2　保育士の常勤換算値は、非常勤職員（常勤以外、短期間勤務の保育士）の１月の勤務時間数の計を常勤の１月の勤務時間数で除し</t>
    </r>
    <rPh sb="5" eb="8">
      <t>ホイクシ</t>
    </rPh>
    <rPh sb="9" eb="11">
      <t>ジョウキン</t>
    </rPh>
    <rPh sb="11" eb="14">
      <t>カンサンチ</t>
    </rPh>
    <rPh sb="16" eb="19">
      <t>ヒジョウキン</t>
    </rPh>
    <rPh sb="19" eb="21">
      <t>ショクイン</t>
    </rPh>
    <rPh sb="22" eb="24">
      <t>ジョウキン</t>
    </rPh>
    <rPh sb="24" eb="26">
      <t>イガイ</t>
    </rPh>
    <rPh sb="27" eb="30">
      <t>タンキカン</t>
    </rPh>
    <rPh sb="30" eb="32">
      <t>キンム</t>
    </rPh>
    <rPh sb="33" eb="36">
      <t>ホイクシ</t>
    </rPh>
    <rPh sb="39" eb="40">
      <t>ツキ</t>
    </rPh>
    <rPh sb="41" eb="43">
      <t>キンム</t>
    </rPh>
    <rPh sb="43" eb="45">
      <t>ジカン</t>
    </rPh>
    <rPh sb="45" eb="46">
      <t>スウ</t>
    </rPh>
    <rPh sb="47" eb="48">
      <t>ケイ</t>
    </rPh>
    <rPh sb="49" eb="51">
      <t>ジョウキン</t>
    </rPh>
    <rPh sb="53" eb="54">
      <t>ツキ</t>
    </rPh>
    <rPh sb="55" eb="57">
      <t>キンム</t>
    </rPh>
    <rPh sb="57" eb="60">
      <t>ジカンスウ</t>
    </rPh>
    <phoneticPr fontId="2"/>
  </si>
  <si>
    <r>
      <t>　　　</t>
    </r>
    <r>
      <rPr>
        <b/>
        <sz val="8"/>
        <color theme="1"/>
        <rFont val="BIZ UDゴシック"/>
        <family val="3"/>
        <charset val="128"/>
      </rPr>
      <t xml:space="preserve"> 　</t>
    </r>
    <r>
      <rPr>
        <b/>
        <u/>
        <sz val="8"/>
        <color theme="1"/>
        <rFont val="BIZ UDゴシック"/>
        <family val="3"/>
        <charset val="128"/>
      </rPr>
      <t>た値（小数点第１位四捨五入）をいいます。</t>
    </r>
    <phoneticPr fontId="2"/>
  </si>
  <si>
    <t>（4）施設長の資格要件</t>
    <rPh sb="3" eb="6">
      <t>シセツチョウ</t>
    </rPh>
    <rPh sb="7" eb="9">
      <t>シカク</t>
    </rPh>
    <rPh sb="9" eb="11">
      <t>ヨウケン</t>
    </rPh>
    <phoneticPr fontId="2"/>
  </si>
  <si>
    <t>資 格 要 件 の 具 備 状 況</t>
    <rPh sb="10" eb="11">
      <t>グ</t>
    </rPh>
    <rPh sb="12" eb="13">
      <t>ビ</t>
    </rPh>
    <rPh sb="14" eb="15">
      <t>ジョウ</t>
    </rPh>
    <rPh sb="16" eb="17">
      <t>イワン</t>
    </rPh>
    <phoneticPr fontId="2"/>
  </si>
  <si>
    <t>資格要件を満たしていない場合の解消計画</t>
    <rPh sb="5" eb="6">
      <t>ミ</t>
    </rPh>
    <rPh sb="12" eb="14">
      <t>バアイ</t>
    </rPh>
    <rPh sb="15" eb="17">
      <t>カイショウ</t>
    </rPh>
    <rPh sb="17" eb="19">
      <t>ケイカク</t>
    </rPh>
    <phoneticPr fontId="2"/>
  </si>
  <si>
    <t>１</t>
  </si>
  <si>
    <t>児童福祉事業に２年以上従事している。</t>
    <phoneticPr fontId="2"/>
  </si>
  <si>
    <t>２</t>
  </si>
  <si>
    <t>１と同等の能力を有する。</t>
    <phoneticPr fontId="2"/>
  </si>
  <si>
    <t>３</t>
  </si>
  <si>
    <t>資格要件を満たしていない。</t>
    <rPh sb="0" eb="2">
      <t>シカク</t>
    </rPh>
    <rPh sb="2" eb="4">
      <t>ヨウケン</t>
    </rPh>
    <rPh sb="5" eb="6">
      <t>ミ</t>
    </rPh>
    <phoneticPr fontId="2"/>
  </si>
  <si>
    <t>（注）1　「資格要件の具備状況」欄の該当する番号に○を付してください。</t>
    <rPh sb="6" eb="8">
      <t>シカク</t>
    </rPh>
    <rPh sb="8" eb="10">
      <t>ヨウケン</t>
    </rPh>
    <rPh sb="11" eb="13">
      <t>グビ</t>
    </rPh>
    <rPh sb="13" eb="15">
      <t>ジョウキョウ</t>
    </rPh>
    <rPh sb="16" eb="17">
      <t>ラン</t>
    </rPh>
    <rPh sb="18" eb="20">
      <t>ガイトウ</t>
    </rPh>
    <rPh sb="22" eb="24">
      <t>バンゴウ</t>
    </rPh>
    <rPh sb="27" eb="28">
      <t>フ</t>
    </rPh>
    <phoneticPr fontId="2"/>
  </si>
  <si>
    <t>　　　2　２に該当する場合には、具体的内容を記入してください、また、３に該当する場合は、その解消計画を記入してください。</t>
    <phoneticPr fontId="2"/>
  </si>
  <si>
    <t>（４）施設長の資格要件</t>
    <rPh sb="3" eb="6">
      <t>シセツチョウ</t>
    </rPh>
    <rPh sb="7" eb="9">
      <t>シカク</t>
    </rPh>
    <rPh sb="9" eb="11">
      <t>ヨウケン</t>
    </rPh>
    <phoneticPr fontId="2"/>
  </si>
  <si>
    <t>産　休　等　職　員</t>
    <rPh sb="0" eb="1">
      <t>サン</t>
    </rPh>
    <rPh sb="2" eb="3">
      <t>キュウ</t>
    </rPh>
    <rPh sb="4" eb="5">
      <t>トウ</t>
    </rPh>
    <rPh sb="6" eb="7">
      <t>ショク</t>
    </rPh>
    <rPh sb="8" eb="9">
      <t>イン</t>
    </rPh>
    <phoneticPr fontId="2"/>
  </si>
  <si>
    <t>代　替　職　員</t>
    <rPh sb="0" eb="1">
      <t>ダイ</t>
    </rPh>
    <rPh sb="2" eb="3">
      <t>テイ</t>
    </rPh>
    <rPh sb="4" eb="5">
      <t>ショク</t>
    </rPh>
    <rPh sb="6" eb="7">
      <t>イン</t>
    </rPh>
    <phoneticPr fontId="2"/>
  </si>
  <si>
    <t>産休等期間</t>
    <rPh sb="0" eb="1">
      <t>サン</t>
    </rPh>
    <rPh sb="1" eb="2">
      <t>キュウ</t>
    </rPh>
    <rPh sb="2" eb="3">
      <t>トウ</t>
    </rPh>
    <rPh sb="3" eb="4">
      <t>キ</t>
    </rPh>
    <rPh sb="4" eb="5">
      <t>アイダ</t>
    </rPh>
    <phoneticPr fontId="2"/>
  </si>
  <si>
    <t>採用期間</t>
    <rPh sb="0" eb="2">
      <t>サイヨウ</t>
    </rPh>
    <rPh sb="2" eb="4">
      <t>キカン</t>
    </rPh>
    <phoneticPr fontId="2"/>
  </si>
  <si>
    <t>○休</t>
    <rPh sb="1" eb="2">
      <t>サンキュウ</t>
    </rPh>
    <phoneticPr fontId="2"/>
  </si>
  <si>
    <t>H○.○.○ ～ H○.○.○</t>
    <phoneticPr fontId="2"/>
  </si>
  <si>
    <t>　　　2　「区分」欄には、産休、病休、育休等の区分を記入してください。</t>
    <rPh sb="6" eb="8">
      <t>クブン</t>
    </rPh>
    <rPh sb="9" eb="10">
      <t>ラン</t>
    </rPh>
    <rPh sb="13" eb="15">
      <t>サンキュウ</t>
    </rPh>
    <rPh sb="16" eb="17">
      <t>ビョウ</t>
    </rPh>
    <rPh sb="17" eb="18">
      <t>キュウ</t>
    </rPh>
    <rPh sb="19" eb="21">
      <t>イクキュウ</t>
    </rPh>
    <rPh sb="21" eb="22">
      <t>トウ</t>
    </rPh>
    <rPh sb="23" eb="25">
      <t>クブン</t>
    </rPh>
    <rPh sb="26" eb="28">
      <t>キニュウ</t>
    </rPh>
    <phoneticPr fontId="2"/>
  </si>
  <si>
    <t>（３）産休等職員及び代替職員の状況</t>
    <rPh sb="15" eb="17">
      <t>ジョウキョウ</t>
    </rPh>
    <phoneticPr fontId="2"/>
  </si>
  <si>
    <t>★送迎バスを利用している保育所は、記入してください。</t>
    <rPh sb="1" eb="3">
      <t>ソウゲイ</t>
    </rPh>
    <rPh sb="6" eb="8">
      <t>リヨウ</t>
    </rPh>
    <rPh sb="12" eb="15">
      <t>ホイクショ</t>
    </rPh>
    <rPh sb="17" eb="19">
      <t>キニュウ</t>
    </rPh>
    <phoneticPr fontId="15"/>
  </si>
  <si>
    <t>④　送迎バスを運行している場合、その運行に当たって、安全管理は適切に行われていますか。</t>
    <rPh sb="2" eb="4">
      <t>ソウゲイ</t>
    </rPh>
    <rPh sb="7" eb="9">
      <t>ウンコウ</t>
    </rPh>
    <rPh sb="13" eb="15">
      <t>バアイ</t>
    </rPh>
    <rPh sb="18" eb="20">
      <t>ウンコウ</t>
    </rPh>
    <rPh sb="21" eb="22">
      <t>ア</t>
    </rPh>
    <rPh sb="26" eb="28">
      <t>アンゼン</t>
    </rPh>
    <rPh sb="28" eb="30">
      <t>カンリ</t>
    </rPh>
    <rPh sb="31" eb="33">
      <t>テキセツ</t>
    </rPh>
    <rPh sb="34" eb="35">
      <t>オコナ</t>
    </rPh>
    <phoneticPr fontId="15"/>
  </si>
  <si>
    <r>
      <t>（３）行事の実施状況（前年度）　</t>
    </r>
    <r>
      <rPr>
        <b/>
        <u/>
        <sz val="9"/>
        <color theme="1"/>
        <rFont val="BIZ UDゴシック"/>
        <family val="3"/>
        <charset val="128"/>
      </rPr>
      <t>（※別添可。一覧表等があればそれを添付してください。）</t>
    </r>
    <rPh sb="18" eb="20">
      <t>ベッテン</t>
    </rPh>
    <rPh sb="20" eb="21">
      <t>カ</t>
    </rPh>
    <rPh sb="22" eb="24">
      <t>イチラン</t>
    </rPh>
    <rPh sb="24" eb="25">
      <t>ヒョウ</t>
    </rPh>
    <rPh sb="25" eb="26">
      <t>トウ</t>
    </rPh>
    <rPh sb="33" eb="35">
      <t>テンプ</t>
    </rPh>
    <phoneticPr fontId="15"/>
  </si>
  <si>
    <r>
      <t>（４）一日の過ごし方　</t>
    </r>
    <r>
      <rPr>
        <b/>
        <u/>
        <sz val="9"/>
        <color theme="1"/>
        <rFont val="BIZ UDゴシック"/>
        <family val="3"/>
        <charset val="128"/>
      </rPr>
      <t>（※別添可。入所の案内・しおりに記載がある場合はそれを添付してください。）</t>
    </r>
    <rPh sb="13" eb="15">
      <t>ベッテン</t>
    </rPh>
    <rPh sb="15" eb="16">
      <t>カ</t>
    </rPh>
    <rPh sb="17" eb="19">
      <t>ニュウショ</t>
    </rPh>
    <rPh sb="20" eb="22">
      <t>アンナイ</t>
    </rPh>
    <rPh sb="27" eb="29">
      <t>キサイ</t>
    </rPh>
    <rPh sb="32" eb="34">
      <t>バアイ</t>
    </rPh>
    <rPh sb="38" eb="40">
      <t>テンプ</t>
    </rPh>
    <phoneticPr fontId="15"/>
  </si>
  <si>
    <t>※　当該監査資料及び添付書類等の記載に関し、個人情報に係わるものについては指導監査
     業務のみに利用することとし、他の業務に利用することはありません。</t>
    <phoneticPr fontId="2"/>
  </si>
  <si>
    <t>（３）産休等職員及び代替職員の状況</t>
    <rPh sb="3" eb="5">
      <t>サンキュウ</t>
    </rPh>
    <rPh sb="5" eb="6">
      <t>トウ</t>
    </rPh>
    <rPh sb="6" eb="8">
      <t>ショクイン</t>
    </rPh>
    <rPh sb="8" eb="9">
      <t>オヨ</t>
    </rPh>
    <rPh sb="10" eb="12">
      <t>ダイガエ</t>
    </rPh>
    <rPh sb="12" eb="14">
      <t>ショクイン</t>
    </rPh>
    <rPh sb="15" eb="17">
      <t>ジョウキョウ</t>
    </rPh>
    <phoneticPr fontId="2"/>
  </si>
  <si>
    <t>（３）運営委員会の状況</t>
    <rPh sb="3" eb="5">
      <t>ウンエイ</t>
    </rPh>
    <rPh sb="5" eb="8">
      <t>イインカイ</t>
    </rPh>
    <rPh sb="9" eb="11">
      <t>ジョウキョウ</t>
    </rPh>
    <phoneticPr fontId="2"/>
  </si>
  <si>
    <t>（４）おむつの処分状況</t>
    <rPh sb="7" eb="9">
      <t>ショブン</t>
    </rPh>
    <rPh sb="9" eb="11">
      <t>ジョウキョウ</t>
    </rPh>
    <phoneticPr fontId="2"/>
  </si>
  <si>
    <t>（３）社会保険等加入の状況</t>
    <rPh sb="8" eb="10">
      <t>カニュウ</t>
    </rPh>
    <phoneticPr fontId="2"/>
  </si>
  <si>
    <t>加入状況</t>
    <rPh sb="0" eb="2">
      <t>カニュウ</t>
    </rPh>
    <rPh sb="2" eb="4">
      <t>ジョウキョウ</t>
    </rPh>
    <phoneticPr fontId="2"/>
  </si>
  <si>
    <t>正規職員</t>
    <rPh sb="0" eb="2">
      <t>セイキ</t>
    </rPh>
    <rPh sb="2" eb="4">
      <t>ショクイン</t>
    </rPh>
    <phoneticPr fontId="2"/>
  </si>
  <si>
    <t>常勤臨時職員</t>
    <rPh sb="0" eb="2">
      <t>ジョウキン</t>
    </rPh>
    <rPh sb="2" eb="4">
      <t>リンジ</t>
    </rPh>
    <rPh sb="4" eb="6">
      <t>ショクイン</t>
    </rPh>
    <phoneticPr fontId="2"/>
  </si>
  <si>
    <t>非常勤職員</t>
    <rPh sb="0" eb="3">
      <t>ヒジョウキン</t>
    </rPh>
    <rPh sb="3" eb="5">
      <t>ショクイン</t>
    </rPh>
    <phoneticPr fontId="2"/>
  </si>
  <si>
    <t>健康保険</t>
    <rPh sb="0" eb="2">
      <t>ケンコウ</t>
    </rPh>
    <rPh sb="2" eb="4">
      <t>ホケン</t>
    </rPh>
    <phoneticPr fontId="2"/>
  </si>
  <si>
    <t>厚生年金保険</t>
    <phoneticPr fontId="2"/>
  </si>
  <si>
    <t>労働</t>
    <rPh sb="0" eb="2">
      <t>ロウドウ</t>
    </rPh>
    <phoneticPr fontId="2"/>
  </si>
  <si>
    <t>保険</t>
    <rPh sb="0" eb="2">
      <t>ホケン</t>
    </rPh>
    <phoneticPr fontId="2"/>
  </si>
  <si>
    <t>雇用保険</t>
    <rPh sb="0" eb="2">
      <t>コヨウ</t>
    </rPh>
    <rPh sb="2" eb="4">
      <t>ホケン</t>
    </rPh>
    <phoneticPr fontId="2"/>
  </si>
  <si>
    <t>労災保険</t>
    <rPh sb="0" eb="2">
      <t>ロウサイ</t>
    </rPh>
    <rPh sb="2" eb="4">
      <t>ホケン</t>
    </rPh>
    <phoneticPr fontId="2"/>
  </si>
  <si>
    <t>（４）職員の給与等の状況</t>
    <rPh sb="3" eb="5">
      <t>ショクイン</t>
    </rPh>
    <rPh sb="6" eb="8">
      <t>キュウヨ</t>
    </rPh>
    <rPh sb="10" eb="12">
      <t>ジョウキョウ</t>
    </rPh>
    <phoneticPr fontId="2"/>
  </si>
  <si>
    <t>（3）社会保険等の加入の状況</t>
    <rPh sb="3" eb="5">
      <t>シャカイ</t>
    </rPh>
    <rPh sb="5" eb="7">
      <t>ホケン</t>
    </rPh>
    <rPh sb="7" eb="8">
      <t>トウ</t>
    </rPh>
    <rPh sb="9" eb="11">
      <t>カニュウ</t>
    </rPh>
    <rPh sb="12" eb="14">
      <t>ジョウキョウ</t>
    </rPh>
    <phoneticPr fontId="2"/>
  </si>
  <si>
    <t>（４）職員の給与等の状況</t>
    <rPh sb="3" eb="5">
      <t>ショクイン</t>
    </rPh>
    <rPh sb="6" eb="8">
      <t>キュウヨ</t>
    </rPh>
    <rPh sb="8" eb="9">
      <t>トウ</t>
    </rPh>
    <rPh sb="10" eb="12">
      <t>ジョウキョウ</t>
    </rPh>
    <phoneticPr fontId="2"/>
  </si>
  <si>
    <r>
      <t>●</t>
    </r>
    <r>
      <rPr>
        <b/>
        <u/>
        <sz val="7.5"/>
        <color rgb="FFFF0000"/>
        <rFont val="BIZ UDPゴシック"/>
        <family val="3"/>
        <charset val="128"/>
      </rPr>
      <t>勤務形態の符号（※勤務時間を明記願います）</t>
    </r>
    <rPh sb="1" eb="3">
      <t>キンム</t>
    </rPh>
    <rPh sb="3" eb="5">
      <t>ケイタイ</t>
    </rPh>
    <rPh sb="6" eb="8">
      <t>フゴウ</t>
    </rPh>
    <rPh sb="10" eb="12">
      <t>キンム</t>
    </rPh>
    <rPh sb="12" eb="14">
      <t>ジカン</t>
    </rPh>
    <rPh sb="15" eb="17">
      <t>メイキ</t>
    </rPh>
    <rPh sb="17" eb="18">
      <t>ネガ</t>
    </rPh>
    <phoneticPr fontId="2"/>
  </si>
  <si>
    <r>
      <rPr>
        <sz val="12"/>
        <rFont val="HGS創英角ｺﾞｼｯｸUB"/>
        <family val="3"/>
        <charset val="128"/>
      </rPr>
      <t>８　職員の勤務状況</t>
    </r>
    <r>
      <rPr>
        <b/>
        <sz val="11"/>
        <rFont val="BIZ UDゴシック"/>
        <family val="3"/>
        <charset val="128"/>
      </rPr>
      <t>　</t>
    </r>
    <r>
      <rPr>
        <b/>
        <u/>
        <sz val="10"/>
        <color rgb="FFFF0000"/>
        <rFont val="BIZ UDゴシック"/>
        <family val="3"/>
        <charset val="128"/>
      </rPr>
      <t>（※別添可。シフト表等により確認できる場合については、それを添付してください。）</t>
    </r>
    <rPh sb="5" eb="7">
      <t>キンム</t>
    </rPh>
    <rPh sb="12" eb="14">
      <t>ベッテン</t>
    </rPh>
    <rPh sb="14" eb="15">
      <t>カ</t>
    </rPh>
    <rPh sb="19" eb="20">
      <t>ヒョウ</t>
    </rPh>
    <rPh sb="20" eb="21">
      <t>トウ</t>
    </rPh>
    <rPh sb="24" eb="26">
      <t>カクニン</t>
    </rPh>
    <rPh sb="29" eb="31">
      <t>バアイ</t>
    </rPh>
    <rPh sb="40" eb="42">
      <t>テンプ</t>
    </rPh>
    <phoneticPr fontId="2"/>
  </si>
  <si>
    <t>（例）氏名</t>
    <rPh sb="1" eb="2">
      <t>レイ</t>
    </rPh>
    <rPh sb="3" eb="5">
      <t>シメイ</t>
    </rPh>
    <phoneticPr fontId="2"/>
  </si>
  <si>
    <t>（例）氏名</t>
    <phoneticPr fontId="2"/>
  </si>
  <si>
    <t>スキムミルク受払簿</t>
    <phoneticPr fontId="2"/>
  </si>
  <si>
    <t>前年度</t>
    <rPh sb="0" eb="3">
      <t>ゼンネンド</t>
    </rPh>
    <phoneticPr fontId="2"/>
  </si>
  <si>
    <t>今年度</t>
    <rPh sb="0" eb="3">
      <t>コンネンド</t>
    </rPh>
    <phoneticPr fontId="2"/>
  </si>
  <si>
    <t>雇入時　　　健康診断</t>
    <rPh sb="0" eb="2">
      <t>ヤトイイ</t>
    </rPh>
    <rPh sb="2" eb="3">
      <t>ジ</t>
    </rPh>
    <rPh sb="6" eb="8">
      <t>ケンコウ</t>
    </rPh>
    <rPh sb="8" eb="10">
      <t>シンダン</t>
    </rPh>
    <phoneticPr fontId="2"/>
  </si>
  <si>
    <t>②　おむつの処分を施設で行っている場合、事業所ごみとして業者による処分をしていますか。</t>
    <rPh sb="6" eb="8">
      <t>ショブン</t>
    </rPh>
    <rPh sb="9" eb="11">
      <t>シセツ</t>
    </rPh>
    <rPh sb="12" eb="13">
      <t>オコナ</t>
    </rPh>
    <rPh sb="17" eb="19">
      <t>バアイ</t>
    </rPh>
    <rPh sb="20" eb="23">
      <t>ジギョウショ</t>
    </rPh>
    <rPh sb="28" eb="30">
      <t>ギョウシャ</t>
    </rPh>
    <rPh sb="33" eb="35">
      <t>ショブン</t>
    </rPh>
    <phoneticPr fontId="15"/>
  </si>
  <si>
    <t>全体的な計画（食育・保健含む）</t>
    <rPh sb="0" eb="3">
      <t>ゼンタイテキ</t>
    </rPh>
    <rPh sb="7" eb="9">
      <t>ショクイク</t>
    </rPh>
    <rPh sb="10" eb="13">
      <t>ホケンフク</t>
    </rPh>
    <phoneticPr fontId="2"/>
  </si>
  <si>
    <t>短期の指導計画（週案・日案）</t>
    <rPh sb="0" eb="2">
      <t>タンキ</t>
    </rPh>
    <rPh sb="3" eb="7">
      <t>シドウケイカク</t>
    </rPh>
    <rPh sb="8" eb="10">
      <t>シュウアン</t>
    </rPh>
    <rPh sb="11" eb="12">
      <t>ニチ</t>
    </rPh>
    <rPh sb="12" eb="13">
      <t>アン</t>
    </rPh>
    <phoneticPr fontId="2"/>
  </si>
  <si>
    <t>長期の指導計画（年間・月案）</t>
    <rPh sb="0" eb="2">
      <t>チョウキ</t>
    </rPh>
    <rPh sb="3" eb="7">
      <t>シドウケイカク</t>
    </rPh>
    <rPh sb="8" eb="10">
      <t>ネンカン</t>
    </rPh>
    <rPh sb="11" eb="12">
      <t>ゲツ</t>
    </rPh>
    <rPh sb="12" eb="13">
      <t>アン</t>
    </rPh>
    <phoneticPr fontId="2"/>
  </si>
  <si>
    <t>個別指導計画（3歳未満児）</t>
    <rPh sb="0" eb="6">
      <t>コベツシドウケイカク</t>
    </rPh>
    <rPh sb="8" eb="12">
      <t>サイミマンジ</t>
    </rPh>
    <phoneticPr fontId="2"/>
  </si>
  <si>
    <t>個別指導計画（特別保育支援）</t>
    <rPh sb="0" eb="6">
      <t>コベツシドウケイカク</t>
    </rPh>
    <rPh sb="7" eb="13">
      <t>トクベツホイクシエン</t>
    </rPh>
    <phoneticPr fontId="2"/>
  </si>
  <si>
    <t>児童票（台帳）</t>
    <rPh sb="4" eb="6">
      <t>ダイチョウ</t>
    </rPh>
    <phoneticPr fontId="2"/>
  </si>
  <si>
    <t>事故記録・報告</t>
    <rPh sb="0" eb="2">
      <t>ジコ</t>
    </rPh>
    <rPh sb="2" eb="4">
      <t>キロク</t>
    </rPh>
    <rPh sb="5" eb="7">
      <t>ホウコク</t>
    </rPh>
    <phoneticPr fontId="2"/>
  </si>
  <si>
    <t>ヒヤリ・ハット記録</t>
    <rPh sb="7" eb="9">
      <t>キロク</t>
    </rPh>
    <phoneticPr fontId="2"/>
  </si>
  <si>
    <t>睡眠チェック表</t>
    <rPh sb="0" eb="2">
      <t>スイミン</t>
    </rPh>
    <rPh sb="6" eb="7">
      <t>ヒョウ</t>
    </rPh>
    <phoneticPr fontId="2"/>
  </si>
  <si>
    <t>登園届</t>
    <rPh sb="0" eb="3">
      <t>トウエントドケ</t>
    </rPh>
    <phoneticPr fontId="2"/>
  </si>
  <si>
    <t>与薬依頼書</t>
    <rPh sb="0" eb="5">
      <t>ヨヤクイライショ</t>
    </rPh>
    <phoneticPr fontId="2"/>
  </si>
  <si>
    <t>指導要録</t>
    <rPh sb="0" eb="4">
      <t>シドウヨウロク</t>
    </rPh>
    <phoneticPr fontId="2"/>
  </si>
  <si>
    <t>自己評価（施設全体、職員）</t>
    <rPh sb="0" eb="4">
      <t>ジコヒョウカ</t>
    </rPh>
    <rPh sb="5" eb="9">
      <t>シセツゼンタイ</t>
    </rPh>
    <rPh sb="10" eb="12">
      <t>ショクイン</t>
    </rPh>
    <phoneticPr fontId="2"/>
  </si>
  <si>
    <t>苦情記録</t>
    <rPh sb="0" eb="4">
      <t>クジョウキロク</t>
    </rPh>
    <phoneticPr fontId="2"/>
  </si>
  <si>
    <t>重要事項説明書（入園のしおり）</t>
    <rPh sb="0" eb="7">
      <t>ジュウヨウジコウセツメイショ</t>
    </rPh>
    <rPh sb="8" eb="10">
      <t>ニュウエン</t>
    </rPh>
    <phoneticPr fontId="2"/>
  </si>
  <si>
    <t>預金（普通）（　　　口）</t>
    <rPh sb="10" eb="11">
      <t>クチ</t>
    </rPh>
    <phoneticPr fontId="2"/>
  </si>
  <si>
    <t>預金（定期）（　　　口）</t>
    <rPh sb="3" eb="5">
      <t>テイキ</t>
    </rPh>
    <rPh sb="10" eb="11">
      <t>クチ</t>
    </rPh>
    <phoneticPr fontId="2"/>
  </si>
  <si>
    <t>預金（当座）</t>
    <rPh sb="3" eb="5">
      <t>トウザ</t>
    </rPh>
    <phoneticPr fontId="2"/>
  </si>
  <si>
    <t>４月　入所児</t>
    <rPh sb="1" eb="2">
      <t>ガツ</t>
    </rPh>
    <rPh sb="3" eb="5">
      <t>ニュウショ</t>
    </rPh>
    <rPh sb="5" eb="6">
      <t>ジ</t>
    </rPh>
    <phoneticPr fontId="15"/>
  </si>
  <si>
    <t>途中　入所児</t>
    <rPh sb="0" eb="2">
      <t>トチュウ</t>
    </rPh>
    <rPh sb="3" eb="5">
      <t>ニュウショ</t>
    </rPh>
    <rPh sb="5" eb="6">
      <t>ジ</t>
    </rPh>
    <phoneticPr fontId="15"/>
  </si>
  <si>
    <t>③　おむつの処分を施設で行っている場合、どこが費用負担していますか。</t>
    <rPh sb="6" eb="8">
      <t>ショブン</t>
    </rPh>
    <rPh sb="9" eb="11">
      <t>シセツ</t>
    </rPh>
    <rPh sb="12" eb="13">
      <t>オコナ</t>
    </rPh>
    <rPh sb="17" eb="19">
      <t>バアイ</t>
    </rPh>
    <rPh sb="23" eb="25">
      <t>ヒヨウ</t>
    </rPh>
    <rPh sb="25" eb="27">
      <t>フタン</t>
    </rPh>
    <phoneticPr fontId="15"/>
  </si>
  <si>
    <t>令和　 　年度</t>
    <rPh sb="0" eb="1">
      <t>レイ</t>
    </rPh>
    <rPh sb="1" eb="2">
      <t>ワ</t>
    </rPh>
    <rPh sb="5" eb="7">
      <t>ネンド</t>
    </rPh>
    <phoneticPr fontId="2"/>
  </si>
  <si>
    <t>3歳児数の15分の1</t>
    <rPh sb="1" eb="4">
      <t>サイジスウ</t>
    </rPh>
    <phoneticPr fontId="2"/>
  </si>
  <si>
    <t>4歳以上児数25分の1</t>
    <rPh sb="1" eb="2">
      <t>サイ</t>
    </rPh>
    <rPh sb="2" eb="4">
      <t>イジョウ</t>
    </rPh>
    <rPh sb="4" eb="5">
      <t>ジ</t>
    </rPh>
    <rPh sb="5" eb="6">
      <t>スウ</t>
    </rPh>
    <phoneticPr fontId="2"/>
  </si>
  <si>
    <t>15：1</t>
    <phoneticPr fontId="2"/>
  </si>
  <si>
    <t>25：1</t>
    <phoneticPr fontId="2"/>
  </si>
  <si>
    <t>有　・　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</si>
</sst>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General&quot;人&quot;"/>
    <numFmt numFmtId="177" formatCode="&quot;（&quot;#,##0&quot;）&quot;\ "/>
    <numFmt numFmtId="178" formatCode="#,##0.0_);[Red]\(#,##0.0\)"/>
    <numFmt numFmtId="179" formatCode="#,##0&quot;人&quot;;[Red]\-#,##0"/>
    <numFmt numFmtId="180" formatCode="#,##0&quot;日&quot;;[Red]\-#,##0"/>
    <numFmt numFmtId="181" formatCode="#,##0&quot;円&quot;;[Red]\-#,##0"/>
    <numFmt numFmtId="182" formatCode="General&quot;歳&quot;"/>
    <numFmt numFmtId="183" formatCode="&quot;｢&quot;#,##0&quot;｣&quot;\ "/>
    <numFmt numFmtId="184" formatCode="#,##0.00_ "/>
    <numFmt numFmtId="185" formatCode="#,##0.00_);[Red]\(#,##0.00\)"/>
    <numFmt numFmtId="186" formatCode="#,##0&quot;Kcal&quot;;[Red]\-#,##0"/>
    <numFmt numFmtId="187" formatCode="0.0_);[Red]\(0.0\)"/>
    <numFmt numFmtId="188" formatCode="h:mm;@"/>
    <numFmt numFmtId="189" formatCode="&quot;¥&quot;#,##0_);[Red]\(&quot;¥&quot;#,##0\)"/>
  </numFmts>
  <fonts count="16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5"/>
      <name val="ＭＳ Ｐゴシック"/>
      <family val="3"/>
      <charset val="128"/>
    </font>
    <font>
      <sz val="8"/>
      <name val="ＭＳ Ｐゴシック"/>
      <family val="3"/>
      <charset val="128"/>
    </font>
    <font>
      <sz val="9"/>
      <name val="HGｺﾞｼｯｸM"/>
      <family val="3"/>
      <charset val="128"/>
    </font>
    <font>
      <sz val="10"/>
      <name val="HGｺﾞｼｯｸM"/>
      <family val="3"/>
      <charset val="128"/>
    </font>
    <font>
      <sz val="10"/>
      <name val="ＭＳ ゴシック"/>
      <family val="3"/>
      <charset val="128"/>
    </font>
    <font>
      <sz val="9"/>
      <name val="ＭＳ ゴシック"/>
      <family val="3"/>
      <charset val="128"/>
    </font>
    <font>
      <sz val="6"/>
      <name val="ＭＳ ゴシック"/>
      <family val="3"/>
      <charset val="128"/>
    </font>
    <font>
      <sz val="8"/>
      <color theme="1"/>
      <name val="ＭＳ Ｐゴシック"/>
      <family val="3"/>
      <charset val="128"/>
    </font>
    <font>
      <sz val="11"/>
      <color indexed="0"/>
      <name val="ＭＳ Ｐゴシック"/>
      <family val="3"/>
      <charset val="128"/>
    </font>
    <font>
      <sz val="9"/>
      <color indexed="0"/>
      <name val="ＭＳ Ｐゴシック"/>
      <family val="3"/>
      <charset val="128"/>
    </font>
    <font>
      <sz val="6"/>
      <color indexed="0"/>
      <name val="ＭＳ Ｐゴシック"/>
      <family val="3"/>
      <charset val="128"/>
    </font>
    <font>
      <b/>
      <sz val="9"/>
      <color indexed="0"/>
      <name val="ＭＳ Ｐゴシック"/>
      <family val="3"/>
      <charset val="128"/>
    </font>
    <font>
      <sz val="9"/>
      <color indexed="0"/>
      <name val="ＭＳ ゴシック"/>
      <family val="3"/>
      <charset val="128"/>
    </font>
    <font>
      <sz val="8.5"/>
      <color indexed="0"/>
      <name val="ＭＳ Ｐゴシック"/>
      <family val="3"/>
      <charset val="128"/>
    </font>
    <font>
      <sz val="8.5"/>
      <color indexed="0"/>
      <name val="ＭＳ ゴシック"/>
      <family val="3"/>
      <charset val="128"/>
    </font>
    <font>
      <sz val="10"/>
      <color indexed="0"/>
      <name val="ＭＳ Ｐゴシック"/>
      <family val="3"/>
      <charset val="128"/>
    </font>
    <font>
      <sz val="10"/>
      <color indexed="0"/>
      <name val="ＭＳ ゴシック"/>
      <family val="3"/>
      <charset val="128"/>
    </font>
    <font>
      <sz val="8"/>
      <color indexed="0"/>
      <name val="ＭＳ ゴシック"/>
      <family val="3"/>
      <charset val="128"/>
    </font>
    <font>
      <sz val="8"/>
      <color indexed="0"/>
      <name val="ＭＳ Ｐゴシック"/>
      <family val="3"/>
      <charset val="128"/>
    </font>
    <font>
      <sz val="6"/>
      <color indexed="0"/>
      <name val="ＭＳ ゴシック"/>
      <family val="3"/>
      <charset val="128"/>
    </font>
    <font>
      <sz val="8.5"/>
      <color theme="1"/>
      <name val="ＭＳ Ｐゴシック"/>
      <family val="3"/>
      <charset val="128"/>
    </font>
    <font>
      <sz val="11"/>
      <color theme="1"/>
      <name val="ＭＳ Ｐゴシック"/>
      <family val="3"/>
      <charset val="128"/>
    </font>
    <font>
      <b/>
      <sz val="9"/>
      <color indexed="81"/>
      <name val="ＭＳ Ｐゴシック"/>
      <family val="3"/>
      <charset val="128"/>
    </font>
    <font>
      <sz val="8.5"/>
      <name val="ＭＳ 明朝"/>
      <family val="1"/>
      <charset val="128"/>
    </font>
    <font>
      <sz val="10"/>
      <color theme="1"/>
      <name val="ＭＳ Ｐゴシック"/>
      <family val="3"/>
      <charset val="128"/>
    </font>
    <font>
      <sz val="10"/>
      <color theme="1"/>
      <name val="ＭＳ ゴシック"/>
      <family val="3"/>
      <charset val="128"/>
    </font>
    <font>
      <b/>
      <sz val="9"/>
      <color theme="1"/>
      <name val="ＭＳ Ｐゴシック"/>
      <family val="3"/>
      <charset val="128"/>
    </font>
    <font>
      <sz val="8.5"/>
      <color theme="1"/>
      <name val="ＭＳ ゴシック"/>
      <family val="3"/>
      <charset val="128"/>
    </font>
    <font>
      <sz val="8"/>
      <color theme="1"/>
      <name val="ＭＳ ゴシック"/>
      <family val="3"/>
      <charset val="128"/>
    </font>
    <font>
      <sz val="9"/>
      <color theme="1"/>
      <name val="ＭＳ Ｐゴシック"/>
      <family val="3"/>
      <charset val="128"/>
    </font>
    <font>
      <b/>
      <sz val="8"/>
      <color theme="1"/>
      <name val="ＭＳ Ｐゴシック"/>
      <family val="3"/>
      <charset val="128"/>
    </font>
    <font>
      <b/>
      <sz val="8"/>
      <color theme="1"/>
      <name val="ＭＳ ゴシック"/>
      <family val="3"/>
      <charset val="128"/>
    </font>
    <font>
      <sz val="9"/>
      <color theme="1"/>
      <name val="ＭＳ ゴシック"/>
      <family val="3"/>
      <charset val="128"/>
    </font>
    <font>
      <sz val="11"/>
      <color theme="1"/>
      <name val="ＭＳ ゴシック"/>
      <family val="3"/>
      <charset val="128"/>
    </font>
    <font>
      <sz val="6"/>
      <name val="ＭＳ 明朝"/>
      <family val="1"/>
      <charset val="128"/>
    </font>
    <font>
      <sz val="14"/>
      <color theme="1"/>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11"/>
      <color theme="1"/>
      <name val="BIZ UDPゴシック"/>
      <family val="3"/>
      <charset val="128"/>
    </font>
    <font>
      <sz val="11"/>
      <name val="BIZ UDPゴシック"/>
      <family val="3"/>
      <charset val="128"/>
    </font>
    <font>
      <sz val="10"/>
      <name val="BIZ UDPゴシック"/>
      <family val="3"/>
      <charset val="128"/>
    </font>
    <font>
      <sz val="9"/>
      <name val="BIZ UDPゴシック"/>
      <family val="3"/>
      <charset val="128"/>
    </font>
    <font>
      <b/>
      <sz val="11"/>
      <color theme="1"/>
      <name val="BIZ UDゴシック"/>
      <family val="3"/>
      <charset val="128"/>
    </font>
    <font>
      <b/>
      <sz val="10"/>
      <color theme="1"/>
      <name val="BIZ UDゴシック"/>
      <family val="3"/>
      <charset val="128"/>
    </font>
    <font>
      <b/>
      <sz val="10"/>
      <name val="BIZ UDゴシック"/>
      <family val="3"/>
      <charset val="128"/>
    </font>
    <font>
      <b/>
      <sz val="11"/>
      <name val="BIZ UDゴシック"/>
      <family val="3"/>
      <charset val="128"/>
    </font>
    <font>
      <b/>
      <sz val="9"/>
      <name val="BIZ UDゴシック"/>
      <family val="3"/>
      <charset val="128"/>
    </font>
    <font>
      <b/>
      <sz val="9"/>
      <color theme="1"/>
      <name val="BIZ UDゴシック"/>
      <family val="3"/>
      <charset val="128"/>
    </font>
    <font>
      <b/>
      <u/>
      <sz val="11"/>
      <color theme="1"/>
      <name val="BIZ UDゴシック"/>
      <family val="3"/>
      <charset val="128"/>
    </font>
    <font>
      <b/>
      <u/>
      <sz val="9"/>
      <color theme="1"/>
      <name val="BIZ UDゴシック"/>
      <family val="3"/>
      <charset val="128"/>
    </font>
    <font>
      <b/>
      <sz val="9"/>
      <name val="BIZ UDPゴシック"/>
      <family val="3"/>
      <charset val="128"/>
    </font>
    <font>
      <b/>
      <u/>
      <sz val="9"/>
      <name val="BIZ UDゴシック"/>
      <family val="3"/>
      <charset val="128"/>
    </font>
    <font>
      <b/>
      <u/>
      <sz val="10"/>
      <color theme="1"/>
      <name val="BIZ UDゴシック"/>
      <family val="3"/>
      <charset val="128"/>
    </font>
    <font>
      <b/>
      <sz val="15"/>
      <color theme="1"/>
      <name val="BIZ UDPゴシック"/>
      <family val="3"/>
      <charset val="128"/>
    </font>
    <font>
      <b/>
      <sz val="12"/>
      <name val="Meiryo UI"/>
      <family val="3"/>
      <charset val="128"/>
    </font>
    <font>
      <b/>
      <sz val="10"/>
      <name val="Meiryo UI"/>
      <family val="3"/>
      <charset val="128"/>
    </font>
    <font>
      <sz val="10"/>
      <name val="Meiryo UI"/>
      <family val="3"/>
      <charset val="128"/>
    </font>
    <font>
      <sz val="10"/>
      <color indexed="10"/>
      <name val="Meiryo UI"/>
      <family val="3"/>
      <charset val="128"/>
    </font>
    <font>
      <sz val="10"/>
      <color indexed="16"/>
      <name val="Meiryo UI"/>
      <family val="3"/>
      <charset val="128"/>
    </font>
    <font>
      <b/>
      <u/>
      <sz val="11"/>
      <name val="Meiryo UI"/>
      <family val="3"/>
      <charset val="128"/>
    </font>
    <font>
      <b/>
      <u/>
      <sz val="10"/>
      <name val="Meiryo UI"/>
      <family val="3"/>
      <charset val="128"/>
    </font>
    <font>
      <sz val="11"/>
      <name val="Meiryo UI"/>
      <family val="3"/>
      <charset val="128"/>
    </font>
    <font>
      <sz val="8"/>
      <name val="BIZ UDPゴシック"/>
      <family val="3"/>
      <charset val="128"/>
    </font>
    <font>
      <sz val="8.5"/>
      <name val="BIZ UDPゴシック"/>
      <family val="3"/>
      <charset val="128"/>
    </font>
    <font>
      <sz val="8.5"/>
      <name val="BIZ UDゴシック"/>
      <family val="3"/>
      <charset val="128"/>
    </font>
    <font>
      <b/>
      <sz val="8.5"/>
      <name val="BIZ UDゴシック"/>
      <family val="3"/>
      <charset val="128"/>
    </font>
    <font>
      <b/>
      <u/>
      <sz val="8.5"/>
      <name val="BIZ UDゴシック"/>
      <family val="3"/>
      <charset val="128"/>
    </font>
    <font>
      <b/>
      <i/>
      <sz val="8.5"/>
      <name val="BIZ UDゴシック"/>
      <family val="3"/>
      <charset val="128"/>
    </font>
    <font>
      <b/>
      <sz val="8.5"/>
      <name val="BIZ UDPゴシック"/>
      <family val="3"/>
      <charset val="128"/>
    </font>
    <font>
      <b/>
      <sz val="8.5"/>
      <color rgb="FFFF0000"/>
      <name val="BIZ UDゴシック"/>
      <family val="3"/>
      <charset val="128"/>
    </font>
    <font>
      <b/>
      <sz val="8"/>
      <color indexed="81"/>
      <name val="BIZ UDゴシック"/>
      <family val="3"/>
      <charset val="128"/>
    </font>
    <font>
      <b/>
      <sz val="9"/>
      <color indexed="81"/>
      <name val="BIZ UDゴシック"/>
      <family val="3"/>
      <charset val="128"/>
    </font>
    <font>
      <b/>
      <sz val="12"/>
      <name val="BIZ UDPゴシック"/>
      <family val="3"/>
      <charset val="128"/>
    </font>
    <font>
      <sz val="12"/>
      <name val="BIZ UDPゴシック"/>
      <family val="3"/>
      <charset val="128"/>
    </font>
    <font>
      <b/>
      <u/>
      <sz val="10"/>
      <color rgb="FFFF0000"/>
      <name val="BIZ UDPゴシック"/>
      <family val="3"/>
      <charset val="128"/>
    </font>
    <font>
      <sz val="9"/>
      <color theme="1"/>
      <name val="BIZ UDゴシック"/>
      <family val="3"/>
      <charset val="128"/>
    </font>
    <font>
      <sz val="10"/>
      <color theme="1"/>
      <name val="BIZ UDゴシック"/>
      <family val="3"/>
      <charset val="128"/>
    </font>
    <font>
      <sz val="11"/>
      <color theme="1"/>
      <name val="BIZ UDゴシック"/>
      <family val="3"/>
      <charset val="128"/>
    </font>
    <font>
      <sz val="7"/>
      <color theme="1"/>
      <name val="BIZ UDゴシック"/>
      <family val="3"/>
      <charset val="128"/>
    </font>
    <font>
      <sz val="8.5"/>
      <color theme="1"/>
      <name val="BIZ UDゴシック"/>
      <family val="3"/>
      <charset val="128"/>
    </font>
    <font>
      <sz val="8"/>
      <color theme="1"/>
      <name val="BIZ UDゴシック"/>
      <family val="3"/>
      <charset val="128"/>
    </font>
    <font>
      <u/>
      <sz val="9"/>
      <color theme="1"/>
      <name val="BIZ UDゴシック"/>
      <family val="3"/>
      <charset val="128"/>
    </font>
    <font>
      <b/>
      <u/>
      <sz val="8"/>
      <color theme="1"/>
      <name val="BIZ UDゴシック"/>
      <family val="3"/>
      <charset val="128"/>
    </font>
    <font>
      <u/>
      <sz val="8"/>
      <color theme="1"/>
      <name val="BIZ UDゴシック"/>
      <family val="3"/>
      <charset val="128"/>
    </font>
    <font>
      <u/>
      <sz val="10"/>
      <color theme="1"/>
      <name val="BIZ UDゴシック"/>
      <family val="3"/>
      <charset val="128"/>
    </font>
    <font>
      <b/>
      <sz val="8"/>
      <color theme="1"/>
      <name val="BIZ UDゴシック"/>
      <family val="3"/>
      <charset val="128"/>
    </font>
    <font>
      <b/>
      <sz val="8.5"/>
      <color theme="1"/>
      <name val="BIZ UDゴシック"/>
      <family val="3"/>
      <charset val="128"/>
    </font>
    <font>
      <u/>
      <sz val="8.5"/>
      <color theme="1"/>
      <name val="BIZ UDゴシック"/>
      <family val="3"/>
      <charset val="128"/>
    </font>
    <font>
      <sz val="7.9"/>
      <color theme="1"/>
      <name val="BIZ UDゴシック"/>
      <family val="3"/>
      <charset val="128"/>
    </font>
    <font>
      <sz val="7.8"/>
      <color theme="1"/>
      <name val="BIZ UDゴシック"/>
      <family val="3"/>
      <charset val="128"/>
    </font>
    <font>
      <sz val="7"/>
      <color theme="1"/>
      <name val="BIZ UDPゴシック"/>
      <family val="3"/>
      <charset val="128"/>
    </font>
    <font>
      <sz val="8.5"/>
      <color theme="1"/>
      <name val="BIZ UDPゴシック"/>
      <family val="3"/>
      <charset val="128"/>
    </font>
    <font>
      <b/>
      <sz val="9"/>
      <color theme="1"/>
      <name val="BIZ UDPゴシック"/>
      <family val="3"/>
      <charset val="128"/>
    </font>
    <font>
      <b/>
      <u/>
      <sz val="9"/>
      <color theme="1"/>
      <name val="BIZ UDPゴシック"/>
      <family val="3"/>
      <charset val="128"/>
    </font>
    <font>
      <b/>
      <u/>
      <sz val="8"/>
      <color theme="1"/>
      <name val="BIZ UDPゴシック"/>
      <family val="3"/>
      <charset val="128"/>
    </font>
    <font>
      <b/>
      <sz val="8"/>
      <color theme="1"/>
      <name val="BIZ UDPゴシック"/>
      <family val="3"/>
      <charset val="128"/>
    </font>
    <font>
      <u/>
      <sz val="8.5"/>
      <color theme="1"/>
      <name val="BIZ UDPゴシック"/>
      <family val="3"/>
      <charset val="128"/>
    </font>
    <font>
      <b/>
      <sz val="9"/>
      <color indexed="81"/>
      <name val="BIZ UDPゴシック"/>
      <family val="3"/>
      <charset val="128"/>
    </font>
    <font>
      <sz val="6"/>
      <color theme="1"/>
      <name val="BIZ UDPゴシック"/>
      <family val="3"/>
      <charset val="128"/>
    </font>
    <font>
      <sz val="9"/>
      <name val="BIZ UDゴシック"/>
      <family val="3"/>
      <charset val="128"/>
    </font>
    <font>
      <sz val="10"/>
      <name val="BIZ UDゴシック"/>
      <family val="3"/>
      <charset val="128"/>
    </font>
    <font>
      <sz val="8"/>
      <name val="BIZ UDゴシック"/>
      <family val="3"/>
      <charset val="128"/>
    </font>
    <font>
      <b/>
      <u/>
      <sz val="8"/>
      <name val="BIZ UDゴシック"/>
      <family val="3"/>
      <charset val="128"/>
    </font>
    <font>
      <sz val="11"/>
      <name val="BIZ UDゴシック"/>
      <family val="3"/>
      <charset val="128"/>
    </font>
    <font>
      <u/>
      <sz val="10"/>
      <name val="BIZ UDゴシック"/>
      <family val="3"/>
      <charset val="128"/>
    </font>
    <font>
      <sz val="8"/>
      <color rgb="FFFF0000"/>
      <name val="BIZ UDゴシック"/>
      <family val="3"/>
      <charset val="128"/>
    </font>
    <font>
      <sz val="8.5"/>
      <color rgb="FF0070C0"/>
      <name val="BIZ UDゴシック"/>
      <family val="3"/>
      <charset val="128"/>
    </font>
    <font>
      <sz val="8"/>
      <color indexed="81"/>
      <name val="BIZ UDゴシック"/>
      <family val="3"/>
      <charset val="128"/>
    </font>
    <font>
      <sz val="6"/>
      <color theme="1"/>
      <name val="BIZ UDゴシック"/>
      <family val="3"/>
      <charset val="128"/>
    </font>
    <font>
      <sz val="8"/>
      <color indexed="81"/>
      <name val="BIZ UDPゴシック"/>
      <family val="3"/>
      <charset val="128"/>
    </font>
    <font>
      <b/>
      <sz val="8"/>
      <color rgb="FFFF0000"/>
      <name val="BIZ UDPゴシック"/>
      <family val="3"/>
      <charset val="128"/>
    </font>
    <font>
      <strike/>
      <sz val="8.5"/>
      <color theme="1"/>
      <name val="BIZ UDPゴシック"/>
      <family val="3"/>
      <charset val="128"/>
    </font>
    <font>
      <sz val="8"/>
      <color indexed="0"/>
      <name val="BIZ UDPゴシック"/>
      <family val="3"/>
      <charset val="128"/>
    </font>
    <font>
      <sz val="8.5"/>
      <color indexed="0"/>
      <name val="BIZ UDPゴシック"/>
      <family val="3"/>
      <charset val="128"/>
    </font>
    <font>
      <sz val="6"/>
      <name val="BIZ UDPゴシック"/>
      <family val="3"/>
      <charset val="128"/>
    </font>
    <font>
      <sz val="7"/>
      <name val="BIZ UDPゴシック"/>
      <family val="3"/>
      <charset val="128"/>
    </font>
    <font>
      <sz val="11"/>
      <color indexed="0"/>
      <name val="BIZ UDPゴシック"/>
      <family val="3"/>
      <charset val="128"/>
    </font>
    <font>
      <sz val="6"/>
      <color indexed="0"/>
      <name val="BIZ UDPゴシック"/>
      <family val="3"/>
      <charset val="128"/>
    </font>
    <font>
      <sz val="9"/>
      <color indexed="0"/>
      <name val="BIZ UDPゴシック"/>
      <family val="3"/>
      <charset val="128"/>
    </font>
    <font>
      <sz val="10"/>
      <color indexed="0"/>
      <name val="BIZ UDPゴシック"/>
      <family val="3"/>
      <charset val="128"/>
    </font>
    <font>
      <u/>
      <sz val="10"/>
      <color indexed="0"/>
      <name val="BIZ UDPゴシック"/>
      <family val="3"/>
      <charset val="128"/>
    </font>
    <font>
      <b/>
      <sz val="9"/>
      <color indexed="0"/>
      <name val="BIZ UDPゴシック"/>
      <family val="3"/>
      <charset val="128"/>
    </font>
    <font>
      <sz val="10"/>
      <color rgb="FFFF0000"/>
      <name val="BIZ UDPゴシック"/>
      <family val="3"/>
      <charset val="128"/>
    </font>
    <font>
      <b/>
      <u/>
      <sz val="8"/>
      <name val="BIZ UDPゴシック"/>
      <family val="3"/>
      <charset val="128"/>
    </font>
    <font>
      <sz val="8.5"/>
      <color indexed="9"/>
      <name val="BIZ UDPゴシック"/>
      <family val="3"/>
      <charset val="128"/>
    </font>
    <font>
      <sz val="8"/>
      <color indexed="8"/>
      <name val="BIZ UDPゴシック"/>
      <family val="3"/>
      <charset val="128"/>
    </font>
    <font>
      <b/>
      <sz val="8.5"/>
      <color indexed="9"/>
      <name val="BIZ UDPゴシック"/>
      <family val="3"/>
      <charset val="128"/>
    </font>
    <font>
      <sz val="8"/>
      <name val="HGｺﾞｼｯｸM"/>
      <family val="3"/>
      <charset val="128"/>
    </font>
    <font>
      <sz val="10"/>
      <color theme="0" tint="-0.34998626667073579"/>
      <name val="ＭＳ ゴシック"/>
      <family val="3"/>
      <charset val="128"/>
    </font>
    <font>
      <b/>
      <sz val="11"/>
      <name val="BIZ UDPゴシック"/>
      <family val="3"/>
      <charset val="128"/>
    </font>
    <font>
      <b/>
      <sz val="18"/>
      <name val="BIZ UDPゴシック"/>
      <family val="3"/>
      <charset val="128"/>
    </font>
    <font>
      <b/>
      <sz val="16"/>
      <name val="BIZ UDPゴシック"/>
      <family val="3"/>
      <charset val="128"/>
    </font>
    <font>
      <b/>
      <sz val="10"/>
      <name val="BIZ UDPゴシック"/>
      <family val="3"/>
      <charset val="128"/>
    </font>
    <font>
      <b/>
      <u/>
      <sz val="9"/>
      <name val="BIZ UDPゴシック"/>
      <family val="3"/>
      <charset val="128"/>
    </font>
    <font>
      <sz val="9.5"/>
      <name val="BIZ UDPゴシック"/>
      <family val="3"/>
      <charset val="128"/>
    </font>
    <font>
      <b/>
      <sz val="9.5"/>
      <name val="BIZ UDPゴシック"/>
      <family val="3"/>
      <charset val="128"/>
    </font>
    <font>
      <b/>
      <u/>
      <sz val="12"/>
      <name val="BIZ UDPゴシック"/>
      <family val="3"/>
      <charset val="128"/>
    </font>
    <font>
      <sz val="9"/>
      <color rgb="FFFF0000"/>
      <name val="BIZ UDPゴシック"/>
      <family val="3"/>
      <charset val="128"/>
    </font>
    <font>
      <u/>
      <sz val="8.5"/>
      <name val="BIZ UDPゴシック"/>
      <family val="3"/>
      <charset val="128"/>
    </font>
    <font>
      <sz val="8.5"/>
      <color rgb="FFFF0000"/>
      <name val="BIZ UDPゴシック"/>
      <family val="3"/>
      <charset val="128"/>
    </font>
    <font>
      <b/>
      <sz val="8"/>
      <name val="BIZ UDPゴシック"/>
      <family val="3"/>
      <charset val="128"/>
    </font>
    <font>
      <sz val="12"/>
      <name val="HGS創英角ｺﾞｼｯｸUB"/>
      <family val="3"/>
      <charset val="128"/>
    </font>
    <font>
      <sz val="12"/>
      <color theme="1"/>
      <name val="HGS創英角ｺﾞｼｯｸUB"/>
      <family val="3"/>
      <charset val="128"/>
    </font>
    <font>
      <u/>
      <sz val="12"/>
      <name val="HGS創英角ｺﾞｼｯｸUB"/>
      <family val="3"/>
      <charset val="128"/>
    </font>
    <font>
      <i/>
      <sz val="9"/>
      <color theme="1"/>
      <name val="BIZ UDPゴシック"/>
      <family val="3"/>
      <charset val="128"/>
    </font>
    <font>
      <i/>
      <sz val="10"/>
      <color theme="1"/>
      <name val="BIZ UDPゴシック"/>
      <family val="3"/>
      <charset val="128"/>
    </font>
    <font>
      <b/>
      <u/>
      <sz val="7.5"/>
      <color rgb="FFFF0000"/>
      <name val="BIZ UDPゴシック"/>
      <family val="3"/>
      <charset val="128"/>
    </font>
    <font>
      <b/>
      <u/>
      <sz val="10"/>
      <color rgb="FFFF0000"/>
      <name val="BIZ UDゴシック"/>
      <family val="3"/>
      <charset val="128"/>
    </font>
    <font>
      <sz val="8.5"/>
      <color theme="9"/>
      <name val="BIZ UDPゴシック"/>
      <family val="3"/>
      <charset val="128"/>
    </font>
    <font>
      <sz val="11"/>
      <color theme="9"/>
      <name val="ＭＳ Ｐゴシック"/>
      <family val="3"/>
      <charset val="128"/>
    </font>
    <font>
      <sz val="8.5"/>
      <color theme="5"/>
      <name val="BIZ UDゴシック"/>
      <family val="3"/>
      <charset val="128"/>
    </font>
    <font>
      <sz val="8.5"/>
      <color theme="5"/>
      <name val="BIZ UDPゴシック"/>
      <family val="3"/>
      <charset val="128"/>
    </font>
    <font>
      <sz val="8"/>
      <color theme="5"/>
      <name val="BIZ UDPゴシック"/>
      <family val="3"/>
      <charset val="128"/>
    </font>
    <font>
      <sz val="5.5"/>
      <name val="BIZ UDゴシック"/>
      <family val="3"/>
      <charset val="128"/>
    </font>
  </fonts>
  <fills count="16">
    <fill>
      <patternFill patternType="none"/>
    </fill>
    <fill>
      <patternFill patternType="gray125"/>
    </fill>
    <fill>
      <patternFill patternType="solid">
        <fgColor indexed="42"/>
        <bgColor indexed="64"/>
      </patternFill>
    </fill>
    <fill>
      <patternFill patternType="lightUp">
        <fgColor indexed="4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lightUp">
        <fgColor indexed="44"/>
        <bgColor rgb="FFCCFFFF"/>
      </patternFill>
    </fill>
    <fill>
      <patternFill patternType="solid">
        <fgColor rgb="FFCCFFFF"/>
        <bgColor indexed="64"/>
      </patternFill>
    </fill>
    <fill>
      <patternFill patternType="solid">
        <fgColor indexed="48"/>
        <bgColor indexed="64"/>
      </patternFill>
    </fill>
    <fill>
      <patternFill patternType="solid">
        <fgColor indexed="10"/>
        <bgColor indexed="64"/>
      </patternFill>
    </fill>
    <fill>
      <patternFill patternType="solid">
        <fgColor indexed="1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126">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right style="thin">
        <color indexed="64"/>
      </right>
      <top/>
      <bottom style="thin">
        <color indexed="64"/>
      </bottom>
      <diagonal style="hair">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right/>
      <top style="hair">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dotted">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style="hair">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medium">
        <color indexed="64"/>
      </top>
      <bottom/>
      <diagonal/>
    </border>
    <border>
      <left style="dotted">
        <color indexed="64"/>
      </left>
      <right style="hair">
        <color indexed="64"/>
      </right>
      <top style="medium">
        <color indexed="64"/>
      </top>
      <bottom/>
      <diagonal/>
    </border>
    <border>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hair">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hair">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hair">
        <color indexed="64"/>
      </diagonal>
    </border>
    <border>
      <left/>
      <right style="hair">
        <color indexed="64"/>
      </right>
      <top/>
      <bottom style="medium">
        <color indexed="64"/>
      </bottom>
      <diagonal/>
    </border>
    <border diagonalUp="1">
      <left style="thin">
        <color indexed="64"/>
      </left>
      <right style="medium">
        <color indexed="64"/>
      </right>
      <top/>
      <bottom style="medium">
        <color indexed="64"/>
      </bottom>
      <diagonal style="hair">
        <color indexed="64"/>
      </diagonal>
    </border>
    <border>
      <left style="thin">
        <color indexed="64"/>
      </left>
      <right style="medium">
        <color indexed="64"/>
      </right>
      <top/>
      <bottom style="medium">
        <color indexed="64"/>
      </bottom>
      <diagonal/>
    </border>
    <border>
      <left/>
      <right/>
      <top/>
      <bottom style="thin">
        <color rgb="FF0070C0"/>
      </bottom>
      <diagonal/>
    </border>
    <border>
      <left style="thin">
        <color indexed="64"/>
      </left>
      <right style="thin">
        <color indexed="64"/>
      </right>
      <top style="double">
        <color indexed="64"/>
      </top>
      <bottom/>
      <diagonal/>
    </border>
    <border>
      <left style="hair">
        <color indexed="64"/>
      </left>
      <right/>
      <top style="thin">
        <color indexed="64"/>
      </top>
      <bottom style="medium">
        <color indexed="64"/>
      </bottom>
      <diagonal/>
    </border>
  </borders>
  <cellStyleXfs count="6">
    <xf numFmtId="0" fontId="0" fillId="0" borderId="0"/>
    <xf numFmtId="0" fontId="6" fillId="0" borderId="1" applyBorder="0">
      <alignment horizontal="left" vertical="center"/>
    </xf>
    <xf numFmtId="38" fontId="1" fillId="0" borderId="0" applyFont="0" applyFill="0" applyBorder="0" applyAlignment="0" applyProtection="0"/>
    <xf numFmtId="6" fontId="1" fillId="0" borderId="0" applyFont="0" applyFill="0" applyBorder="0" applyAlignment="0" applyProtection="0"/>
    <xf numFmtId="0" fontId="13" fillId="0" borderId="0"/>
    <xf numFmtId="38" fontId="13" fillId="0" borderId="0" applyFont="0" applyFill="0" applyBorder="0" applyAlignment="0" applyProtection="0"/>
  </cellStyleXfs>
  <cellXfs count="2460">
    <xf numFmtId="0" fontId="0" fillId="0" borderId="0" xfId="0"/>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3"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7" fillId="0" borderId="0" xfId="4" applyFont="1" applyAlignment="1">
      <alignment vertical="center"/>
    </xf>
    <xf numFmtId="0" fontId="14" fillId="0" borderId="0" xfId="4" applyFont="1" applyAlignment="1">
      <alignment vertical="center"/>
    </xf>
    <xf numFmtId="0" fontId="18" fillId="0" borderId="0" xfId="4" applyFont="1"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22" fillId="0" borderId="0" xfId="4" applyFont="1" applyAlignment="1">
      <alignment vertical="center"/>
    </xf>
    <xf numFmtId="0" fontId="4" fillId="0" borderId="0" xfId="4" applyFont="1" applyAlignment="1">
      <alignment vertical="center"/>
    </xf>
    <xf numFmtId="0" fontId="18" fillId="0" borderId="0" xfId="4" applyFont="1" applyAlignment="1">
      <alignment horizontal="centerContinuous" vertical="center"/>
    </xf>
    <xf numFmtId="0" fontId="5" fillId="0" borderId="0" xfId="4" applyFont="1" applyAlignment="1">
      <alignment vertical="center"/>
    </xf>
    <xf numFmtId="0" fontId="18" fillId="0" borderId="0" xfId="4" applyFont="1" applyAlignment="1">
      <alignment horizontal="left" vertical="center"/>
    </xf>
    <xf numFmtId="0" fontId="18" fillId="0" borderId="0" xfId="4" applyFont="1" applyAlignment="1">
      <alignment horizontal="center" vertical="center"/>
    </xf>
    <xf numFmtId="0" fontId="18" fillId="0" borderId="0" xfId="4" applyFont="1" applyAlignment="1">
      <alignment horizontal="right" vertical="center"/>
    </xf>
    <xf numFmtId="0" fontId="14" fillId="0" borderId="0" xfId="4" applyFont="1" applyAlignment="1">
      <alignment horizontal="left" vertical="center"/>
    </xf>
    <xf numFmtId="0" fontId="16" fillId="0" borderId="0" xfId="4" applyFont="1" applyAlignment="1">
      <alignment vertical="center"/>
    </xf>
    <xf numFmtId="0" fontId="25" fillId="0" borderId="0" xfId="0" applyFont="1" applyAlignment="1">
      <alignment vertical="center"/>
    </xf>
    <xf numFmtId="0" fontId="12" fillId="0" borderId="0" xfId="4" applyFont="1" applyAlignment="1">
      <alignment horizontal="left" vertical="center"/>
    </xf>
    <xf numFmtId="0" fontId="25" fillId="0" borderId="0" xfId="4" applyFont="1" applyAlignment="1">
      <alignment vertical="center"/>
    </xf>
    <xf numFmtId="0" fontId="29" fillId="0" borderId="0" xfId="4" applyFont="1" applyAlignment="1">
      <alignment vertical="center"/>
    </xf>
    <xf numFmtId="0" fontId="12" fillId="0" borderId="0" xfId="4" applyFont="1" applyAlignment="1">
      <alignment vertical="center"/>
    </xf>
    <xf numFmtId="0" fontId="30" fillId="0" borderId="0" xfId="4" applyFont="1" applyAlignment="1">
      <alignment vertical="center"/>
    </xf>
    <xf numFmtId="0" fontId="31" fillId="0" borderId="0" xfId="4" applyFont="1" applyAlignment="1">
      <alignment vertical="center"/>
    </xf>
    <xf numFmtId="0" fontId="32" fillId="0" borderId="0" xfId="4" applyFont="1" applyAlignment="1">
      <alignment vertical="center"/>
    </xf>
    <xf numFmtId="0" fontId="33" fillId="0" borderId="0" xfId="4" applyFont="1" applyAlignment="1">
      <alignment vertical="center"/>
    </xf>
    <xf numFmtId="0" fontId="35" fillId="0" borderId="0" xfId="4" applyFont="1" applyAlignment="1">
      <alignment vertical="center"/>
    </xf>
    <xf numFmtId="0" fontId="35" fillId="0" borderId="0" xfId="4" applyFont="1" applyAlignment="1">
      <alignment horizontal="center" vertical="center"/>
    </xf>
    <xf numFmtId="0" fontId="35" fillId="0" borderId="0" xfId="4" applyFont="1" applyAlignment="1">
      <alignment horizontal="centerContinuous" vertical="center"/>
    </xf>
    <xf numFmtId="0" fontId="35" fillId="0" borderId="0" xfId="4" applyFont="1" applyAlignment="1">
      <alignment horizontal="left" vertical="center"/>
    </xf>
    <xf numFmtId="0" fontId="36" fillId="0" borderId="0" xfId="4" applyFont="1" applyAlignment="1">
      <alignment vertical="center"/>
    </xf>
    <xf numFmtId="0" fontId="35" fillId="0" borderId="7" xfId="4" applyFont="1" applyBorder="1" applyAlignment="1">
      <alignment horizontal="center" vertical="center"/>
    </xf>
    <xf numFmtId="0" fontId="12" fillId="0" borderId="0" xfId="4" applyFont="1" applyAlignment="1">
      <alignment horizontal="center" vertical="center"/>
    </xf>
    <xf numFmtId="0" fontId="34" fillId="0" borderId="0" xfId="4" applyFont="1" applyAlignment="1">
      <alignment vertical="center"/>
    </xf>
    <xf numFmtId="0" fontId="12" fillId="0" borderId="0" xfId="4" applyFont="1" applyAlignment="1">
      <alignment horizontal="centerContinuous" vertical="center"/>
    </xf>
    <xf numFmtId="0" fontId="37" fillId="0" borderId="0" xfId="4" applyFont="1" applyAlignment="1">
      <alignment vertical="center"/>
    </xf>
    <xf numFmtId="0" fontId="34" fillId="0" borderId="0" xfId="4" applyFont="1" applyAlignment="1">
      <alignment horizontal="left" vertical="center"/>
    </xf>
    <xf numFmtId="0" fontId="25" fillId="0" borderId="0" xfId="4" applyFont="1" applyAlignment="1">
      <alignment horizontal="center" vertical="center"/>
    </xf>
    <xf numFmtId="0" fontId="26" fillId="0" borderId="0" xfId="4" applyFont="1"/>
    <xf numFmtId="0" fontId="29" fillId="0" borderId="0" xfId="4" applyFont="1" applyAlignment="1">
      <alignment horizontal="center" vertical="center"/>
    </xf>
    <xf numFmtId="0" fontId="25" fillId="0" borderId="0" xfId="4" applyFont="1" applyAlignment="1">
      <alignment horizontal="centerContinuous" vertical="center"/>
    </xf>
    <xf numFmtId="0" fontId="26" fillId="0" borderId="0" xfId="4" applyFont="1" applyAlignment="1">
      <alignment vertical="center"/>
    </xf>
    <xf numFmtId="0" fontId="38" fillId="0" borderId="0" xfId="4" applyFont="1" applyAlignment="1">
      <alignment vertical="center"/>
    </xf>
    <xf numFmtId="0" fontId="25" fillId="0" borderId="0" xfId="0" quotePrefix="1" applyFont="1" applyAlignment="1">
      <alignment horizontal="center" vertical="center"/>
    </xf>
    <xf numFmtId="0" fontId="12" fillId="0" borderId="0" xfId="4" applyFont="1" applyAlignment="1">
      <alignment horizontal="right" vertical="center"/>
    </xf>
    <xf numFmtId="0" fontId="5" fillId="3" borderId="1" xfId="0" applyFont="1" applyFill="1" applyBorder="1" applyAlignment="1">
      <alignment horizontal="right" vertical="center"/>
    </xf>
    <xf numFmtId="0" fontId="5" fillId="3" borderId="4" xfId="0" applyFont="1" applyFill="1" applyBorder="1" applyAlignment="1">
      <alignment horizontal="right" vertical="center"/>
    </xf>
    <xf numFmtId="0" fontId="5" fillId="3" borderId="5" xfId="0" applyFont="1" applyFill="1" applyBorder="1" applyAlignment="1">
      <alignment horizontal="right" vertical="center"/>
    </xf>
    <xf numFmtId="0" fontId="5" fillId="3" borderId="9" xfId="0" applyFont="1" applyFill="1" applyBorder="1" applyAlignment="1">
      <alignment horizontal="right" vertical="center"/>
    </xf>
    <xf numFmtId="0" fontId="5" fillId="3" borderId="0" xfId="0" applyFont="1" applyFill="1" applyAlignment="1">
      <alignment horizontal="right" vertical="center"/>
    </xf>
    <xf numFmtId="0" fontId="5" fillId="11" borderId="6" xfId="0" applyFont="1" applyFill="1" applyBorder="1" applyAlignment="1">
      <alignment horizontal="right" vertical="center"/>
    </xf>
    <xf numFmtId="0" fontId="5" fillId="11" borderId="0" xfId="0" applyFont="1" applyFill="1" applyAlignment="1">
      <alignment horizontal="right" vertical="center"/>
    </xf>
    <xf numFmtId="0" fontId="5" fillId="11" borderId="9" xfId="0" applyFont="1" applyFill="1" applyBorder="1" applyAlignment="1">
      <alignment horizontal="right" vertical="center"/>
    </xf>
    <xf numFmtId="0" fontId="5" fillId="0" borderId="0" xfId="0" applyFont="1" applyAlignment="1">
      <alignment horizontal="right" vertical="center"/>
    </xf>
    <xf numFmtId="0" fontId="5" fillId="3" borderId="6" xfId="0" applyFont="1" applyFill="1" applyBorder="1" applyAlignment="1">
      <alignment horizontal="right" vertical="center"/>
    </xf>
    <xf numFmtId="0" fontId="5" fillId="0" borderId="1" xfId="0" applyFont="1" applyBorder="1" applyAlignment="1">
      <alignment horizontal="right" vertical="center" shrinkToFit="1"/>
    </xf>
    <xf numFmtId="0" fontId="5" fillId="0" borderId="4"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9" xfId="0" applyFont="1" applyBorder="1" applyAlignment="1">
      <alignment horizontal="right" vertical="center" shrinkToFit="1"/>
    </xf>
    <xf numFmtId="0" fontId="5" fillId="0" borderId="6" xfId="0" applyFont="1" applyBorder="1" applyAlignment="1">
      <alignment horizontal="right" vertical="center" shrinkToFit="1"/>
    </xf>
    <xf numFmtId="0" fontId="5" fillId="0" borderId="0" xfId="0" applyFont="1" applyAlignment="1">
      <alignment horizontal="right" vertical="center" shrinkToFit="1"/>
    </xf>
    <xf numFmtId="0" fontId="5" fillId="0" borderId="10" xfId="0" applyFont="1" applyBorder="1" applyAlignment="1">
      <alignment horizontal="right" vertical="center" shrinkToFit="1"/>
    </xf>
    <xf numFmtId="0" fontId="5" fillId="0" borderId="7" xfId="0" applyFont="1" applyBorder="1" applyAlignment="1">
      <alignment horizontal="right" vertical="center" shrinkToFit="1"/>
    </xf>
    <xf numFmtId="0" fontId="5" fillId="0" borderId="8" xfId="0" applyFont="1" applyBorder="1" applyAlignment="1">
      <alignment horizontal="right" vertical="center" shrinkToFit="1"/>
    </xf>
    <xf numFmtId="0" fontId="5" fillId="0" borderId="20" xfId="0" applyFont="1" applyBorder="1" applyAlignment="1">
      <alignment horizontal="right" vertical="center" shrinkToFit="1"/>
    </xf>
    <xf numFmtId="0" fontId="5" fillId="0" borderId="21" xfId="0" applyFont="1" applyBorder="1" applyAlignment="1">
      <alignment horizontal="right" vertical="center" shrinkToFit="1"/>
    </xf>
    <xf numFmtId="0" fontId="5" fillId="0" borderId="22" xfId="0" applyFont="1" applyBorder="1" applyAlignment="1">
      <alignment horizontal="right" vertical="center" shrinkToFit="1"/>
    </xf>
    <xf numFmtId="0" fontId="6" fillId="0" borderId="0" xfId="0" applyFont="1" applyAlignment="1">
      <alignment horizontal="right" vertical="center"/>
    </xf>
    <xf numFmtId="0" fontId="5" fillId="3" borderId="9" xfId="0" applyFont="1" applyFill="1" applyBorder="1" applyAlignment="1">
      <alignment horizontal="right" vertical="center" shrinkToFit="1"/>
    </xf>
    <xf numFmtId="0" fontId="5" fillId="3" borderId="0" xfId="0" applyFont="1" applyFill="1" applyAlignment="1">
      <alignment horizontal="right" vertical="center" shrinkToFit="1"/>
    </xf>
    <xf numFmtId="0" fontId="5" fillId="12" borderId="9" xfId="0" applyFont="1" applyFill="1" applyBorder="1" applyAlignment="1">
      <alignment horizontal="right" vertical="center" shrinkToFit="1"/>
    </xf>
    <xf numFmtId="0" fontId="5" fillId="12" borderId="0" xfId="0" applyFont="1" applyFill="1" applyAlignment="1">
      <alignment horizontal="right" vertical="center" shrinkToFit="1"/>
    </xf>
    <xf numFmtId="0" fontId="5" fillId="12" borderId="6" xfId="0" applyFont="1" applyFill="1" applyBorder="1" applyAlignment="1">
      <alignment horizontal="right" vertical="center" shrinkToFit="1"/>
    </xf>
    <xf numFmtId="0" fontId="5" fillId="3" borderId="6" xfId="0" applyFont="1" applyFill="1" applyBorder="1" applyAlignment="1">
      <alignment horizontal="right" vertical="center" shrinkToFit="1"/>
    </xf>
    <xf numFmtId="0" fontId="0" fillId="0" borderId="0" xfId="0" applyAlignment="1">
      <alignment vertical="center"/>
    </xf>
    <xf numFmtId="0" fontId="40"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2" fillId="0" borderId="0" xfId="0" applyFont="1" applyAlignment="1">
      <alignment horizontal="center" vertical="center"/>
    </xf>
    <xf numFmtId="0" fontId="42" fillId="0" borderId="0" xfId="0" applyFont="1" applyAlignment="1">
      <alignment horizontal="left" vertical="center"/>
    </xf>
    <xf numFmtId="0" fontId="43" fillId="0" borderId="0" xfId="0" applyFont="1" applyAlignment="1">
      <alignment horizontal="left" vertical="center"/>
    </xf>
    <xf numFmtId="0" fontId="41" fillId="0" borderId="0" xfId="0" applyFont="1" applyAlignment="1">
      <alignment vertical="center"/>
    </xf>
    <xf numFmtId="0" fontId="41" fillId="0" borderId="0" xfId="0" applyFont="1" applyAlignment="1">
      <alignment horizontal="left" vertical="center"/>
    </xf>
    <xf numFmtId="0" fontId="45"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49" fillId="0" borderId="0" xfId="0" applyFont="1" applyAlignment="1">
      <alignment horizontal="left" vertical="center"/>
    </xf>
    <xf numFmtId="0" fontId="48" fillId="0" borderId="0" xfId="0" applyFont="1" applyAlignment="1">
      <alignment horizontal="left" vertical="center"/>
    </xf>
    <xf numFmtId="0" fontId="50" fillId="0" borderId="0" xfId="0" applyFont="1" applyAlignment="1">
      <alignment horizontal="left" vertical="center"/>
    </xf>
    <xf numFmtId="0" fontId="52" fillId="0" borderId="0" xfId="0" applyFont="1" applyAlignment="1">
      <alignment vertical="center"/>
    </xf>
    <xf numFmtId="0" fontId="53" fillId="0" borderId="0" xfId="0" applyFont="1" applyAlignment="1">
      <alignment vertical="center"/>
    </xf>
    <xf numFmtId="0" fontId="56" fillId="0" borderId="0" xfId="0" applyFont="1" applyAlignment="1" applyProtection="1">
      <alignment vertical="center"/>
      <protection locked="0"/>
    </xf>
    <xf numFmtId="0" fontId="50" fillId="0" borderId="0" xfId="0" applyFont="1" applyAlignment="1">
      <alignment vertical="center"/>
    </xf>
    <xf numFmtId="0" fontId="53" fillId="0" borderId="0" xfId="4" applyFont="1" applyAlignment="1">
      <alignment vertical="center"/>
    </xf>
    <xf numFmtId="0" fontId="52" fillId="0" borderId="0" xfId="4" applyFont="1" applyAlignment="1">
      <alignment vertical="center"/>
    </xf>
    <xf numFmtId="0" fontId="61" fillId="0" borderId="0" xfId="0" applyFont="1" applyAlignment="1">
      <alignment vertical="center"/>
    </xf>
    <xf numFmtId="0" fontId="60" fillId="0" borderId="0" xfId="0" applyFont="1" applyAlignment="1">
      <alignment horizontal="center" vertical="center"/>
    </xf>
    <xf numFmtId="49" fontId="62" fillId="0" borderId="0" xfId="0" applyNumberFormat="1" applyFont="1" applyAlignment="1">
      <alignment horizontal="center" vertical="center"/>
    </xf>
    <xf numFmtId="0" fontId="62" fillId="0" borderId="0" xfId="0" applyFont="1" applyAlignment="1">
      <alignment vertical="center"/>
    </xf>
    <xf numFmtId="0" fontId="62" fillId="0" borderId="0" xfId="0" quotePrefix="1" applyFont="1" applyAlignment="1">
      <alignment vertical="center"/>
    </xf>
    <xf numFmtId="0" fontId="62" fillId="0" borderId="0" xfId="0" applyFont="1" applyAlignment="1">
      <alignment horizontal="center" vertical="center"/>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66" fillId="6" borderId="0" xfId="0" applyFont="1" applyFill="1" applyAlignment="1">
      <alignment vertical="center"/>
    </xf>
    <xf numFmtId="0" fontId="65" fillId="6" borderId="0" xfId="0" applyFont="1" applyFill="1" applyAlignment="1">
      <alignment horizontal="left" vertical="center"/>
    </xf>
    <xf numFmtId="0" fontId="67" fillId="0" borderId="0" xfId="0" applyFont="1" applyAlignment="1">
      <alignment vertical="center"/>
    </xf>
    <xf numFmtId="0" fontId="5" fillId="0" borderId="4" xfId="0" applyFont="1" applyBorder="1" applyAlignment="1">
      <alignment horizontal="right" vertical="center"/>
    </xf>
    <xf numFmtId="0" fontId="68" fillId="0" borderId="0" xfId="0" applyFont="1" applyAlignment="1">
      <alignment vertical="center"/>
    </xf>
    <xf numFmtId="0" fontId="69" fillId="0" borderId="0" xfId="0" applyFont="1" applyAlignment="1">
      <alignment vertical="center"/>
    </xf>
    <xf numFmtId="20" fontId="74" fillId="13" borderId="81" xfId="0" applyNumberFormat="1" applyFont="1" applyFill="1" applyBorder="1" applyAlignment="1">
      <alignment horizontal="center" vertical="center"/>
    </xf>
    <xf numFmtId="20" fontId="74" fillId="13" borderId="80" xfId="0" applyNumberFormat="1" applyFont="1" applyFill="1" applyBorder="1" applyAlignment="1">
      <alignment horizontal="center" vertical="center"/>
    </xf>
    <xf numFmtId="20" fontId="74" fillId="13" borderId="79" xfId="0" applyNumberFormat="1" applyFont="1" applyFill="1" applyBorder="1" applyAlignment="1">
      <alignment horizontal="center" vertical="center"/>
    </xf>
    <xf numFmtId="0" fontId="69" fillId="0" borderId="75" xfId="0" applyFont="1" applyBorder="1" applyAlignment="1">
      <alignment horizontal="left" vertical="center"/>
    </xf>
    <xf numFmtId="0" fontId="69" fillId="0" borderId="74" xfId="0" applyFont="1" applyBorder="1" applyAlignment="1">
      <alignment horizontal="left" vertical="center"/>
    </xf>
    <xf numFmtId="0" fontId="69" fillId="0" borderId="11" xfId="0" applyFont="1" applyBorder="1" applyAlignment="1">
      <alignment horizontal="left" vertical="center"/>
    </xf>
    <xf numFmtId="0" fontId="69" fillId="0" borderId="3" xfId="0" applyFont="1" applyBorder="1" applyAlignment="1">
      <alignment horizontal="left" vertical="center"/>
    </xf>
    <xf numFmtId="0" fontId="69" fillId="0" borderId="10" xfId="0" applyFont="1" applyBorder="1" applyAlignment="1">
      <alignment horizontal="left" vertical="center"/>
    </xf>
    <xf numFmtId="0" fontId="69" fillId="0" borderId="8" xfId="0" applyFont="1" applyBorder="1" applyAlignment="1">
      <alignment horizontal="left" vertical="center"/>
    </xf>
    <xf numFmtId="0" fontId="5" fillId="3" borderId="75" xfId="0" applyFont="1" applyFill="1" applyBorder="1" applyAlignment="1">
      <alignment horizontal="right" vertical="center"/>
    </xf>
    <xf numFmtId="0" fontId="5" fillId="3" borderId="73" xfId="0" applyFont="1" applyFill="1" applyBorder="1" applyAlignment="1">
      <alignment horizontal="right" vertical="center"/>
    </xf>
    <xf numFmtId="0" fontId="5" fillId="3" borderId="90" xfId="0" applyFont="1" applyFill="1" applyBorder="1" applyAlignment="1">
      <alignment horizontal="right" vertical="center"/>
    </xf>
    <xf numFmtId="0" fontId="5" fillId="3" borderId="74" xfId="0" applyFont="1" applyFill="1" applyBorder="1" applyAlignment="1">
      <alignment horizontal="right" vertical="center"/>
    </xf>
    <xf numFmtId="0" fontId="5" fillId="0" borderId="90" xfId="0" applyFont="1" applyBorder="1" applyAlignment="1">
      <alignment horizontal="right" vertical="center"/>
    </xf>
    <xf numFmtId="0" fontId="5" fillId="0" borderId="73" xfId="0" applyFont="1" applyBorder="1" applyAlignment="1">
      <alignment horizontal="right" vertical="center"/>
    </xf>
    <xf numFmtId="0" fontId="5" fillId="3" borderId="68" xfId="0" applyFont="1" applyFill="1" applyBorder="1" applyAlignment="1">
      <alignment horizontal="right" vertical="center"/>
    </xf>
    <xf numFmtId="0" fontId="5" fillId="11" borderId="68" xfId="0" applyFont="1" applyFill="1" applyBorder="1" applyAlignment="1">
      <alignment horizontal="right" vertical="center"/>
    </xf>
    <xf numFmtId="0" fontId="5" fillId="0" borderId="68" xfId="0" applyFont="1" applyBorder="1" applyAlignment="1">
      <alignment horizontal="right" vertical="center"/>
    </xf>
    <xf numFmtId="0" fontId="5" fillId="0" borderId="63" xfId="0" applyFont="1" applyBorder="1" applyAlignment="1">
      <alignment horizontal="right" vertical="center" shrinkToFit="1"/>
    </xf>
    <xf numFmtId="0" fontId="5" fillId="0" borderId="68" xfId="0" applyFont="1" applyBorder="1" applyAlignment="1">
      <alignment horizontal="right" vertical="center" shrinkToFit="1"/>
    </xf>
    <xf numFmtId="0" fontId="5" fillId="0" borderId="64" xfId="0" applyFont="1" applyBorder="1" applyAlignment="1">
      <alignment horizontal="right" vertical="center" shrinkToFit="1"/>
    </xf>
    <xf numFmtId="0" fontId="5" fillId="0" borderId="114" xfId="0" applyFont="1" applyBorder="1" applyAlignment="1">
      <alignment horizontal="right" vertical="center" shrinkToFit="1"/>
    </xf>
    <xf numFmtId="0" fontId="70" fillId="4" borderId="116" xfId="0" applyFont="1" applyFill="1" applyBorder="1" applyAlignment="1">
      <alignment horizontal="center" vertical="center" shrinkToFit="1"/>
    </xf>
    <xf numFmtId="0" fontId="70" fillId="4" borderId="117" xfId="0" applyFont="1" applyFill="1" applyBorder="1" applyAlignment="1">
      <alignment horizontal="center" vertical="center" shrinkToFit="1"/>
    </xf>
    <xf numFmtId="0" fontId="70" fillId="4" borderId="109" xfId="0" applyFont="1" applyFill="1" applyBorder="1" applyAlignment="1">
      <alignment horizontal="center" vertical="center" shrinkToFit="1"/>
    </xf>
    <xf numFmtId="0" fontId="70" fillId="4" borderId="118" xfId="0" applyFont="1" applyFill="1" applyBorder="1" applyAlignment="1">
      <alignment horizontal="center" vertical="center" shrinkToFit="1"/>
    </xf>
    <xf numFmtId="0" fontId="5" fillId="0" borderId="119" xfId="0" applyFont="1" applyBorder="1" applyAlignment="1">
      <alignment vertical="center"/>
    </xf>
    <xf numFmtId="0" fontId="70" fillId="4" borderId="81" xfId="0" applyFont="1" applyFill="1" applyBorder="1" applyAlignment="1">
      <alignment horizontal="center" vertical="center" shrinkToFit="1"/>
    </xf>
    <xf numFmtId="0" fontId="70" fillId="4" borderId="79" xfId="0" applyFont="1" applyFill="1" applyBorder="1" applyAlignment="1">
      <alignment horizontal="center" vertical="center" shrinkToFit="1"/>
    </xf>
    <xf numFmtId="0" fontId="70" fillId="4" borderId="120" xfId="0" applyFont="1" applyFill="1" applyBorder="1" applyAlignment="1">
      <alignment horizontal="center" vertical="center" shrinkToFit="1"/>
    </xf>
    <xf numFmtId="0" fontId="70" fillId="4" borderId="80" xfId="0" applyFont="1" applyFill="1" applyBorder="1" applyAlignment="1">
      <alignment horizontal="center" vertical="center" shrinkToFit="1"/>
    </xf>
    <xf numFmtId="0" fontId="5" fillId="0" borderId="121" xfId="0" applyFont="1" applyBorder="1" applyAlignment="1">
      <alignment vertical="center"/>
    </xf>
    <xf numFmtId="0" fontId="68" fillId="0" borderId="0" xfId="0" applyFont="1" applyAlignment="1">
      <alignment horizontal="right" vertical="center"/>
    </xf>
    <xf numFmtId="0" fontId="68" fillId="0" borderId="0" xfId="0" applyFont="1" applyAlignment="1">
      <alignment vertical="top"/>
    </xf>
    <xf numFmtId="20" fontId="69" fillId="13" borderId="81" xfId="0" applyNumberFormat="1" applyFont="1" applyFill="1" applyBorder="1" applyAlignment="1">
      <alignment horizontal="center" vertical="center"/>
    </xf>
    <xf numFmtId="20" fontId="69" fillId="13" borderId="80" xfId="0" applyNumberFormat="1" applyFont="1" applyFill="1" applyBorder="1" applyAlignment="1">
      <alignment horizontal="center" vertical="center"/>
    </xf>
    <xf numFmtId="20" fontId="69" fillId="13" borderId="79" xfId="0" applyNumberFormat="1" applyFont="1" applyFill="1" applyBorder="1" applyAlignment="1">
      <alignment horizontal="center" vertical="center"/>
    </xf>
    <xf numFmtId="0" fontId="5" fillId="3" borderId="68" xfId="0" applyFont="1" applyFill="1" applyBorder="1" applyAlignment="1">
      <alignment horizontal="right" vertical="center" shrinkToFit="1"/>
    </xf>
    <xf numFmtId="0" fontId="5" fillId="12" borderId="68" xfId="0" applyFont="1" applyFill="1" applyBorder="1" applyAlignment="1">
      <alignment horizontal="right" vertical="center" shrinkToFit="1"/>
    </xf>
    <xf numFmtId="0" fontId="5" fillId="3" borderId="63" xfId="0" applyFont="1" applyFill="1" applyBorder="1" applyAlignment="1">
      <alignment horizontal="right" vertical="center"/>
    </xf>
    <xf numFmtId="0" fontId="5" fillId="0" borderId="63" xfId="0" applyFont="1" applyBorder="1" applyAlignment="1">
      <alignment horizontal="right" vertical="center"/>
    </xf>
    <xf numFmtId="0" fontId="70" fillId="4" borderId="116" xfId="0" applyFont="1" applyFill="1" applyBorder="1" applyAlignment="1">
      <alignment horizontal="right" vertical="center" shrinkToFit="1"/>
    </xf>
    <xf numFmtId="0" fontId="70" fillId="4" borderId="117" xfId="0" applyFont="1" applyFill="1" applyBorder="1" applyAlignment="1">
      <alignment horizontal="right" vertical="center" shrinkToFit="1"/>
    </xf>
    <xf numFmtId="0" fontId="70" fillId="4" borderId="109" xfId="0" applyFont="1" applyFill="1" applyBorder="1" applyAlignment="1">
      <alignment horizontal="right" vertical="center" shrinkToFit="1"/>
    </xf>
    <xf numFmtId="0" fontId="70" fillId="4" borderId="118" xfId="0" applyFont="1" applyFill="1" applyBorder="1" applyAlignment="1">
      <alignment horizontal="right" vertical="center" shrinkToFit="1"/>
    </xf>
    <xf numFmtId="0" fontId="78" fillId="0" borderId="0" xfId="0" applyFont="1" applyAlignment="1">
      <alignment vertical="center"/>
    </xf>
    <xf numFmtId="0" fontId="79"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horizontal="left" vertical="center"/>
    </xf>
    <xf numFmtId="0" fontId="80" fillId="0" borderId="0" xfId="0" applyFont="1" applyAlignment="1">
      <alignment vertical="center"/>
    </xf>
    <xf numFmtId="0" fontId="46" fillId="6" borderId="0" xfId="0" applyFont="1" applyFill="1" applyAlignment="1">
      <alignment horizontal="left" vertical="center"/>
    </xf>
    <xf numFmtId="0" fontId="41" fillId="6" borderId="0" xfId="0" applyFont="1" applyFill="1" applyAlignment="1">
      <alignment vertical="center"/>
    </xf>
    <xf numFmtId="0" fontId="46" fillId="6" borderId="0" xfId="0" applyFont="1" applyFill="1" applyAlignment="1">
      <alignment vertical="center"/>
    </xf>
    <xf numFmtId="0" fontId="70" fillId="0" borderId="0" xfId="0" applyFont="1" applyAlignment="1">
      <alignment horizontal="center" vertical="center"/>
    </xf>
    <xf numFmtId="0" fontId="70" fillId="3" borderId="1" xfId="0" applyFont="1" applyFill="1" applyBorder="1" applyAlignment="1">
      <alignment horizontal="left" vertical="center"/>
    </xf>
    <xf numFmtId="0" fontId="70" fillId="3" borderId="4" xfId="0" applyFont="1" applyFill="1" applyBorder="1" applyAlignment="1">
      <alignment horizontal="left" vertical="center"/>
    </xf>
    <xf numFmtId="0" fontId="70" fillId="0" borderId="2" xfId="0" applyFont="1" applyBorder="1" applyAlignment="1">
      <alignment horizontal="center" vertical="center"/>
    </xf>
    <xf numFmtId="0" fontId="70" fillId="0" borderId="3" xfId="0" applyFont="1" applyBorder="1" applyAlignment="1">
      <alignment horizontal="center" vertical="center"/>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5" fillId="0" borderId="0" xfId="0" applyFont="1" applyAlignment="1">
      <alignment vertical="center"/>
    </xf>
    <xf numFmtId="0" fontId="81" fillId="0" borderId="1" xfId="0" applyFont="1" applyBorder="1" applyAlignment="1">
      <alignment horizontal="center" vertical="center"/>
    </xf>
    <xf numFmtId="0" fontId="81" fillId="0" borderId="4" xfId="0" applyFont="1" applyBorder="1" applyAlignment="1">
      <alignment horizontal="center" vertical="center"/>
    </xf>
    <xf numFmtId="0" fontId="85" fillId="6" borderId="2" xfId="0" applyFont="1" applyFill="1" applyBorder="1" applyAlignment="1">
      <alignment vertical="center"/>
    </xf>
    <xf numFmtId="0" fontId="85" fillId="6" borderId="3" xfId="0" applyFont="1" applyFill="1" applyBorder="1" applyAlignment="1">
      <alignment vertical="center"/>
    </xf>
    <xf numFmtId="176" fontId="85" fillId="0" borderId="3" xfId="2" applyNumberFormat="1" applyFont="1" applyFill="1" applyBorder="1" applyAlignment="1">
      <alignment horizontal="center" vertical="center"/>
    </xf>
    <xf numFmtId="0" fontId="85" fillId="0" borderId="0" xfId="0" applyFont="1" applyAlignment="1">
      <alignment horizontal="center" vertical="center"/>
    </xf>
    <xf numFmtId="0" fontId="85" fillId="0" borderId="6" xfId="0" applyFont="1" applyBorder="1" applyAlignment="1">
      <alignment horizontal="center" vertical="center"/>
    </xf>
    <xf numFmtId="0" fontId="85" fillId="0" borderId="0" xfId="0" applyFont="1" applyAlignment="1">
      <alignment horizontal="center" vertical="center" wrapText="1"/>
    </xf>
    <xf numFmtId="0" fontId="85" fillId="0" borderId="0" xfId="0" applyFont="1" applyAlignment="1">
      <alignment horizontal="right" vertical="center"/>
    </xf>
    <xf numFmtId="0" fontId="85" fillId="0" borderId="0" xfId="0" applyFont="1" applyAlignment="1">
      <alignment horizontal="right" vertical="center" wrapText="1"/>
    </xf>
    <xf numFmtId="176" fontId="85" fillId="0" borderId="3" xfId="2" applyNumberFormat="1" applyFont="1" applyFill="1" applyBorder="1" applyAlignment="1">
      <alignment vertical="center"/>
    </xf>
    <xf numFmtId="176" fontId="85" fillId="0" borderId="0" xfId="2" applyNumberFormat="1" applyFont="1" applyFill="1" applyBorder="1" applyAlignment="1">
      <alignment vertical="center"/>
    </xf>
    <xf numFmtId="0" fontId="85" fillId="0" borderId="7" xfId="0" applyFont="1" applyBorder="1" applyAlignment="1">
      <alignment vertical="center"/>
    </xf>
    <xf numFmtId="0" fontId="85" fillId="0" borderId="0" xfId="0" applyFont="1" applyAlignment="1">
      <alignment horizontal="left" vertical="top"/>
    </xf>
    <xf numFmtId="0" fontId="87" fillId="0" borderId="0" xfId="0" applyFont="1" applyAlignment="1">
      <alignment vertical="center"/>
    </xf>
    <xf numFmtId="0" fontId="85" fillId="0" borderId="11" xfId="0" applyFont="1" applyBorder="1" applyAlignment="1">
      <alignment vertical="center"/>
    </xf>
    <xf numFmtId="0" fontId="85" fillId="0" borderId="2" xfId="0" applyFont="1" applyBorder="1" applyAlignment="1">
      <alignment vertical="center"/>
    </xf>
    <xf numFmtId="49" fontId="85" fillId="0" borderId="2" xfId="0" applyNumberFormat="1" applyFont="1" applyBorder="1" applyAlignment="1">
      <alignment vertical="center"/>
    </xf>
    <xf numFmtId="0" fontId="85" fillId="0" borderId="3" xfId="0" applyFont="1" applyBorder="1" applyAlignment="1">
      <alignment vertical="center"/>
    </xf>
    <xf numFmtId="0" fontId="83" fillId="0" borderId="0" xfId="0" applyFont="1" applyAlignment="1">
      <alignment horizontal="center" vertical="center"/>
    </xf>
    <xf numFmtId="0" fontId="84" fillId="0" borderId="0" xfId="0" applyFont="1" applyAlignment="1">
      <alignment vertical="center" wrapText="1"/>
    </xf>
    <xf numFmtId="0" fontId="85" fillId="6" borderId="0" xfId="0" applyFont="1" applyFill="1" applyAlignment="1">
      <alignment vertical="center"/>
    </xf>
    <xf numFmtId="0" fontId="83" fillId="0" borderId="9" xfId="0" applyFont="1" applyBorder="1" applyAlignment="1">
      <alignment horizontal="center" vertical="center"/>
    </xf>
    <xf numFmtId="0" fontId="86" fillId="0" borderId="52" xfId="0" applyFont="1" applyBorder="1" applyAlignment="1">
      <alignment vertical="center" wrapText="1"/>
    </xf>
    <xf numFmtId="0" fontId="85" fillId="0" borderId="9" xfId="0" applyFont="1" applyBorder="1" applyAlignment="1">
      <alignment vertical="center"/>
    </xf>
    <xf numFmtId="0" fontId="86" fillId="0" borderId="0" xfId="0" applyFont="1" applyAlignment="1">
      <alignment vertical="center" wrapText="1"/>
    </xf>
    <xf numFmtId="0" fontId="86" fillId="0" borderId="0" xfId="0" applyFont="1" applyAlignment="1">
      <alignment horizontal="left" vertical="center"/>
    </xf>
    <xf numFmtId="0" fontId="81" fillId="0" borderId="0" xfId="0" applyFont="1" applyAlignment="1">
      <alignment horizontal="center" vertical="center"/>
    </xf>
    <xf numFmtId="0" fontId="81" fillId="0" borderId="0" xfId="0" applyFont="1" applyAlignment="1">
      <alignment horizontal="centerContinuous" vertical="center"/>
    </xf>
    <xf numFmtId="20" fontId="81" fillId="0" borderId="0" xfId="0" applyNumberFormat="1" applyFont="1" applyAlignment="1">
      <alignment horizontal="center" vertical="center"/>
    </xf>
    <xf numFmtId="0" fontId="83" fillId="6" borderId="0" xfId="0" applyFont="1" applyFill="1" applyAlignment="1">
      <alignment vertical="center"/>
    </xf>
    <xf numFmtId="0" fontId="85" fillId="6" borderId="2" xfId="0" applyFont="1" applyFill="1" applyBorder="1" applyAlignment="1">
      <alignment horizontal="center" vertical="center"/>
    </xf>
    <xf numFmtId="0" fontId="85" fillId="0" borderId="0" xfId="0" applyFont="1" applyAlignment="1">
      <alignment horizontal="centerContinuous" vertical="center"/>
    </xf>
    <xf numFmtId="20" fontId="85" fillId="0" borderId="0" xfId="0" applyNumberFormat="1" applyFont="1" applyAlignment="1">
      <alignment horizontal="center" vertical="center"/>
    </xf>
    <xf numFmtId="0" fontId="85" fillId="3" borderId="11" xfId="0" applyFont="1" applyFill="1" applyBorder="1" applyAlignment="1">
      <alignment horizontal="centerContinuous" vertical="center"/>
    </xf>
    <xf numFmtId="0" fontId="85" fillId="3" borderId="2" xfId="0" applyFont="1" applyFill="1" applyBorder="1" applyAlignment="1">
      <alignment horizontal="center" vertical="center"/>
    </xf>
    <xf numFmtId="0" fontId="85" fillId="0" borderId="2" xfId="0" applyFont="1" applyBorder="1" applyAlignment="1">
      <alignment horizontal="center" vertical="center"/>
    </xf>
    <xf numFmtId="0" fontId="86" fillId="0" borderId="0" xfId="0" applyFont="1" applyAlignment="1">
      <alignment vertical="center"/>
    </xf>
    <xf numFmtId="0" fontId="85" fillId="3" borderId="13" xfId="0" applyFont="1" applyFill="1" applyBorder="1" applyAlignment="1">
      <alignment horizontal="centerContinuous" vertical="center"/>
    </xf>
    <xf numFmtId="0" fontId="85" fillId="3" borderId="2" xfId="0" applyFont="1" applyFill="1" applyBorder="1" applyAlignment="1">
      <alignment horizontal="centerContinuous" vertical="center"/>
    </xf>
    <xf numFmtId="0" fontId="85" fillId="3" borderId="3" xfId="0" applyFont="1" applyFill="1" applyBorder="1" applyAlignment="1">
      <alignment horizontal="centerContinuous" vertical="center"/>
    </xf>
    <xf numFmtId="0" fontId="85" fillId="0" borderId="2" xfId="0" applyFont="1" applyBorder="1" applyAlignment="1">
      <alignment horizontal="centerContinuous" vertical="center"/>
    </xf>
    <xf numFmtId="57" fontId="85" fillId="0" borderId="0" xfId="0" applyNumberFormat="1" applyFont="1" applyAlignment="1">
      <alignment horizontal="center" vertical="center"/>
    </xf>
    <xf numFmtId="0" fontId="85" fillId="0" borderId="0" xfId="0" applyFont="1" applyAlignment="1">
      <alignment horizontal="center" vertical="center" shrinkToFit="1"/>
    </xf>
    <xf numFmtId="38" fontId="85" fillId="0" borderId="0" xfId="2" applyFont="1" applyFill="1" applyBorder="1" applyAlignment="1">
      <alignment horizontal="center" vertical="center"/>
    </xf>
    <xf numFmtId="0" fontId="86" fillId="0" borderId="0" xfId="0" applyFont="1" applyAlignment="1">
      <alignment horizontal="right" vertical="center"/>
    </xf>
    <xf numFmtId="0" fontId="86" fillId="0" borderId="0" xfId="0" applyFont="1" applyAlignment="1">
      <alignment horizontal="left" vertical="top" wrapText="1"/>
    </xf>
    <xf numFmtId="0" fontId="89" fillId="0" borderId="0" xfId="0" applyFont="1" applyAlignment="1">
      <alignment vertical="center"/>
    </xf>
    <xf numFmtId="0" fontId="88" fillId="0" borderId="0" xfId="0" applyFont="1" applyAlignment="1">
      <alignment horizontal="left" vertical="center"/>
    </xf>
    <xf numFmtId="0" fontId="90" fillId="0" borderId="0" xfId="0" applyFont="1" applyAlignment="1">
      <alignment vertical="center"/>
    </xf>
    <xf numFmtId="0" fontId="85" fillId="0" borderId="0" xfId="0" applyFont="1" applyAlignment="1">
      <alignment horizontal="left" vertical="top" wrapText="1"/>
    </xf>
    <xf numFmtId="0" fontId="83" fillId="6" borderId="0" xfId="0" applyFont="1" applyFill="1"/>
    <xf numFmtId="0" fontId="83" fillId="0" borderId="0" xfId="0" applyFont="1" applyAlignment="1">
      <alignment horizontal="right"/>
    </xf>
    <xf numFmtId="0" fontId="49" fillId="0" borderId="0" xfId="0" applyFont="1" applyAlignment="1">
      <alignment horizontal="right" vertical="center"/>
    </xf>
    <xf numFmtId="0" fontId="85" fillId="6" borderId="13" xfId="0" applyFont="1" applyFill="1" applyBorder="1" applyAlignment="1">
      <alignment horizontal="centerContinuous" vertical="center"/>
    </xf>
    <xf numFmtId="0" fontId="85" fillId="6" borderId="11" xfId="0" applyFont="1" applyFill="1" applyBorder="1" applyAlignment="1">
      <alignment horizontal="centerContinuous" vertical="center"/>
    </xf>
    <xf numFmtId="0" fontId="85" fillId="6" borderId="2" xfId="0" applyFont="1" applyFill="1" applyBorder="1" applyAlignment="1">
      <alignment horizontal="centerContinuous" vertical="center"/>
    </xf>
    <xf numFmtId="0" fontId="85" fillId="6" borderId="3" xfId="0" applyFont="1" applyFill="1" applyBorder="1" applyAlignment="1">
      <alignment horizontal="centerContinuous" vertical="center"/>
    </xf>
    <xf numFmtId="49" fontId="85" fillId="3" borderId="11" xfId="0" applyNumberFormat="1" applyFont="1" applyFill="1" applyBorder="1" applyAlignment="1">
      <alignment horizontal="right" vertical="center" wrapText="1"/>
    </xf>
    <xf numFmtId="49" fontId="85" fillId="3" borderId="53" xfId="0" applyNumberFormat="1" applyFont="1" applyFill="1" applyBorder="1" applyAlignment="1">
      <alignment horizontal="right" vertical="center" wrapText="1"/>
    </xf>
    <xf numFmtId="0" fontId="85" fillId="3" borderId="11" xfId="0" applyFont="1" applyFill="1" applyBorder="1" applyAlignment="1">
      <alignment horizontal="center" vertical="center"/>
    </xf>
    <xf numFmtId="0" fontId="85" fillId="3" borderId="3" xfId="0" applyFont="1" applyFill="1" applyBorder="1" applyAlignment="1">
      <alignment horizontal="center" vertical="center"/>
    </xf>
    <xf numFmtId="0" fontId="85" fillId="0" borderId="0" xfId="0" applyFont="1" applyAlignment="1">
      <alignment horizontal="left" vertical="center"/>
    </xf>
    <xf numFmtId="0" fontId="85" fillId="3" borderId="2" xfId="0" applyFont="1" applyFill="1" applyBorder="1" applyAlignment="1">
      <alignment horizontal="center" vertical="center" wrapText="1"/>
    </xf>
    <xf numFmtId="0" fontId="85" fillId="3" borderId="3" xfId="0" applyFont="1" applyFill="1" applyBorder="1" applyAlignment="1">
      <alignment horizontal="center" vertical="center" wrapText="1"/>
    </xf>
    <xf numFmtId="179" fontId="85" fillId="3" borderId="11" xfId="0" applyNumberFormat="1" applyFont="1" applyFill="1" applyBorder="1" applyAlignment="1">
      <alignment horizontal="right" vertical="center"/>
    </xf>
    <xf numFmtId="179" fontId="85" fillId="3" borderId="2" xfId="0" applyNumberFormat="1" applyFont="1" applyFill="1" applyBorder="1" applyAlignment="1">
      <alignment horizontal="right" vertical="center"/>
    </xf>
    <xf numFmtId="179" fontId="85" fillId="3" borderId="3" xfId="0" applyNumberFormat="1" applyFont="1" applyFill="1" applyBorder="1" applyAlignment="1">
      <alignment horizontal="right" vertical="center"/>
    </xf>
    <xf numFmtId="179" fontId="85" fillId="3" borderId="9" xfId="0" applyNumberFormat="1" applyFont="1" applyFill="1" applyBorder="1" applyAlignment="1">
      <alignment horizontal="right" vertical="center"/>
    </xf>
    <xf numFmtId="179" fontId="85" fillId="3" borderId="6" xfId="0" applyNumberFormat="1" applyFont="1" applyFill="1" applyBorder="1" applyAlignment="1">
      <alignment horizontal="right" vertical="center"/>
    </xf>
    <xf numFmtId="0" fontId="85" fillId="3" borderId="9" xfId="0" applyFont="1" applyFill="1" applyBorder="1" applyAlignment="1">
      <alignment horizontal="right" vertical="center"/>
    </xf>
    <xf numFmtId="0" fontId="85" fillId="3" borderId="6" xfId="0" applyFont="1" applyFill="1" applyBorder="1" applyAlignment="1">
      <alignment horizontal="right" vertical="center"/>
    </xf>
    <xf numFmtId="0" fontId="85" fillId="3" borderId="1" xfId="0" applyFont="1" applyFill="1" applyBorder="1" applyAlignment="1">
      <alignment horizontal="centerContinuous" vertical="center"/>
    </xf>
    <xf numFmtId="0" fontId="85" fillId="3" borderId="4" xfId="0" applyFont="1" applyFill="1" applyBorder="1" applyAlignment="1">
      <alignment horizontal="centerContinuous" vertical="center"/>
    </xf>
    <xf numFmtId="0" fontId="85" fillId="3" borderId="5" xfId="0" applyFont="1" applyFill="1" applyBorder="1" applyAlignment="1">
      <alignment horizontal="centerContinuous" vertical="center"/>
    </xf>
    <xf numFmtId="0" fontId="85" fillId="3" borderId="11" xfId="0" applyFont="1" applyFill="1" applyBorder="1" applyAlignment="1">
      <alignment horizontal="left" vertical="center"/>
    </xf>
    <xf numFmtId="0" fontId="85" fillId="3" borderId="2" xfId="0" applyFont="1" applyFill="1" applyBorder="1" applyAlignment="1">
      <alignment horizontal="left" vertical="center"/>
    </xf>
    <xf numFmtId="0" fontId="85" fillId="3" borderId="3" xfId="0" applyFont="1" applyFill="1" applyBorder="1" applyAlignment="1">
      <alignment horizontal="left" vertical="center"/>
    </xf>
    <xf numFmtId="49" fontId="85" fillId="2" borderId="11" xfId="0" applyNumberFormat="1" applyFont="1" applyFill="1" applyBorder="1" applyAlignment="1">
      <alignment horizontal="right" vertical="center" wrapText="1"/>
    </xf>
    <xf numFmtId="49" fontId="85" fillId="2" borderId="53" xfId="0" applyNumberFormat="1" applyFont="1" applyFill="1" applyBorder="1" applyAlignment="1">
      <alignment horizontal="right" vertical="center" wrapText="1"/>
    </xf>
    <xf numFmtId="0" fontId="85" fillId="0" borderId="11" xfId="0" applyFont="1" applyBorder="1" applyAlignment="1">
      <alignment horizontal="centerContinuous" vertical="center"/>
    </xf>
    <xf numFmtId="0" fontId="85" fillId="0" borderId="3" xfId="0" applyFont="1" applyBorder="1" applyAlignment="1">
      <alignment horizontal="centerContinuous" vertical="center"/>
    </xf>
    <xf numFmtId="179" fontId="85" fillId="0" borderId="0" xfId="0" applyNumberFormat="1" applyFont="1" applyAlignment="1">
      <alignment horizontal="right" vertical="center"/>
    </xf>
    <xf numFmtId="179" fontId="85" fillId="6" borderId="0" xfId="0" applyNumberFormat="1" applyFont="1" applyFill="1" applyAlignment="1">
      <alignment horizontal="center" vertical="center"/>
    </xf>
    <xf numFmtId="0" fontId="91" fillId="0" borderId="0" xfId="0" applyFont="1" applyAlignment="1">
      <alignment horizontal="left" vertical="center"/>
    </xf>
    <xf numFmtId="0" fontId="86" fillId="0" borderId="0" xfId="0" applyFont="1" applyAlignment="1">
      <alignment horizontal="center" vertical="center"/>
    </xf>
    <xf numFmtId="0" fontId="85" fillId="3" borderId="0" xfId="0" applyFont="1" applyFill="1" applyAlignment="1">
      <alignment horizontal="center" vertical="center"/>
    </xf>
    <xf numFmtId="0" fontId="85" fillId="3" borderId="7" xfId="0" applyFont="1" applyFill="1" applyBorder="1" applyAlignment="1">
      <alignment horizontal="centerContinuous" vertical="center"/>
    </xf>
    <xf numFmtId="0" fontId="85" fillId="3" borderId="6" xfId="0" applyFont="1" applyFill="1" applyBorder="1" applyAlignment="1">
      <alignment horizontal="center" vertical="center"/>
    </xf>
    <xf numFmtId="0" fontId="85" fillId="3" borderId="11" xfId="0" applyFont="1" applyFill="1" applyBorder="1" applyAlignment="1">
      <alignment vertical="center"/>
    </xf>
    <xf numFmtId="0" fontId="85" fillId="3" borderId="2" xfId="0" quotePrefix="1" applyFont="1" applyFill="1" applyBorder="1" applyAlignment="1">
      <alignment vertical="center"/>
    </xf>
    <xf numFmtId="0" fontId="85" fillId="3" borderId="3" xfId="0" quotePrefix="1" applyFont="1" applyFill="1" applyBorder="1" applyAlignment="1">
      <alignment vertical="center"/>
    </xf>
    <xf numFmtId="180" fontId="85" fillId="0" borderId="0" xfId="0" applyNumberFormat="1" applyFont="1" applyAlignment="1">
      <alignment horizontal="right" vertical="center"/>
    </xf>
    <xf numFmtId="0" fontId="85" fillId="3" borderId="4" xfId="0" applyFont="1" applyFill="1" applyBorder="1" applyAlignment="1">
      <alignment horizontal="center" vertical="center"/>
    </xf>
    <xf numFmtId="0" fontId="85" fillId="3" borderId="5" xfId="0" applyFont="1" applyFill="1" applyBorder="1" applyAlignment="1">
      <alignment horizontal="center" vertical="center"/>
    </xf>
    <xf numFmtId="0" fontId="85" fillId="0" borderId="3" xfId="0" applyFont="1" applyBorder="1" applyAlignment="1">
      <alignment horizontal="center" vertical="center"/>
    </xf>
    <xf numFmtId="0" fontId="85" fillId="6" borderId="11" xfId="0" applyFont="1" applyFill="1" applyBorder="1" applyAlignment="1">
      <alignment vertical="center"/>
    </xf>
    <xf numFmtId="180" fontId="85" fillId="0" borderId="11" xfId="0" applyNumberFormat="1" applyFont="1" applyBorder="1" applyAlignment="1">
      <alignment vertical="center"/>
    </xf>
    <xf numFmtId="180" fontId="85" fillId="0" borderId="3" xfId="0" applyNumberFormat="1" applyFont="1" applyBorder="1" applyAlignment="1">
      <alignment horizontal="center" vertical="center"/>
    </xf>
    <xf numFmtId="181" fontId="85" fillId="0" borderId="3" xfId="2" applyNumberFormat="1" applyFont="1" applyFill="1" applyBorder="1" applyAlignment="1">
      <alignment horizontal="center" vertical="center"/>
    </xf>
    <xf numFmtId="38" fontId="85" fillId="0" borderId="0" xfId="2" applyFont="1" applyFill="1" applyBorder="1" applyAlignment="1">
      <alignment horizontal="right" vertical="center"/>
    </xf>
    <xf numFmtId="181" fontId="85" fillId="0" borderId="0" xfId="2" applyNumberFormat="1" applyFont="1" applyFill="1" applyBorder="1" applyAlignment="1">
      <alignment horizontal="center" vertical="center"/>
    </xf>
    <xf numFmtId="0" fontId="85" fillId="6" borderId="0" xfId="0" applyFont="1" applyFill="1" applyAlignment="1">
      <alignment horizontal="center" vertical="center"/>
    </xf>
    <xf numFmtId="0" fontId="85" fillId="3" borderId="11" xfId="0" quotePrefix="1" applyFont="1" applyFill="1" applyBorder="1" applyAlignment="1">
      <alignment horizontal="center" vertical="center"/>
    </xf>
    <xf numFmtId="57" fontId="85" fillId="3" borderId="11" xfId="0" applyNumberFormat="1" applyFont="1" applyFill="1" applyBorder="1" applyAlignment="1">
      <alignment vertical="center" shrinkToFit="1"/>
    </xf>
    <xf numFmtId="0" fontId="85" fillId="3" borderId="2" xfId="0" applyFont="1" applyFill="1" applyBorder="1" applyAlignment="1">
      <alignment vertical="center"/>
    </xf>
    <xf numFmtId="0" fontId="85" fillId="3" borderId="3" xfId="0" applyFont="1" applyFill="1" applyBorder="1" applyAlignment="1">
      <alignment vertical="center"/>
    </xf>
    <xf numFmtId="0" fontId="82" fillId="7" borderId="11" xfId="0" applyFont="1" applyFill="1" applyBorder="1" applyAlignment="1">
      <alignment vertical="center" shrinkToFit="1"/>
    </xf>
    <xf numFmtId="0" fontId="85" fillId="0" borderId="2" xfId="0" applyFont="1" applyBorder="1" applyAlignment="1">
      <alignment vertical="center" shrinkToFit="1"/>
    </xf>
    <xf numFmtId="0" fontId="85" fillId="3" borderId="1" xfId="0" applyFont="1" applyFill="1" applyBorder="1" applyAlignment="1">
      <alignment horizontal="left" vertical="center"/>
    </xf>
    <xf numFmtId="0" fontId="85" fillId="3" borderId="4" xfId="0" applyFont="1" applyFill="1" applyBorder="1" applyAlignment="1">
      <alignment horizontal="left" vertical="center"/>
    </xf>
    <xf numFmtId="0" fontId="85" fillId="3" borderId="5" xfId="0" applyFont="1" applyFill="1" applyBorder="1" applyAlignment="1">
      <alignment horizontal="left" vertical="center"/>
    </xf>
    <xf numFmtId="0" fontId="93" fillId="3" borderId="2" xfId="0" applyFont="1" applyFill="1" applyBorder="1" applyAlignment="1">
      <alignment horizontal="centerContinuous" vertical="center"/>
    </xf>
    <xf numFmtId="0" fontId="93" fillId="3" borderId="3" xfId="0" applyFont="1" applyFill="1" applyBorder="1" applyAlignment="1">
      <alignment horizontal="centerContinuous" vertical="center"/>
    </xf>
    <xf numFmtId="0" fontId="85" fillId="2" borderId="0" xfId="0" applyFont="1" applyFill="1" applyAlignment="1">
      <alignment horizontal="center" vertical="center"/>
    </xf>
    <xf numFmtId="0" fontId="85" fillId="0" borderId="0" xfId="0" applyFont="1" applyAlignment="1">
      <alignment horizontal="left" vertical="center" shrinkToFit="1"/>
    </xf>
    <xf numFmtId="0" fontId="85" fillId="0" borderId="0" xfId="0" applyFont="1" applyAlignment="1">
      <alignment vertical="center" wrapText="1"/>
    </xf>
    <xf numFmtId="0" fontId="85" fillId="3" borderId="13" xfId="0" applyFont="1" applyFill="1" applyBorder="1" applyAlignment="1">
      <alignment horizontal="center" vertical="distributed" textRotation="255"/>
    </xf>
    <xf numFmtId="0" fontId="85" fillId="3" borderId="13" xfId="0" quotePrefix="1" applyFont="1" applyFill="1" applyBorder="1" applyAlignment="1">
      <alignment horizontal="centerContinuous" vertical="distributed"/>
    </xf>
    <xf numFmtId="0" fontId="85" fillId="8" borderId="11" xfId="0" applyFont="1" applyFill="1" applyBorder="1" applyAlignment="1">
      <alignment horizontal="center" vertical="center"/>
    </xf>
    <xf numFmtId="0" fontId="85" fillId="8" borderId="2" xfId="0" applyFont="1" applyFill="1" applyBorder="1" applyAlignment="1">
      <alignment horizontal="center" vertical="center"/>
    </xf>
    <xf numFmtId="0" fontId="85" fillId="9" borderId="2" xfId="0" applyFont="1" applyFill="1" applyBorder="1" applyAlignment="1">
      <alignment horizontal="center" vertical="center"/>
    </xf>
    <xf numFmtId="0" fontId="85" fillId="9" borderId="8" xfId="0" applyFont="1" applyFill="1" applyBorder="1" applyAlignment="1">
      <alignment horizontal="center" vertical="center"/>
    </xf>
    <xf numFmtId="0" fontId="85" fillId="8" borderId="10" xfId="0" quotePrefix="1" applyFont="1" applyFill="1" applyBorder="1" applyAlignment="1">
      <alignment horizontal="center" vertical="center"/>
    </xf>
    <xf numFmtId="0" fontId="85" fillId="8" borderId="2" xfId="0" quotePrefix="1" applyFont="1" applyFill="1" applyBorder="1" applyAlignment="1">
      <alignment horizontal="center" vertical="center"/>
    </xf>
    <xf numFmtId="0" fontId="85" fillId="9" borderId="3" xfId="0" applyFont="1" applyFill="1" applyBorder="1" applyAlignment="1">
      <alignment horizontal="center" vertical="center"/>
    </xf>
    <xf numFmtId="0" fontId="85" fillId="8" borderId="11" xfId="0" quotePrefix="1" applyFont="1" applyFill="1" applyBorder="1" applyAlignment="1">
      <alignment vertical="center"/>
    </xf>
    <xf numFmtId="0" fontId="85" fillId="8" borderId="2" xfId="0" quotePrefix="1" applyFont="1" applyFill="1" applyBorder="1" applyAlignment="1">
      <alignment vertical="center"/>
    </xf>
    <xf numFmtId="0" fontId="85" fillId="9" borderId="2" xfId="0" quotePrefix="1" applyFont="1" applyFill="1" applyBorder="1" applyAlignment="1">
      <alignment vertical="center"/>
    </xf>
    <xf numFmtId="180" fontId="85" fillId="9" borderId="3" xfId="0" applyNumberFormat="1" applyFont="1" applyFill="1" applyBorder="1" applyAlignment="1">
      <alignment vertical="center"/>
    </xf>
    <xf numFmtId="0" fontId="85" fillId="3" borderId="13" xfId="0" applyFont="1" applyFill="1" applyBorder="1" applyAlignment="1">
      <alignment horizontal="center" vertical="distributed"/>
    </xf>
    <xf numFmtId="0" fontId="85" fillId="8" borderId="2" xfId="0" applyFont="1" applyFill="1" applyBorder="1" applyAlignment="1">
      <alignment horizontal="center" vertical="center" shrinkToFit="1"/>
    </xf>
    <xf numFmtId="0" fontId="85" fillId="0" borderId="13" xfId="0" applyFont="1" applyBorder="1" applyAlignment="1">
      <alignment horizontal="center" vertical="center"/>
    </xf>
    <xf numFmtId="0" fontId="85" fillId="2" borderId="13" xfId="0" applyFont="1" applyFill="1" applyBorder="1" applyAlignment="1">
      <alignment vertical="center"/>
    </xf>
    <xf numFmtId="0" fontId="85" fillId="0" borderId="13" xfId="0" applyFont="1" applyBorder="1" applyAlignment="1">
      <alignment vertical="center"/>
    </xf>
    <xf numFmtId="0" fontId="85" fillId="2" borderId="13" xfId="0" applyFont="1" applyFill="1" applyBorder="1" applyAlignment="1">
      <alignment horizontal="center" vertical="center"/>
    </xf>
    <xf numFmtId="0" fontId="85" fillId="7" borderId="11" xfId="0" applyFont="1" applyFill="1" applyBorder="1" applyAlignment="1">
      <alignment horizontal="center" vertical="center"/>
    </xf>
    <xf numFmtId="0" fontId="85" fillId="0" borderId="8" xfId="0" applyFont="1" applyBorder="1" applyAlignment="1">
      <alignment horizontal="center" vertical="center"/>
    </xf>
    <xf numFmtId="0" fontId="85" fillId="0" borderId="10" xfId="0" quotePrefix="1" applyFont="1" applyBorder="1" applyAlignment="1">
      <alignment horizontal="center" vertical="center"/>
    </xf>
    <xf numFmtId="0" fontId="85" fillId="0" borderId="2" xfId="0" quotePrefix="1" applyFont="1" applyBorder="1" applyAlignment="1">
      <alignment horizontal="center" vertical="center"/>
    </xf>
    <xf numFmtId="0" fontId="85" fillId="0" borderId="11" xfId="0" quotePrefix="1" applyFont="1" applyBorder="1" applyAlignment="1">
      <alignment vertical="center"/>
    </xf>
    <xf numFmtId="0" fontId="85" fillId="0" borderId="2" xfId="0" quotePrefix="1" applyFont="1" applyBorder="1" applyAlignment="1">
      <alignment vertical="center"/>
    </xf>
    <xf numFmtId="180" fontId="85" fillId="0" borderId="3" xfId="0" applyNumberFormat="1" applyFont="1" applyBorder="1" applyAlignment="1">
      <alignment vertical="center"/>
    </xf>
    <xf numFmtId="0" fontId="94" fillId="0" borderId="0" xfId="0" applyFont="1" applyAlignment="1">
      <alignment vertical="center"/>
    </xf>
    <xf numFmtId="0" fontId="95" fillId="0" borderId="0" xfId="0" applyFont="1" applyAlignment="1">
      <alignment vertical="center"/>
    </xf>
    <xf numFmtId="0" fontId="85" fillId="3" borderId="13" xfId="0" applyFont="1" applyFill="1" applyBorder="1" applyAlignment="1">
      <alignment horizontal="center" vertical="center"/>
    </xf>
    <xf numFmtId="38" fontId="85" fillId="0" borderId="3" xfId="2" applyFont="1" applyFill="1" applyBorder="1" applyAlignment="1">
      <alignment horizontal="right" vertical="center"/>
    </xf>
    <xf numFmtId="0" fontId="85" fillId="0" borderId="11" xfId="0" applyFont="1" applyBorder="1" applyAlignment="1">
      <alignment horizontal="left" vertical="center"/>
    </xf>
    <xf numFmtId="0" fontId="85" fillId="0" borderId="2" xfId="0" applyFont="1" applyBorder="1" applyAlignment="1">
      <alignment horizontal="left" vertical="center"/>
    </xf>
    <xf numFmtId="0" fontId="92" fillId="6" borderId="11" xfId="0" applyFont="1" applyFill="1" applyBorder="1" applyAlignment="1">
      <alignment horizontal="left" vertical="center"/>
    </xf>
    <xf numFmtId="0" fontId="92" fillId="6" borderId="2" xfId="0" applyFont="1" applyFill="1" applyBorder="1" applyAlignment="1">
      <alignment horizontal="left" vertical="center"/>
    </xf>
    <xf numFmtId="0" fontId="92" fillId="6" borderId="2" xfId="0" applyFont="1" applyFill="1" applyBorder="1" applyAlignment="1">
      <alignment horizontal="centerContinuous" vertical="center"/>
    </xf>
    <xf numFmtId="0" fontId="92" fillId="6" borderId="2" xfId="0" applyFont="1" applyFill="1" applyBorder="1" applyAlignment="1">
      <alignment vertical="center"/>
    </xf>
    <xf numFmtId="0" fontId="92" fillId="6" borderId="3" xfId="0" applyFont="1" applyFill="1" applyBorder="1" applyAlignment="1">
      <alignment vertical="center"/>
    </xf>
    <xf numFmtId="0" fontId="85" fillId="6" borderId="1" xfId="0" applyFont="1" applyFill="1" applyBorder="1" applyAlignment="1">
      <alignment horizontal="centerContinuous" vertical="center"/>
    </xf>
    <xf numFmtId="0" fontId="85" fillId="6" borderId="4" xfId="0" applyFont="1" applyFill="1" applyBorder="1" applyAlignment="1">
      <alignment horizontal="centerContinuous" vertical="center"/>
    </xf>
    <xf numFmtId="0" fontId="85" fillId="6" borderId="5" xfId="0" applyFont="1" applyFill="1" applyBorder="1" applyAlignment="1">
      <alignment horizontal="centerContinuous" vertical="center"/>
    </xf>
    <xf numFmtId="0" fontId="85" fillId="6" borderId="13" xfId="0" applyFont="1" applyFill="1" applyBorder="1" applyAlignment="1">
      <alignment horizontal="centerContinuous" vertical="center" shrinkToFit="1"/>
    </xf>
    <xf numFmtId="38" fontId="85" fillId="3" borderId="3" xfId="2" applyFont="1" applyFill="1" applyBorder="1" applyAlignment="1">
      <alignment horizontal="center" vertical="center"/>
    </xf>
    <xf numFmtId="0" fontId="85" fillId="0" borderId="11" xfId="0" applyFont="1" applyBorder="1" applyAlignment="1">
      <alignment horizontal="center" vertical="center"/>
    </xf>
    <xf numFmtId="38" fontId="85" fillId="0" borderId="3" xfId="2" applyFont="1" applyFill="1" applyBorder="1" applyAlignment="1">
      <alignment horizontal="center" vertical="center"/>
    </xf>
    <xf numFmtId="0" fontId="93" fillId="0" borderId="0" xfId="0" applyFont="1" applyAlignment="1">
      <alignment vertical="center"/>
    </xf>
    <xf numFmtId="0" fontId="97" fillId="0" borderId="0" xfId="0" applyFont="1" applyAlignment="1">
      <alignment vertical="center"/>
    </xf>
    <xf numFmtId="0" fontId="98" fillId="0" borderId="0" xfId="0" applyFont="1" applyAlignment="1">
      <alignment vertical="center"/>
    </xf>
    <xf numFmtId="0" fontId="97" fillId="0" borderId="0" xfId="0" applyFont="1" applyAlignment="1">
      <alignment horizontal="center" vertical="center" wrapText="1"/>
    </xf>
    <xf numFmtId="0" fontId="97" fillId="0" borderId="0" xfId="0" applyFont="1" applyAlignment="1">
      <alignment vertical="center" wrapText="1"/>
    </xf>
    <xf numFmtId="0" fontId="91" fillId="0" borderId="1" xfId="0" applyFont="1" applyBorder="1" applyAlignment="1">
      <alignment vertical="center"/>
    </xf>
    <xf numFmtId="0" fontId="91" fillId="0" borderId="4" xfId="0" applyFont="1" applyBorder="1" applyAlignment="1">
      <alignment vertical="center"/>
    </xf>
    <xf numFmtId="0" fontId="91" fillId="0" borderId="5" xfId="0" applyFont="1" applyBorder="1" applyAlignment="1">
      <alignment vertical="center"/>
    </xf>
    <xf numFmtId="0" fontId="91" fillId="0" borderId="9" xfId="0" applyFont="1" applyBorder="1" applyAlignment="1">
      <alignment vertical="center"/>
    </xf>
    <xf numFmtId="0" fontId="91" fillId="0" borderId="0" xfId="0" applyFont="1" applyAlignment="1">
      <alignment vertical="center"/>
    </xf>
    <xf numFmtId="0" fontId="91" fillId="0" borderId="6" xfId="0" applyFont="1" applyBorder="1" applyAlignment="1">
      <alignment vertical="center"/>
    </xf>
    <xf numFmtId="0" fontId="91" fillId="0" borderId="10" xfId="0" applyFont="1" applyBorder="1" applyAlignment="1">
      <alignment vertical="center"/>
    </xf>
    <xf numFmtId="0" fontId="91" fillId="0" borderId="7" xfId="0" applyFont="1" applyBorder="1" applyAlignment="1">
      <alignment vertical="center"/>
    </xf>
    <xf numFmtId="0" fontId="91" fillId="0" borderId="8" xfId="0" applyFont="1" applyBorder="1" applyAlignment="1">
      <alignment vertical="center"/>
    </xf>
    <xf numFmtId="0" fontId="82" fillId="0" borderId="0" xfId="0" applyFont="1" applyAlignment="1">
      <alignment horizontal="center" vertical="center"/>
    </xf>
    <xf numFmtId="0" fontId="105" fillId="0" borderId="0" xfId="0" applyFont="1" applyAlignment="1">
      <alignment vertical="center"/>
    </xf>
    <xf numFmtId="0" fontId="106" fillId="0" borderId="0" xfId="0" applyFont="1" applyAlignment="1">
      <alignment vertical="center"/>
    </xf>
    <xf numFmtId="0" fontId="70" fillId="0" borderId="0" xfId="0" applyFont="1" applyAlignment="1">
      <alignment horizontal="right" vertical="center"/>
    </xf>
    <xf numFmtId="0" fontId="71" fillId="0" borderId="0" xfId="0" applyFont="1" applyAlignment="1">
      <alignment horizontal="left" vertical="center"/>
    </xf>
    <xf numFmtId="0" fontId="70" fillId="0" borderId="0" xfId="0" applyFont="1" applyAlignment="1">
      <alignment vertical="center"/>
    </xf>
    <xf numFmtId="0" fontId="70" fillId="6" borderId="0" xfId="0" applyFont="1" applyFill="1" applyAlignment="1">
      <alignment horizontal="centerContinuous" vertical="center"/>
    </xf>
    <xf numFmtId="0" fontId="70" fillId="6" borderId="10" xfId="0" applyFont="1" applyFill="1" applyBorder="1" applyAlignment="1">
      <alignment horizontal="left"/>
    </xf>
    <xf numFmtId="0" fontId="70" fillId="6" borderId="7" xfId="0" applyFont="1" applyFill="1" applyBorder="1" applyAlignment="1">
      <alignment horizontal="centerContinuous" vertical="center"/>
    </xf>
    <xf numFmtId="0" fontId="70" fillId="6" borderId="8" xfId="0" applyFont="1" applyFill="1" applyBorder="1" applyAlignment="1">
      <alignment horizontal="centerContinuous" vertical="center"/>
    </xf>
    <xf numFmtId="0" fontId="107" fillId="6" borderId="10" xfId="0" applyFont="1" applyFill="1" applyBorder="1" applyAlignment="1">
      <alignment vertical="center" wrapText="1"/>
    </xf>
    <xf numFmtId="0" fontId="107" fillId="6" borderId="7" xfId="0" applyFont="1" applyFill="1" applyBorder="1" applyAlignment="1">
      <alignment vertical="center" wrapText="1"/>
    </xf>
    <xf numFmtId="0" fontId="107" fillId="6" borderId="8" xfId="0" applyFont="1" applyFill="1" applyBorder="1" applyAlignment="1">
      <alignment vertical="center" wrapText="1"/>
    </xf>
    <xf numFmtId="0" fontId="107" fillId="0" borderId="0" xfId="0" applyFont="1" applyAlignment="1">
      <alignment vertical="center"/>
    </xf>
    <xf numFmtId="0" fontId="70" fillId="6" borderId="0" xfId="0" applyFont="1" applyFill="1" applyAlignment="1">
      <alignment horizontal="center" vertical="center" wrapText="1"/>
    </xf>
    <xf numFmtId="20" fontId="70" fillId="6" borderId="0" xfId="0" applyNumberFormat="1" applyFont="1" applyFill="1" applyAlignment="1">
      <alignment horizontal="center" vertical="center"/>
    </xf>
    <xf numFmtId="0" fontId="107" fillId="6" borderId="0" xfId="0" applyFont="1" applyFill="1" applyAlignment="1">
      <alignment horizontal="center" vertical="center" wrapText="1"/>
    </xf>
    <xf numFmtId="0" fontId="70" fillId="6" borderId="1" xfId="0" applyFont="1" applyFill="1" applyBorder="1" applyAlignment="1">
      <alignment horizontal="centerContinuous" vertical="center"/>
    </xf>
    <xf numFmtId="0" fontId="70" fillId="6" borderId="4" xfId="0" applyFont="1" applyFill="1" applyBorder="1" applyAlignment="1">
      <alignment horizontal="centerContinuous" vertical="center"/>
    </xf>
    <xf numFmtId="0" fontId="70" fillId="6" borderId="5" xfId="0" applyFont="1" applyFill="1" applyBorder="1" applyAlignment="1">
      <alignment horizontal="centerContinuous" vertical="center"/>
    </xf>
    <xf numFmtId="0" fontId="70" fillId="6" borderId="11" xfId="0" applyFont="1" applyFill="1" applyBorder="1" applyAlignment="1">
      <alignment horizontal="center" vertical="center"/>
    </xf>
    <xf numFmtId="0" fontId="70" fillId="6" borderId="13" xfId="0" applyFont="1" applyFill="1" applyBorder="1" applyAlignment="1">
      <alignment horizontal="center" vertical="center"/>
    </xf>
    <xf numFmtId="0" fontId="71" fillId="6" borderId="10" xfId="0" applyFont="1" applyFill="1" applyBorder="1" applyAlignment="1">
      <alignment horizontal="centerContinuous" vertical="center"/>
    </xf>
    <xf numFmtId="0" fontId="70" fillId="0" borderId="11" xfId="0" applyFont="1" applyBorder="1" applyAlignment="1">
      <alignment horizontal="left" vertical="center"/>
    </xf>
    <xf numFmtId="0" fontId="70" fillId="0" borderId="2" xfId="0" applyFont="1" applyBorder="1" applyAlignment="1">
      <alignment horizontal="left" vertical="center"/>
    </xf>
    <xf numFmtId="0" fontId="70" fillId="0" borderId="3" xfId="0" applyFont="1" applyBorder="1" applyAlignment="1">
      <alignment horizontal="left" vertical="center"/>
    </xf>
    <xf numFmtId="0" fontId="70" fillId="2" borderId="13" xfId="0" applyFont="1" applyFill="1" applyBorder="1" applyAlignment="1">
      <alignment horizontal="center" vertical="center"/>
    </xf>
    <xf numFmtId="0" fontId="70" fillId="6" borderId="11" xfId="0" applyFont="1" applyFill="1" applyBorder="1" applyAlignment="1">
      <alignment horizontal="centerContinuous" vertical="center"/>
    </xf>
    <xf numFmtId="0" fontId="70" fillId="6" borderId="2" xfId="0" applyFont="1" applyFill="1" applyBorder="1" applyAlignment="1">
      <alignment horizontal="centerContinuous" vertical="center"/>
    </xf>
    <xf numFmtId="0" fontId="70" fillId="6" borderId="3" xfId="0" applyFont="1" applyFill="1" applyBorder="1" applyAlignment="1">
      <alignment horizontal="centerContinuous" vertical="center"/>
    </xf>
    <xf numFmtId="0" fontId="70" fillId="3" borderId="5" xfId="0" applyFont="1" applyFill="1" applyBorder="1" applyAlignment="1">
      <alignment horizontal="left" vertical="center"/>
    </xf>
    <xf numFmtId="0" fontId="70" fillId="3" borderId="1" xfId="0" applyFont="1" applyFill="1" applyBorder="1" applyAlignment="1">
      <alignment horizontal="centerContinuous" vertical="center"/>
    </xf>
    <xf numFmtId="0" fontId="70" fillId="3" borderId="4" xfId="0" applyFont="1" applyFill="1" applyBorder="1" applyAlignment="1">
      <alignment horizontal="centerContinuous" vertical="center"/>
    </xf>
    <xf numFmtId="0" fontId="70" fillId="3" borderId="5" xfId="0" applyFont="1" applyFill="1" applyBorder="1" applyAlignment="1">
      <alignment horizontal="centerContinuous" vertical="center"/>
    </xf>
    <xf numFmtId="0" fontId="70" fillId="3" borderId="11" xfId="0" applyFont="1" applyFill="1" applyBorder="1" applyAlignment="1">
      <alignment horizontal="left" vertical="center"/>
    </xf>
    <xf numFmtId="0" fontId="70" fillId="3" borderId="2" xfId="0" applyFont="1" applyFill="1" applyBorder="1" applyAlignment="1">
      <alignment horizontal="left" vertical="center"/>
    </xf>
    <xf numFmtId="0" fontId="70" fillId="3" borderId="3" xfId="0" applyFont="1" applyFill="1" applyBorder="1" applyAlignment="1">
      <alignment horizontal="left" vertical="center"/>
    </xf>
    <xf numFmtId="0" fontId="70" fillId="3" borderId="11" xfId="0" applyFont="1" applyFill="1" applyBorder="1" applyAlignment="1">
      <alignment horizontal="centerContinuous" vertical="center" wrapText="1"/>
    </xf>
    <xf numFmtId="0" fontId="70" fillId="3" borderId="2" xfId="0" applyFont="1" applyFill="1" applyBorder="1" applyAlignment="1">
      <alignment horizontal="centerContinuous" vertical="center"/>
    </xf>
    <xf numFmtId="0" fontId="70" fillId="3" borderId="3" xfId="0" applyFont="1" applyFill="1" applyBorder="1" applyAlignment="1">
      <alignment horizontal="centerContinuous" vertical="center"/>
    </xf>
    <xf numFmtId="0" fontId="70" fillId="3" borderId="11" xfId="0" applyFont="1" applyFill="1" applyBorder="1" applyAlignment="1">
      <alignment horizontal="centerContinuous" vertical="center"/>
    </xf>
    <xf numFmtId="57" fontId="85" fillId="3" borderId="9" xfId="0" applyNumberFormat="1" applyFont="1" applyFill="1" applyBorder="1" applyAlignment="1">
      <alignment horizontal="centerContinuous" vertical="center"/>
    </xf>
    <xf numFmtId="0" fontId="85" fillId="3" borderId="0" xfId="0" applyFont="1" applyFill="1" applyAlignment="1">
      <alignment horizontal="centerContinuous" vertical="center"/>
    </xf>
    <xf numFmtId="0" fontId="70" fillId="3" borderId="0" xfId="0" applyFont="1" applyFill="1" applyAlignment="1">
      <alignment horizontal="centerContinuous" vertical="center"/>
    </xf>
    <xf numFmtId="0" fontId="70" fillId="3" borderId="6" xfId="0" applyFont="1" applyFill="1" applyBorder="1" applyAlignment="1">
      <alignment horizontal="centerContinuous" vertical="center"/>
    </xf>
    <xf numFmtId="0" fontId="109" fillId="3" borderId="0" xfId="0" applyFont="1" applyFill="1" applyAlignment="1">
      <alignment horizontal="left" vertical="center" wrapText="1"/>
    </xf>
    <xf numFmtId="0" fontId="109" fillId="3" borderId="6" xfId="0" applyFont="1" applyFill="1" applyBorder="1" applyAlignment="1">
      <alignment horizontal="left" vertical="center" wrapText="1"/>
    </xf>
    <xf numFmtId="0" fontId="70" fillId="0" borderId="0" xfId="0" applyFont="1" applyAlignment="1">
      <alignment horizontal="left" vertical="center"/>
    </xf>
    <xf numFmtId="0" fontId="110" fillId="0" borderId="0" xfId="0" applyFont="1" applyAlignment="1">
      <alignment vertical="center"/>
    </xf>
    <xf numFmtId="0" fontId="70" fillId="0" borderId="0" xfId="0" applyFont="1" applyAlignment="1">
      <alignment horizontal="center" vertical="center" wrapText="1"/>
    </xf>
    <xf numFmtId="0" fontId="106" fillId="0" borderId="0" xfId="0" applyFont="1" applyAlignment="1">
      <alignment horizontal="left" vertical="center"/>
    </xf>
    <xf numFmtId="0" fontId="112" fillId="0" borderId="2" xfId="0" applyFont="1" applyBorder="1" applyAlignment="1">
      <alignment horizontal="left" vertical="center"/>
    </xf>
    <xf numFmtId="58" fontId="70" fillId="0" borderId="0" xfId="0" applyNumberFormat="1" applyFont="1" applyAlignment="1">
      <alignment horizontal="center" vertical="center"/>
    </xf>
    <xf numFmtId="0" fontId="70" fillId="0" borderId="0" xfId="0" applyFont="1" applyAlignment="1">
      <alignment horizontal="centerContinuous" vertical="center"/>
    </xf>
    <xf numFmtId="0" fontId="70" fillId="0" borderId="0" xfId="0" applyFont="1" applyAlignment="1">
      <alignment horizontal="left" vertical="center" wrapText="1"/>
    </xf>
    <xf numFmtId="0" fontId="85" fillId="0" borderId="0" xfId="4" applyFont="1" applyAlignment="1">
      <alignment vertical="center"/>
    </xf>
    <xf numFmtId="0" fontId="85" fillId="6" borderId="11" xfId="4" applyFont="1" applyFill="1" applyBorder="1" applyAlignment="1">
      <alignment horizontal="centerContinuous" vertical="center"/>
    </xf>
    <xf numFmtId="0" fontId="85" fillId="6" borderId="2" xfId="4" applyFont="1" applyFill="1" applyBorder="1" applyAlignment="1">
      <alignment horizontal="centerContinuous" vertical="center"/>
    </xf>
    <xf numFmtId="0" fontId="85" fillId="6" borderId="1" xfId="4" applyFont="1" applyFill="1" applyBorder="1" applyAlignment="1">
      <alignment horizontal="centerContinuous" vertical="center"/>
    </xf>
    <xf numFmtId="0" fontId="85" fillId="6" borderId="5" xfId="4" applyFont="1" applyFill="1" applyBorder="1" applyAlignment="1">
      <alignment horizontal="centerContinuous" vertical="center"/>
    </xf>
    <xf numFmtId="0" fontId="85" fillId="6" borderId="4" xfId="4" applyFont="1" applyFill="1" applyBorder="1" applyAlignment="1">
      <alignment horizontal="centerContinuous" vertical="center"/>
    </xf>
    <xf numFmtId="0" fontId="85" fillId="6" borderId="3" xfId="4" applyFont="1" applyFill="1" applyBorder="1" applyAlignment="1">
      <alignment horizontal="centerContinuous" vertical="center"/>
    </xf>
    <xf numFmtId="0" fontId="85" fillId="0" borderId="1" xfId="4" applyFont="1" applyBorder="1" applyAlignment="1">
      <alignment horizontal="left" vertical="center"/>
    </xf>
    <xf numFmtId="0" fontId="85" fillId="0" borderId="4" xfId="4" applyFont="1" applyBorder="1" applyAlignment="1">
      <alignment horizontal="left" vertical="center"/>
    </xf>
    <xf numFmtId="0" fontId="85" fillId="2" borderId="13" xfId="4" applyFont="1" applyFill="1" applyBorder="1" applyAlignment="1">
      <alignment horizontal="center" vertical="center"/>
    </xf>
    <xf numFmtId="0" fontId="85" fillId="0" borderId="2" xfId="4" applyFont="1" applyBorder="1" applyAlignment="1">
      <alignment vertical="center"/>
    </xf>
    <xf numFmtId="0" fontId="83" fillId="0" borderId="3" xfId="4" applyFont="1" applyBorder="1"/>
    <xf numFmtId="0" fontId="85" fillId="0" borderId="2" xfId="4" applyFont="1" applyBorder="1" applyAlignment="1">
      <alignment horizontal="center" vertical="center"/>
    </xf>
    <xf numFmtId="0" fontId="85" fillId="0" borderId="11" xfId="4" applyFont="1" applyBorder="1" applyAlignment="1">
      <alignment horizontal="left" vertical="center"/>
    </xf>
    <xf numFmtId="0" fontId="85" fillId="0" borderId="2" xfId="4" applyFont="1" applyBorder="1" applyAlignment="1">
      <alignment horizontal="left" vertical="center"/>
    </xf>
    <xf numFmtId="0" fontId="85" fillId="0" borderId="10" xfId="4" applyFont="1" applyBorder="1" applyAlignment="1">
      <alignment horizontal="left" vertical="center"/>
    </xf>
    <xf numFmtId="0" fontId="85" fillId="0" borderId="7" xfId="4" applyFont="1" applyBorder="1" applyAlignment="1">
      <alignment horizontal="left" vertical="center"/>
    </xf>
    <xf numFmtId="0" fontId="82" fillId="0" borderId="0" xfId="4" applyFont="1" applyAlignment="1">
      <alignment vertical="center"/>
    </xf>
    <xf numFmtId="0" fontId="81" fillId="0" borderId="0" xfId="4" applyFont="1" applyAlignment="1">
      <alignment vertical="center"/>
    </xf>
    <xf numFmtId="0" fontId="81" fillId="6" borderId="2" xfId="4" applyFont="1" applyFill="1" applyBorder="1" applyAlignment="1">
      <alignment horizontal="centerContinuous" vertical="center"/>
    </xf>
    <xf numFmtId="0" fontId="85" fillId="6" borderId="2" xfId="4" applyFont="1" applyFill="1" applyBorder="1" applyAlignment="1">
      <alignment horizontal="centerContinuous" vertical="center" wrapText="1"/>
    </xf>
    <xf numFmtId="0" fontId="85" fillId="0" borderId="11" xfId="4" applyFont="1" applyBorder="1" applyAlignment="1">
      <alignment vertical="center"/>
    </xf>
    <xf numFmtId="0" fontId="85" fillId="0" borderId="2" xfId="4" applyFont="1" applyBorder="1" applyAlignment="1">
      <alignment vertical="top"/>
    </xf>
    <xf numFmtId="0" fontId="85" fillId="0" borderId="3" xfId="4" applyFont="1" applyBorder="1" applyAlignment="1">
      <alignment vertical="top"/>
    </xf>
    <xf numFmtId="0" fontId="82" fillId="0" borderId="2" xfId="4" applyFont="1" applyBorder="1" applyAlignment="1">
      <alignment vertical="center"/>
    </xf>
    <xf numFmtId="0" fontId="82" fillId="0" borderId="3" xfId="4" applyFont="1" applyBorder="1" applyAlignment="1">
      <alignment vertical="center"/>
    </xf>
    <xf numFmtId="0" fontId="85" fillId="0" borderId="2" xfId="4" applyFont="1" applyBorder="1" applyAlignment="1">
      <alignment horizontal="centerContinuous" vertical="center"/>
    </xf>
    <xf numFmtId="0" fontId="114" fillId="0" borderId="4" xfId="4" applyFont="1" applyBorder="1" applyAlignment="1">
      <alignment vertical="top"/>
    </xf>
    <xf numFmtId="0" fontId="85" fillId="0" borderId="4" xfId="4" applyFont="1" applyBorder="1" applyAlignment="1">
      <alignment vertical="top"/>
    </xf>
    <xf numFmtId="0" fontId="85" fillId="0" borderId="5" xfId="4" applyFont="1" applyBorder="1" applyAlignment="1">
      <alignment vertical="top"/>
    </xf>
    <xf numFmtId="0" fontId="85" fillId="0" borderId="7" xfId="4" applyFont="1" applyBorder="1" applyAlignment="1">
      <alignment vertical="top"/>
    </xf>
    <xf numFmtId="0" fontId="85" fillId="0" borderId="8" xfId="4" applyFont="1" applyBorder="1" applyAlignment="1">
      <alignment vertical="top"/>
    </xf>
    <xf numFmtId="0" fontId="86" fillId="0" borderId="0" xfId="4" applyFont="1" applyAlignment="1">
      <alignment vertical="center"/>
    </xf>
    <xf numFmtId="0" fontId="85" fillId="0" borderId="4" xfId="4" applyFont="1" applyBorder="1" applyAlignment="1">
      <alignment vertical="center"/>
    </xf>
    <xf numFmtId="0" fontId="85" fillId="0" borderId="5" xfId="4" applyFont="1" applyBorder="1" applyAlignment="1">
      <alignment horizontal="center" vertical="center"/>
    </xf>
    <xf numFmtId="0" fontId="85" fillId="0" borderId="3" xfId="4" applyFont="1" applyBorder="1" applyAlignment="1">
      <alignment horizontal="center" vertical="center"/>
    </xf>
    <xf numFmtId="0" fontId="85" fillId="0" borderId="0" xfId="4" applyFont="1" applyAlignment="1">
      <alignment horizontal="center" vertical="center" wrapText="1"/>
    </xf>
    <xf numFmtId="0" fontId="85" fillId="0" borderId="0" xfId="4" applyFont="1" applyAlignment="1">
      <alignment vertical="top" wrapText="1"/>
    </xf>
    <xf numFmtId="0" fontId="85" fillId="0" borderId="0" xfId="4" applyFont="1" applyAlignment="1">
      <alignment horizontal="left" vertical="center" wrapText="1"/>
    </xf>
    <xf numFmtId="0" fontId="85" fillId="0" borderId="0" xfId="4" applyFont="1" applyAlignment="1">
      <alignment vertical="center" wrapText="1"/>
    </xf>
    <xf numFmtId="0" fontId="85" fillId="0" borderId="0" xfId="4" applyFont="1" applyAlignment="1">
      <alignment horizontal="center" vertical="center"/>
    </xf>
    <xf numFmtId="0" fontId="85" fillId="0" borderId="0" xfId="4" applyFont="1" applyAlignment="1">
      <alignment horizontal="left" vertical="center"/>
    </xf>
    <xf numFmtId="0" fontId="58" fillId="0" borderId="0" xfId="4" applyFont="1" applyAlignment="1">
      <alignment vertical="center"/>
    </xf>
    <xf numFmtId="0" fontId="85" fillId="6" borderId="13" xfId="4" applyFont="1" applyFill="1" applyBorder="1" applyAlignment="1">
      <alignment horizontal="centerContinuous" vertical="center"/>
    </xf>
    <xf numFmtId="0" fontId="85" fillId="0" borderId="13" xfId="4" applyFont="1" applyBorder="1" applyAlignment="1">
      <alignment horizontal="center" vertical="center"/>
    </xf>
    <xf numFmtId="179" fontId="85" fillId="0" borderId="3" xfId="4" applyNumberFormat="1" applyFont="1" applyBorder="1" applyAlignment="1">
      <alignment horizontal="center" vertical="center"/>
    </xf>
    <xf numFmtId="0" fontId="85" fillId="0" borderId="3" xfId="4" applyFont="1" applyBorder="1" applyAlignment="1">
      <alignment horizontal="left" vertical="center"/>
    </xf>
    <xf numFmtId="0" fontId="85" fillId="6" borderId="13" xfId="4" applyFont="1" applyFill="1" applyBorder="1" applyAlignment="1">
      <alignment horizontal="center" vertical="center"/>
    </xf>
    <xf numFmtId="0" fontId="86" fillId="0" borderId="4" xfId="4" applyFont="1" applyBorder="1" applyAlignment="1">
      <alignment horizontal="left" vertical="top"/>
    </xf>
    <xf numFmtId="0" fontId="86" fillId="0" borderId="0" xfId="4" applyFont="1" applyAlignment="1">
      <alignment horizontal="left" vertical="top"/>
    </xf>
    <xf numFmtId="0" fontId="85" fillId="0" borderId="0" xfId="4" applyFont="1" applyAlignment="1">
      <alignment horizontal="centerContinuous" vertical="center"/>
    </xf>
    <xf numFmtId="0" fontId="97" fillId="0" borderId="0" xfId="4" applyFont="1" applyAlignment="1">
      <alignment vertical="center"/>
    </xf>
    <xf numFmtId="0" fontId="97" fillId="6" borderId="11" xfId="4" applyFont="1" applyFill="1" applyBorder="1" applyAlignment="1">
      <alignment horizontal="centerContinuous" vertical="center"/>
    </xf>
    <xf numFmtId="0" fontId="97" fillId="6" borderId="2" xfId="4" applyFont="1" applyFill="1" applyBorder="1" applyAlignment="1">
      <alignment horizontal="centerContinuous" vertical="center"/>
    </xf>
    <xf numFmtId="0" fontId="97" fillId="6" borderId="3" xfId="4" applyFont="1" applyFill="1" applyBorder="1" applyAlignment="1">
      <alignment horizontal="centerContinuous" vertical="center"/>
    </xf>
    <xf numFmtId="0" fontId="41" fillId="0" borderId="0" xfId="4" applyFont="1" applyAlignment="1">
      <alignment vertical="center"/>
    </xf>
    <xf numFmtId="0" fontId="98" fillId="0" borderId="0" xfId="4" applyFont="1" applyAlignment="1">
      <alignment vertical="center"/>
    </xf>
    <xf numFmtId="0" fontId="43" fillId="0" borderId="0" xfId="4" applyFont="1" applyAlignment="1">
      <alignment vertical="center"/>
    </xf>
    <xf numFmtId="0" fontId="97" fillId="0" borderId="0" xfId="4" applyFont="1" applyAlignment="1">
      <alignment horizontal="center" vertical="center" wrapText="1"/>
    </xf>
    <xf numFmtId="0" fontId="97" fillId="0" borderId="0" xfId="4" applyFont="1" applyAlignment="1">
      <alignment horizontal="center" vertical="center"/>
    </xf>
    <xf numFmtId="0" fontId="97" fillId="0" borderId="0" xfId="4" applyFont="1" applyAlignment="1">
      <alignment horizontal="left" vertical="center"/>
    </xf>
    <xf numFmtId="0" fontId="97" fillId="0" borderId="11" xfId="4" applyFont="1" applyBorder="1" applyAlignment="1">
      <alignment horizontal="left" vertical="center"/>
    </xf>
    <xf numFmtId="0" fontId="97" fillId="0" borderId="2" xfId="4" applyFont="1" applyBorder="1" applyAlignment="1">
      <alignment horizontal="left" vertical="center"/>
    </xf>
    <xf numFmtId="0" fontId="97" fillId="0" borderId="3" xfId="4" applyFont="1" applyBorder="1" applyAlignment="1">
      <alignment horizontal="left" vertical="center"/>
    </xf>
    <xf numFmtId="0" fontId="97" fillId="0" borderId="13" xfId="4" applyFont="1" applyBorder="1" applyAlignment="1">
      <alignment horizontal="centerContinuous" vertical="center"/>
    </xf>
    <xf numFmtId="0" fontId="97" fillId="0" borderId="13" xfId="4" applyFont="1" applyBorder="1" applyAlignment="1">
      <alignment vertical="center"/>
    </xf>
    <xf numFmtId="0" fontId="97" fillId="0" borderId="2" xfId="4" applyFont="1" applyBorder="1" applyAlignment="1">
      <alignment horizontal="center" vertical="center"/>
    </xf>
    <xf numFmtId="0" fontId="97" fillId="0" borderId="3" xfId="4" applyFont="1" applyBorder="1" applyAlignment="1">
      <alignment horizontal="center" vertical="center"/>
    </xf>
    <xf numFmtId="0" fontId="97" fillId="0" borderId="11" xfId="4" applyFont="1" applyBorder="1" applyAlignment="1">
      <alignment horizontal="center" vertical="center"/>
    </xf>
    <xf numFmtId="0" fontId="97" fillId="0" borderId="1" xfId="4" applyFont="1" applyBorder="1" applyAlignment="1">
      <alignment horizontal="left" vertical="center"/>
    </xf>
    <xf numFmtId="0" fontId="97" fillId="0" borderId="4" xfId="4" applyFont="1" applyBorder="1" applyAlignment="1">
      <alignment horizontal="centerContinuous" vertical="center"/>
    </xf>
    <xf numFmtId="0" fontId="97" fillId="0" borderId="4" xfId="4" applyFont="1" applyBorder="1" applyAlignment="1">
      <alignment horizontal="left" vertical="center"/>
    </xf>
    <xf numFmtId="0" fontId="97" fillId="0" borderId="5" xfId="4" applyFont="1" applyBorder="1" applyAlignment="1">
      <alignment horizontal="left" vertical="center"/>
    </xf>
    <xf numFmtId="0" fontId="97" fillId="0" borderId="4" xfId="4" applyFont="1" applyBorder="1" applyAlignment="1">
      <alignment vertical="center"/>
    </xf>
    <xf numFmtId="0" fontId="97" fillId="0" borderId="5" xfId="4" applyFont="1" applyBorder="1" applyAlignment="1">
      <alignment vertical="center"/>
    </xf>
    <xf numFmtId="0" fontId="43" fillId="0" borderId="0" xfId="4" applyFont="1" applyAlignment="1">
      <alignment horizontal="right" vertical="center"/>
    </xf>
    <xf numFmtId="0" fontId="97" fillId="0" borderId="1" xfId="4" applyFont="1" applyBorder="1" applyAlignment="1">
      <alignment horizontal="centerContinuous" vertical="center"/>
    </xf>
    <xf numFmtId="0" fontId="97" fillId="0" borderId="5" xfId="4" applyFont="1" applyBorder="1" applyAlignment="1">
      <alignment horizontal="centerContinuous" vertical="center"/>
    </xf>
    <xf numFmtId="0" fontId="97" fillId="0" borderId="10" xfId="4" applyFont="1" applyBorder="1" applyAlignment="1">
      <alignment horizontal="left" vertical="center"/>
    </xf>
    <xf numFmtId="0" fontId="97" fillId="0" borderId="8" xfId="4" applyFont="1" applyBorder="1" applyAlignment="1">
      <alignment horizontal="left" vertical="center"/>
    </xf>
    <xf numFmtId="0" fontId="97" fillId="0" borderId="4" xfId="4" applyFont="1" applyBorder="1" applyAlignment="1">
      <alignment horizontal="center" vertical="center"/>
    </xf>
    <xf numFmtId="0" fontId="97" fillId="0" borderId="5" xfId="4" applyFont="1" applyBorder="1" applyAlignment="1">
      <alignment horizontal="center" vertical="center"/>
    </xf>
    <xf numFmtId="0" fontId="116" fillId="0" borderId="4" xfId="4" applyFont="1" applyBorder="1" applyAlignment="1">
      <alignment horizontal="left" vertical="center"/>
    </xf>
    <xf numFmtId="0" fontId="116" fillId="0" borderId="0" xfId="4" applyFont="1" applyAlignment="1">
      <alignment vertical="center"/>
    </xf>
    <xf numFmtId="0" fontId="116" fillId="0" borderId="0" xfId="4" applyFont="1" applyAlignment="1">
      <alignment horizontal="left" vertical="center"/>
    </xf>
    <xf numFmtId="0" fontId="97" fillId="4" borderId="3" xfId="4" applyFont="1" applyFill="1" applyBorder="1" applyAlignment="1">
      <alignment horizontal="center" vertical="center"/>
    </xf>
    <xf numFmtId="0" fontId="44" fillId="0" borderId="2" xfId="4" applyFont="1" applyBorder="1"/>
    <xf numFmtId="0" fontId="44" fillId="0" borderId="3" xfId="4" applyFont="1" applyBorder="1"/>
    <xf numFmtId="0" fontId="97" fillId="0" borderId="2" xfId="4" applyFont="1" applyBorder="1" applyAlignment="1">
      <alignment horizontal="right" vertical="center"/>
    </xf>
    <xf numFmtId="0" fontId="97" fillId="0" borderId="3" xfId="4" applyFont="1" applyBorder="1" applyAlignment="1">
      <alignment horizontal="right" vertical="center"/>
    </xf>
    <xf numFmtId="0" fontId="97" fillId="0" borderId="5" xfId="4" applyFont="1" applyBorder="1" applyAlignment="1">
      <alignment horizontal="right" vertical="center"/>
    </xf>
    <xf numFmtId="0" fontId="97" fillId="0" borderId="7" xfId="4" applyFont="1" applyBorder="1" applyAlignment="1">
      <alignment horizontal="left" vertical="center"/>
    </xf>
    <xf numFmtId="0" fontId="97" fillId="0" borderId="8" xfId="4" applyFont="1" applyBorder="1" applyAlignment="1">
      <alignment horizontal="right" vertical="center"/>
    </xf>
    <xf numFmtId="0" fontId="97" fillId="0" borderId="8" xfId="4" applyFont="1" applyBorder="1" applyAlignment="1">
      <alignment horizontal="center" vertical="center"/>
    </xf>
    <xf numFmtId="0" fontId="97" fillId="0" borderId="6" xfId="4" applyFont="1" applyBorder="1" applyAlignment="1">
      <alignment horizontal="center" vertical="center"/>
    </xf>
    <xf numFmtId="0" fontId="97" fillId="0" borderId="11" xfId="4" applyFont="1" applyBorder="1" applyAlignment="1">
      <alignment horizontal="centerContinuous" vertical="center"/>
    </xf>
    <xf numFmtId="0" fontId="97" fillId="0" borderId="2" xfId="4" applyFont="1" applyBorder="1" applyAlignment="1">
      <alignment horizontal="centerContinuous" vertical="center"/>
    </xf>
    <xf numFmtId="0" fontId="97" fillId="0" borderId="3" xfId="4" applyFont="1" applyBorder="1" applyAlignment="1">
      <alignment horizontal="centerContinuous" vertical="center"/>
    </xf>
    <xf numFmtId="0" fontId="97" fillId="4" borderId="5" xfId="4" applyFont="1" applyFill="1" applyBorder="1" applyAlignment="1">
      <alignment horizontal="center" vertical="center"/>
    </xf>
    <xf numFmtId="0" fontId="97" fillId="0" borderId="9" xfId="4" applyFont="1" applyBorder="1" applyAlignment="1">
      <alignment horizontal="center" vertical="center"/>
    </xf>
    <xf numFmtId="0" fontId="97" fillId="0" borderId="6" xfId="4" applyFont="1" applyBorder="1" applyAlignment="1">
      <alignment vertical="center"/>
    </xf>
    <xf numFmtId="0" fontId="97" fillId="0" borderId="9" xfId="4" applyFont="1" applyBorder="1" applyAlignment="1">
      <alignment vertical="center"/>
    </xf>
    <xf numFmtId="0" fontId="41" fillId="0" borderId="10" xfId="4" applyFont="1" applyBorder="1" applyAlignment="1">
      <alignment vertical="center"/>
    </xf>
    <xf numFmtId="0" fontId="41" fillId="0" borderId="7" xfId="4" applyFont="1" applyBorder="1" applyAlignment="1">
      <alignment vertical="center"/>
    </xf>
    <xf numFmtId="0" fontId="41" fillId="0" borderId="8" xfId="4" applyFont="1" applyBorder="1" applyAlignment="1">
      <alignment vertical="center"/>
    </xf>
    <xf numFmtId="0" fontId="43" fillId="0" borderId="0" xfId="4" applyFont="1" applyAlignment="1">
      <alignment horizontal="left" vertical="center"/>
    </xf>
    <xf numFmtId="0" fontId="97" fillId="6" borderId="11" xfId="0" applyFont="1" applyFill="1" applyBorder="1" applyAlignment="1">
      <alignment horizontal="centerContinuous" vertical="center" wrapText="1"/>
    </xf>
    <xf numFmtId="0" fontId="97" fillId="6" borderId="2" xfId="0" applyFont="1" applyFill="1" applyBorder="1" applyAlignment="1">
      <alignment horizontal="centerContinuous" vertical="center" wrapText="1"/>
    </xf>
    <xf numFmtId="0" fontId="97" fillId="6" borderId="3" xfId="0" applyFont="1" applyFill="1" applyBorder="1" applyAlignment="1">
      <alignment horizontal="centerContinuous" vertical="center" wrapText="1"/>
    </xf>
    <xf numFmtId="0" fontId="97" fillId="5" borderId="5" xfId="0" applyFont="1" applyFill="1" applyBorder="1" applyAlignment="1">
      <alignment horizontal="center" vertical="center" wrapText="1"/>
    </xf>
    <xf numFmtId="0" fontId="97" fillId="0" borderId="3" xfId="0" applyFont="1" applyBorder="1" applyAlignment="1">
      <alignment horizontal="center" vertical="center" wrapText="1"/>
    </xf>
    <xf numFmtId="0" fontId="97" fillId="4" borderId="5" xfId="0" applyFont="1" applyFill="1" applyBorder="1" applyAlignment="1">
      <alignment horizontal="center" vertical="center" wrapText="1"/>
    </xf>
    <xf numFmtId="0" fontId="97" fillId="0" borderId="8" xfId="0" applyFont="1" applyBorder="1" applyAlignment="1">
      <alignment horizontal="center" vertical="center" wrapText="1"/>
    </xf>
    <xf numFmtId="4" fontId="97" fillId="6" borderId="0" xfId="0" applyNumberFormat="1" applyFont="1" applyFill="1" applyAlignment="1">
      <alignment horizontal="right" vertical="center" wrapText="1"/>
    </xf>
    <xf numFmtId="0" fontId="97" fillId="6" borderId="0" xfId="0" applyFont="1" applyFill="1" applyAlignment="1">
      <alignment horizontal="center" vertical="center" wrapText="1"/>
    </xf>
    <xf numFmtId="0" fontId="97" fillId="4" borderId="57" xfId="0" applyFont="1" applyFill="1" applyBorder="1" applyAlignment="1">
      <alignment horizontal="center" vertical="center" wrapText="1"/>
    </xf>
    <xf numFmtId="0" fontId="97" fillId="0" borderId="58" xfId="0" applyFont="1" applyBorder="1" applyAlignment="1">
      <alignment horizontal="center" vertical="center" wrapText="1"/>
    </xf>
    <xf numFmtId="0" fontId="97" fillId="4" borderId="62" xfId="0" applyFont="1" applyFill="1" applyBorder="1" applyAlignment="1">
      <alignment horizontal="center" vertical="center" wrapText="1"/>
    </xf>
    <xf numFmtId="0" fontId="97" fillId="0" borderId="62" xfId="0" applyFont="1" applyBorder="1" applyAlignment="1">
      <alignment horizontal="center" vertical="center" wrapText="1"/>
    </xf>
    <xf numFmtId="0" fontId="97" fillId="4" borderId="6" xfId="0" applyFont="1" applyFill="1" applyBorder="1" applyAlignment="1">
      <alignment horizontal="center" vertical="center" wrapText="1"/>
    </xf>
    <xf numFmtId="0" fontId="97" fillId="7" borderId="11" xfId="0" applyFont="1" applyFill="1" applyBorder="1" applyAlignment="1">
      <alignment vertical="center" wrapText="1"/>
    </xf>
    <xf numFmtId="0" fontId="97" fillId="7" borderId="3" xfId="0" applyFont="1" applyFill="1" applyBorder="1" applyAlignment="1">
      <alignment vertical="center" wrapText="1"/>
    </xf>
    <xf numFmtId="0" fontId="97" fillId="4" borderId="3" xfId="0" applyFont="1" applyFill="1" applyBorder="1" applyAlignment="1">
      <alignment horizontal="center" vertical="center" wrapText="1"/>
    </xf>
    <xf numFmtId="0" fontId="97" fillId="0" borderId="0" xfId="0" quotePrefix="1" applyFont="1" applyAlignment="1">
      <alignment horizontal="center" vertical="center"/>
    </xf>
    <xf numFmtId="0" fontId="117" fillId="0" borderId="0" xfId="0" quotePrefix="1" applyFont="1" applyAlignment="1">
      <alignment horizontal="center" vertical="center"/>
    </xf>
    <xf numFmtId="0" fontId="97" fillId="6" borderId="9" xfId="0" applyFont="1" applyFill="1" applyBorder="1" applyAlignment="1">
      <alignment horizontal="center" vertical="center" wrapText="1"/>
    </xf>
    <xf numFmtId="4" fontId="97" fillId="6" borderId="9" xfId="0" applyNumberFormat="1" applyFont="1" applyFill="1" applyBorder="1" applyAlignment="1">
      <alignment vertical="center" wrapText="1"/>
    </xf>
    <xf numFmtId="4" fontId="97" fillId="6" borderId="0" xfId="0" applyNumberFormat="1" applyFont="1" applyFill="1" applyAlignment="1">
      <alignment vertical="center" wrapText="1"/>
    </xf>
    <xf numFmtId="4" fontId="97" fillId="6" borderId="9" xfId="0" applyNumberFormat="1" applyFont="1" applyFill="1" applyBorder="1" applyAlignment="1">
      <alignment horizontal="right" vertical="center" wrapText="1"/>
    </xf>
    <xf numFmtId="0" fontId="97" fillId="0" borderId="0" xfId="0" applyFont="1" applyAlignment="1">
      <alignment horizontal="left" vertical="center"/>
    </xf>
    <xf numFmtId="0" fontId="97" fillId="0" borderId="4" xfId="0" applyFont="1" applyBorder="1" applyAlignment="1">
      <alignment horizontal="left" vertical="center" wrapText="1"/>
    </xf>
    <xf numFmtId="0" fontId="97" fillId="6" borderId="13" xfId="4" applyFont="1" applyFill="1" applyBorder="1" applyAlignment="1">
      <alignment horizontal="centerContinuous" vertical="center"/>
    </xf>
    <xf numFmtId="0" fontId="97" fillId="2" borderId="13" xfId="4" applyFont="1" applyFill="1" applyBorder="1" applyAlignment="1">
      <alignment horizontal="center" vertical="center"/>
    </xf>
    <xf numFmtId="0" fontId="97" fillId="6" borderId="2" xfId="4" applyFont="1" applyFill="1" applyBorder="1" applyAlignment="1">
      <alignment vertical="center"/>
    </xf>
    <xf numFmtId="58" fontId="97" fillId="0" borderId="2" xfId="4" applyNumberFormat="1" applyFont="1" applyBorder="1" applyAlignment="1">
      <alignment horizontal="center" vertical="center"/>
    </xf>
    <xf numFmtId="58" fontId="97" fillId="0" borderId="3" xfId="4" applyNumberFormat="1" applyFont="1" applyBorder="1" applyAlignment="1">
      <alignment horizontal="center" vertical="center"/>
    </xf>
    <xf numFmtId="58" fontId="97" fillId="0" borderId="11" xfId="4" applyNumberFormat="1" applyFont="1" applyBorder="1" applyAlignment="1">
      <alignment vertical="center"/>
    </xf>
    <xf numFmtId="0" fontId="97" fillId="2" borderId="11" xfId="4" applyFont="1" applyFill="1" applyBorder="1" applyAlignment="1">
      <alignment horizontal="center" vertical="center"/>
    </xf>
    <xf numFmtId="0" fontId="97" fillId="2" borderId="12" xfId="4" applyFont="1" applyFill="1" applyBorder="1" applyAlignment="1">
      <alignment horizontal="center" vertical="center"/>
    </xf>
    <xf numFmtId="58" fontId="97" fillId="0" borderId="2" xfId="4" applyNumberFormat="1" applyFont="1" applyBorder="1" applyAlignment="1">
      <alignment vertical="center"/>
    </xf>
    <xf numFmtId="0" fontId="97" fillId="2" borderId="10" xfId="4" applyFont="1" applyFill="1" applyBorder="1" applyAlignment="1">
      <alignment horizontal="center" vertical="center"/>
    </xf>
    <xf numFmtId="0" fontId="42" fillId="0" borderId="0" xfId="4" applyFont="1" applyAlignment="1">
      <alignment vertical="center"/>
    </xf>
    <xf numFmtId="0" fontId="42" fillId="0" borderId="0" xfId="4" applyFont="1" applyAlignment="1">
      <alignment horizontal="center" vertical="center"/>
    </xf>
    <xf numFmtId="58" fontId="97" fillId="0" borderId="0" xfId="4" applyNumberFormat="1" applyFont="1" applyAlignment="1">
      <alignment horizontal="center" vertical="center"/>
    </xf>
    <xf numFmtId="58" fontId="97" fillId="7" borderId="0" xfId="4" applyNumberFormat="1" applyFont="1" applyFill="1" applyAlignment="1">
      <alignment vertical="center" shrinkToFit="1"/>
    </xf>
    <xf numFmtId="0" fontId="97" fillId="0" borderId="11" xfId="4" applyFont="1" applyBorder="1" applyAlignment="1">
      <alignment vertical="center"/>
    </xf>
    <xf numFmtId="0" fontId="43" fillId="0" borderId="4" xfId="4" applyFont="1" applyBorder="1" applyAlignment="1">
      <alignment horizontal="left" vertical="center"/>
    </xf>
    <xf numFmtId="0" fontId="97" fillId="0" borderId="0" xfId="4" applyFont="1" applyAlignment="1">
      <alignment horizontal="centerContinuous" vertical="center"/>
    </xf>
    <xf numFmtId="0" fontId="97" fillId="0" borderId="2" xfId="4" applyFont="1" applyBorder="1" applyAlignment="1">
      <alignment vertical="center"/>
    </xf>
    <xf numFmtId="0" fontId="43" fillId="0" borderId="0" xfId="4" applyFont="1" applyAlignment="1">
      <alignment horizontal="center" vertical="center"/>
    </xf>
    <xf numFmtId="0" fontId="43" fillId="0" borderId="0" xfId="4" applyFont="1" applyAlignment="1">
      <alignment horizontal="centerContinuous" vertical="center"/>
    </xf>
    <xf numFmtId="0" fontId="118" fillId="0" borderId="0" xfId="4" applyFont="1" applyAlignment="1">
      <alignment vertical="center"/>
    </xf>
    <xf numFmtId="0" fontId="119" fillId="0" borderId="11" xfId="4" applyFont="1" applyBorder="1" applyAlignment="1">
      <alignment horizontal="left" vertical="center"/>
    </xf>
    <xf numFmtId="0" fontId="119" fillId="0" borderId="2" xfId="4" applyFont="1" applyBorder="1" applyAlignment="1">
      <alignment horizontal="left" vertical="center"/>
    </xf>
    <xf numFmtId="0" fontId="119" fillId="0" borderId="3" xfId="4" applyFont="1" applyBorder="1" applyAlignment="1">
      <alignment horizontal="left" vertical="center"/>
    </xf>
    <xf numFmtId="0" fontId="69" fillId="0" borderId="11" xfId="4" applyFont="1" applyBorder="1" applyAlignment="1">
      <alignment vertical="center"/>
    </xf>
    <xf numFmtId="0" fontId="69" fillId="0" borderId="2" xfId="4" applyFont="1" applyBorder="1" applyAlignment="1">
      <alignment vertical="center"/>
    </xf>
    <xf numFmtId="0" fontId="69" fillId="0" borderId="3" xfId="4" applyFont="1" applyBorder="1" applyAlignment="1">
      <alignment vertical="center"/>
    </xf>
    <xf numFmtId="0" fontId="118" fillId="0" borderId="0" xfId="4" applyFont="1" applyAlignment="1">
      <alignment horizontal="center" vertical="center" shrinkToFit="1"/>
    </xf>
    <xf numFmtId="0" fontId="118" fillId="0" borderId="0" xfId="4" applyFont="1" applyAlignment="1">
      <alignment vertical="center" shrinkToFit="1"/>
    </xf>
    <xf numFmtId="0" fontId="69" fillId="0" borderId="0" xfId="4" applyFont="1" applyAlignment="1">
      <alignment vertical="center" shrinkToFit="1"/>
    </xf>
    <xf numFmtId="0" fontId="69" fillId="0" borderId="0" xfId="4" applyFont="1" applyAlignment="1">
      <alignment horizontal="center" vertical="center" wrapText="1"/>
    </xf>
    <xf numFmtId="0" fontId="119" fillId="0" borderId="0" xfId="4" applyFont="1" applyAlignment="1">
      <alignment horizontal="center" vertical="center" wrapText="1"/>
    </xf>
    <xf numFmtId="0" fontId="69" fillId="0" borderId="0" xfId="4" applyFont="1" applyAlignment="1">
      <alignment horizontal="left" vertical="center" shrinkToFit="1"/>
    </xf>
    <xf numFmtId="0" fontId="69" fillId="2" borderId="0" xfId="4" applyFont="1" applyFill="1" applyAlignment="1">
      <alignment horizontal="center" vertical="center"/>
    </xf>
    <xf numFmtId="0" fontId="44" fillId="0" borderId="4" xfId="4" applyFont="1" applyBorder="1" applyAlignment="1">
      <alignment horizontal="left" vertical="center"/>
    </xf>
    <xf numFmtId="0" fontId="44" fillId="0" borderId="5" xfId="4" applyFont="1" applyBorder="1" applyAlignment="1">
      <alignment horizontal="left" vertical="center"/>
    </xf>
    <xf numFmtId="0" fontId="97" fillId="6" borderId="0" xfId="4" applyFont="1" applyFill="1" applyAlignment="1">
      <alignment horizontal="center" vertical="center" wrapText="1"/>
    </xf>
    <xf numFmtId="0" fontId="97" fillId="6" borderId="0" xfId="4" applyFont="1" applyFill="1" applyAlignment="1">
      <alignment horizontal="center" vertical="center"/>
    </xf>
    <xf numFmtId="0" fontId="97" fillId="0" borderId="1" xfId="4" applyFont="1" applyBorder="1" applyAlignment="1">
      <alignment vertical="center"/>
    </xf>
    <xf numFmtId="0" fontId="97" fillId="0" borderId="0" xfId="4" applyFont="1" applyAlignment="1">
      <alignment horizontal="left" vertical="top" wrapText="1"/>
    </xf>
    <xf numFmtId="0" fontId="97" fillId="2" borderId="45" xfId="4" applyFont="1" applyFill="1" applyBorder="1" applyAlignment="1">
      <alignment horizontal="center" vertical="center"/>
    </xf>
    <xf numFmtId="0" fontId="97" fillId="0" borderId="2" xfId="4" applyFont="1" applyBorder="1" applyAlignment="1">
      <alignment vertical="center" textRotation="255" shrinkToFit="1"/>
    </xf>
    <xf numFmtId="0" fontId="97" fillId="2" borderId="2" xfId="4" applyFont="1" applyFill="1" applyBorder="1" applyAlignment="1">
      <alignment horizontal="center" vertical="center"/>
    </xf>
    <xf numFmtId="0" fontId="101" fillId="0" borderId="0" xfId="4" applyFont="1" applyAlignment="1">
      <alignment vertical="center"/>
    </xf>
    <xf numFmtId="0" fontId="101" fillId="0" borderId="0" xfId="4" applyFont="1" applyAlignment="1">
      <alignment horizontal="center" vertical="center"/>
    </xf>
    <xf numFmtId="0" fontId="101" fillId="0" borderId="0" xfId="4" applyFont="1" applyAlignment="1">
      <alignment horizontal="centerContinuous" vertical="center"/>
    </xf>
    <xf numFmtId="0" fontId="101" fillId="0" borderId="0" xfId="4" applyFont="1" applyAlignment="1">
      <alignment horizontal="left" vertical="center"/>
    </xf>
    <xf numFmtId="0" fontId="43" fillId="0" borderId="11" xfId="4" applyFont="1" applyBorder="1" applyAlignment="1">
      <alignment vertical="center"/>
    </xf>
    <xf numFmtId="0" fontId="43" fillId="0" borderId="3" xfId="4" applyFont="1" applyBorder="1" applyAlignment="1">
      <alignment vertical="center"/>
    </xf>
    <xf numFmtId="0" fontId="43" fillId="0" borderId="2" xfId="4" applyFont="1" applyBorder="1" applyAlignment="1">
      <alignment vertical="center"/>
    </xf>
    <xf numFmtId="0" fontId="43" fillId="0" borderId="2" xfId="4" applyFont="1" applyBorder="1" applyAlignment="1">
      <alignment horizontal="centerContinuous" vertical="center"/>
    </xf>
    <xf numFmtId="0" fontId="97" fillId="2" borderId="3" xfId="4" applyFont="1" applyFill="1" applyBorder="1" applyAlignment="1">
      <alignment horizontal="center" vertical="center"/>
    </xf>
    <xf numFmtId="0" fontId="104" fillId="6" borderId="11" xfId="4" applyFont="1" applyFill="1" applyBorder="1" applyAlignment="1">
      <alignment horizontal="left" vertical="center"/>
    </xf>
    <xf numFmtId="0" fontId="97" fillId="0" borderId="13" xfId="4" applyFont="1" applyBorder="1" applyAlignment="1">
      <alignment horizontal="center" vertical="center" wrapText="1"/>
    </xf>
    <xf numFmtId="38" fontId="97" fillId="0" borderId="0" xfId="5" applyFont="1" applyFill="1" applyAlignment="1">
      <alignment horizontal="right" vertical="center"/>
    </xf>
    <xf numFmtId="0" fontId="97" fillId="0" borderId="0" xfId="4" applyFont="1" applyAlignment="1">
      <alignment horizontal="left" vertical="center" shrinkToFit="1"/>
    </xf>
    <xf numFmtId="0" fontId="44" fillId="0" borderId="0" xfId="4" applyFont="1" applyAlignment="1">
      <alignment vertical="center"/>
    </xf>
    <xf numFmtId="0" fontId="69" fillId="0" borderId="2" xfId="0" applyFont="1" applyBorder="1" applyAlignment="1">
      <alignment vertical="center"/>
    </xf>
    <xf numFmtId="0" fontId="97" fillId="6" borderId="0" xfId="4" applyFont="1" applyFill="1" applyAlignment="1">
      <alignment horizontal="centerContinuous" vertical="center"/>
    </xf>
    <xf numFmtId="0" fontId="99" fillId="0" borderId="0" xfId="4" applyFont="1" applyAlignment="1">
      <alignment vertical="center" shrinkToFit="1"/>
    </xf>
    <xf numFmtId="0" fontId="44" fillId="0" borderId="0" xfId="0" applyFont="1" applyAlignment="1">
      <alignment vertical="center" wrapText="1"/>
    </xf>
    <xf numFmtId="0" fontId="44" fillId="0" borderId="0" xfId="0" applyFont="1" applyAlignment="1">
      <alignment vertical="center"/>
    </xf>
    <xf numFmtId="0" fontId="99" fillId="0" borderId="0" xfId="4" applyFont="1" applyAlignment="1">
      <alignment vertical="center"/>
    </xf>
    <xf numFmtId="0" fontId="43" fillId="0" borderId="0" xfId="4" applyFont="1" applyAlignment="1">
      <alignment horizontal="center" vertical="center" textRotation="255"/>
    </xf>
    <xf numFmtId="0" fontId="98" fillId="0" borderId="0" xfId="4" applyFont="1" applyAlignment="1">
      <alignment horizontal="left" vertical="center"/>
    </xf>
    <xf numFmtId="0" fontId="104" fillId="0" borderId="0" xfId="4" applyFont="1" applyAlignment="1">
      <alignment vertical="center"/>
    </xf>
    <xf numFmtId="0" fontId="44" fillId="6" borderId="3" xfId="4" applyFont="1" applyFill="1" applyBorder="1" applyAlignment="1">
      <alignment horizontal="centerContinuous" vertical="center"/>
    </xf>
    <xf numFmtId="0" fontId="97" fillId="3" borderId="13" xfId="4" applyFont="1" applyFill="1" applyBorder="1" applyAlignment="1">
      <alignment horizontal="center" vertical="center"/>
    </xf>
    <xf numFmtId="0" fontId="97" fillId="3" borderId="2" xfId="4" applyFont="1" applyFill="1" applyBorder="1" applyAlignment="1">
      <alignment horizontal="center" vertical="center"/>
    </xf>
    <xf numFmtId="0" fontId="97" fillId="3" borderId="3" xfId="4" applyFont="1" applyFill="1" applyBorder="1" applyAlignment="1">
      <alignment horizontal="center" vertical="center"/>
    </xf>
    <xf numFmtId="0" fontId="97" fillId="0" borderId="16" xfId="4" applyFont="1" applyBorder="1" applyAlignment="1">
      <alignment horizontal="left" vertical="center"/>
    </xf>
    <xf numFmtId="0" fontId="44" fillId="0" borderId="0" xfId="4" applyFont="1"/>
    <xf numFmtId="0" fontId="43" fillId="0" borderId="4" xfId="4" applyFont="1" applyBorder="1" applyAlignment="1">
      <alignment vertical="center"/>
    </xf>
    <xf numFmtId="0" fontId="41" fillId="6" borderId="0" xfId="4" applyFont="1" applyFill="1" applyAlignment="1">
      <alignment vertical="center"/>
    </xf>
    <xf numFmtId="0" fontId="97" fillId="0" borderId="9" xfId="4" applyFont="1" applyBorder="1" applyAlignment="1">
      <alignment horizontal="centerContinuous" vertical="center"/>
    </xf>
    <xf numFmtId="0" fontId="97" fillId="3" borderId="9" xfId="4" applyFont="1" applyFill="1" applyBorder="1" applyAlignment="1">
      <alignment vertical="center"/>
    </xf>
    <xf numFmtId="0" fontId="97" fillId="3" borderId="0" xfId="4" applyFont="1" applyFill="1" applyAlignment="1">
      <alignment vertical="center"/>
    </xf>
    <xf numFmtId="0" fontId="97" fillId="3" borderId="6" xfId="4" applyFont="1" applyFill="1" applyBorder="1" applyAlignment="1">
      <alignment vertical="center"/>
    </xf>
    <xf numFmtId="0" fontId="97" fillId="3" borderId="23" xfId="4" applyFont="1" applyFill="1" applyBorder="1" applyAlignment="1">
      <alignment vertical="center"/>
    </xf>
    <xf numFmtId="0" fontId="97" fillId="3" borderId="24" xfId="4" applyFont="1" applyFill="1" applyBorder="1" applyAlignment="1">
      <alignment vertical="center"/>
    </xf>
    <xf numFmtId="0" fontId="97" fillId="3" borderId="25" xfId="4" applyFont="1" applyFill="1" applyBorder="1" applyAlignment="1">
      <alignment vertical="center"/>
    </xf>
    <xf numFmtId="0" fontId="97" fillId="3" borderId="20" xfId="4" applyFont="1" applyFill="1" applyBorder="1" applyAlignment="1">
      <alignment vertical="center"/>
    </xf>
    <xf numFmtId="0" fontId="97" fillId="3" borderId="21" xfId="4" applyFont="1" applyFill="1" applyBorder="1" applyAlignment="1">
      <alignment vertical="center"/>
    </xf>
    <xf numFmtId="0" fontId="97" fillId="3" borderId="22" xfId="4" applyFont="1" applyFill="1" applyBorder="1" applyAlignment="1">
      <alignment vertical="center"/>
    </xf>
    <xf numFmtId="0" fontId="97" fillId="3" borderId="10" xfId="4" applyFont="1" applyFill="1" applyBorder="1" applyAlignment="1">
      <alignment vertical="center"/>
    </xf>
    <xf numFmtId="0" fontId="97" fillId="3" borderId="7" xfId="4" applyFont="1" applyFill="1" applyBorder="1" applyAlignment="1">
      <alignment vertical="center"/>
    </xf>
    <xf numFmtId="0" fontId="97" fillId="3" borderId="8" xfId="4" applyFont="1" applyFill="1" applyBorder="1" applyAlignment="1">
      <alignment vertical="center"/>
    </xf>
    <xf numFmtId="0" fontId="97" fillId="0" borderId="10" xfId="4" applyFont="1" applyBorder="1" applyAlignment="1">
      <alignment vertical="center"/>
    </xf>
    <xf numFmtId="0" fontId="97" fillId="0" borderId="7" xfId="4" applyFont="1" applyBorder="1" applyAlignment="1">
      <alignment vertical="center"/>
    </xf>
    <xf numFmtId="0" fontId="97" fillId="0" borderId="8" xfId="4" applyFont="1" applyBorder="1" applyAlignment="1">
      <alignment vertical="center"/>
    </xf>
    <xf numFmtId="0" fontId="68" fillId="0" borderId="11" xfId="4" applyFont="1" applyBorder="1" applyAlignment="1">
      <alignment horizontal="center" vertical="center" textRotation="255"/>
    </xf>
    <xf numFmtId="0" fontId="44" fillId="0" borderId="2" xfId="4" applyFont="1" applyBorder="1" applyAlignment="1">
      <alignment horizontal="center"/>
    </xf>
    <xf numFmtId="0" fontId="97" fillId="0" borderId="1" xfId="4" applyFont="1" applyBorder="1" applyAlignment="1">
      <alignment horizontal="center" vertical="center"/>
    </xf>
    <xf numFmtId="0" fontId="97" fillId="0" borderId="10" xfId="4" applyFont="1" applyBorder="1" applyAlignment="1">
      <alignment horizontal="center" vertical="center"/>
    </xf>
    <xf numFmtId="0" fontId="97" fillId="0" borderId="3" xfId="4" applyFont="1" applyBorder="1" applyAlignment="1">
      <alignment vertical="center"/>
    </xf>
    <xf numFmtId="0" fontId="42" fillId="0" borderId="0" xfId="4" applyFont="1" applyAlignment="1">
      <alignment horizontal="left" vertical="center"/>
    </xf>
    <xf numFmtId="0" fontId="97" fillId="0" borderId="9" xfId="4" applyFont="1" applyBorder="1" applyAlignment="1">
      <alignment horizontal="left" vertical="center"/>
    </xf>
    <xf numFmtId="0" fontId="96" fillId="0" borderId="4" xfId="4" applyFont="1" applyBorder="1" applyAlignment="1">
      <alignment horizontal="left" vertical="top" wrapText="1"/>
    </xf>
    <xf numFmtId="0" fontId="96" fillId="0" borderId="5" xfId="4" applyFont="1" applyBorder="1" applyAlignment="1">
      <alignment horizontal="left" vertical="top" wrapText="1"/>
    </xf>
    <xf numFmtId="0" fontId="100" fillId="0" borderId="0" xfId="4" applyFont="1" applyAlignment="1">
      <alignment horizontal="left" vertical="center"/>
    </xf>
    <xf numFmtId="0" fontId="97" fillId="0" borderId="0" xfId="4" applyFont="1" applyAlignment="1">
      <alignment horizontal="left" vertical="top"/>
    </xf>
    <xf numFmtId="0" fontId="119" fillId="0" borderId="0" xfId="4" applyFont="1" applyAlignment="1">
      <alignment vertical="center"/>
    </xf>
    <xf numFmtId="0" fontId="69" fillId="6" borderId="11" xfId="4" applyFont="1" applyFill="1" applyBorder="1" applyAlignment="1">
      <alignment horizontal="centerContinuous" vertical="center"/>
    </xf>
    <xf numFmtId="0" fontId="69" fillId="6" borderId="2" xfId="4" applyFont="1" applyFill="1" applyBorder="1" applyAlignment="1">
      <alignment horizontal="centerContinuous" vertical="center"/>
    </xf>
    <xf numFmtId="0" fontId="69" fillId="6" borderId="3" xfId="4" applyFont="1" applyFill="1" applyBorder="1" applyAlignment="1">
      <alignment horizontal="centerContinuous" vertical="center"/>
    </xf>
    <xf numFmtId="0" fontId="45" fillId="6" borderId="2" xfId="4" applyFont="1" applyFill="1" applyBorder="1" applyAlignment="1">
      <alignment horizontal="centerContinuous" vertical="center"/>
    </xf>
    <xf numFmtId="0" fontId="45" fillId="6" borderId="3" xfId="4" applyFont="1" applyFill="1" applyBorder="1" applyAlignment="1">
      <alignment horizontal="centerContinuous" vertical="center"/>
    </xf>
    <xf numFmtId="0" fontId="119" fillId="2" borderId="13" xfId="4" applyFont="1" applyFill="1" applyBorder="1" applyAlignment="1">
      <alignment horizontal="center" vertical="center"/>
    </xf>
    <xf numFmtId="0" fontId="119" fillId="0" borderId="2" xfId="4" applyFont="1" applyBorder="1" applyAlignment="1">
      <alignment horizontal="center" vertical="center"/>
    </xf>
    <xf numFmtId="0" fontId="119" fillId="0" borderId="3" xfId="4" applyFont="1" applyBorder="1" applyAlignment="1">
      <alignment horizontal="center" vertical="center"/>
    </xf>
    <xf numFmtId="0" fontId="119" fillId="2" borderId="14" xfId="4" applyFont="1" applyFill="1" applyBorder="1" applyAlignment="1">
      <alignment horizontal="center" vertical="center"/>
    </xf>
    <xf numFmtId="0" fontId="119" fillId="0" borderId="11" xfId="4" applyFont="1" applyBorder="1" applyAlignment="1">
      <alignment horizontal="centerContinuous" vertical="center"/>
    </xf>
    <xf numFmtId="0" fontId="119" fillId="0" borderId="2" xfId="4" applyFont="1" applyBorder="1" applyAlignment="1">
      <alignment horizontal="centerContinuous" vertical="center"/>
    </xf>
    <xf numFmtId="0" fontId="119" fillId="0" borderId="3" xfId="4" applyFont="1" applyBorder="1" applyAlignment="1">
      <alignment horizontal="centerContinuous" vertical="center"/>
    </xf>
    <xf numFmtId="0" fontId="119" fillId="0" borderId="1" xfId="4" applyFont="1" applyBorder="1" applyAlignment="1">
      <alignment horizontal="left" vertical="center"/>
    </xf>
    <xf numFmtId="0" fontId="119" fillId="0" borderId="4" xfId="4" applyFont="1" applyBorder="1" applyAlignment="1">
      <alignment horizontal="left" vertical="center"/>
    </xf>
    <xf numFmtId="0" fontId="119" fillId="0" borderId="5" xfId="4" applyFont="1" applyBorder="1" applyAlignment="1">
      <alignment horizontal="left" vertical="center"/>
    </xf>
    <xf numFmtId="0" fontId="119" fillId="0" borderId="11" xfId="4" applyFont="1" applyBorder="1" applyAlignment="1">
      <alignment vertical="center"/>
    </xf>
    <xf numFmtId="0" fontId="119" fillId="0" borderId="2" xfId="4" applyFont="1" applyBorder="1" applyAlignment="1">
      <alignment vertical="center"/>
    </xf>
    <xf numFmtId="0" fontId="119" fillId="0" borderId="3" xfId="4" applyFont="1" applyBorder="1" applyAlignment="1">
      <alignment vertical="center"/>
    </xf>
    <xf numFmtId="0" fontId="74" fillId="0" borderId="0" xfId="4" applyFont="1" applyAlignment="1">
      <alignment vertical="center"/>
    </xf>
    <xf numFmtId="0" fontId="119" fillId="0" borderId="13" xfId="4" applyFont="1" applyBorder="1" applyAlignment="1">
      <alignment horizontal="centerContinuous" vertical="center"/>
    </xf>
    <xf numFmtId="0" fontId="119" fillId="0" borderId="11" xfId="4" applyFont="1" applyBorder="1" applyAlignment="1">
      <alignment horizontal="center" vertical="center"/>
    </xf>
    <xf numFmtId="0" fontId="119" fillId="0" borderId="13" xfId="4" applyFont="1" applyBorder="1" applyAlignment="1">
      <alignment vertical="center"/>
    </xf>
    <xf numFmtId="0" fontId="102" fillId="0" borderId="2" xfId="4" applyFont="1" applyBorder="1" applyAlignment="1">
      <alignment horizontal="left" vertical="center"/>
    </xf>
    <xf numFmtId="0" fontId="102" fillId="0" borderId="3" xfId="4" applyFont="1" applyBorder="1" applyAlignment="1">
      <alignment horizontal="left" vertical="center"/>
    </xf>
    <xf numFmtId="0" fontId="97" fillId="0" borderId="4" xfId="4" applyFont="1" applyBorder="1" applyAlignment="1">
      <alignment horizontal="right" vertical="center"/>
    </xf>
    <xf numFmtId="0" fontId="104" fillId="0" borderId="5" xfId="4" applyFont="1" applyBorder="1" applyAlignment="1">
      <alignment vertical="center"/>
    </xf>
    <xf numFmtId="0" fontId="119" fillId="0" borderId="9" xfId="4" applyFont="1" applyBorder="1" applyAlignment="1">
      <alignment horizontal="left" vertical="center"/>
    </xf>
    <xf numFmtId="0" fontId="119" fillId="0" borderId="0" xfId="4" applyFont="1" applyAlignment="1">
      <alignment horizontal="left" vertical="center"/>
    </xf>
    <xf numFmtId="0" fontId="119" fillId="0" borderId="6" xfId="4" applyFont="1" applyBorder="1" applyAlignment="1">
      <alignment horizontal="left" vertical="center"/>
    </xf>
    <xf numFmtId="0" fontId="119" fillId="0" borderId="4" xfId="4" applyFont="1" applyBorder="1" applyAlignment="1">
      <alignment vertical="center"/>
    </xf>
    <xf numFmtId="0" fontId="119" fillId="0" borderId="5" xfId="4" applyFont="1" applyBorder="1" applyAlignment="1">
      <alignment vertical="center"/>
    </xf>
    <xf numFmtId="0" fontId="119" fillId="0" borderId="1" xfId="4" applyFont="1" applyBorder="1" applyAlignment="1">
      <alignment vertical="center"/>
    </xf>
    <xf numFmtId="0" fontId="123" fillId="0" borderId="5" xfId="4" applyFont="1" applyBorder="1" applyAlignment="1">
      <alignment vertical="center"/>
    </xf>
    <xf numFmtId="0" fontId="97" fillId="0" borderId="16" xfId="4" applyFont="1" applyBorder="1" applyAlignment="1">
      <alignment horizontal="center" vertical="center" textRotation="255"/>
    </xf>
    <xf numFmtId="0" fontId="119" fillId="0" borderId="2" xfId="4" applyFont="1" applyBorder="1"/>
    <xf numFmtId="0" fontId="119" fillId="0" borderId="3" xfId="4" applyFont="1" applyBorder="1"/>
    <xf numFmtId="0" fontId="119" fillId="0" borderId="2" xfId="4" applyFont="1" applyBorder="1" applyAlignment="1">
      <alignment horizontal="left" vertical="top" wrapText="1"/>
    </xf>
    <xf numFmtId="0" fontId="124" fillId="0" borderId="0" xfId="4" applyFont="1" applyAlignment="1">
      <alignment vertical="center"/>
    </xf>
    <xf numFmtId="0" fontId="125" fillId="0" borderId="0" xfId="4" applyFont="1" applyAlignment="1">
      <alignment vertical="center"/>
    </xf>
    <xf numFmtId="0" fontId="124" fillId="0" borderId="0" xfId="4" applyFont="1" applyAlignment="1">
      <alignment horizontal="left" vertical="center"/>
    </xf>
    <xf numFmtId="0" fontId="126" fillId="0" borderId="0" xfId="4" applyFont="1" applyAlignment="1">
      <alignment vertical="center"/>
    </xf>
    <xf numFmtId="0" fontId="119" fillId="0" borderId="0" xfId="4" applyFont="1" applyAlignment="1">
      <alignment horizontal="right" vertical="center"/>
    </xf>
    <xf numFmtId="0" fontId="69" fillId="6" borderId="1" xfId="4" applyFont="1" applyFill="1" applyBorder="1" applyAlignment="1">
      <alignment vertical="center"/>
    </xf>
    <xf numFmtId="0" fontId="69" fillId="6" borderId="4" xfId="4" applyFont="1" applyFill="1" applyBorder="1" applyAlignment="1">
      <alignment vertical="center"/>
    </xf>
    <xf numFmtId="0" fontId="69" fillId="6" borderId="5" xfId="4" applyFont="1" applyFill="1" applyBorder="1" applyAlignment="1">
      <alignment horizontal="right" vertical="center"/>
    </xf>
    <xf numFmtId="0" fontId="69" fillId="6" borderId="13" xfId="4" applyFont="1" applyFill="1" applyBorder="1" applyAlignment="1">
      <alignment horizontal="centerContinuous" vertical="center"/>
    </xf>
    <xf numFmtId="0" fontId="119" fillId="0" borderId="1" xfId="4" applyFont="1" applyBorder="1" applyAlignment="1">
      <alignment horizontal="centerContinuous" vertical="center"/>
    </xf>
    <xf numFmtId="0" fontId="119" fillId="0" borderId="4" xfId="4" applyFont="1" applyBorder="1" applyAlignment="1">
      <alignment horizontal="centerContinuous" vertical="center"/>
    </xf>
    <xf numFmtId="0" fontId="119" fillId="0" borderId="5" xfId="4" applyFont="1" applyBorder="1" applyAlignment="1">
      <alignment horizontal="centerContinuous" vertical="center"/>
    </xf>
    <xf numFmtId="181" fontId="119" fillId="0" borderId="3" xfId="5" applyNumberFormat="1" applyFont="1" applyFill="1" applyBorder="1" applyAlignment="1">
      <alignment horizontal="center" vertical="center"/>
    </xf>
    <xf numFmtId="0" fontId="127" fillId="0" borderId="0" xfId="4" applyFont="1" applyAlignment="1">
      <alignment vertical="center"/>
    </xf>
    <xf numFmtId="180" fontId="119" fillId="0" borderId="3" xfId="5" applyNumberFormat="1" applyFont="1" applyFill="1" applyBorder="1" applyAlignment="1">
      <alignment horizontal="center" vertical="center"/>
    </xf>
    <xf numFmtId="179" fontId="119" fillId="0" borderId="3" xfId="5" applyNumberFormat="1" applyFont="1" applyFill="1" applyBorder="1" applyAlignment="1">
      <alignment horizontal="center" vertical="center"/>
    </xf>
    <xf numFmtId="0" fontId="123" fillId="0" borderId="0" xfId="4" applyFont="1" applyAlignment="1">
      <alignment vertical="center"/>
    </xf>
    <xf numFmtId="0" fontId="128" fillId="0" borderId="0" xfId="4" applyFont="1" applyAlignment="1">
      <alignment vertical="center"/>
    </xf>
    <xf numFmtId="0" fontId="41" fillId="0" borderId="11" xfId="4" applyFont="1" applyBorder="1" applyAlignment="1">
      <alignment vertical="center"/>
    </xf>
    <xf numFmtId="0" fontId="41" fillId="0" borderId="2" xfId="4" applyFont="1" applyBorder="1" applyAlignment="1">
      <alignment vertical="center"/>
    </xf>
    <xf numFmtId="0" fontId="41" fillId="0" borderId="3" xfId="4" applyFont="1" applyBorder="1" applyAlignment="1">
      <alignment vertical="center"/>
    </xf>
    <xf numFmtId="0" fontId="41" fillId="0" borderId="1" xfId="4" applyFont="1" applyBorder="1" applyAlignment="1">
      <alignment vertical="center"/>
    </xf>
    <xf numFmtId="0" fontId="104" fillId="0" borderId="4" xfId="4" applyFont="1" applyBorder="1" applyAlignment="1">
      <alignment vertical="center"/>
    </xf>
    <xf numFmtId="0" fontId="41" fillId="0" borderId="4" xfId="4" applyFont="1" applyBorder="1" applyAlignment="1">
      <alignment vertical="center"/>
    </xf>
    <xf numFmtId="0" fontId="41" fillId="0" borderId="5" xfId="4" applyFont="1" applyBorder="1" applyAlignment="1">
      <alignment vertical="center"/>
    </xf>
    <xf numFmtId="0" fontId="41" fillId="0" borderId="9" xfId="4" applyFont="1" applyBorder="1" applyAlignment="1">
      <alignment vertical="center"/>
    </xf>
    <xf numFmtId="0" fontId="41" fillId="0" borderId="6" xfId="4" applyFont="1" applyBorder="1" applyAlignment="1">
      <alignment vertical="center"/>
    </xf>
    <xf numFmtId="0" fontId="119" fillId="0" borderId="9" xfId="4" applyFont="1" applyBorder="1" applyAlignment="1">
      <alignment horizontal="centerContinuous" vertical="center"/>
    </xf>
    <xf numFmtId="0" fontId="119" fillId="0" borderId="0" xfId="4" applyFont="1" applyAlignment="1">
      <alignment horizontal="centerContinuous" vertical="center"/>
    </xf>
    <xf numFmtId="0" fontId="119" fillId="0" borderId="6" xfId="4" applyFont="1" applyBorder="1" applyAlignment="1">
      <alignment horizontal="centerContinuous" vertical="center"/>
    </xf>
    <xf numFmtId="180" fontId="119" fillId="4" borderId="3" xfId="5" applyNumberFormat="1" applyFont="1" applyFill="1" applyBorder="1" applyAlignment="1">
      <alignment horizontal="center" vertical="center"/>
    </xf>
    <xf numFmtId="179" fontId="119" fillId="4" borderId="3" xfId="5" applyNumberFormat="1" applyFont="1" applyFill="1" applyBorder="1" applyAlignment="1">
      <alignment horizontal="center" vertical="center"/>
    </xf>
    <xf numFmtId="0" fontId="104" fillId="0" borderId="7" xfId="4" applyFont="1" applyBorder="1" applyAlignment="1">
      <alignment vertical="center"/>
    </xf>
    <xf numFmtId="0" fontId="119" fillId="0" borderId="9" xfId="4" applyFont="1" applyBorder="1" applyAlignment="1">
      <alignment vertical="center"/>
    </xf>
    <xf numFmtId="0" fontId="119" fillId="0" borderId="6" xfId="4" applyFont="1" applyBorder="1" applyAlignment="1">
      <alignment vertical="center"/>
    </xf>
    <xf numFmtId="0" fontId="124" fillId="0" borderId="4" xfId="4" applyFont="1" applyBorder="1" applyAlignment="1">
      <alignment vertical="center"/>
    </xf>
    <xf numFmtId="0" fontId="97" fillId="0" borderId="0" xfId="4" applyFont="1" applyAlignment="1">
      <alignment horizontal="left" vertical="center" wrapText="1"/>
    </xf>
    <xf numFmtId="0" fontId="119" fillId="0" borderId="7" xfId="4" applyFont="1" applyBorder="1" applyAlignment="1">
      <alignment vertical="center"/>
    </xf>
    <xf numFmtId="0" fontId="119" fillId="0" borderId="10" xfId="4" applyFont="1" applyBorder="1" applyAlignment="1">
      <alignment vertical="center"/>
    </xf>
    <xf numFmtId="0" fontId="119" fillId="0" borderId="8" xfId="4" applyFont="1" applyBorder="1" applyAlignment="1">
      <alignment vertical="center"/>
    </xf>
    <xf numFmtId="0" fontId="68" fillId="0" borderId="0" xfId="4" applyFont="1" applyAlignment="1">
      <alignment vertical="center"/>
    </xf>
    <xf numFmtId="0" fontId="68" fillId="0" borderId="0" xfId="4" applyFont="1" applyAlignment="1">
      <alignment horizontal="left" vertical="center"/>
    </xf>
    <xf numFmtId="0" fontId="118" fillId="0" borderId="0" xfId="4" applyFont="1" applyAlignment="1">
      <alignment horizontal="left" vertical="center"/>
    </xf>
    <xf numFmtId="0" fontId="118" fillId="0" borderId="0" xfId="4" applyFont="1" applyAlignment="1">
      <alignment horizontal="center" vertical="center"/>
    </xf>
    <xf numFmtId="0" fontId="118" fillId="0" borderId="0" xfId="4" applyFont="1" applyAlignment="1">
      <alignment horizontal="centerContinuous" vertical="center"/>
    </xf>
    <xf numFmtId="0" fontId="119" fillId="0" borderId="0" xfId="4" applyFont="1" applyAlignment="1">
      <alignment horizontal="center" vertical="center"/>
    </xf>
    <xf numFmtId="181" fontId="119" fillId="0" borderId="2" xfId="5" applyNumberFormat="1" applyFont="1" applyFill="1" applyBorder="1" applyAlignment="1">
      <alignment horizontal="center" vertical="center"/>
    </xf>
    <xf numFmtId="181" fontId="119" fillId="0" borderId="0" xfId="5" applyNumberFormat="1" applyFont="1" applyFill="1" applyBorder="1" applyAlignment="1">
      <alignment horizontal="right" vertical="center"/>
    </xf>
    <xf numFmtId="0" fontId="56" fillId="0" borderId="0" xfId="4" applyFont="1" applyAlignment="1">
      <alignment vertical="center"/>
    </xf>
    <xf numFmtId="0" fontId="125" fillId="0" borderId="0" xfId="4" applyFont="1" applyAlignment="1">
      <alignment horizontal="left" vertical="center" wrapText="1"/>
    </xf>
    <xf numFmtId="0" fontId="119" fillId="6" borderId="0" xfId="4" applyFont="1" applyFill="1" applyAlignment="1">
      <alignment horizontal="center" vertical="center" wrapText="1"/>
    </xf>
    <xf numFmtId="0" fontId="119" fillId="6" borderId="0" xfId="4" applyFont="1" applyFill="1" applyAlignment="1">
      <alignment horizontal="center" vertical="center"/>
    </xf>
    <xf numFmtId="0" fontId="130" fillId="10" borderId="46" xfId="0" applyFont="1" applyFill="1" applyBorder="1" applyAlignment="1">
      <alignment horizontal="center" vertical="center" textRotation="255"/>
    </xf>
    <xf numFmtId="0" fontId="68" fillId="0" borderId="9" xfId="0" applyFont="1" applyBorder="1" applyAlignment="1">
      <alignment horizontal="left" vertical="center"/>
    </xf>
    <xf numFmtId="0" fontId="69" fillId="0" borderId="69" xfId="0" applyFont="1" applyBorder="1" applyAlignment="1">
      <alignment horizontal="center" vertical="center" textRotation="255"/>
    </xf>
    <xf numFmtId="0" fontId="69" fillId="0" borderId="0" xfId="0" applyFont="1" applyAlignment="1">
      <alignment horizontal="center" vertical="center" textRotation="255"/>
    </xf>
    <xf numFmtId="0" fontId="69" fillId="0" borderId="6" xfId="0" applyFont="1" applyBorder="1" applyAlignment="1">
      <alignment horizontal="center" vertical="center" textRotation="255"/>
    </xf>
    <xf numFmtId="0" fontId="69" fillId="0" borderId="69" xfId="0" applyFont="1" applyBorder="1" applyAlignment="1">
      <alignment horizontal="center" vertical="center" wrapText="1"/>
    </xf>
    <xf numFmtId="0" fontId="69" fillId="0" borderId="0" xfId="0" applyFont="1" applyAlignment="1">
      <alignment horizontal="center" vertical="center" wrapText="1"/>
    </xf>
    <xf numFmtId="0" fontId="68" fillId="0" borderId="0" xfId="0" applyFont="1" applyAlignment="1">
      <alignment horizontal="center" vertical="center" wrapText="1"/>
    </xf>
    <xf numFmtId="0" fontId="68" fillId="0" borderId="68" xfId="0" applyFont="1" applyBorder="1" applyAlignment="1">
      <alignment horizontal="center" vertical="center" wrapText="1"/>
    </xf>
    <xf numFmtId="0" fontId="68" fillId="0" borderId="69" xfId="0" applyFont="1" applyBorder="1" applyAlignment="1">
      <alignment horizontal="center" vertical="center" wrapText="1"/>
    </xf>
    <xf numFmtId="0" fontId="68" fillId="0" borderId="6" xfId="0" applyFont="1" applyBorder="1" applyAlignment="1">
      <alignment horizontal="center" vertical="center" wrapText="1"/>
    </xf>
    <xf numFmtId="0" fontId="69" fillId="0" borderId="9" xfId="0" applyFont="1" applyBorder="1" applyAlignment="1">
      <alignment horizontal="left" vertical="center" wrapText="1"/>
    </xf>
    <xf numFmtId="0" fontId="69" fillId="0" borderId="0" xfId="0" applyFont="1" applyAlignment="1">
      <alignment horizontal="left" vertical="center" wrapText="1"/>
    </xf>
    <xf numFmtId="0" fontId="69" fillId="0" borderId="71" xfId="0" applyFont="1" applyBorder="1" applyAlignment="1">
      <alignment horizontal="center" vertical="center" wrapText="1"/>
    </xf>
    <xf numFmtId="0" fontId="69" fillId="0" borderId="7" xfId="0" applyFont="1" applyBorder="1" applyAlignment="1">
      <alignment horizontal="center" vertical="center" wrapText="1"/>
    </xf>
    <xf numFmtId="0" fontId="69" fillId="0" borderId="71" xfId="0" applyFont="1" applyBorder="1" applyAlignment="1">
      <alignment horizontal="center" vertical="center" textRotation="255"/>
    </xf>
    <xf numFmtId="0" fontId="69" fillId="0" borderId="7" xfId="0" applyFont="1" applyBorder="1" applyAlignment="1">
      <alignment horizontal="center" vertical="center" textRotation="255"/>
    </xf>
    <xf numFmtId="0" fontId="69" fillId="0" borderId="8" xfId="0" applyFont="1" applyBorder="1" applyAlignment="1">
      <alignment horizontal="center" vertical="center" textRotation="255"/>
    </xf>
    <xf numFmtId="0" fontId="68" fillId="0" borderId="7" xfId="0" applyFont="1" applyBorder="1" applyAlignment="1">
      <alignment horizontal="center" vertical="center" wrapText="1"/>
    </xf>
    <xf numFmtId="0" fontId="68" fillId="0" borderId="64" xfId="0" applyFont="1" applyBorder="1" applyAlignment="1">
      <alignment horizontal="center" vertical="center" wrapText="1"/>
    </xf>
    <xf numFmtId="0" fontId="68" fillId="0" borderId="71" xfId="0" applyFont="1" applyBorder="1" applyAlignment="1">
      <alignment horizontal="center" vertical="center" wrapText="1"/>
    </xf>
    <xf numFmtId="0" fontId="68" fillId="0" borderId="8" xfId="0" applyFont="1" applyBorder="1" applyAlignment="1">
      <alignment horizontal="center" vertical="center" wrapText="1"/>
    </xf>
    <xf numFmtId="0" fontId="69" fillId="0" borderId="10" xfId="0" applyFont="1" applyBorder="1" applyAlignment="1">
      <alignment horizontal="left" vertical="center" wrapText="1"/>
    </xf>
    <xf numFmtId="0" fontId="69" fillId="0" borderId="7" xfId="0" applyFont="1" applyBorder="1" applyAlignment="1">
      <alignment horizontal="left" vertical="center" wrapText="1"/>
    </xf>
    <xf numFmtId="0" fontId="68" fillId="0" borderId="0" xfId="0" applyFont="1" applyAlignment="1">
      <alignment horizontal="left" vertical="center"/>
    </xf>
    <xf numFmtId="0" fontId="131" fillId="0" borderId="0" xfId="0" applyFont="1" applyAlignment="1">
      <alignment horizontal="left" vertical="center"/>
    </xf>
    <xf numFmtId="0" fontId="47" fillId="0" borderId="0" xfId="0" applyFont="1" applyAlignment="1">
      <alignment horizontal="left" vertical="center"/>
    </xf>
    <xf numFmtId="0" fontId="132" fillId="10" borderId="11" xfId="0" applyFont="1" applyFill="1" applyBorder="1" applyAlignment="1">
      <alignment horizontal="centerContinuous" vertical="center"/>
    </xf>
    <xf numFmtId="0" fontId="132" fillId="10" borderId="2" xfId="0" applyFont="1" applyFill="1" applyBorder="1" applyAlignment="1">
      <alignment horizontal="centerContinuous" vertical="center"/>
    </xf>
    <xf numFmtId="0" fontId="132" fillId="10" borderId="3" xfId="0" applyFont="1" applyFill="1" applyBorder="1" applyAlignment="1">
      <alignment horizontal="centerContinuous" vertical="center"/>
    </xf>
    <xf numFmtId="0" fontId="6" fillId="0" borderId="0" xfId="0" applyFont="1" applyAlignment="1">
      <alignment horizontal="left" vertical="center"/>
    </xf>
    <xf numFmtId="0" fontId="6" fillId="0" borderId="0" xfId="0" applyFont="1" applyAlignment="1">
      <alignment horizontal="center" vertical="center"/>
    </xf>
    <xf numFmtId="0" fontId="3" fillId="0" borderId="0" xfId="0" applyFont="1"/>
    <xf numFmtId="0" fontId="6" fillId="0" borderId="0" xfId="0" applyFont="1" applyAlignment="1">
      <alignment horizontal="centerContinuous" vertical="center"/>
    </xf>
    <xf numFmtId="0" fontId="133" fillId="0" borderId="0" xfId="0" applyFont="1" applyAlignment="1">
      <alignment vertical="center"/>
    </xf>
    <xf numFmtId="0" fontId="134" fillId="0" borderId="0" xfId="0" applyFont="1" applyAlignment="1">
      <alignment vertical="center"/>
    </xf>
    <xf numFmtId="0" fontId="97" fillId="0" borderId="0" xfId="4" applyFont="1" applyAlignment="1">
      <alignment horizontal="center" vertical="top" wrapText="1"/>
    </xf>
    <xf numFmtId="0" fontId="119" fillId="0" borderId="0" xfId="4" applyFont="1" applyAlignment="1">
      <alignment horizontal="left" vertical="top" wrapText="1"/>
    </xf>
    <xf numFmtId="0" fontId="46" fillId="0" borderId="0" xfId="0" applyFont="1" applyAlignment="1">
      <alignment vertical="top"/>
    </xf>
    <xf numFmtId="0" fontId="62" fillId="0" borderId="0" xfId="0" quotePrefix="1" applyFont="1" applyAlignment="1">
      <alignment vertical="top"/>
    </xf>
    <xf numFmtId="0" fontId="135" fillId="0" borderId="0" xfId="0" applyFont="1" applyAlignment="1">
      <alignment vertical="center"/>
    </xf>
    <xf numFmtId="0" fontId="137" fillId="0" borderId="0" xfId="0" applyFont="1" applyAlignment="1">
      <alignment vertical="center"/>
    </xf>
    <xf numFmtId="0" fontId="137" fillId="0" borderId="0" xfId="0" applyFont="1" applyAlignment="1">
      <alignment horizontal="center" vertical="center"/>
    </xf>
    <xf numFmtId="0" fontId="138" fillId="0" borderId="0" xfId="0" applyFont="1" applyAlignment="1">
      <alignment vertical="center"/>
    </xf>
    <xf numFmtId="0" fontId="56" fillId="0" borderId="0" xfId="0" applyFont="1" applyAlignment="1">
      <alignment vertical="center"/>
    </xf>
    <xf numFmtId="0" fontId="139" fillId="0" borderId="0" xfId="0" applyFont="1" applyAlignment="1">
      <alignment horizontal="center" vertical="center"/>
    </xf>
    <xf numFmtId="0" fontId="85" fillId="6" borderId="13" xfId="0" applyFont="1" applyFill="1" applyBorder="1" applyAlignment="1">
      <alignment vertical="center" wrapText="1"/>
    </xf>
    <xf numFmtId="0" fontId="85" fillId="6" borderId="7" xfId="0" applyFont="1" applyFill="1" applyBorder="1" applyAlignment="1">
      <alignment vertical="center" wrapText="1"/>
    </xf>
    <xf numFmtId="0" fontId="85" fillId="6" borderId="8" xfId="0" applyFont="1" applyFill="1" applyBorder="1" applyAlignment="1">
      <alignment vertical="center" wrapText="1"/>
    </xf>
    <xf numFmtId="0" fontId="85" fillId="9" borderId="3" xfId="0" applyFont="1" applyFill="1" applyBorder="1" applyAlignment="1">
      <alignment vertical="center"/>
    </xf>
    <xf numFmtId="0" fontId="140" fillId="0" borderId="0" xfId="0" applyFont="1" applyAlignment="1" applyProtection="1">
      <alignment vertical="center"/>
      <protection locked="0"/>
    </xf>
    <xf numFmtId="0" fontId="141" fillId="0" borderId="0" xfId="0" applyFont="1" applyAlignment="1" applyProtection="1">
      <alignment horizontal="right" vertical="center"/>
      <protection locked="0"/>
    </xf>
    <xf numFmtId="0" fontId="141" fillId="0" borderId="0" xfId="0" applyFont="1" applyAlignment="1" applyProtection="1">
      <alignment horizontal="center" vertical="center"/>
      <protection locked="0"/>
    </xf>
    <xf numFmtId="0" fontId="141" fillId="0" borderId="0" xfId="0" applyFont="1" applyAlignment="1" applyProtection="1">
      <alignment vertical="center"/>
      <protection locked="0"/>
    </xf>
    <xf numFmtId="0" fontId="142" fillId="0" borderId="0" xfId="0" applyFont="1" applyAlignment="1" applyProtection="1">
      <alignment horizontal="left" vertical="center"/>
      <protection locked="0"/>
    </xf>
    <xf numFmtId="0" fontId="140" fillId="0" borderId="0" xfId="0" applyFont="1" applyAlignment="1" applyProtection="1">
      <alignment horizontal="center" vertical="center"/>
      <protection locked="0"/>
    </xf>
    <xf numFmtId="0" fontId="135" fillId="0" borderId="0" xfId="0" applyFont="1" applyAlignment="1">
      <alignment horizontal="left" vertical="center"/>
    </xf>
    <xf numFmtId="0" fontId="74" fillId="0" borderId="0" xfId="0" applyFont="1" applyAlignment="1">
      <alignment horizontal="left" vertical="center"/>
    </xf>
    <xf numFmtId="0" fontId="47" fillId="0" borderId="14" xfId="0" applyFont="1" applyBorder="1" applyAlignment="1" applyProtection="1">
      <alignment horizontal="center" vertical="center" shrinkToFit="1"/>
      <protection locked="0"/>
    </xf>
    <xf numFmtId="0" fontId="47" fillId="0" borderId="0" xfId="0" applyFont="1" applyAlignment="1" applyProtection="1">
      <alignment vertical="center"/>
      <protection locked="0"/>
    </xf>
    <xf numFmtId="0" fontId="47" fillId="0" borderId="16" xfId="0" applyFont="1" applyBorder="1" applyAlignment="1" applyProtection="1">
      <alignment horizontal="center" vertical="center" textRotation="255" shrinkToFit="1"/>
      <protection locked="0"/>
    </xf>
    <xf numFmtId="0" fontId="47" fillId="0" borderId="16" xfId="0" applyFont="1" applyBorder="1" applyAlignment="1" applyProtection="1">
      <alignment horizontal="center" vertical="center" shrinkToFit="1"/>
      <protection locked="0"/>
    </xf>
    <xf numFmtId="0" fontId="47" fillId="0" borderId="15" xfId="0" applyFont="1" applyBorder="1" applyAlignment="1" applyProtection="1">
      <alignment horizontal="center" vertical="center" shrinkToFit="1"/>
      <protection locked="0"/>
    </xf>
    <xf numFmtId="0" fontId="69" fillId="2" borderId="13" xfId="0" applyFont="1" applyFill="1" applyBorder="1" applyAlignment="1" applyProtection="1">
      <alignment horizontal="center" vertical="center" shrinkToFit="1"/>
      <protection locked="0"/>
    </xf>
    <xf numFmtId="0" fontId="47" fillId="4" borderId="13" xfId="0" applyFont="1" applyFill="1" applyBorder="1" applyAlignment="1">
      <alignment horizontal="center" vertical="center" shrinkToFit="1"/>
    </xf>
    <xf numFmtId="0" fontId="143" fillId="0" borderId="13" xfId="0" applyFont="1" applyBorder="1" applyAlignment="1" applyProtection="1">
      <alignment vertical="center" shrinkToFit="1"/>
      <protection locked="0"/>
    </xf>
    <xf numFmtId="0" fontId="47" fillId="0" borderId="13" xfId="0" applyFont="1" applyBorder="1" applyAlignment="1" applyProtection="1">
      <alignment vertical="center" shrinkToFit="1"/>
      <protection locked="0"/>
    </xf>
    <xf numFmtId="0" fontId="47" fillId="0" borderId="13" xfId="0" applyFont="1" applyBorder="1" applyAlignment="1" applyProtection="1">
      <alignment horizontal="center" vertical="center" shrinkToFit="1"/>
      <protection locked="0"/>
    </xf>
    <xf numFmtId="0" fontId="47" fillId="0" borderId="13" xfId="0" applyFont="1" applyBorder="1" applyAlignment="1" applyProtection="1">
      <alignment horizontal="center" vertical="center"/>
      <protection locked="0"/>
    </xf>
    <xf numFmtId="0" fontId="47" fillId="0" borderId="1" xfId="0" applyFont="1" applyBorder="1" applyAlignment="1" applyProtection="1">
      <alignment vertical="center"/>
      <protection locked="0"/>
    </xf>
    <xf numFmtId="0" fontId="47" fillId="0" borderId="4" xfId="0" applyFont="1" applyBorder="1" applyAlignment="1" applyProtection="1">
      <alignment vertical="center"/>
      <protection locked="0"/>
    </xf>
    <xf numFmtId="0" fontId="47" fillId="0" borderId="5" xfId="0" applyFont="1" applyBorder="1" applyAlignment="1" applyProtection="1">
      <alignment vertical="center"/>
      <protection locked="0"/>
    </xf>
    <xf numFmtId="0" fontId="47" fillId="0" borderId="9" xfId="0" applyFont="1" applyBorder="1" applyAlignment="1" applyProtection="1">
      <alignment vertical="center"/>
      <protection locked="0"/>
    </xf>
    <xf numFmtId="0" fontId="47" fillId="0" borderId="0" xfId="0" applyFont="1" applyAlignment="1" applyProtection="1">
      <alignment horizontal="center" vertical="center"/>
      <protection locked="0"/>
    </xf>
    <xf numFmtId="0" fontId="47" fillId="0" borderId="6" xfId="0" applyFont="1" applyBorder="1" applyAlignment="1" applyProtection="1">
      <alignment vertical="center"/>
      <protection locked="0"/>
    </xf>
    <xf numFmtId="0" fontId="47" fillId="2" borderId="13" xfId="0" applyFont="1" applyFill="1" applyBorder="1" applyAlignment="1" applyProtection="1">
      <alignment horizontal="center" vertical="center"/>
      <protection locked="0"/>
    </xf>
    <xf numFmtId="0" fontId="47" fillId="0" borderId="11" xfId="0" applyFont="1" applyBorder="1" applyAlignment="1" applyProtection="1">
      <alignment vertical="center"/>
      <protection locked="0"/>
    </xf>
    <xf numFmtId="0" fontId="47" fillId="0" borderId="3" xfId="0" applyFont="1" applyBorder="1" applyAlignment="1" applyProtection="1">
      <alignment vertical="center"/>
      <protection locked="0"/>
    </xf>
    <xf numFmtId="0" fontId="47" fillId="0" borderId="10" xfId="0" applyFont="1" applyBorder="1" applyAlignment="1" applyProtection="1">
      <alignment vertical="center"/>
      <protection locked="0"/>
    </xf>
    <xf numFmtId="0" fontId="47" fillId="0" borderId="8" xfId="0" applyFont="1" applyBorder="1" applyAlignment="1" applyProtection="1">
      <alignment vertical="center"/>
      <protection locked="0"/>
    </xf>
    <xf numFmtId="0" fontId="69" fillId="0" borderId="0" xfId="0" applyFont="1" applyAlignment="1" applyProtection="1">
      <alignment horizontal="center" vertical="center" shrinkToFit="1"/>
      <protection locked="0"/>
    </xf>
    <xf numFmtId="0" fontId="47" fillId="0" borderId="7" xfId="0" applyFont="1" applyBorder="1" applyAlignment="1" applyProtection="1">
      <alignment horizontal="center" vertical="center"/>
      <protection locked="0"/>
    </xf>
    <xf numFmtId="0" fontId="47" fillId="0" borderId="7" xfId="0" applyFont="1" applyBorder="1" applyAlignment="1" applyProtection="1">
      <alignment vertical="center"/>
      <protection locked="0"/>
    </xf>
    <xf numFmtId="0" fontId="68" fillId="0" borderId="0" xfId="0" applyFont="1" applyAlignment="1" applyProtection="1">
      <alignment horizontal="left" vertical="center"/>
      <protection locked="0"/>
    </xf>
    <xf numFmtId="0" fontId="68" fillId="0" borderId="0" xfId="0" applyFont="1" applyAlignment="1" applyProtection="1">
      <alignment vertical="center"/>
      <protection locked="0"/>
    </xf>
    <xf numFmtId="0" fontId="46" fillId="0" borderId="0" xfId="0" applyFont="1" applyAlignment="1" applyProtection="1">
      <alignment vertical="center"/>
      <protection locked="0"/>
    </xf>
    <xf numFmtId="0" fontId="141" fillId="0" borderId="0" xfId="0" applyFont="1" applyAlignment="1" applyProtection="1">
      <alignment horizontal="center" vertical="center" shrinkToFit="1"/>
      <protection locked="0"/>
    </xf>
    <xf numFmtId="0" fontId="69" fillId="0" borderId="0" xfId="0" applyFont="1" applyAlignment="1" applyProtection="1">
      <alignment vertical="center"/>
      <protection locked="0"/>
    </xf>
    <xf numFmtId="49" fontId="14" fillId="0" borderId="0" xfId="4" applyNumberFormat="1" applyFont="1" applyAlignment="1">
      <alignment horizontal="center" vertical="center"/>
    </xf>
    <xf numFmtId="0" fontId="47" fillId="0" borderId="0" xfId="4" applyFont="1" applyAlignment="1">
      <alignment vertical="center"/>
    </xf>
    <xf numFmtId="0" fontId="143" fillId="0" borderId="0" xfId="4" applyFont="1" applyAlignment="1">
      <alignment vertical="center"/>
    </xf>
    <xf numFmtId="0" fontId="69" fillId="0" borderId="11" xfId="4" applyFont="1" applyBorder="1" applyAlignment="1">
      <alignment horizontal="centerContinuous" vertical="center"/>
    </xf>
    <xf numFmtId="0" fontId="69" fillId="0" borderId="2" xfId="4" applyFont="1" applyBorder="1" applyAlignment="1">
      <alignment horizontal="centerContinuous" vertical="center"/>
    </xf>
    <xf numFmtId="0" fontId="69" fillId="0" borderId="3" xfId="4" applyFont="1" applyBorder="1" applyAlignment="1">
      <alignment horizontal="centerContinuous" vertical="center"/>
    </xf>
    <xf numFmtId="0" fontId="129" fillId="0" borderId="0" xfId="4" applyFont="1" applyAlignment="1">
      <alignment horizontal="left" vertical="center"/>
    </xf>
    <xf numFmtId="0" fontId="138" fillId="0" borderId="0" xfId="4" applyFont="1" applyAlignment="1">
      <alignment horizontal="left" vertical="center"/>
    </xf>
    <xf numFmtId="0" fontId="43" fillId="0" borderId="0" xfId="4" applyFont="1" applyAlignment="1">
      <alignment horizontal="center" vertical="center" shrinkToFit="1"/>
    </xf>
    <xf numFmtId="0" fontId="97" fillId="0" borderId="0" xfId="4" applyFont="1" applyAlignment="1">
      <alignment vertical="center" shrinkToFit="1"/>
    </xf>
    <xf numFmtId="0" fontId="43" fillId="0" borderId="0" xfId="4" applyFont="1" applyAlignment="1">
      <alignment vertical="center" shrinkToFit="1"/>
    </xf>
    <xf numFmtId="0" fontId="46" fillId="0" borderId="0" xfId="4" applyFont="1" applyAlignment="1">
      <alignment vertical="center"/>
    </xf>
    <xf numFmtId="0" fontId="69" fillId="0" borderId="0" xfId="4" applyFont="1" applyAlignment="1">
      <alignment vertical="center"/>
    </xf>
    <xf numFmtId="0" fontId="69" fillId="0" borderId="0" xfId="4" applyFont="1" applyAlignment="1">
      <alignment horizontal="left" vertical="center" wrapText="1"/>
    </xf>
    <xf numFmtId="0" fontId="69" fillId="2" borderId="0" xfId="0" applyFont="1" applyFill="1" applyAlignment="1">
      <alignment horizontal="center" vertical="center"/>
    </xf>
    <xf numFmtId="0" fontId="45" fillId="0" borderId="0" xfId="0" applyFont="1"/>
    <xf numFmtId="0" fontId="69" fillId="0" borderId="0" xfId="4" applyFont="1" applyAlignment="1">
      <alignment vertical="center" wrapText="1"/>
    </xf>
    <xf numFmtId="0" fontId="69" fillId="0" borderId="0" xfId="4" applyFont="1" applyAlignment="1">
      <alignment horizontal="left" vertical="center"/>
    </xf>
    <xf numFmtId="0" fontId="69" fillId="0" borderId="0" xfId="4" applyFont="1" applyAlignment="1">
      <alignment horizontal="center" vertical="center"/>
    </xf>
    <xf numFmtId="0" fontId="69" fillId="0" borderId="0" xfId="4" applyFont="1" applyAlignment="1">
      <alignment horizontal="left" vertical="top"/>
    </xf>
    <xf numFmtId="0" fontId="145" fillId="0" borderId="0" xfId="4" applyFont="1" applyAlignment="1">
      <alignment horizontal="left" vertical="top"/>
    </xf>
    <xf numFmtId="0" fontId="145" fillId="0" borderId="0" xfId="4" applyFont="1" applyAlignment="1">
      <alignment horizontal="left" vertical="center"/>
    </xf>
    <xf numFmtId="0" fontId="146" fillId="0" borderId="0" xfId="0" applyFont="1" applyAlignment="1">
      <alignment horizontal="left" vertical="center"/>
    </xf>
    <xf numFmtId="0" fontId="148" fillId="0" borderId="0" xfId="0" applyFont="1" applyAlignment="1">
      <alignment vertical="center"/>
    </xf>
    <xf numFmtId="0" fontId="148" fillId="0" borderId="0" xfId="0" applyFont="1" applyAlignment="1">
      <alignment horizontal="left" vertical="center"/>
    </xf>
    <xf numFmtId="0" fontId="147" fillId="0" borderId="0" xfId="0" applyFont="1" applyAlignment="1">
      <alignment horizontal="left" vertical="center"/>
    </xf>
    <xf numFmtId="0" fontId="148" fillId="0" borderId="0" xfId="4" applyFont="1" applyAlignment="1">
      <alignment horizontal="left" vertical="center"/>
    </xf>
    <xf numFmtId="0" fontId="148" fillId="0" borderId="0" xfId="4" applyFont="1" applyAlignment="1">
      <alignment vertical="center"/>
    </xf>
    <xf numFmtId="0" fontId="147" fillId="0" borderId="0" xfId="4" applyFont="1" applyAlignment="1">
      <alignment horizontal="left" vertical="center"/>
    </xf>
    <xf numFmtId="0" fontId="69" fillId="0" borderId="0" xfId="0" applyFont="1" applyAlignment="1">
      <alignment horizontal="center" vertical="center"/>
    </xf>
    <xf numFmtId="0" fontId="69" fillId="0" borderId="0" xfId="0" applyFont="1" applyAlignment="1">
      <alignment horizontal="left" vertical="top" wrapText="1"/>
    </xf>
    <xf numFmtId="0" fontId="41" fillId="0" borderId="0" xfId="0" applyFont="1" applyAlignment="1">
      <alignment horizontal="left" vertical="center" indent="2"/>
    </xf>
    <xf numFmtId="0" fontId="41" fillId="0" borderId="0" xfId="0" applyFont="1" applyAlignment="1">
      <alignment horizontal="left" vertical="center" indent="1"/>
    </xf>
    <xf numFmtId="0" fontId="85" fillId="0" borderId="3" xfId="0" applyFont="1" applyBorder="1" applyAlignment="1">
      <alignment horizontal="left" vertical="center"/>
    </xf>
    <xf numFmtId="0" fontId="85" fillId="0" borderId="1" xfId="0" applyFont="1" applyBorder="1" applyAlignment="1">
      <alignment horizontal="left" vertical="center"/>
    </xf>
    <xf numFmtId="0" fontId="85" fillId="0" borderId="4" xfId="0" applyFont="1" applyBorder="1" applyAlignment="1">
      <alignment horizontal="left" vertical="center"/>
    </xf>
    <xf numFmtId="0" fontId="85" fillId="0" borderId="5" xfId="0" applyFont="1" applyBorder="1" applyAlignment="1">
      <alignment horizontal="left" vertical="center"/>
    </xf>
    <xf numFmtId="0" fontId="69" fillId="6" borderId="11" xfId="0" applyFont="1" applyFill="1" applyBorder="1" applyAlignment="1">
      <alignment horizontal="centerContinuous" vertical="center"/>
    </xf>
    <xf numFmtId="0" fontId="69" fillId="6" borderId="2" xfId="0" applyFont="1" applyFill="1" applyBorder="1" applyAlignment="1">
      <alignment horizontal="centerContinuous" vertical="center"/>
    </xf>
    <xf numFmtId="0" fontId="69" fillId="6" borderId="3" xfId="0" applyFont="1" applyFill="1" applyBorder="1" applyAlignment="1">
      <alignment horizontal="centerContinuous" vertical="center"/>
    </xf>
    <xf numFmtId="0" fontId="130" fillId="0" borderId="0" xfId="0" applyFont="1" applyAlignment="1">
      <alignment horizontal="centerContinuous" vertical="center"/>
    </xf>
    <xf numFmtId="49" fontId="69" fillId="2" borderId="14" xfId="0" applyNumberFormat="1" applyFont="1" applyFill="1" applyBorder="1" applyAlignment="1">
      <alignment horizontal="center" vertical="center"/>
    </xf>
    <xf numFmtId="0" fontId="69" fillId="0" borderId="4" xfId="0" applyFont="1" applyBorder="1" applyAlignment="1">
      <alignment horizontal="left" vertical="center"/>
    </xf>
    <xf numFmtId="0" fontId="69" fillId="0" borderId="5" xfId="0" applyFont="1" applyBorder="1" applyAlignment="1">
      <alignment horizontal="left" vertical="center"/>
    </xf>
    <xf numFmtId="0" fontId="69" fillId="0" borderId="0" xfId="0" applyFont="1" applyAlignment="1">
      <alignment horizontal="left" vertical="center"/>
    </xf>
    <xf numFmtId="0" fontId="69" fillId="0" borderId="6" xfId="0" applyFont="1" applyBorder="1" applyAlignment="1">
      <alignment horizontal="left" vertical="center"/>
    </xf>
    <xf numFmtId="49" fontId="69" fillId="2" borderId="13" xfId="0" applyNumberFormat="1" applyFont="1" applyFill="1" applyBorder="1" applyAlignment="1">
      <alignment horizontal="center" vertical="center"/>
    </xf>
    <xf numFmtId="0" fontId="69" fillId="0" borderId="2" xfId="0" applyFont="1" applyBorder="1" applyAlignment="1">
      <alignment horizontal="left" vertical="center"/>
    </xf>
    <xf numFmtId="0" fontId="130" fillId="0" borderId="9" xfId="0" applyFont="1" applyBorder="1" applyAlignment="1">
      <alignment horizontal="centerContinuous" vertical="center"/>
    </xf>
    <xf numFmtId="0" fontId="69" fillId="3" borderId="11" xfId="0" applyFont="1" applyFill="1" applyBorder="1" applyAlignment="1">
      <alignment horizontal="center" vertical="center"/>
    </xf>
    <xf numFmtId="0" fontId="69" fillId="0" borderId="2" xfId="0" applyFont="1" applyBorder="1" applyAlignment="1">
      <alignment horizontal="center" vertical="center" shrinkToFit="1"/>
    </xf>
    <xf numFmtId="0" fontId="69" fillId="0" borderId="0" xfId="0" applyFont="1" applyAlignment="1">
      <alignment horizontal="centerContinuous" vertical="center"/>
    </xf>
    <xf numFmtId="0" fontId="41" fillId="0" borderId="123" xfId="0" applyFont="1" applyBorder="1" applyAlignment="1">
      <alignment vertical="center"/>
    </xf>
    <xf numFmtId="0" fontId="151" fillId="0" borderId="0" xfId="0" applyFont="1" applyAlignment="1">
      <alignment horizontal="center" vertical="center"/>
    </xf>
    <xf numFmtId="0" fontId="150" fillId="0" borderId="123" xfId="0" applyFont="1" applyBorder="1" applyAlignment="1">
      <alignment horizontal="center" vertical="center"/>
    </xf>
    <xf numFmtId="0" fontId="151" fillId="0" borderId="123" xfId="0" applyFont="1" applyBorder="1" applyAlignment="1">
      <alignment horizontal="center" vertical="center"/>
    </xf>
    <xf numFmtId="0" fontId="41" fillId="0" borderId="123" xfId="0" applyFont="1" applyBorder="1" applyAlignment="1">
      <alignment horizontal="left" vertical="center"/>
    </xf>
    <xf numFmtId="0" fontId="81" fillId="0" borderId="0" xfId="0" applyFont="1" applyAlignment="1">
      <alignment horizontal="right" vertical="center"/>
    </xf>
    <xf numFmtId="0" fontId="83" fillId="6" borderId="2" xfId="0" applyFont="1" applyFill="1" applyBorder="1" applyAlignment="1">
      <alignment horizontal="centerContinuous" vertical="center"/>
    </xf>
    <xf numFmtId="0" fontId="119" fillId="0" borderId="5" xfId="4" applyFont="1" applyBorder="1" applyAlignment="1">
      <alignment horizontal="center" vertical="center"/>
    </xf>
    <xf numFmtId="0" fontId="143" fillId="0" borderId="1" xfId="0" applyFont="1" applyBorder="1" applyAlignment="1" applyProtection="1">
      <alignment vertical="center"/>
      <protection locked="0"/>
    </xf>
    <xf numFmtId="0" fontId="70" fillId="0" borderId="4" xfId="0" applyFont="1" applyBorder="1" applyAlignment="1">
      <alignment horizontal="left" vertical="center"/>
    </xf>
    <xf numFmtId="0" fontId="70" fillId="0" borderId="7" xfId="0" applyFont="1" applyBorder="1" applyAlignment="1">
      <alignment horizontal="left" vertical="center"/>
    </xf>
    <xf numFmtId="0" fontId="70" fillId="0" borderId="1" xfId="0" applyFont="1" applyBorder="1" applyAlignment="1">
      <alignment horizontal="left" vertical="center"/>
    </xf>
    <xf numFmtId="0" fontId="70" fillId="0" borderId="60" xfId="0" applyFont="1" applyBorder="1" applyAlignment="1">
      <alignment horizontal="left" vertical="center"/>
    </xf>
    <xf numFmtId="0" fontId="70" fillId="0" borderId="61" xfId="0" applyFont="1" applyBorder="1" applyAlignment="1">
      <alignment horizontal="left" vertical="center"/>
    </xf>
    <xf numFmtId="0" fontId="70" fillId="0" borderId="56" xfId="0" applyFont="1" applyBorder="1" applyAlignment="1">
      <alignment horizontal="left" vertical="center"/>
    </xf>
    <xf numFmtId="0" fontId="70" fillId="0" borderId="5" xfId="0" applyFont="1" applyBorder="1" applyAlignment="1">
      <alignment horizontal="left" vertical="center"/>
    </xf>
    <xf numFmtId="0" fontId="70" fillId="0" borderId="62" xfId="0" applyFont="1" applyBorder="1" applyAlignment="1">
      <alignment horizontal="left" vertical="center"/>
    </xf>
    <xf numFmtId="0" fontId="70" fillId="2" borderId="15" xfId="0" applyFont="1" applyFill="1" applyBorder="1" applyAlignment="1">
      <alignment horizontal="center" vertical="center"/>
    </xf>
    <xf numFmtId="0" fontId="70" fillId="2" borderId="54" xfId="0" applyFont="1" applyFill="1" applyBorder="1" applyAlignment="1">
      <alignment horizontal="center" vertical="center"/>
    </xf>
    <xf numFmtId="0" fontId="70" fillId="2" borderId="14" xfId="0" applyFont="1" applyFill="1" applyBorder="1" applyAlignment="1">
      <alignment horizontal="center" vertical="center"/>
    </xf>
    <xf numFmtId="0" fontId="70" fillId="2" borderId="59" xfId="0" applyFont="1" applyFill="1" applyBorder="1" applyAlignment="1">
      <alignment horizontal="center" vertical="center"/>
    </xf>
    <xf numFmtId="0" fontId="154" fillId="0" borderId="2" xfId="4" applyFont="1" applyBorder="1" applyAlignment="1">
      <alignment horizontal="center" vertical="center"/>
    </xf>
    <xf numFmtId="0" fontId="154" fillId="0" borderId="3" xfId="4" applyFont="1" applyBorder="1" applyAlignment="1">
      <alignment horizontal="center" vertical="center"/>
    </xf>
    <xf numFmtId="0" fontId="157" fillId="0" borderId="0" xfId="0" quotePrefix="1" applyFont="1" applyAlignment="1">
      <alignment horizontal="center" vertical="center"/>
    </xf>
    <xf numFmtId="0" fontId="157" fillId="0" borderId="0" xfId="0" applyFont="1" applyAlignment="1">
      <alignment vertical="center"/>
    </xf>
    <xf numFmtId="0" fontId="157" fillId="0" borderId="0" xfId="4" applyFont="1" applyAlignment="1">
      <alignment vertical="center"/>
    </xf>
    <xf numFmtId="0" fontId="158" fillId="0" borderId="0" xfId="4" applyFont="1" applyAlignment="1">
      <alignment vertical="center"/>
    </xf>
    <xf numFmtId="0" fontId="86" fillId="15" borderId="0" xfId="0" applyFont="1" applyFill="1" applyAlignment="1">
      <alignment horizontal="center" vertical="center"/>
    </xf>
    <xf numFmtId="0" fontId="86" fillId="15" borderId="0" xfId="0" applyFont="1" applyFill="1" applyAlignment="1">
      <alignment horizontal="left" vertical="center"/>
    </xf>
    <xf numFmtId="0" fontId="86" fillId="15" borderId="0" xfId="0" applyFont="1" applyFill="1" applyAlignment="1">
      <alignment vertical="center"/>
    </xf>
    <xf numFmtId="0" fontId="86" fillId="15" borderId="0" xfId="0" applyFont="1" applyFill="1" applyAlignment="1">
      <alignment horizontal="right" vertical="center"/>
    </xf>
    <xf numFmtId="0" fontId="70" fillId="0" borderId="1" xfId="0" applyFont="1" applyBorder="1" applyAlignment="1">
      <alignment vertical="center"/>
    </xf>
    <xf numFmtId="0" fontId="70" fillId="0" borderId="124" xfId="0" applyFont="1" applyBorder="1" applyAlignment="1">
      <alignment vertical="center"/>
    </xf>
    <xf numFmtId="0" fontId="70" fillId="0" borderId="10" xfId="0" applyFont="1" applyBorder="1" applyAlignment="1">
      <alignment horizontal="left" vertical="center"/>
    </xf>
    <xf numFmtId="0" fontId="70" fillId="14" borderId="11" xfId="0" applyFont="1" applyFill="1" applyBorder="1" applyAlignment="1">
      <alignment horizontal="left" vertical="center"/>
    </xf>
    <xf numFmtId="0" fontId="70" fillId="14" borderId="2" xfId="0" applyFont="1" applyFill="1" applyBorder="1" applyAlignment="1">
      <alignment horizontal="left" vertical="center"/>
    </xf>
    <xf numFmtId="0" fontId="70" fillId="14" borderId="3" xfId="0" applyFont="1" applyFill="1" applyBorder="1" applyAlignment="1">
      <alignment horizontal="left" vertical="center"/>
    </xf>
    <xf numFmtId="0" fontId="69" fillId="0" borderId="0" xfId="0" quotePrefix="1" applyFont="1" applyAlignment="1">
      <alignment horizontal="center" vertical="center"/>
    </xf>
    <xf numFmtId="0" fontId="60" fillId="0" borderId="0" xfId="0" applyFont="1" applyAlignment="1">
      <alignment horizontal="center" vertical="center"/>
    </xf>
    <xf numFmtId="0" fontId="62" fillId="2" borderId="11" xfId="0" applyFont="1" applyFill="1" applyBorder="1" applyAlignment="1">
      <alignment horizontal="center" vertical="center"/>
    </xf>
    <xf numFmtId="0" fontId="62" fillId="2" borderId="2" xfId="0" applyFont="1" applyFill="1" applyBorder="1" applyAlignment="1">
      <alignment horizontal="center" vertical="center"/>
    </xf>
    <xf numFmtId="0" fontId="62" fillId="2" borderId="3" xfId="0" applyFont="1" applyFill="1" applyBorder="1" applyAlignment="1">
      <alignment horizontal="center" vertical="center"/>
    </xf>
    <xf numFmtId="0" fontId="62" fillId="5" borderId="11" xfId="0" applyFont="1" applyFill="1" applyBorder="1" applyAlignment="1">
      <alignment horizontal="center" vertical="center"/>
    </xf>
    <xf numFmtId="0" fontId="62" fillId="5" borderId="2" xfId="0" applyFont="1" applyFill="1" applyBorder="1" applyAlignment="1">
      <alignment horizontal="center" vertical="center"/>
    </xf>
    <xf numFmtId="0" fontId="62" fillId="5" borderId="3" xfId="0" applyFont="1" applyFill="1" applyBorder="1" applyAlignment="1">
      <alignment horizontal="center" vertical="center"/>
    </xf>
    <xf numFmtId="0" fontId="65" fillId="0" borderId="0" xfId="0" applyFont="1" applyAlignment="1">
      <alignment horizontal="left" vertical="top" wrapText="1"/>
    </xf>
    <xf numFmtId="0" fontId="56" fillId="0" borderId="0" xfId="0" applyFont="1" applyAlignment="1">
      <alignment horizontal="left" vertical="center" wrapText="1"/>
    </xf>
    <xf numFmtId="0" fontId="138" fillId="0" borderId="11" xfId="0" applyFont="1" applyBorder="1" applyAlignment="1">
      <alignment horizontal="center" vertical="center" wrapText="1"/>
    </xf>
    <xf numFmtId="0" fontId="138" fillId="0" borderId="3" xfId="0" applyFont="1" applyBorder="1" applyAlignment="1">
      <alignment horizontal="center" vertical="center" wrapText="1"/>
    </xf>
    <xf numFmtId="0" fontId="138" fillId="0" borderId="11" xfId="0" applyFont="1" applyBorder="1" applyAlignment="1">
      <alignment horizontal="center" vertical="center"/>
    </xf>
    <xf numFmtId="0" fontId="138" fillId="0" borderId="3" xfId="0" applyFont="1" applyBorder="1" applyAlignment="1">
      <alignment horizontal="center" vertical="center"/>
    </xf>
    <xf numFmtId="0" fontId="136" fillId="0" borderId="0" xfId="0" applyFont="1" applyAlignment="1">
      <alignment horizontal="center" vertical="center"/>
    </xf>
    <xf numFmtId="0" fontId="135" fillId="0" borderId="0" xfId="0" applyFont="1" applyAlignment="1">
      <alignment horizontal="center" vertical="center"/>
    </xf>
    <xf numFmtId="58" fontId="138" fillId="0" borderId="13" xfId="0" quotePrefix="1" applyNumberFormat="1" applyFont="1" applyBorder="1" applyAlignment="1">
      <alignment horizontal="center" vertical="center"/>
    </xf>
    <xf numFmtId="0" fontId="138" fillId="0" borderId="2" xfId="0" applyFont="1" applyBorder="1" applyAlignment="1">
      <alignment horizontal="center" vertical="center"/>
    </xf>
    <xf numFmtId="0" fontId="135" fillId="0" borderId="2" xfId="0" applyFont="1" applyBorder="1" applyAlignment="1">
      <alignment vertical="center"/>
    </xf>
    <xf numFmtId="0" fontId="135" fillId="0" borderId="3" xfId="0" applyFont="1" applyBorder="1" applyAlignment="1">
      <alignment vertical="center"/>
    </xf>
    <xf numFmtId="0" fontId="59" fillId="0" borderId="0" xfId="0" applyFont="1" applyAlignment="1">
      <alignment horizontal="center" vertical="center"/>
    </xf>
    <xf numFmtId="0" fontId="69" fillId="0" borderId="11" xfId="0" applyFont="1" applyBorder="1" applyAlignment="1">
      <alignment horizontal="center" vertical="center" shrinkToFit="1"/>
    </xf>
    <xf numFmtId="0" fontId="69" fillId="0" borderId="2" xfId="0" applyFont="1" applyBorder="1" applyAlignment="1">
      <alignment horizontal="center" vertical="center" shrinkToFit="1"/>
    </xf>
    <xf numFmtId="0" fontId="69" fillId="0" borderId="3" xfId="0" applyFont="1" applyBorder="1" applyAlignment="1">
      <alignment horizontal="center" vertical="center" shrinkToFit="1"/>
    </xf>
    <xf numFmtId="0" fontId="69" fillId="2" borderId="11" xfId="0" applyFont="1" applyFill="1" applyBorder="1" applyAlignment="1">
      <alignment horizontal="center" vertical="center"/>
    </xf>
    <xf numFmtId="0" fontId="69" fillId="2" borderId="3" xfId="0" applyFont="1" applyFill="1" applyBorder="1" applyAlignment="1">
      <alignment horizontal="center" vertical="center"/>
    </xf>
    <xf numFmtId="57" fontId="69" fillId="0" borderId="11" xfId="0" applyNumberFormat="1" applyFont="1" applyBorder="1" applyAlignment="1">
      <alignment horizontal="center" vertical="center" shrinkToFit="1"/>
    </xf>
    <xf numFmtId="57" fontId="69" fillId="0" borderId="2" xfId="0" applyNumberFormat="1" applyFont="1" applyBorder="1" applyAlignment="1">
      <alignment horizontal="center" vertical="center" shrinkToFit="1"/>
    </xf>
    <xf numFmtId="0" fontId="69" fillId="6" borderId="11" xfId="0" applyFont="1" applyFill="1" applyBorder="1" applyAlignment="1">
      <alignment horizontal="center" vertical="center"/>
    </xf>
    <xf numFmtId="0" fontId="69" fillId="6" borderId="2" xfId="0" applyFont="1" applyFill="1" applyBorder="1" applyAlignment="1">
      <alignment horizontal="center" vertical="center"/>
    </xf>
    <xf numFmtId="0" fontId="69" fillId="6" borderId="3" xfId="0" applyFont="1" applyFill="1" applyBorder="1" applyAlignment="1">
      <alignment horizontal="center" vertical="center"/>
    </xf>
    <xf numFmtId="0" fontId="68" fillId="0" borderId="1" xfId="0" applyFont="1" applyBorder="1" applyAlignment="1">
      <alignment horizontal="left" vertical="top" wrapText="1"/>
    </xf>
    <xf numFmtId="0" fontId="69" fillId="0" borderId="4" xfId="0" applyFont="1" applyBorder="1" applyAlignment="1">
      <alignment horizontal="left" vertical="top" wrapText="1"/>
    </xf>
    <xf numFmtId="0" fontId="69" fillId="0" borderId="5" xfId="0" applyFont="1" applyBorder="1" applyAlignment="1">
      <alignment horizontal="left" vertical="top" wrapText="1"/>
    </xf>
    <xf numFmtId="0" fontId="69" fillId="0" borderId="9" xfId="0" applyFont="1" applyBorder="1" applyAlignment="1">
      <alignment horizontal="left" vertical="top" wrapText="1"/>
    </xf>
    <xf numFmtId="0" fontId="69" fillId="0" borderId="0" xfId="0" applyFont="1" applyAlignment="1">
      <alignment horizontal="left" vertical="top" wrapText="1"/>
    </xf>
    <xf numFmtId="0" fontId="69" fillId="0" borderId="6" xfId="0" applyFont="1" applyBorder="1" applyAlignment="1">
      <alignment horizontal="left" vertical="top" wrapText="1"/>
    </xf>
    <xf numFmtId="0" fontId="69" fillId="0" borderId="10" xfId="0" applyFont="1" applyBorder="1" applyAlignment="1">
      <alignment horizontal="left" vertical="top" wrapText="1"/>
    </xf>
    <xf numFmtId="0" fontId="69" fillId="0" borderId="7" xfId="0" applyFont="1" applyBorder="1" applyAlignment="1">
      <alignment horizontal="left" vertical="top" wrapText="1"/>
    </xf>
    <xf numFmtId="0" fontId="69" fillId="0" borderId="8" xfId="0" applyFont="1" applyBorder="1" applyAlignment="1">
      <alignment horizontal="left" vertical="top" wrapText="1"/>
    </xf>
    <xf numFmtId="49" fontId="69" fillId="2" borderId="14" xfId="0" applyNumberFormat="1" applyFont="1" applyFill="1" applyBorder="1" applyAlignment="1">
      <alignment horizontal="center" vertical="center"/>
    </xf>
    <xf numFmtId="49" fontId="69" fillId="2" borderId="16" xfId="0" applyNumberFormat="1" applyFont="1" applyFill="1" applyBorder="1" applyAlignment="1">
      <alignment horizontal="center" vertical="center"/>
    </xf>
    <xf numFmtId="49" fontId="69" fillId="2" borderId="15" xfId="0" applyNumberFormat="1" applyFont="1" applyFill="1" applyBorder="1" applyAlignment="1">
      <alignment horizontal="center" vertical="center"/>
    </xf>
    <xf numFmtId="0" fontId="69" fillId="0" borderId="0" xfId="0" applyFont="1" applyAlignment="1">
      <alignment horizontal="left" vertical="center" wrapText="1"/>
    </xf>
    <xf numFmtId="0" fontId="69" fillId="0" borderId="7" xfId="0" applyFont="1" applyBorder="1" applyAlignment="1">
      <alignment horizontal="left" vertical="center" wrapText="1"/>
    </xf>
    <xf numFmtId="0" fontId="69" fillId="6" borderId="11" xfId="0" applyFont="1" applyFill="1" applyBorder="1" applyAlignment="1">
      <alignment horizontal="center" vertical="center" wrapText="1"/>
    </xf>
    <xf numFmtId="0" fontId="69" fillId="6" borderId="3" xfId="0" applyFont="1" applyFill="1" applyBorder="1" applyAlignment="1">
      <alignment horizontal="center" vertical="center" wrapText="1"/>
    </xf>
    <xf numFmtId="0" fontId="45" fillId="6" borderId="3" xfId="0" applyFont="1" applyFill="1" applyBorder="1" applyAlignment="1">
      <alignment horizontal="center"/>
    </xf>
    <xf numFmtId="0" fontId="69" fillId="3" borderId="11" xfId="0" applyFont="1" applyFill="1" applyBorder="1" applyAlignment="1">
      <alignment horizontal="center" vertical="center"/>
    </xf>
    <xf numFmtId="0" fontId="69" fillId="3" borderId="2" xfId="0" applyFont="1" applyFill="1" applyBorder="1" applyAlignment="1">
      <alignment horizontal="center" vertical="center"/>
    </xf>
    <xf numFmtId="0" fontId="69" fillId="3" borderId="3" xfId="0" applyFont="1" applyFill="1" applyBorder="1" applyAlignment="1">
      <alignment horizontal="center" vertical="center"/>
    </xf>
    <xf numFmtId="0" fontId="69" fillId="3" borderId="11" xfId="0" applyFont="1" applyFill="1" applyBorder="1" applyAlignment="1">
      <alignment horizontal="center" vertical="center" shrinkToFit="1"/>
    </xf>
    <xf numFmtId="0" fontId="69" fillId="3" borderId="2" xfId="0" applyFont="1" applyFill="1" applyBorder="1" applyAlignment="1">
      <alignment horizontal="center" vertical="center" shrinkToFit="1"/>
    </xf>
    <xf numFmtId="0" fontId="69" fillId="3" borderId="3" xfId="0" applyFont="1" applyFill="1" applyBorder="1" applyAlignment="1">
      <alignment horizontal="center" vertical="center" shrinkToFit="1"/>
    </xf>
    <xf numFmtId="0" fontId="85" fillId="2" borderId="11" xfId="0" applyFont="1" applyFill="1" applyBorder="1" applyAlignment="1">
      <alignment horizontal="center" vertical="center"/>
    </xf>
    <xf numFmtId="0" fontId="85" fillId="2" borderId="3" xfId="0" applyFont="1" applyFill="1" applyBorder="1" applyAlignment="1">
      <alignment horizontal="center" vertical="center"/>
    </xf>
    <xf numFmtId="0" fontId="82" fillId="0" borderId="11" xfId="0" applyFont="1" applyBorder="1" applyAlignment="1">
      <alignment horizontal="left" vertical="center"/>
    </xf>
    <xf numFmtId="0" fontId="82" fillId="0" borderId="2" xfId="0" applyFont="1" applyBorder="1" applyAlignment="1">
      <alignment horizontal="left" vertical="center"/>
    </xf>
    <xf numFmtId="0" fontId="82" fillId="0" borderId="3" xfId="0" applyFont="1" applyBorder="1" applyAlignment="1">
      <alignment horizontal="left" vertical="center"/>
    </xf>
    <xf numFmtId="0" fontId="85" fillId="0" borderId="11" xfId="0" applyFont="1" applyBorder="1" applyAlignment="1">
      <alignment horizontal="center" vertical="center"/>
    </xf>
    <xf numFmtId="0" fontId="85" fillId="0" borderId="2" xfId="0" applyFont="1" applyBorder="1" applyAlignment="1">
      <alignment horizontal="center" vertical="center"/>
    </xf>
    <xf numFmtId="0" fontId="85" fillId="0" borderId="3" xfId="0" applyFont="1" applyBorder="1" applyAlignment="1">
      <alignment horizontal="center" vertical="center"/>
    </xf>
    <xf numFmtId="0" fontId="85" fillId="2" borderId="13" xfId="0" applyFont="1" applyFill="1" applyBorder="1" applyAlignment="1">
      <alignment horizontal="center" vertical="center" shrinkToFit="1"/>
    </xf>
    <xf numFmtId="0" fontId="84" fillId="0" borderId="1" xfId="0" applyFont="1" applyBorder="1" applyAlignment="1">
      <alignment vertical="center" wrapText="1"/>
    </xf>
    <xf numFmtId="0" fontId="84" fillId="0" borderId="4" xfId="0" applyFont="1" applyBorder="1" applyAlignment="1">
      <alignment vertical="center" wrapText="1"/>
    </xf>
    <xf numFmtId="0" fontId="84" fillId="0" borderId="5" xfId="0" applyFont="1" applyBorder="1" applyAlignment="1">
      <alignment vertical="center" wrapText="1"/>
    </xf>
    <xf numFmtId="0" fontId="84" fillId="0" borderId="9" xfId="0" applyFont="1" applyBorder="1" applyAlignment="1">
      <alignment vertical="center" wrapText="1"/>
    </xf>
    <xf numFmtId="0" fontId="84" fillId="0" borderId="0" xfId="0" applyFont="1" applyAlignment="1">
      <alignment vertical="center" wrapText="1"/>
    </xf>
    <xf numFmtId="0" fontId="84" fillId="0" borderId="6" xfId="0" applyFont="1" applyBorder="1" applyAlignment="1">
      <alignment vertical="center" wrapText="1"/>
    </xf>
    <xf numFmtId="0" fontId="84" fillId="0" borderId="10" xfId="0" applyFont="1" applyBorder="1" applyAlignment="1">
      <alignment vertical="center" wrapText="1"/>
    </xf>
    <xf numFmtId="0" fontId="84" fillId="0" borderId="7" xfId="0" applyFont="1" applyBorder="1" applyAlignment="1">
      <alignment vertical="center" wrapText="1"/>
    </xf>
    <xf numFmtId="0" fontId="84" fillId="0" borderId="8" xfId="0" applyFont="1" applyBorder="1" applyAlignment="1">
      <alignment vertical="center" wrapText="1"/>
    </xf>
    <xf numFmtId="0" fontId="85" fillId="0" borderId="0" xfId="0" applyFont="1" applyAlignment="1">
      <alignment horizontal="left" vertical="center" wrapText="1"/>
    </xf>
    <xf numFmtId="0" fontId="83" fillId="0" borderId="0" xfId="0" applyFont="1" applyAlignment="1">
      <alignment horizontal="left" vertical="center"/>
    </xf>
    <xf numFmtId="0" fontId="86" fillId="2" borderId="0" xfId="0" applyFont="1" applyFill="1" applyAlignment="1">
      <alignment horizontal="center" vertical="center"/>
    </xf>
    <xf numFmtId="0" fontId="85" fillId="0" borderId="1" xfId="0" applyFont="1" applyBorder="1" applyAlignment="1">
      <alignment horizontal="center" vertical="center"/>
    </xf>
    <xf numFmtId="0" fontId="85" fillId="0" borderId="4" xfId="0" applyFont="1" applyBorder="1" applyAlignment="1">
      <alignment horizontal="center" vertical="center"/>
    </xf>
    <xf numFmtId="0" fontId="85" fillId="0" borderId="5" xfId="0" applyFont="1" applyBorder="1" applyAlignment="1">
      <alignment horizontal="center" vertical="center"/>
    </xf>
    <xf numFmtId="184" fontId="91" fillId="0" borderId="7" xfId="0" applyNumberFormat="1" applyFont="1" applyBorder="1" applyAlignment="1">
      <alignment horizontal="left" vertical="center"/>
    </xf>
    <xf numFmtId="0" fontId="86" fillId="0" borderId="0" xfId="0" applyFont="1" applyAlignment="1">
      <alignment horizontal="center" vertical="center"/>
    </xf>
    <xf numFmtId="38" fontId="85" fillId="0" borderId="11" xfId="2" applyFont="1" applyFill="1" applyBorder="1" applyAlignment="1">
      <alignment horizontal="right" vertical="center"/>
    </xf>
    <xf numFmtId="38" fontId="85" fillId="0" borderId="2" xfId="2" applyFont="1" applyFill="1" applyBorder="1" applyAlignment="1">
      <alignment horizontal="right" vertical="center"/>
    </xf>
    <xf numFmtId="0" fontId="85" fillId="3" borderId="11" xfId="0" applyFont="1" applyFill="1" applyBorder="1" applyAlignment="1">
      <alignment horizontal="center" vertical="center"/>
    </xf>
    <xf numFmtId="0" fontId="85" fillId="3" borderId="2" xfId="0" applyFont="1" applyFill="1" applyBorder="1" applyAlignment="1">
      <alignment horizontal="center" vertical="center"/>
    </xf>
    <xf numFmtId="0" fontId="85" fillId="3" borderId="3" xfId="0" applyFont="1" applyFill="1" applyBorder="1" applyAlignment="1">
      <alignment horizontal="center" vertical="center"/>
    </xf>
    <xf numFmtId="0" fontId="85" fillId="0" borderId="10" xfId="0" applyFont="1" applyBorder="1" applyAlignment="1">
      <alignment horizontal="center" vertical="center"/>
    </xf>
    <xf numFmtId="0" fontId="85" fillId="0" borderId="7" xfId="0" applyFont="1" applyBorder="1" applyAlignment="1">
      <alignment horizontal="center" vertical="center"/>
    </xf>
    <xf numFmtId="0" fontId="85" fillId="0" borderId="8" xfId="0" applyFont="1" applyBorder="1" applyAlignment="1">
      <alignment horizontal="center" vertical="center"/>
    </xf>
    <xf numFmtId="0" fontId="85" fillId="2" borderId="1" xfId="0" applyFont="1" applyFill="1" applyBorder="1" applyAlignment="1">
      <alignment horizontal="center" vertical="center"/>
    </xf>
    <xf numFmtId="0" fontId="85" fillId="2" borderId="4" xfId="0" applyFont="1" applyFill="1" applyBorder="1" applyAlignment="1">
      <alignment horizontal="center" vertical="center"/>
    </xf>
    <xf numFmtId="0" fontId="85" fillId="2" borderId="5" xfId="0" applyFont="1" applyFill="1" applyBorder="1" applyAlignment="1">
      <alignment horizontal="center" vertical="center"/>
    </xf>
    <xf numFmtId="0" fontId="85" fillId="2" borderId="2" xfId="0" applyFont="1" applyFill="1" applyBorder="1" applyAlignment="1">
      <alignment horizontal="center" vertical="center"/>
    </xf>
    <xf numFmtId="0" fontId="85" fillId="6" borderId="11" xfId="0" applyFont="1" applyFill="1" applyBorder="1" applyAlignment="1">
      <alignment horizontal="center" vertical="center"/>
    </xf>
    <xf numFmtId="0" fontId="83" fillId="6" borderId="2" xfId="0" applyFont="1" applyFill="1" applyBorder="1" applyAlignment="1">
      <alignment horizontal="center" vertical="center"/>
    </xf>
    <xf numFmtId="0" fontId="83" fillId="6" borderId="3" xfId="0" applyFont="1" applyFill="1" applyBorder="1" applyAlignment="1">
      <alignment horizontal="center" vertical="center"/>
    </xf>
    <xf numFmtId="0" fontId="85" fillId="0" borderId="1" xfId="0" applyFont="1" applyBorder="1" applyAlignment="1">
      <alignment horizontal="left" vertical="center"/>
    </xf>
    <xf numFmtId="0" fontId="85" fillId="0" borderId="4" xfId="0" applyFont="1" applyBorder="1" applyAlignment="1">
      <alignment horizontal="left" vertical="center"/>
    </xf>
    <xf numFmtId="0" fontId="85" fillId="0" borderId="5" xfId="0" applyFont="1" applyBorder="1" applyAlignment="1">
      <alignment horizontal="left" vertical="center"/>
    </xf>
    <xf numFmtId="178" fontId="85" fillId="4" borderId="13" xfId="0" applyNumberFormat="1" applyFont="1" applyFill="1" applyBorder="1" applyAlignment="1">
      <alignment horizontal="center" vertical="center"/>
    </xf>
    <xf numFmtId="187" fontId="85" fillId="0" borderId="13" xfId="0" applyNumberFormat="1" applyFont="1" applyBorder="1" applyAlignment="1">
      <alignment horizontal="center" vertical="center"/>
    </xf>
    <xf numFmtId="0" fontId="85" fillId="0" borderId="13" xfId="0" applyFont="1" applyBorder="1" applyAlignment="1">
      <alignment horizontal="center" vertical="center"/>
    </xf>
    <xf numFmtId="0" fontId="85" fillId="6" borderId="14" xfId="0" applyFont="1" applyFill="1" applyBorder="1" applyAlignment="1">
      <alignment horizontal="center" vertical="center" textRotation="255" wrapText="1"/>
    </xf>
    <xf numFmtId="0" fontId="85" fillId="6" borderId="16" xfId="0" applyFont="1" applyFill="1" applyBorder="1" applyAlignment="1">
      <alignment horizontal="center" vertical="center" textRotation="255" wrapText="1"/>
    </xf>
    <xf numFmtId="0" fontId="85" fillId="6" borderId="15" xfId="0" applyFont="1" applyFill="1" applyBorder="1" applyAlignment="1">
      <alignment horizontal="center" vertical="center" textRotation="255" wrapText="1"/>
    </xf>
    <xf numFmtId="0" fontId="85" fillId="0" borderId="0" xfId="0" applyFont="1" applyAlignment="1">
      <alignment horizontal="left" vertical="center"/>
    </xf>
    <xf numFmtId="0" fontId="85" fillId="0" borderId="0" xfId="0" applyFont="1" applyAlignment="1">
      <alignment horizontal="center" vertical="center" wrapText="1"/>
    </xf>
    <xf numFmtId="0" fontId="85" fillId="0" borderId="0" xfId="0" applyFont="1" applyAlignment="1">
      <alignment horizontal="left" vertical="center" shrinkToFit="1"/>
    </xf>
    <xf numFmtId="0" fontId="83" fillId="0" borderId="0" xfId="0" applyFont="1" applyAlignment="1">
      <alignment vertical="center"/>
    </xf>
    <xf numFmtId="0" fontId="85" fillId="6" borderId="14" xfId="0" applyFont="1" applyFill="1" applyBorder="1" applyAlignment="1">
      <alignment horizontal="center" vertical="center" textRotation="255" shrinkToFit="1"/>
    </xf>
    <xf numFmtId="0" fontId="85" fillId="6" borderId="16" xfId="0" applyFont="1" applyFill="1" applyBorder="1" applyAlignment="1">
      <alignment horizontal="center" vertical="center" textRotation="255" shrinkToFit="1"/>
    </xf>
    <xf numFmtId="0" fontId="85" fillId="6" borderId="15" xfId="0" applyFont="1" applyFill="1" applyBorder="1" applyAlignment="1">
      <alignment horizontal="center" vertical="center" textRotation="255" shrinkToFit="1"/>
    </xf>
    <xf numFmtId="0" fontId="85" fillId="3" borderId="14" xfId="0" applyFont="1" applyFill="1" applyBorder="1" applyAlignment="1">
      <alignment horizontal="center" vertical="center" textRotation="255"/>
    </xf>
    <xf numFmtId="0" fontId="85" fillId="3" borderId="16" xfId="0" applyFont="1" applyFill="1" applyBorder="1" applyAlignment="1">
      <alignment horizontal="center" vertical="center" textRotation="255"/>
    </xf>
    <xf numFmtId="0" fontId="85" fillId="3" borderId="15" xfId="0" applyFont="1" applyFill="1" applyBorder="1" applyAlignment="1">
      <alignment horizontal="center" vertical="center" textRotation="255"/>
    </xf>
    <xf numFmtId="0" fontId="85" fillId="3" borderId="13" xfId="0" applyFont="1" applyFill="1" applyBorder="1" applyAlignment="1">
      <alignment horizontal="center" vertical="center" shrinkToFit="1"/>
    </xf>
    <xf numFmtId="0" fontId="85" fillId="3" borderId="11" xfId="0" applyFont="1" applyFill="1" applyBorder="1" applyAlignment="1">
      <alignment horizontal="center" vertical="distributed" wrapText="1"/>
    </xf>
    <xf numFmtId="0" fontId="85" fillId="3" borderId="3" xfId="0" applyFont="1" applyFill="1" applyBorder="1" applyAlignment="1">
      <alignment horizontal="center" vertical="distributed" wrapText="1"/>
    </xf>
    <xf numFmtId="0" fontId="86" fillId="3" borderId="13" xfId="0" applyFont="1" applyFill="1" applyBorder="1" applyAlignment="1">
      <alignment horizontal="center" vertical="center" shrinkToFit="1"/>
    </xf>
    <xf numFmtId="0" fontId="86" fillId="3" borderId="13" xfId="0" applyFont="1" applyFill="1" applyBorder="1" applyAlignment="1">
      <alignment horizontal="center" vertical="center"/>
    </xf>
    <xf numFmtId="0" fontId="85" fillId="3" borderId="11" xfId="0" applyFont="1" applyFill="1" applyBorder="1" applyAlignment="1">
      <alignment horizontal="right" vertical="center"/>
    </xf>
    <xf numFmtId="0" fontId="85" fillId="3" borderId="2" xfId="0" applyFont="1" applyFill="1" applyBorder="1" applyAlignment="1">
      <alignment horizontal="right" vertical="center"/>
    </xf>
    <xf numFmtId="0" fontId="85" fillId="3" borderId="3" xfId="0" applyFont="1" applyFill="1" applyBorder="1" applyAlignment="1">
      <alignment horizontal="right" vertical="center"/>
    </xf>
    <xf numFmtId="0" fontId="85" fillId="3" borderId="31" xfId="0" applyFont="1" applyFill="1" applyBorder="1" applyAlignment="1">
      <alignment horizontal="center" vertical="center"/>
    </xf>
    <xf numFmtId="0" fontId="85" fillId="3" borderId="32" xfId="0" applyFont="1" applyFill="1" applyBorder="1" applyAlignment="1">
      <alignment horizontal="center" vertical="center"/>
    </xf>
    <xf numFmtId="0" fontId="85" fillId="3" borderId="33" xfId="0" applyFont="1" applyFill="1" applyBorder="1" applyAlignment="1">
      <alignment horizontal="center" vertical="center"/>
    </xf>
    <xf numFmtId="0" fontId="85" fillId="2" borderId="10" xfId="0" applyFont="1" applyFill="1" applyBorder="1" applyAlignment="1">
      <alignment horizontal="center" vertical="center"/>
    </xf>
    <xf numFmtId="0" fontId="85" fillId="2" borderId="7" xfId="0" applyFont="1" applyFill="1" applyBorder="1" applyAlignment="1">
      <alignment horizontal="center" vertical="center"/>
    </xf>
    <xf numFmtId="0" fontId="85" fillId="2" borderId="8" xfId="0" applyFont="1" applyFill="1" applyBorder="1" applyAlignment="1">
      <alignment horizontal="center" vertical="center"/>
    </xf>
    <xf numFmtId="0" fontId="86" fillId="0" borderId="0" xfId="0" applyFont="1" applyAlignment="1">
      <alignment horizontal="left" vertical="center" shrinkToFit="1"/>
    </xf>
    <xf numFmtId="0" fontId="85" fillId="6" borderId="11" xfId="0" applyFont="1" applyFill="1" applyBorder="1" applyAlignment="1">
      <alignment horizontal="center" vertical="center" wrapText="1"/>
    </xf>
    <xf numFmtId="0" fontId="85" fillId="6" borderId="3" xfId="0" applyFont="1" applyFill="1" applyBorder="1" applyAlignment="1">
      <alignment horizontal="center" vertical="center" wrapText="1"/>
    </xf>
    <xf numFmtId="0" fontId="85" fillId="6" borderId="2" xfId="0" applyFont="1" applyFill="1" applyBorder="1" applyAlignment="1">
      <alignment horizontal="center" vertical="center"/>
    </xf>
    <xf numFmtId="0" fontId="85" fillId="6" borderId="3" xfId="0" applyFont="1" applyFill="1" applyBorder="1" applyAlignment="1">
      <alignment horizontal="center" vertical="center"/>
    </xf>
    <xf numFmtId="0" fontId="82" fillId="0" borderId="1" xfId="0" applyFont="1" applyBorder="1" applyAlignment="1">
      <alignment horizontal="left" vertical="center"/>
    </xf>
    <xf numFmtId="0" fontId="82" fillId="0" borderId="4" xfId="0" applyFont="1" applyBorder="1" applyAlignment="1">
      <alignment horizontal="left" vertical="center"/>
    </xf>
    <xf numFmtId="0" fontId="82" fillId="0" borderId="5" xfId="0" applyFont="1" applyBorder="1" applyAlignment="1">
      <alignment horizontal="left" vertical="center"/>
    </xf>
    <xf numFmtId="0" fontId="86" fillId="0" borderId="0" xfId="0" applyFont="1" applyAlignment="1">
      <alignment horizontal="left" vertical="center" wrapText="1"/>
    </xf>
    <xf numFmtId="0" fontId="85" fillId="6" borderId="2" xfId="0" applyFont="1" applyFill="1" applyBorder="1" applyAlignment="1">
      <alignment horizontal="center" vertical="center" wrapText="1"/>
    </xf>
    <xf numFmtId="0" fontId="85" fillId="3" borderId="11" xfId="0" applyFont="1" applyFill="1" applyBorder="1" applyAlignment="1">
      <alignment horizontal="left" vertical="center"/>
    </xf>
    <xf numFmtId="0" fontId="85" fillId="3" borderId="2" xfId="0" applyFont="1" applyFill="1" applyBorder="1" applyAlignment="1">
      <alignment horizontal="left" vertical="center"/>
    </xf>
    <xf numFmtId="0" fontId="85" fillId="3" borderId="3" xfId="0" applyFont="1" applyFill="1" applyBorder="1" applyAlignment="1">
      <alignment horizontal="left" vertical="center"/>
    </xf>
    <xf numFmtId="0" fontId="85" fillId="0" borderId="1" xfId="0" applyFont="1" applyBorder="1" applyAlignment="1">
      <alignment horizontal="center" vertical="center" wrapText="1"/>
    </xf>
    <xf numFmtId="0" fontId="85" fillId="0" borderId="4" xfId="0" applyFont="1" applyBorder="1" applyAlignment="1">
      <alignment horizontal="center" vertical="center" wrapText="1"/>
    </xf>
    <xf numFmtId="0" fontId="85" fillId="0" borderId="5" xfId="0" applyFont="1" applyBorder="1" applyAlignment="1">
      <alignment horizontal="center" vertical="center" wrapText="1"/>
    </xf>
    <xf numFmtId="0" fontId="85" fillId="0" borderId="9" xfId="0" applyFont="1" applyBorder="1" applyAlignment="1">
      <alignment horizontal="center" vertical="center" wrapText="1"/>
    </xf>
    <xf numFmtId="0" fontId="85" fillId="0" borderId="6" xfId="0" applyFont="1" applyBorder="1" applyAlignment="1">
      <alignment horizontal="center" vertical="center" wrapText="1"/>
    </xf>
    <xf numFmtId="0" fontId="85" fillId="0" borderId="10" xfId="0" applyFont="1" applyBorder="1" applyAlignment="1">
      <alignment horizontal="center" vertical="center" wrapText="1"/>
    </xf>
    <xf numFmtId="0" fontId="85" fillId="0" borderId="7" xfId="0" applyFont="1" applyBorder="1" applyAlignment="1">
      <alignment horizontal="center" vertical="center" wrapText="1"/>
    </xf>
    <xf numFmtId="0" fontId="85" fillId="0" borderId="8" xfId="0" applyFont="1" applyBorder="1" applyAlignment="1">
      <alignment horizontal="center" vertical="center" wrapText="1"/>
    </xf>
    <xf numFmtId="0" fontId="85" fillId="0" borderId="2" xfId="0" applyFont="1" applyBorder="1" applyAlignment="1">
      <alignment horizontal="center" vertical="center" wrapText="1"/>
    </xf>
    <xf numFmtId="0" fontId="85" fillId="0" borderId="3" xfId="0" applyFont="1" applyBorder="1" applyAlignment="1">
      <alignment horizontal="center" vertical="center" wrapText="1"/>
    </xf>
    <xf numFmtId="179" fontId="85" fillId="0" borderId="11" xfId="0" applyNumberFormat="1" applyFont="1" applyBorder="1" applyAlignment="1">
      <alignment horizontal="right" vertical="center"/>
    </xf>
    <xf numFmtId="179" fontId="85" fillId="0" borderId="2" xfId="0" applyNumberFormat="1" applyFont="1" applyBorder="1" applyAlignment="1">
      <alignment horizontal="right" vertical="center"/>
    </xf>
    <xf numFmtId="179" fontId="85" fillId="0" borderId="3" xfId="0" applyNumberFormat="1" applyFont="1" applyBorder="1" applyAlignment="1">
      <alignment horizontal="right" vertical="center"/>
    </xf>
    <xf numFmtId="179" fontId="85" fillId="4" borderId="1" xfId="0" applyNumberFormat="1" applyFont="1" applyFill="1" applyBorder="1" applyAlignment="1">
      <alignment horizontal="center" vertical="center"/>
    </xf>
    <xf numFmtId="179" fontId="85" fillId="4" borderId="5" xfId="0" applyNumberFormat="1" applyFont="1" applyFill="1" applyBorder="1" applyAlignment="1">
      <alignment horizontal="center" vertical="center"/>
    </xf>
    <xf numFmtId="179" fontId="85" fillId="4" borderId="9" xfId="0" applyNumberFormat="1" applyFont="1" applyFill="1" applyBorder="1" applyAlignment="1">
      <alignment horizontal="center" vertical="center"/>
    </xf>
    <xf numFmtId="179" fontId="85" fillId="4" borderId="6" xfId="0" applyNumberFormat="1" applyFont="1" applyFill="1" applyBorder="1" applyAlignment="1">
      <alignment horizontal="center" vertical="center"/>
    </xf>
    <xf numFmtId="179" fontId="85" fillId="4" borderId="10" xfId="0" applyNumberFormat="1" applyFont="1" applyFill="1" applyBorder="1" applyAlignment="1">
      <alignment horizontal="center" vertical="center"/>
    </xf>
    <xf numFmtId="179" fontId="85" fillId="4" borderId="8" xfId="0" applyNumberFormat="1" applyFont="1" applyFill="1" applyBorder="1" applyAlignment="1">
      <alignment horizontal="center" vertical="center"/>
    </xf>
    <xf numFmtId="179" fontId="85" fillId="0" borderId="1" xfId="0" applyNumberFormat="1" applyFont="1" applyBorder="1" applyAlignment="1">
      <alignment horizontal="right" vertical="center"/>
    </xf>
    <xf numFmtId="179" fontId="85" fillId="0" borderId="5" xfId="0" applyNumberFormat="1" applyFont="1" applyBorder="1" applyAlignment="1">
      <alignment horizontal="right" vertical="center"/>
    </xf>
    <xf numFmtId="179" fontId="85" fillId="0" borderId="9" xfId="0" applyNumberFormat="1" applyFont="1" applyBorder="1" applyAlignment="1">
      <alignment horizontal="right" vertical="center"/>
    </xf>
    <xf numFmtId="179" fontId="85" fillId="0" borderId="6" xfId="0" applyNumberFormat="1" applyFont="1" applyBorder="1" applyAlignment="1">
      <alignment horizontal="right" vertical="center"/>
    </xf>
    <xf numFmtId="179" fontId="85" fillId="0" borderId="10" xfId="0" applyNumberFormat="1" applyFont="1" applyBorder="1" applyAlignment="1">
      <alignment horizontal="right" vertical="center"/>
    </xf>
    <xf numFmtId="179" fontId="85" fillId="0" borderId="8" xfId="0" applyNumberFormat="1" applyFont="1" applyBorder="1" applyAlignment="1">
      <alignment horizontal="right" vertical="center"/>
    </xf>
    <xf numFmtId="0" fontId="85" fillId="0" borderId="11" xfId="0" applyFont="1" applyBorder="1" applyAlignment="1">
      <alignment horizontal="left" vertical="center"/>
    </xf>
    <xf numFmtId="0" fontId="85" fillId="0" borderId="2" xfId="0" applyFont="1" applyBorder="1" applyAlignment="1">
      <alignment horizontal="left" vertical="center"/>
    </xf>
    <xf numFmtId="0" fontId="85" fillId="0" borderId="3" xfId="0" applyFont="1" applyBorder="1" applyAlignment="1">
      <alignment horizontal="left" vertical="center"/>
    </xf>
    <xf numFmtId="0" fontId="86" fillId="0" borderId="0" xfId="0" applyFont="1" applyAlignment="1">
      <alignment horizontal="left" vertical="top" wrapText="1"/>
    </xf>
    <xf numFmtId="0" fontId="85" fillId="6" borderId="1" xfId="0" applyFont="1" applyFill="1" applyBorder="1" applyAlignment="1">
      <alignment horizontal="center" vertical="center"/>
    </xf>
    <xf numFmtId="0" fontId="85" fillId="6" borderId="4" xfId="0" applyFont="1" applyFill="1" applyBorder="1" applyAlignment="1">
      <alignment horizontal="center" vertical="center"/>
    </xf>
    <xf numFmtId="0" fontId="85" fillId="6" borderId="5" xfId="0" applyFont="1" applyFill="1" applyBorder="1" applyAlignment="1">
      <alignment horizontal="center" vertical="center"/>
    </xf>
    <xf numFmtId="0" fontId="85" fillId="6" borderId="10" xfId="0" applyFont="1" applyFill="1" applyBorder="1" applyAlignment="1">
      <alignment horizontal="center" vertical="center"/>
    </xf>
    <xf numFmtId="0" fontId="85" fillId="6" borderId="7" xfId="0" applyFont="1" applyFill="1" applyBorder="1" applyAlignment="1">
      <alignment horizontal="center" vertical="center"/>
    </xf>
    <xf numFmtId="0" fontId="85" fillId="6" borderId="8" xfId="0" applyFont="1" applyFill="1" applyBorder="1" applyAlignment="1">
      <alignment horizontal="center" vertical="center"/>
    </xf>
    <xf numFmtId="0" fontId="85" fillId="6" borderId="11" xfId="0" applyFont="1" applyFill="1" applyBorder="1" applyAlignment="1">
      <alignment horizontal="center" vertical="center" wrapText="1" shrinkToFit="1"/>
    </xf>
    <xf numFmtId="0" fontId="85" fillId="6" borderId="2" xfId="0" applyFont="1" applyFill="1" applyBorder="1" applyAlignment="1">
      <alignment horizontal="center" vertical="center" wrapText="1" shrinkToFit="1"/>
    </xf>
    <xf numFmtId="0" fontId="85" fillId="6" borderId="3" xfId="0" applyFont="1" applyFill="1" applyBorder="1" applyAlignment="1">
      <alignment horizontal="center" vertical="center" wrapText="1" shrinkToFit="1"/>
    </xf>
    <xf numFmtId="0" fontId="85" fillId="6" borderId="53" xfId="0" applyFont="1" applyFill="1" applyBorder="1" applyAlignment="1">
      <alignment horizontal="center" vertical="center" wrapText="1"/>
    </xf>
    <xf numFmtId="178" fontId="85" fillId="0" borderId="13" xfId="0" applyNumberFormat="1" applyFont="1" applyBorder="1" applyAlignment="1">
      <alignment horizontal="center" vertical="center"/>
    </xf>
    <xf numFmtId="0" fontId="86" fillId="0" borderId="13" xfId="0" applyFont="1" applyBorder="1" applyAlignment="1">
      <alignment horizontal="center" vertical="center" wrapText="1"/>
    </xf>
    <xf numFmtId="0" fontId="84" fillId="6" borderId="1" xfId="0" applyFont="1" applyFill="1" applyBorder="1" applyAlignment="1">
      <alignment horizontal="center" vertical="center" wrapText="1"/>
    </xf>
    <xf numFmtId="0" fontId="83" fillId="6" borderId="4" xfId="0" applyFont="1" applyFill="1" applyBorder="1" applyAlignment="1">
      <alignment horizontal="center" vertical="center"/>
    </xf>
    <xf numFmtId="0" fontId="83" fillId="6" borderId="5" xfId="0" applyFont="1" applyFill="1" applyBorder="1" applyAlignment="1">
      <alignment horizontal="center" vertical="center"/>
    </xf>
    <xf numFmtId="0" fontId="83" fillId="6" borderId="10" xfId="0" applyFont="1" applyFill="1" applyBorder="1" applyAlignment="1">
      <alignment horizontal="center" vertical="center"/>
    </xf>
    <xf numFmtId="0" fontId="83" fillId="6" borderId="7" xfId="0" applyFont="1" applyFill="1" applyBorder="1" applyAlignment="1">
      <alignment horizontal="center" vertical="center"/>
    </xf>
    <xf numFmtId="0" fontId="83" fillId="6" borderId="8" xfId="0" applyFont="1" applyFill="1" applyBorder="1" applyAlignment="1">
      <alignment horizontal="center" vertical="center"/>
    </xf>
    <xf numFmtId="0" fontId="85" fillId="6" borderId="1" xfId="0" applyFont="1" applyFill="1" applyBorder="1" applyAlignment="1">
      <alignment horizontal="center" vertical="center" wrapText="1"/>
    </xf>
    <xf numFmtId="0" fontId="86" fillId="0" borderId="1" xfId="0" applyFont="1" applyBorder="1" applyAlignment="1">
      <alignment horizontal="left" vertical="center"/>
    </xf>
    <xf numFmtId="0" fontId="86" fillId="0" borderId="4" xfId="0" applyFont="1" applyBorder="1" applyAlignment="1">
      <alignment horizontal="left" vertical="center"/>
    </xf>
    <xf numFmtId="0" fontId="86" fillId="0" borderId="5" xfId="0" applyFont="1" applyBorder="1" applyAlignment="1">
      <alignment horizontal="left" vertical="center"/>
    </xf>
    <xf numFmtId="0" fontId="85" fillId="0" borderId="31" xfId="0" applyFont="1" applyBorder="1" applyAlignment="1">
      <alignment horizontal="center" vertical="center"/>
    </xf>
    <xf numFmtId="0" fontId="85" fillId="0" borderId="32" xfId="0" applyFont="1" applyBorder="1" applyAlignment="1">
      <alignment horizontal="center" vertical="center"/>
    </xf>
    <xf numFmtId="0" fontId="85" fillId="0" borderId="33" xfId="0" applyFont="1" applyBorder="1" applyAlignment="1">
      <alignment horizontal="center" vertical="center"/>
    </xf>
    <xf numFmtId="0" fontId="81" fillId="0" borderId="10" xfId="0" applyFont="1" applyBorder="1" applyAlignment="1">
      <alignment horizontal="left" vertical="center"/>
    </xf>
    <xf numFmtId="0" fontId="81" fillId="0" borderId="7" xfId="0" applyFont="1" applyBorder="1" applyAlignment="1">
      <alignment horizontal="left" vertical="center"/>
    </xf>
    <xf numFmtId="0" fontId="81" fillId="0" borderId="8" xfId="0" applyFont="1" applyBorder="1" applyAlignment="1">
      <alignment horizontal="left" vertical="center"/>
    </xf>
    <xf numFmtId="49" fontId="81" fillId="0" borderId="4" xfId="0" applyNumberFormat="1" applyFont="1" applyBorder="1" applyAlignment="1">
      <alignment horizontal="center" vertical="center"/>
    </xf>
    <xf numFmtId="0" fontId="81" fillId="0" borderId="1" xfId="0" applyFont="1" applyBorder="1" applyAlignment="1">
      <alignment horizontal="left" vertical="center"/>
    </xf>
    <xf numFmtId="0" fontId="81" fillId="0" borderId="4" xfId="0" applyFont="1" applyBorder="1" applyAlignment="1">
      <alignment horizontal="left" vertical="center"/>
    </xf>
    <xf numFmtId="0" fontId="81" fillId="0" borderId="5" xfId="0" applyFont="1" applyBorder="1" applyAlignment="1">
      <alignment horizontal="left" vertical="center"/>
    </xf>
    <xf numFmtId="0" fontId="81" fillId="0" borderId="1" xfId="0" applyFont="1" applyBorder="1" applyAlignment="1">
      <alignment horizontal="center" vertical="center"/>
    </xf>
    <xf numFmtId="0" fontId="81" fillId="0" borderId="4" xfId="0" applyFont="1" applyBorder="1" applyAlignment="1">
      <alignment horizontal="center" vertical="center"/>
    </xf>
    <xf numFmtId="0" fontId="81" fillId="0" borderId="5" xfId="0" applyFont="1" applyBorder="1" applyAlignment="1">
      <alignment horizontal="center" vertical="center"/>
    </xf>
    <xf numFmtId="0" fontId="85" fillId="0" borderId="23" xfId="0" applyFont="1" applyBorder="1" applyAlignment="1">
      <alignment horizontal="left" vertical="top"/>
    </xf>
    <xf numFmtId="0" fontId="85" fillId="0" borderId="24" xfId="0" applyFont="1" applyBorder="1" applyAlignment="1">
      <alignment horizontal="left" vertical="top"/>
    </xf>
    <xf numFmtId="0" fontId="85" fillId="0" borderId="25" xfId="0" applyFont="1" applyBorder="1" applyAlignment="1">
      <alignment horizontal="left" vertical="top"/>
    </xf>
    <xf numFmtId="0" fontId="85" fillId="0" borderId="9" xfId="0" applyFont="1" applyBorder="1" applyAlignment="1">
      <alignment horizontal="left" vertical="top"/>
    </xf>
    <xf numFmtId="0" fontId="85" fillId="0" borderId="0" xfId="0" applyFont="1" applyAlignment="1">
      <alignment horizontal="left" vertical="top"/>
    </xf>
    <xf numFmtId="0" fontId="85" fillId="0" borderId="6" xfId="0" applyFont="1" applyBorder="1" applyAlignment="1">
      <alignment horizontal="left" vertical="top"/>
    </xf>
    <xf numFmtId="0" fontId="85" fillId="0" borderId="20" xfId="0" applyFont="1" applyBorder="1" applyAlignment="1">
      <alignment horizontal="left" vertical="top"/>
    </xf>
    <xf numFmtId="0" fontId="85" fillId="0" borderId="21" xfId="0" applyFont="1" applyBorder="1" applyAlignment="1">
      <alignment horizontal="left" vertical="top"/>
    </xf>
    <xf numFmtId="0" fontId="85" fillId="0" borderId="22" xfId="0" applyFont="1" applyBorder="1" applyAlignment="1">
      <alignment horizontal="left" vertical="top"/>
    </xf>
    <xf numFmtId="0" fontId="85" fillId="6" borderId="1" xfId="0" applyFont="1" applyFill="1" applyBorder="1" applyAlignment="1">
      <alignment horizontal="left" vertical="top"/>
    </xf>
    <xf numFmtId="0" fontId="85" fillId="6" borderId="4" xfId="0" applyFont="1" applyFill="1" applyBorder="1" applyAlignment="1">
      <alignment horizontal="left" vertical="top"/>
    </xf>
    <xf numFmtId="0" fontId="85" fillId="6" borderId="5" xfId="0" applyFont="1" applyFill="1" applyBorder="1" applyAlignment="1">
      <alignment horizontal="left" vertical="top"/>
    </xf>
    <xf numFmtId="0" fontId="85" fillId="6" borderId="9" xfId="0" applyFont="1" applyFill="1" applyBorder="1" applyAlignment="1">
      <alignment horizontal="left" vertical="top"/>
    </xf>
    <xf numFmtId="0" fontId="85" fillId="6" borderId="0" xfId="0" applyFont="1" applyFill="1" applyAlignment="1">
      <alignment horizontal="left" vertical="top"/>
    </xf>
    <xf numFmtId="0" fontId="85" fillId="6" borderId="6" xfId="0" applyFont="1" applyFill="1" applyBorder="1" applyAlignment="1">
      <alignment horizontal="left" vertical="top"/>
    </xf>
    <xf numFmtId="38" fontId="85" fillId="0" borderId="11" xfId="2" applyFont="1" applyFill="1" applyBorder="1" applyAlignment="1">
      <alignment horizontal="center" vertical="center"/>
    </xf>
    <xf numFmtId="38" fontId="85" fillId="0" borderId="2" xfId="2" applyFont="1" applyFill="1" applyBorder="1" applyAlignment="1">
      <alignment horizontal="center" vertical="center"/>
    </xf>
    <xf numFmtId="0" fontId="85" fillId="6" borderId="9" xfId="0" applyFont="1" applyFill="1" applyBorder="1" applyAlignment="1">
      <alignment horizontal="center" vertical="center" wrapText="1"/>
    </xf>
    <xf numFmtId="0" fontId="85" fillId="6" borderId="0" xfId="0" applyFont="1" applyFill="1" applyAlignment="1">
      <alignment horizontal="center" vertical="center"/>
    </xf>
    <xf numFmtId="176" fontId="85" fillId="0" borderId="11" xfId="2" applyNumberFormat="1" applyFont="1" applyFill="1" applyBorder="1" applyAlignment="1">
      <alignment horizontal="center" vertical="center"/>
    </xf>
    <xf numFmtId="176" fontId="85" fillId="0" borderId="2" xfId="2" applyNumberFormat="1" applyFont="1" applyFill="1" applyBorder="1" applyAlignment="1">
      <alignment horizontal="center" vertical="center"/>
    </xf>
    <xf numFmtId="0" fontId="85" fillId="7" borderId="11" xfId="0" applyFont="1" applyFill="1" applyBorder="1" applyAlignment="1">
      <alignment horizontal="center" vertical="center"/>
    </xf>
    <xf numFmtId="0" fontId="85" fillId="7" borderId="2" xfId="0" applyFont="1" applyFill="1" applyBorder="1" applyAlignment="1">
      <alignment horizontal="center" vertical="center"/>
    </xf>
    <xf numFmtId="0" fontId="85" fillId="7" borderId="3" xfId="0" applyFont="1" applyFill="1" applyBorder="1" applyAlignment="1">
      <alignment horizontal="center" vertical="center"/>
    </xf>
    <xf numFmtId="0" fontId="81" fillId="0" borderId="11" xfId="0" applyFont="1" applyBorder="1" applyAlignment="1">
      <alignment horizontal="center" vertical="center"/>
    </xf>
    <xf numFmtId="0" fontId="81" fillId="0" borderId="2" xfId="0" applyFont="1" applyBorder="1" applyAlignment="1">
      <alignment horizontal="center" vertical="center"/>
    </xf>
    <xf numFmtId="0" fontId="81" fillId="0" borderId="3" xfId="0" applyFont="1" applyBorder="1" applyAlignment="1">
      <alignment horizontal="center" vertical="center"/>
    </xf>
    <xf numFmtId="0" fontId="85" fillId="6" borderId="13" xfId="0" applyFont="1" applyFill="1" applyBorder="1" applyAlignment="1">
      <alignment horizontal="center" vertical="center" wrapText="1"/>
    </xf>
    <xf numFmtId="0" fontId="85" fillId="7" borderId="13" xfId="0" applyFont="1" applyFill="1" applyBorder="1" applyAlignment="1">
      <alignment horizontal="center" vertical="center"/>
    </xf>
    <xf numFmtId="0" fontId="85" fillId="0" borderId="0" xfId="0" applyFont="1" applyAlignment="1">
      <alignment horizontal="center" vertical="center"/>
    </xf>
    <xf numFmtId="176" fontId="85" fillId="0" borderId="0" xfId="2" applyNumberFormat="1" applyFont="1" applyFill="1" applyBorder="1" applyAlignment="1">
      <alignment horizontal="center" vertical="center"/>
    </xf>
    <xf numFmtId="0" fontId="83" fillId="0" borderId="2" xfId="0" applyFont="1" applyBorder="1" applyAlignment="1">
      <alignment horizontal="center" vertical="center"/>
    </xf>
    <xf numFmtId="0" fontId="83" fillId="0" borderId="3" xfId="0" applyFont="1" applyBorder="1" applyAlignment="1">
      <alignment horizontal="center" vertical="center"/>
    </xf>
    <xf numFmtId="0" fontId="85" fillId="0" borderId="13" xfId="0" applyFont="1" applyBorder="1" applyAlignment="1">
      <alignment horizontal="center" vertical="center" textRotation="255"/>
    </xf>
    <xf numFmtId="0" fontId="85" fillId="6" borderId="1" xfId="0" applyFont="1" applyFill="1" applyBorder="1" applyAlignment="1">
      <alignment horizontal="right" vertical="top" wrapText="1"/>
    </xf>
    <xf numFmtId="0" fontId="85" fillId="6" borderId="4" xfId="0" applyFont="1" applyFill="1" applyBorder="1" applyAlignment="1">
      <alignment horizontal="right" vertical="top" wrapText="1"/>
    </xf>
    <xf numFmtId="0" fontId="85" fillId="6" borderId="5" xfId="0" applyFont="1" applyFill="1" applyBorder="1" applyAlignment="1">
      <alignment horizontal="right" vertical="top" wrapText="1"/>
    </xf>
    <xf numFmtId="0" fontId="85" fillId="6" borderId="10" xfId="0" applyFont="1" applyFill="1" applyBorder="1" applyAlignment="1">
      <alignment horizontal="left"/>
    </xf>
    <xf numFmtId="0" fontId="85" fillId="6" borderId="7" xfId="0" applyFont="1" applyFill="1" applyBorder="1" applyAlignment="1">
      <alignment horizontal="left"/>
    </xf>
    <xf numFmtId="0" fontId="85" fillId="6" borderId="8" xfId="0" applyFont="1" applyFill="1" applyBorder="1" applyAlignment="1">
      <alignment horizontal="left"/>
    </xf>
    <xf numFmtId="178" fontId="85" fillId="0" borderId="11" xfId="0" applyNumberFormat="1" applyFont="1" applyBorder="1" applyAlignment="1">
      <alignment horizontal="center" vertical="center"/>
    </xf>
    <xf numFmtId="178" fontId="85" fillId="0" borderId="2" xfId="0" applyNumberFormat="1" applyFont="1" applyBorder="1" applyAlignment="1">
      <alignment horizontal="center" vertical="center"/>
    </xf>
    <xf numFmtId="178" fontId="85" fillId="0" borderId="3" xfId="0" applyNumberFormat="1" applyFont="1" applyBorder="1" applyAlignment="1">
      <alignment horizontal="center" vertical="center"/>
    </xf>
    <xf numFmtId="20" fontId="82" fillId="0" borderId="11" xfId="0" quotePrefix="1" applyNumberFormat="1" applyFont="1" applyBorder="1" applyAlignment="1">
      <alignment horizontal="center" vertical="center"/>
    </xf>
    <xf numFmtId="20" fontId="82" fillId="0" borderId="2" xfId="0" quotePrefix="1" applyNumberFormat="1" applyFont="1" applyBorder="1" applyAlignment="1">
      <alignment horizontal="center" vertical="center"/>
    </xf>
    <xf numFmtId="20" fontId="82" fillId="0" borderId="3" xfId="0" quotePrefix="1" applyNumberFormat="1" applyFont="1" applyBorder="1" applyAlignment="1">
      <alignment horizontal="center" vertical="center"/>
    </xf>
    <xf numFmtId="20" fontId="82" fillId="0" borderId="13" xfId="0" quotePrefix="1" applyNumberFormat="1" applyFont="1" applyBorder="1" applyAlignment="1">
      <alignment horizontal="center" vertical="center"/>
    </xf>
    <xf numFmtId="0" fontId="82" fillId="0" borderId="13" xfId="0" applyFont="1" applyBorder="1" applyAlignment="1">
      <alignment horizontal="center" vertical="center"/>
    </xf>
    <xf numFmtId="178" fontId="85" fillId="5" borderId="11" xfId="0" applyNumberFormat="1" applyFont="1" applyFill="1" applyBorder="1" applyAlignment="1">
      <alignment horizontal="center" vertical="center"/>
    </xf>
    <xf numFmtId="178" fontId="85" fillId="5" borderId="2" xfId="0" applyNumberFormat="1" applyFont="1" applyFill="1" applyBorder="1" applyAlignment="1">
      <alignment horizontal="center" vertical="center"/>
    </xf>
    <xf numFmtId="178" fontId="85" fillId="5" borderId="3" xfId="0" applyNumberFormat="1" applyFont="1" applyFill="1" applyBorder="1" applyAlignment="1">
      <alignment horizontal="center" vertical="center"/>
    </xf>
    <xf numFmtId="178" fontId="85" fillId="4" borderId="11" xfId="0" applyNumberFormat="1" applyFont="1" applyFill="1" applyBorder="1" applyAlignment="1">
      <alignment horizontal="center" vertical="center"/>
    </xf>
    <xf numFmtId="178" fontId="85" fillId="4" borderId="2" xfId="0" applyNumberFormat="1" applyFont="1" applyFill="1" applyBorder="1" applyAlignment="1">
      <alignment horizontal="center" vertical="center"/>
    </xf>
    <xf numFmtId="178" fontId="85" fillId="4" borderId="3" xfId="0" applyNumberFormat="1" applyFont="1" applyFill="1" applyBorder="1" applyAlignment="1">
      <alignment horizontal="center" vertical="center"/>
    </xf>
    <xf numFmtId="187" fontId="85" fillId="5" borderId="11" xfId="0" applyNumberFormat="1" applyFont="1" applyFill="1" applyBorder="1" applyAlignment="1">
      <alignment horizontal="center" vertical="center"/>
    </xf>
    <xf numFmtId="187" fontId="85" fillId="5" borderId="2" xfId="0" applyNumberFormat="1" applyFont="1" applyFill="1" applyBorder="1" applyAlignment="1">
      <alignment horizontal="center" vertical="center"/>
    </xf>
    <xf numFmtId="187" fontId="85" fillId="5" borderId="3" xfId="0" applyNumberFormat="1" applyFont="1" applyFill="1" applyBorder="1" applyAlignment="1">
      <alignment horizontal="center" vertical="center"/>
    </xf>
    <xf numFmtId="0" fontId="86" fillId="0" borderId="13" xfId="0" applyFont="1" applyBorder="1" applyAlignment="1">
      <alignment horizontal="left" vertical="center" wrapText="1"/>
    </xf>
    <xf numFmtId="0" fontId="85" fillId="5" borderId="13" xfId="0" applyFont="1" applyFill="1" applyBorder="1" applyAlignment="1">
      <alignment horizontal="center" vertical="center"/>
    </xf>
    <xf numFmtId="0" fontId="85" fillId="6" borderId="4" xfId="0" applyFont="1" applyFill="1" applyBorder="1" applyAlignment="1">
      <alignment horizontal="center" vertical="center" wrapText="1"/>
    </xf>
    <xf numFmtId="0" fontId="85" fillId="6" borderId="5" xfId="0" applyFont="1" applyFill="1" applyBorder="1" applyAlignment="1">
      <alignment horizontal="center" vertical="center" wrapText="1"/>
    </xf>
    <xf numFmtId="0" fontId="85" fillId="6" borderId="10" xfId="0" applyFont="1" applyFill="1" applyBorder="1" applyAlignment="1">
      <alignment horizontal="center" vertical="center" wrapText="1"/>
    </xf>
    <xf numFmtId="0" fontId="85" fillId="6" borderId="7" xfId="0" applyFont="1" applyFill="1" applyBorder="1" applyAlignment="1">
      <alignment horizontal="center" vertical="center" wrapText="1"/>
    </xf>
    <xf numFmtId="0" fontId="85" fillId="6" borderId="8" xfId="0" applyFont="1" applyFill="1" applyBorder="1" applyAlignment="1">
      <alignment horizontal="center" vertical="center" wrapText="1"/>
    </xf>
    <xf numFmtId="0" fontId="85" fillId="0" borderId="10" xfId="0" applyFont="1" applyBorder="1" applyAlignment="1">
      <alignment horizontal="left" vertical="center"/>
    </xf>
    <xf numFmtId="0" fontId="85" fillId="0" borderId="7" xfId="0" applyFont="1" applyBorder="1" applyAlignment="1">
      <alignment horizontal="left" vertical="center"/>
    </xf>
    <xf numFmtId="0" fontId="85" fillId="0" borderId="8" xfId="0" applyFont="1" applyBorder="1" applyAlignment="1">
      <alignment horizontal="left" vertical="center"/>
    </xf>
    <xf numFmtId="0" fontId="85" fillId="0" borderId="49" xfId="0" applyFont="1" applyBorder="1" applyAlignment="1">
      <alignment horizontal="center" vertical="center"/>
    </xf>
    <xf numFmtId="0" fontId="85" fillId="0" borderId="45" xfId="0" applyFont="1" applyBorder="1" applyAlignment="1">
      <alignment horizontal="center" vertical="center"/>
    </xf>
    <xf numFmtId="0" fontId="85" fillId="0" borderId="50" xfId="0" applyFont="1" applyBorder="1" applyAlignment="1">
      <alignment horizontal="center" vertical="center"/>
    </xf>
    <xf numFmtId="0" fontId="85" fillId="7" borderId="1" xfId="0" applyFont="1" applyFill="1" applyBorder="1" applyAlignment="1">
      <alignment horizontal="center" vertical="center"/>
    </xf>
    <xf numFmtId="0" fontId="85" fillId="7" borderId="4" xfId="0" applyFont="1" applyFill="1" applyBorder="1" applyAlignment="1">
      <alignment horizontal="center" vertical="center"/>
    </xf>
    <xf numFmtId="0" fontId="85" fillId="7" borderId="10" xfId="0" applyFont="1" applyFill="1" applyBorder="1" applyAlignment="1">
      <alignment horizontal="center" vertical="center"/>
    </xf>
    <xf numFmtId="0" fontId="85" fillId="7" borderId="7" xfId="0" applyFont="1" applyFill="1" applyBorder="1" applyAlignment="1">
      <alignment horizontal="center" vertical="center"/>
    </xf>
    <xf numFmtId="0" fontId="86" fillId="7" borderId="0" xfId="0" applyFont="1" applyFill="1" applyAlignment="1">
      <alignment horizontal="center" vertical="center" wrapText="1"/>
    </xf>
    <xf numFmtId="0" fontId="83" fillId="0" borderId="5" xfId="0" applyFont="1" applyBorder="1" applyAlignment="1">
      <alignment horizontal="center" vertical="center"/>
    </xf>
    <xf numFmtId="0" fontId="83" fillId="0" borderId="10" xfId="0" applyFont="1" applyBorder="1" applyAlignment="1">
      <alignment horizontal="center" vertical="center"/>
    </xf>
    <xf numFmtId="0" fontId="83" fillId="0" borderId="8" xfId="0" applyFont="1" applyBorder="1" applyAlignment="1">
      <alignment horizontal="center" vertical="center"/>
    </xf>
    <xf numFmtId="0" fontId="85" fillId="0" borderId="10" xfId="0" applyFont="1" applyBorder="1" applyAlignment="1">
      <alignment horizontal="left" vertical="top"/>
    </xf>
    <xf numFmtId="0" fontId="85" fillId="0" borderId="7" xfId="0" applyFont="1" applyBorder="1" applyAlignment="1">
      <alignment horizontal="left" vertical="top"/>
    </xf>
    <xf numFmtId="0" fontId="85" fillId="0" borderId="8" xfId="0" applyFont="1" applyBorder="1" applyAlignment="1">
      <alignment horizontal="left" vertical="top"/>
    </xf>
    <xf numFmtId="0" fontId="48" fillId="6" borderId="1" xfId="0" applyFont="1" applyFill="1" applyBorder="1" applyAlignment="1">
      <alignment horizontal="center" vertical="center" wrapText="1"/>
    </xf>
    <xf numFmtId="0" fontId="53" fillId="6" borderId="4" xfId="0" applyFont="1" applyFill="1" applyBorder="1" applyAlignment="1">
      <alignment horizontal="center" vertical="center"/>
    </xf>
    <xf numFmtId="0" fontId="53" fillId="6" borderId="5" xfId="0" applyFont="1" applyFill="1" applyBorder="1" applyAlignment="1">
      <alignment horizontal="center" vertical="center"/>
    </xf>
    <xf numFmtId="0" fontId="53" fillId="6" borderId="9" xfId="0" applyFont="1" applyFill="1" applyBorder="1" applyAlignment="1">
      <alignment horizontal="center" vertical="center"/>
    </xf>
    <xf numFmtId="0" fontId="53" fillId="6" borderId="0" xfId="0" applyFont="1" applyFill="1" applyAlignment="1">
      <alignment horizontal="center" vertical="center"/>
    </xf>
    <xf numFmtId="0" fontId="53" fillId="6" borderId="6" xfId="0" applyFont="1" applyFill="1" applyBorder="1" applyAlignment="1">
      <alignment horizontal="center" vertical="center"/>
    </xf>
    <xf numFmtId="0" fontId="86" fillId="0" borderId="7" xfId="0" applyFont="1" applyBorder="1" applyAlignment="1">
      <alignment horizontal="right"/>
    </xf>
    <xf numFmtId="6" fontId="85" fillId="6" borderId="11" xfId="3" applyFont="1" applyFill="1" applyBorder="1" applyAlignment="1">
      <alignment horizontal="center" vertical="center" shrinkToFit="1"/>
    </xf>
    <xf numFmtId="6" fontId="85" fillId="6" borderId="2" xfId="3" applyFont="1" applyFill="1" applyBorder="1" applyAlignment="1">
      <alignment horizontal="center" vertical="center" shrinkToFit="1"/>
    </xf>
    <xf numFmtId="6" fontId="85" fillId="6" borderId="3" xfId="3" applyFont="1" applyFill="1" applyBorder="1" applyAlignment="1">
      <alignment horizontal="center" vertical="center" shrinkToFit="1"/>
    </xf>
    <xf numFmtId="6" fontId="85" fillId="6" borderId="11" xfId="3" applyFont="1" applyFill="1" applyBorder="1" applyAlignment="1">
      <alignment horizontal="center" vertical="center"/>
    </xf>
    <xf numFmtId="6" fontId="85" fillId="6" borderId="2" xfId="3" applyFont="1" applyFill="1" applyBorder="1" applyAlignment="1">
      <alignment horizontal="center" vertical="center"/>
    </xf>
    <xf numFmtId="6" fontId="85" fillId="6" borderId="3" xfId="3" applyFont="1" applyFill="1" applyBorder="1" applyAlignment="1">
      <alignment horizontal="center" vertical="center"/>
    </xf>
    <xf numFmtId="0" fontId="85" fillId="3" borderId="11" xfId="0" applyFont="1" applyFill="1" applyBorder="1" applyAlignment="1">
      <alignment horizontal="center" vertical="center" shrinkToFit="1"/>
    </xf>
    <xf numFmtId="0" fontId="85" fillId="3" borderId="2" xfId="0" applyFont="1" applyFill="1" applyBorder="1" applyAlignment="1">
      <alignment horizontal="center" vertical="center" shrinkToFit="1"/>
    </xf>
    <xf numFmtId="0" fontId="85" fillId="3" borderId="3" xfId="0" applyFont="1" applyFill="1" applyBorder="1" applyAlignment="1">
      <alignment horizontal="center" vertical="center" shrinkToFit="1"/>
    </xf>
    <xf numFmtId="0" fontId="85" fillId="3" borderId="13" xfId="0" applyFont="1" applyFill="1" applyBorder="1" applyAlignment="1">
      <alignment horizontal="center" vertical="center"/>
    </xf>
    <xf numFmtId="0" fontId="85" fillId="2" borderId="13" xfId="0" applyFont="1" applyFill="1" applyBorder="1" applyAlignment="1">
      <alignment horizontal="center" vertical="center"/>
    </xf>
    <xf numFmtId="57" fontId="85" fillId="0" borderId="11" xfId="0" applyNumberFormat="1" applyFont="1" applyBorder="1" applyAlignment="1">
      <alignment horizontal="center" vertical="center"/>
    </xf>
    <xf numFmtId="57" fontId="85" fillId="0" borderId="2" xfId="0" applyNumberFormat="1" applyFont="1" applyBorder="1" applyAlignment="1">
      <alignment horizontal="center" vertical="center"/>
    </xf>
    <xf numFmtId="0" fontId="81" fillId="0" borderId="13" xfId="0" applyFont="1" applyBorder="1" applyAlignment="1">
      <alignment horizontal="left" vertical="center"/>
    </xf>
    <xf numFmtId="0" fontId="81" fillId="0" borderId="13" xfId="0" applyFont="1" applyBorder="1" applyAlignment="1">
      <alignment horizontal="center" vertical="center"/>
    </xf>
    <xf numFmtId="0" fontId="81" fillId="0" borderId="17" xfId="0" applyFont="1" applyBorder="1" applyAlignment="1">
      <alignment vertical="center"/>
    </xf>
    <xf numFmtId="0" fontId="81" fillId="0" borderId="18" xfId="0" applyFont="1" applyBorder="1" applyAlignment="1">
      <alignment vertical="center"/>
    </xf>
    <xf numFmtId="0" fontId="81" fillId="0" borderId="19" xfId="0" applyFont="1" applyBorder="1" applyAlignment="1">
      <alignment vertical="center"/>
    </xf>
    <xf numFmtId="0" fontId="86" fillId="0" borderId="0" xfId="0" applyFont="1" applyAlignment="1">
      <alignment vertical="center"/>
    </xf>
    <xf numFmtId="0" fontId="85" fillId="3" borderId="13" xfId="0" applyFont="1" applyFill="1" applyBorder="1" applyAlignment="1">
      <alignment horizontal="left" vertical="center"/>
    </xf>
    <xf numFmtId="38" fontId="85" fillId="3" borderId="4" xfId="2" applyFont="1" applyFill="1" applyBorder="1" applyAlignment="1">
      <alignment horizontal="center" vertical="center" wrapText="1"/>
    </xf>
    <xf numFmtId="38" fontId="85" fillId="3" borderId="5" xfId="2" applyFont="1" applyFill="1" applyBorder="1" applyAlignment="1">
      <alignment horizontal="center" vertical="center"/>
    </xf>
    <xf numFmtId="38" fontId="85" fillId="3" borderId="0" xfId="2" applyFont="1" applyFill="1" applyBorder="1" applyAlignment="1">
      <alignment horizontal="center" vertical="center"/>
    </xf>
    <xf numFmtId="38" fontId="85" fillId="3" borderId="6" xfId="2" applyFont="1" applyFill="1" applyBorder="1" applyAlignment="1">
      <alignment horizontal="center" vertical="center"/>
    </xf>
    <xf numFmtId="0" fontId="85" fillId="3" borderId="9" xfId="0" applyFont="1" applyFill="1" applyBorder="1" applyAlignment="1">
      <alignment horizontal="center" vertical="center"/>
    </xf>
    <xf numFmtId="0" fontId="85" fillId="3" borderId="0" xfId="0" applyFont="1" applyFill="1" applyAlignment="1">
      <alignment horizontal="center" vertical="center"/>
    </xf>
    <xf numFmtId="0" fontId="85" fillId="3" borderId="6" xfId="0" applyFont="1" applyFill="1" applyBorder="1" applyAlignment="1">
      <alignment horizontal="center" vertical="center"/>
    </xf>
    <xf numFmtId="0" fontId="85" fillId="6" borderId="1" xfId="0" applyFont="1" applyFill="1" applyBorder="1" applyAlignment="1">
      <alignment horizontal="right" vertical="center"/>
    </xf>
    <xf numFmtId="0" fontId="85" fillId="6" borderId="4" xfId="0" applyFont="1" applyFill="1" applyBorder="1" applyAlignment="1">
      <alignment horizontal="right" vertical="center"/>
    </xf>
    <xf numFmtId="0" fontId="85" fillId="6" borderId="5" xfId="0" applyFont="1" applyFill="1" applyBorder="1" applyAlignment="1">
      <alignment horizontal="right" vertical="center"/>
    </xf>
    <xf numFmtId="0" fontId="85" fillId="6" borderId="1" xfId="0" applyFont="1" applyFill="1" applyBorder="1" applyAlignment="1">
      <alignment horizontal="center" vertical="center" wrapText="1" justifyLastLine="1"/>
    </xf>
    <xf numFmtId="0" fontId="85" fillId="6" borderId="4" xfId="0" applyFont="1" applyFill="1" applyBorder="1" applyAlignment="1">
      <alignment horizontal="center" vertical="center" wrapText="1" justifyLastLine="1"/>
    </xf>
    <xf numFmtId="0" fontId="85" fillId="6" borderId="5" xfId="0" applyFont="1" applyFill="1" applyBorder="1" applyAlignment="1">
      <alignment horizontal="center" vertical="center" wrapText="1" justifyLastLine="1"/>
    </xf>
    <xf numFmtId="0" fontId="85" fillId="6" borderId="10" xfId="0" applyFont="1" applyFill="1" applyBorder="1" applyAlignment="1">
      <alignment horizontal="center" vertical="center" wrapText="1" justifyLastLine="1"/>
    </xf>
    <xf numFmtId="0" fontId="85" fillId="6" borderId="7" xfId="0" applyFont="1" applyFill="1" applyBorder="1" applyAlignment="1">
      <alignment horizontal="center" vertical="center" wrapText="1" justifyLastLine="1"/>
    </xf>
    <xf numFmtId="0" fontId="85" fillId="6" borderId="8" xfId="0" applyFont="1" applyFill="1" applyBorder="1" applyAlignment="1">
      <alignment horizontal="center" vertical="center" wrapText="1" justifyLastLine="1"/>
    </xf>
    <xf numFmtId="0" fontId="85" fillId="6" borderId="2" xfId="0" applyFont="1" applyFill="1" applyBorder="1" applyAlignment="1">
      <alignment horizontal="center" vertical="center" shrinkToFit="1"/>
    </xf>
    <xf numFmtId="0" fontId="85" fillId="6" borderId="11" xfId="0" applyFont="1" applyFill="1" applyBorder="1" applyAlignment="1">
      <alignment horizontal="center" vertical="center" shrinkToFit="1"/>
    </xf>
    <xf numFmtId="0" fontId="85" fillId="6" borderId="3" xfId="0" applyFont="1" applyFill="1" applyBorder="1" applyAlignment="1">
      <alignment horizontal="center" vertical="center" shrinkToFit="1"/>
    </xf>
    <xf numFmtId="0" fontId="85" fillId="6" borderId="10" xfId="0" applyFont="1" applyFill="1" applyBorder="1" applyAlignment="1">
      <alignment horizontal="left" vertical="center"/>
    </xf>
    <xf numFmtId="0" fontId="85" fillId="6" borderId="7" xfId="0" applyFont="1" applyFill="1" applyBorder="1" applyAlignment="1">
      <alignment horizontal="left" vertical="center"/>
    </xf>
    <xf numFmtId="0" fontId="85" fillId="6" borderId="8" xfId="0" applyFont="1" applyFill="1" applyBorder="1" applyAlignment="1">
      <alignment horizontal="left" vertical="center"/>
    </xf>
    <xf numFmtId="0" fontId="85" fillId="3" borderId="14" xfId="0" applyFont="1" applyFill="1" applyBorder="1" applyAlignment="1">
      <alignment horizontal="center" vertical="center" wrapText="1"/>
    </xf>
    <xf numFmtId="0" fontId="85" fillId="3" borderId="15" xfId="0" applyFont="1" applyFill="1" applyBorder="1" applyAlignment="1">
      <alignment horizontal="center" vertical="center" wrapText="1"/>
    </xf>
    <xf numFmtId="9" fontId="86" fillId="4" borderId="1" xfId="0" applyNumberFormat="1" applyFont="1" applyFill="1" applyBorder="1" applyAlignment="1">
      <alignment horizontal="center" vertical="center" shrinkToFit="1"/>
    </xf>
    <xf numFmtId="9" fontId="86" fillId="4" borderId="4" xfId="0" applyNumberFormat="1" applyFont="1" applyFill="1" applyBorder="1" applyAlignment="1">
      <alignment horizontal="center" vertical="center" shrinkToFit="1"/>
    </xf>
    <xf numFmtId="0" fontId="83" fillId="4" borderId="5" xfId="0" applyFont="1" applyFill="1" applyBorder="1"/>
    <xf numFmtId="0" fontId="83" fillId="4" borderId="10" xfId="0" applyFont="1" applyFill="1" applyBorder="1"/>
    <xf numFmtId="0" fontId="83" fillId="4" borderId="7" xfId="0" applyFont="1" applyFill="1" applyBorder="1"/>
    <xf numFmtId="0" fontId="83" fillId="4" borderId="8" xfId="0" applyFont="1" applyFill="1" applyBorder="1"/>
    <xf numFmtId="38" fontId="85" fillId="0" borderId="1" xfId="2" applyFont="1" applyFill="1" applyBorder="1" applyAlignment="1">
      <alignment horizontal="center" vertical="center"/>
    </xf>
    <xf numFmtId="38" fontId="85" fillId="0" borderId="4" xfId="2" applyFont="1" applyFill="1" applyBorder="1" applyAlignment="1">
      <alignment horizontal="center" vertical="center"/>
    </xf>
    <xf numFmtId="38" fontId="85" fillId="0" borderId="9" xfId="2" applyFont="1" applyFill="1" applyBorder="1" applyAlignment="1">
      <alignment horizontal="center" vertical="center"/>
    </xf>
    <xf numFmtId="38" fontId="85" fillId="0" borderId="0" xfId="2" applyFont="1" applyFill="1" applyBorder="1" applyAlignment="1">
      <alignment horizontal="center" vertical="center"/>
    </xf>
    <xf numFmtId="38" fontId="85" fillId="0" borderId="5" xfId="2" applyFont="1" applyFill="1" applyBorder="1" applyAlignment="1">
      <alignment horizontal="center" vertical="center"/>
    </xf>
    <xf numFmtId="38" fontId="85" fillId="0" borderId="6" xfId="2" applyFont="1" applyFill="1" applyBorder="1" applyAlignment="1">
      <alignment horizontal="center" vertical="center"/>
    </xf>
    <xf numFmtId="0" fontId="85" fillId="3" borderId="1" xfId="0" applyFont="1" applyFill="1" applyBorder="1" applyAlignment="1">
      <alignment horizontal="center" vertical="center"/>
    </xf>
    <xf numFmtId="0" fontId="85" fillId="3" borderId="5" xfId="0" applyFont="1" applyFill="1" applyBorder="1" applyAlignment="1">
      <alignment horizontal="center" vertical="center"/>
    </xf>
    <xf numFmtId="0" fontId="85" fillId="3" borderId="10" xfId="0" applyFont="1" applyFill="1" applyBorder="1" applyAlignment="1">
      <alignment horizontal="center" vertical="center"/>
    </xf>
    <xf numFmtId="0" fontId="85" fillId="3" borderId="8" xfId="0" applyFont="1" applyFill="1" applyBorder="1" applyAlignment="1">
      <alignment horizontal="center" vertical="center"/>
    </xf>
    <xf numFmtId="0" fontId="85" fillId="3" borderId="4" xfId="0" applyFont="1" applyFill="1" applyBorder="1" applyAlignment="1">
      <alignment horizontal="center" vertical="center"/>
    </xf>
    <xf numFmtId="0" fontId="85" fillId="3" borderId="7" xfId="0" applyFont="1" applyFill="1" applyBorder="1" applyAlignment="1">
      <alignment horizontal="center" vertical="center"/>
    </xf>
    <xf numFmtId="177" fontId="84" fillId="3" borderId="5" xfId="0" applyNumberFormat="1" applyFont="1" applyFill="1" applyBorder="1" applyAlignment="1">
      <alignment horizontal="center" vertical="center" shrinkToFit="1"/>
    </xf>
    <xf numFmtId="177" fontId="84" fillId="3" borderId="8" xfId="0" applyNumberFormat="1" applyFont="1" applyFill="1" applyBorder="1" applyAlignment="1">
      <alignment horizontal="center" vertical="center" shrinkToFit="1"/>
    </xf>
    <xf numFmtId="183" fontId="85" fillId="3" borderId="1" xfId="0" applyNumberFormat="1" applyFont="1" applyFill="1" applyBorder="1" applyAlignment="1">
      <alignment horizontal="center" vertical="center" shrinkToFit="1"/>
    </xf>
    <xf numFmtId="183" fontId="85" fillId="3" borderId="4" xfId="0" applyNumberFormat="1" applyFont="1" applyFill="1" applyBorder="1" applyAlignment="1">
      <alignment horizontal="center" vertical="center" shrinkToFit="1"/>
    </xf>
    <xf numFmtId="183" fontId="85" fillId="3" borderId="5" xfId="0" applyNumberFormat="1" applyFont="1" applyFill="1" applyBorder="1" applyAlignment="1">
      <alignment horizontal="center" vertical="center" shrinkToFit="1"/>
    </xf>
    <xf numFmtId="183" fontId="85" fillId="3" borderId="10" xfId="0" applyNumberFormat="1" applyFont="1" applyFill="1" applyBorder="1" applyAlignment="1">
      <alignment horizontal="center" vertical="center" shrinkToFit="1"/>
    </xf>
    <xf numFmtId="183" fontId="85" fillId="3" borderId="7" xfId="0" applyNumberFormat="1" applyFont="1" applyFill="1" applyBorder="1" applyAlignment="1">
      <alignment horizontal="center" vertical="center" shrinkToFit="1"/>
    </xf>
    <xf numFmtId="183" fontId="85" fillId="3" borderId="8" xfId="0" applyNumberFormat="1" applyFont="1" applyFill="1" applyBorder="1" applyAlignment="1">
      <alignment horizontal="center" vertical="center" shrinkToFit="1"/>
    </xf>
    <xf numFmtId="177" fontId="85" fillId="3" borderId="23" xfId="0" applyNumberFormat="1" applyFont="1" applyFill="1" applyBorder="1" applyAlignment="1">
      <alignment horizontal="center" vertical="center"/>
    </xf>
    <xf numFmtId="177" fontId="85" fillId="3" borderId="24" xfId="0" applyNumberFormat="1" applyFont="1" applyFill="1" applyBorder="1" applyAlignment="1">
      <alignment horizontal="center" vertical="center"/>
    </xf>
    <xf numFmtId="177" fontId="85" fillId="3" borderId="25" xfId="0" applyNumberFormat="1" applyFont="1" applyFill="1" applyBorder="1" applyAlignment="1">
      <alignment horizontal="center" vertical="center"/>
    </xf>
    <xf numFmtId="9" fontId="86" fillId="3" borderId="1" xfId="0" applyNumberFormat="1" applyFont="1" applyFill="1" applyBorder="1" applyAlignment="1">
      <alignment horizontal="center" vertical="center" shrinkToFit="1"/>
    </xf>
    <xf numFmtId="9" fontId="86" fillId="3" borderId="4" xfId="0" applyNumberFormat="1" applyFont="1" applyFill="1" applyBorder="1" applyAlignment="1">
      <alignment horizontal="center" vertical="center" shrinkToFit="1"/>
    </xf>
    <xf numFmtId="0" fontId="83" fillId="0" borderId="5" xfId="0" applyFont="1" applyBorder="1"/>
    <xf numFmtId="0" fontId="83" fillId="0" borderId="10" xfId="0" applyFont="1" applyBorder="1"/>
    <xf numFmtId="0" fontId="83" fillId="0" borderId="7" xfId="0" applyFont="1" applyBorder="1"/>
    <xf numFmtId="0" fontId="83" fillId="0" borderId="8" xfId="0" applyFont="1" applyBorder="1"/>
    <xf numFmtId="38" fontId="85" fillId="3" borderId="1" xfId="2" applyFont="1" applyFill="1" applyBorder="1" applyAlignment="1">
      <alignment horizontal="center" vertical="center"/>
    </xf>
    <xf numFmtId="38" fontId="85" fillId="3" borderId="4" xfId="2" applyFont="1" applyFill="1" applyBorder="1" applyAlignment="1">
      <alignment horizontal="center" vertical="center"/>
    </xf>
    <xf numFmtId="38" fontId="85" fillId="3" borderId="9" xfId="2" applyFont="1" applyFill="1" applyBorder="1" applyAlignment="1">
      <alignment horizontal="center" vertical="center"/>
    </xf>
    <xf numFmtId="38" fontId="85" fillId="3" borderId="1" xfId="2" applyFont="1" applyFill="1" applyBorder="1" applyAlignment="1">
      <alignment horizontal="center" vertical="center" wrapText="1"/>
    </xf>
    <xf numFmtId="0" fontId="85" fillId="4" borderId="10" xfId="0" applyFont="1" applyFill="1" applyBorder="1" applyAlignment="1">
      <alignment horizontal="center" vertical="center"/>
    </xf>
    <xf numFmtId="0" fontId="85" fillId="4" borderId="7" xfId="0" applyFont="1" applyFill="1" applyBorder="1" applyAlignment="1">
      <alignment horizontal="center" vertical="center"/>
    </xf>
    <xf numFmtId="0" fontId="85" fillId="4" borderId="8" xfId="0" applyFont="1" applyFill="1" applyBorder="1" applyAlignment="1">
      <alignment horizontal="center" vertical="center"/>
    </xf>
    <xf numFmtId="177" fontId="84" fillId="6" borderId="5" xfId="0" applyNumberFormat="1" applyFont="1" applyFill="1" applyBorder="1" applyAlignment="1">
      <alignment horizontal="center" vertical="center" shrinkToFit="1"/>
    </xf>
    <xf numFmtId="177" fontId="84" fillId="6" borderId="8" xfId="0" applyNumberFormat="1" applyFont="1" applyFill="1" applyBorder="1" applyAlignment="1">
      <alignment horizontal="center" vertical="center" shrinkToFit="1"/>
    </xf>
    <xf numFmtId="177" fontId="84" fillId="0" borderId="5" xfId="0" applyNumberFormat="1" applyFont="1" applyBorder="1" applyAlignment="1">
      <alignment horizontal="center" vertical="center" shrinkToFit="1"/>
    </xf>
    <xf numFmtId="177" fontId="84" fillId="0" borderId="8" xfId="0" applyNumberFormat="1" applyFont="1" applyBorder="1" applyAlignment="1">
      <alignment horizontal="center" vertical="center" shrinkToFit="1"/>
    </xf>
    <xf numFmtId="183" fontId="85" fillId="5" borderId="1" xfId="0" applyNumberFormat="1" applyFont="1" applyFill="1" applyBorder="1" applyAlignment="1">
      <alignment horizontal="center" vertical="center" shrinkToFit="1"/>
    </xf>
    <xf numFmtId="183" fontId="85" fillId="5" borderId="4" xfId="0" applyNumberFormat="1" applyFont="1" applyFill="1" applyBorder="1" applyAlignment="1">
      <alignment horizontal="center" vertical="center" shrinkToFit="1"/>
    </xf>
    <xf numFmtId="183" fontId="85" fillId="5" borderId="5" xfId="0" applyNumberFormat="1" applyFont="1" applyFill="1" applyBorder="1" applyAlignment="1">
      <alignment horizontal="center" vertical="center" shrinkToFit="1"/>
    </xf>
    <xf numFmtId="183" fontId="85" fillId="5" borderId="10" xfId="0" applyNumberFormat="1" applyFont="1" applyFill="1" applyBorder="1" applyAlignment="1">
      <alignment horizontal="center" vertical="center" shrinkToFit="1"/>
    </xf>
    <xf numFmtId="183" fontId="85" fillId="5" borderId="7" xfId="0" applyNumberFormat="1" applyFont="1" applyFill="1" applyBorder="1" applyAlignment="1">
      <alignment horizontal="center" vertical="center" shrinkToFit="1"/>
    </xf>
    <xf numFmtId="183" fontId="85" fillId="5" borderId="8" xfId="0" applyNumberFormat="1" applyFont="1" applyFill="1" applyBorder="1" applyAlignment="1">
      <alignment horizontal="center" vertical="center" shrinkToFit="1"/>
    </xf>
    <xf numFmtId="177" fontId="85" fillId="4" borderId="1" xfId="0" applyNumberFormat="1" applyFont="1" applyFill="1" applyBorder="1" applyAlignment="1">
      <alignment horizontal="center" vertical="center"/>
    </xf>
    <xf numFmtId="177" fontId="85" fillId="4" borderId="4" xfId="0" applyNumberFormat="1" applyFont="1" applyFill="1" applyBorder="1" applyAlignment="1">
      <alignment horizontal="center" vertical="center"/>
    </xf>
    <xf numFmtId="177" fontId="85" fillId="4" borderId="5" xfId="0" applyNumberFormat="1" applyFont="1" applyFill="1" applyBorder="1" applyAlignment="1">
      <alignment horizontal="center" vertical="center"/>
    </xf>
    <xf numFmtId="38" fontId="85" fillId="0" borderId="10" xfId="2" applyFont="1" applyFill="1" applyBorder="1" applyAlignment="1">
      <alignment horizontal="center" vertical="center"/>
    </xf>
    <xf numFmtId="38" fontId="85" fillId="0" borderId="7" xfId="2" applyFont="1" applyFill="1" applyBorder="1" applyAlignment="1">
      <alignment horizontal="center" vertical="center"/>
    </xf>
    <xf numFmtId="38" fontId="85" fillId="0" borderId="8" xfId="2" applyFont="1" applyFill="1" applyBorder="1" applyAlignment="1">
      <alignment horizontal="center" vertical="center"/>
    </xf>
    <xf numFmtId="0" fontId="85" fillId="0" borderId="9" xfId="0" applyFont="1" applyBorder="1" applyAlignment="1">
      <alignment horizontal="center" vertical="center"/>
    </xf>
    <xf numFmtId="0" fontId="85" fillId="0" borderId="6" xfId="0" applyFont="1" applyBorder="1" applyAlignment="1">
      <alignment horizontal="center" vertical="center"/>
    </xf>
    <xf numFmtId="38" fontId="85" fillId="0" borderId="20" xfId="2" applyFont="1" applyFill="1" applyBorder="1" applyAlignment="1">
      <alignment horizontal="center" vertical="center"/>
    </xf>
    <xf numFmtId="38" fontId="85" fillId="0" borderId="21" xfId="2" applyFont="1" applyFill="1" applyBorder="1" applyAlignment="1">
      <alignment horizontal="center" vertical="center"/>
    </xf>
    <xf numFmtId="38" fontId="85" fillId="0" borderId="22" xfId="2" applyFont="1" applyFill="1" applyBorder="1" applyAlignment="1">
      <alignment horizontal="center" vertical="center"/>
    </xf>
    <xf numFmtId="9" fontId="86" fillId="4" borderId="5" xfId="0" applyNumberFormat="1" applyFont="1" applyFill="1" applyBorder="1" applyAlignment="1">
      <alignment horizontal="center" vertical="center" shrinkToFit="1"/>
    </xf>
    <xf numFmtId="9" fontId="86" fillId="4" borderId="10" xfId="0" applyNumberFormat="1" applyFont="1" applyFill="1" applyBorder="1" applyAlignment="1">
      <alignment horizontal="center" vertical="center" shrinkToFit="1"/>
    </xf>
    <xf numFmtId="9" fontId="86" fillId="4" borderId="7" xfId="0" applyNumberFormat="1" applyFont="1" applyFill="1" applyBorder="1" applyAlignment="1">
      <alignment horizontal="center" vertical="center" shrinkToFit="1"/>
    </xf>
    <xf numFmtId="9" fontId="86" fillId="4" borderId="8" xfId="0" applyNumberFormat="1" applyFont="1" applyFill="1" applyBorder="1" applyAlignment="1">
      <alignment horizontal="center" vertical="center" shrinkToFit="1"/>
    </xf>
    <xf numFmtId="0" fontId="85" fillId="3" borderId="14" xfId="0" applyFont="1" applyFill="1" applyBorder="1" applyAlignment="1">
      <alignment horizontal="center" vertical="center" textRotation="255" wrapText="1"/>
    </xf>
    <xf numFmtId="0" fontId="85" fillId="3" borderId="16" xfId="0" applyFont="1" applyFill="1" applyBorder="1" applyAlignment="1">
      <alignment horizontal="center" vertical="center" textRotation="255" wrapText="1"/>
    </xf>
    <xf numFmtId="0" fontId="85" fillId="3" borderId="15" xfId="0" applyFont="1" applyFill="1" applyBorder="1" applyAlignment="1">
      <alignment horizontal="center" vertical="center" textRotation="255" wrapText="1"/>
    </xf>
    <xf numFmtId="0" fontId="85" fillId="3" borderId="4" xfId="0" applyFont="1" applyFill="1" applyBorder="1" applyAlignment="1">
      <alignment horizontal="center" vertical="center" wrapText="1"/>
    </xf>
    <xf numFmtId="0" fontId="85" fillId="3" borderId="5" xfId="0" applyFont="1" applyFill="1" applyBorder="1" applyAlignment="1">
      <alignment horizontal="center" vertical="center" wrapText="1"/>
    </xf>
    <xf numFmtId="0" fontId="85" fillId="3" borderId="0" xfId="0" applyFont="1" applyFill="1" applyAlignment="1">
      <alignment horizontal="center" vertical="center" wrapText="1"/>
    </xf>
    <xf numFmtId="0" fontId="85" fillId="3" borderId="6" xfId="0" applyFont="1" applyFill="1" applyBorder="1" applyAlignment="1">
      <alignment horizontal="center" vertical="center" wrapText="1"/>
    </xf>
    <xf numFmtId="0" fontId="85" fillId="3" borderId="7" xfId="0" applyFont="1" applyFill="1" applyBorder="1" applyAlignment="1">
      <alignment horizontal="center" vertical="center" wrapText="1"/>
    </xf>
    <xf numFmtId="0" fontId="85" fillId="3" borderId="8" xfId="0" applyFont="1" applyFill="1" applyBorder="1" applyAlignment="1">
      <alignment horizontal="center" vertical="center" wrapText="1"/>
    </xf>
    <xf numFmtId="0" fontId="85" fillId="3" borderId="2" xfId="0" applyFont="1" applyFill="1" applyBorder="1" applyAlignment="1">
      <alignment horizontal="center" vertical="center" wrapText="1"/>
    </xf>
    <xf numFmtId="0" fontId="85" fillId="3" borderId="3" xfId="0" applyFont="1" applyFill="1" applyBorder="1" applyAlignment="1">
      <alignment horizontal="center" vertical="center" wrapText="1"/>
    </xf>
    <xf numFmtId="179" fontId="85" fillId="3" borderId="11" xfId="0" applyNumberFormat="1" applyFont="1" applyFill="1" applyBorder="1" applyAlignment="1">
      <alignment horizontal="right" vertical="center"/>
    </xf>
    <xf numFmtId="179" fontId="85" fillId="3" borderId="2" xfId="0" applyNumberFormat="1" applyFont="1" applyFill="1" applyBorder="1" applyAlignment="1">
      <alignment horizontal="right" vertical="center"/>
    </xf>
    <xf numFmtId="179" fontId="85" fillId="3" borderId="3" xfId="0" applyNumberFormat="1" applyFont="1" applyFill="1" applyBorder="1" applyAlignment="1">
      <alignment horizontal="right" vertical="center"/>
    </xf>
    <xf numFmtId="179" fontId="85" fillId="3" borderId="1" xfId="0" applyNumberFormat="1" applyFont="1" applyFill="1" applyBorder="1" applyAlignment="1">
      <alignment horizontal="right" vertical="center"/>
    </xf>
    <xf numFmtId="179" fontId="85" fillId="3" borderId="5" xfId="0" applyNumberFormat="1" applyFont="1" applyFill="1" applyBorder="1" applyAlignment="1">
      <alignment horizontal="right" vertical="center"/>
    </xf>
    <xf numFmtId="179" fontId="85" fillId="3" borderId="9" xfId="0" applyNumberFormat="1" applyFont="1" applyFill="1" applyBorder="1" applyAlignment="1">
      <alignment horizontal="right" vertical="center"/>
    </xf>
    <xf numFmtId="179" fontId="85" fillId="3" borderId="6" xfId="0" applyNumberFormat="1" applyFont="1" applyFill="1" applyBorder="1" applyAlignment="1">
      <alignment horizontal="right" vertical="center"/>
    </xf>
    <xf numFmtId="0" fontId="85" fillId="3" borderId="1" xfId="0" applyFont="1" applyFill="1" applyBorder="1" applyAlignment="1">
      <alignment horizontal="right" vertical="center"/>
    </xf>
    <xf numFmtId="0" fontId="85" fillId="3" borderId="5" xfId="0" applyFont="1" applyFill="1" applyBorder="1" applyAlignment="1">
      <alignment horizontal="right" vertical="center"/>
    </xf>
    <xf numFmtId="0" fontId="85" fillId="3" borderId="9" xfId="0" applyFont="1" applyFill="1" applyBorder="1" applyAlignment="1">
      <alignment horizontal="right" vertical="center"/>
    </xf>
    <xf numFmtId="0" fontId="85" fillId="3" borderId="6" xfId="0" applyFont="1" applyFill="1" applyBorder="1" applyAlignment="1">
      <alignment horizontal="right" vertical="center"/>
    </xf>
    <xf numFmtId="0" fontId="85" fillId="0" borderId="11" xfId="0" applyFont="1" applyBorder="1" applyAlignment="1">
      <alignment horizontal="center" vertical="center" shrinkToFit="1"/>
    </xf>
    <xf numFmtId="0" fontId="85" fillId="0" borderId="2" xfId="0" applyFont="1" applyBorder="1" applyAlignment="1">
      <alignment horizontal="center" vertical="center" shrinkToFit="1"/>
    </xf>
    <xf numFmtId="0" fontId="85" fillId="0" borderId="3" xfId="0" applyFont="1" applyBorder="1" applyAlignment="1">
      <alignment horizontal="center" vertical="center" shrinkToFit="1"/>
    </xf>
    <xf numFmtId="0" fontId="85" fillId="0" borderId="53" xfId="0" applyFont="1" applyBorder="1" applyAlignment="1">
      <alignment horizontal="center" vertical="center" shrinkToFit="1"/>
    </xf>
    <xf numFmtId="0" fontId="85" fillId="6" borderId="13" xfId="0" applyFont="1" applyFill="1" applyBorder="1" applyAlignment="1">
      <alignment horizontal="center" vertical="center"/>
    </xf>
    <xf numFmtId="0" fontId="85" fillId="3" borderId="14" xfId="0" applyFont="1" applyFill="1" applyBorder="1" applyAlignment="1">
      <alignment horizontal="center" vertical="center"/>
    </xf>
    <xf numFmtId="0" fontId="85" fillId="3" borderId="15" xfId="0" applyFont="1" applyFill="1" applyBorder="1" applyAlignment="1">
      <alignment horizontal="center" vertical="center"/>
    </xf>
    <xf numFmtId="180" fontId="85" fillId="3" borderId="11" xfId="0" applyNumberFormat="1" applyFont="1" applyFill="1" applyBorder="1" applyAlignment="1">
      <alignment horizontal="right" vertical="center"/>
    </xf>
    <xf numFmtId="180" fontId="85" fillId="3" borderId="3" xfId="0" applyNumberFormat="1" applyFont="1" applyFill="1" applyBorder="1" applyAlignment="1">
      <alignment horizontal="right" vertical="center"/>
    </xf>
    <xf numFmtId="0" fontId="85" fillId="0" borderId="11" xfId="0" applyFont="1" applyBorder="1" applyAlignment="1">
      <alignment horizontal="right" vertical="center"/>
    </xf>
    <xf numFmtId="0" fontId="85" fillId="0" borderId="2" xfId="0" applyFont="1" applyBorder="1" applyAlignment="1">
      <alignment horizontal="right" vertical="center"/>
    </xf>
    <xf numFmtId="0" fontId="85" fillId="0" borderId="3" xfId="0" applyFont="1" applyBorder="1" applyAlignment="1">
      <alignment horizontal="right" vertical="center"/>
    </xf>
    <xf numFmtId="0" fontId="82" fillId="0" borderId="10" xfId="0" applyFont="1" applyBorder="1" applyAlignment="1">
      <alignment horizontal="left" vertical="center"/>
    </xf>
    <xf numFmtId="0" fontId="82" fillId="0" borderId="7" xfId="0" applyFont="1" applyBorder="1" applyAlignment="1">
      <alignment horizontal="left" vertical="center"/>
    </xf>
    <xf numFmtId="0" fontId="82" fillId="0" borderId="8" xfId="0" applyFont="1" applyBorder="1" applyAlignment="1">
      <alignment horizontal="left" vertical="center"/>
    </xf>
    <xf numFmtId="0" fontId="83" fillId="6" borderId="3" xfId="0" applyFont="1" applyFill="1" applyBorder="1" applyAlignment="1">
      <alignment horizontal="center"/>
    </xf>
    <xf numFmtId="0" fontId="85" fillId="0" borderId="13" xfId="0" applyFont="1" applyBorder="1" applyAlignment="1">
      <alignment horizontal="left" vertical="center" shrinkToFit="1"/>
    </xf>
    <xf numFmtId="0" fontId="85" fillId="0" borderId="13" xfId="0" applyFont="1" applyBorder="1" applyAlignment="1">
      <alignment horizontal="left" vertical="center"/>
    </xf>
    <xf numFmtId="0" fontId="85" fillId="3" borderId="14" xfId="0" applyFont="1" applyFill="1" applyBorder="1" applyAlignment="1">
      <alignment vertical="center" textRotation="255"/>
    </xf>
    <xf numFmtId="0" fontId="85" fillId="3" borderId="15" xfId="0" applyFont="1" applyFill="1" applyBorder="1" applyAlignment="1">
      <alignment vertical="center" textRotation="255"/>
    </xf>
    <xf numFmtId="0" fontId="86" fillId="3" borderId="11" xfId="0" applyFont="1" applyFill="1" applyBorder="1" applyAlignment="1">
      <alignment horizontal="center" vertical="center" shrinkToFit="1"/>
    </xf>
    <xf numFmtId="0" fontId="86" fillId="3" borderId="2" xfId="0" applyFont="1" applyFill="1" applyBorder="1" applyAlignment="1">
      <alignment horizontal="center" vertical="center" shrinkToFit="1"/>
    </xf>
    <xf numFmtId="0" fontId="86" fillId="3" borderId="3" xfId="0" applyFont="1" applyFill="1" applyBorder="1" applyAlignment="1">
      <alignment horizontal="center" vertical="center" shrinkToFit="1"/>
    </xf>
    <xf numFmtId="0" fontId="93" fillId="3" borderId="11" xfId="0" applyFont="1" applyFill="1" applyBorder="1" applyAlignment="1">
      <alignment horizontal="center" vertical="center"/>
    </xf>
    <xf numFmtId="0" fontId="93" fillId="3" borderId="3" xfId="0" applyFont="1" applyFill="1" applyBorder="1" applyAlignment="1">
      <alignment horizontal="center" vertical="center"/>
    </xf>
    <xf numFmtId="0" fontId="85" fillId="2" borderId="23" xfId="0" applyFont="1" applyFill="1" applyBorder="1" applyAlignment="1">
      <alignment horizontal="center" vertical="center"/>
    </xf>
    <xf numFmtId="0" fontId="85" fillId="2" borderId="25" xfId="0" applyFont="1" applyFill="1" applyBorder="1" applyAlignment="1">
      <alignment horizontal="center" vertical="center"/>
    </xf>
    <xf numFmtId="0" fontId="85" fillId="6" borderId="0" xfId="0" applyFont="1" applyFill="1" applyAlignment="1">
      <alignment horizontal="center" vertical="center" wrapText="1"/>
    </xf>
    <xf numFmtId="0" fontId="85" fillId="6" borderId="6" xfId="0" applyFont="1" applyFill="1" applyBorder="1" applyAlignment="1">
      <alignment horizontal="center" vertical="center" wrapText="1"/>
    </xf>
    <xf numFmtId="0" fontId="85" fillId="3" borderId="13" xfId="0" applyFont="1" applyFill="1" applyBorder="1" applyAlignment="1">
      <alignment horizontal="center" vertical="distributed" wrapText="1"/>
    </xf>
    <xf numFmtId="0" fontId="85" fillId="6" borderId="14" xfId="0" applyFont="1" applyFill="1" applyBorder="1" applyAlignment="1">
      <alignment horizontal="center" vertical="center" textRotation="255"/>
    </xf>
    <xf numFmtId="0" fontId="85" fillId="6" borderId="16" xfId="0" applyFont="1" applyFill="1" applyBorder="1" applyAlignment="1">
      <alignment horizontal="center" vertical="center" textRotation="255"/>
    </xf>
    <xf numFmtId="0" fontId="85" fillId="6" borderId="9" xfId="0" applyFont="1" applyFill="1" applyBorder="1" applyAlignment="1">
      <alignment horizontal="center" vertical="center"/>
    </xf>
    <xf numFmtId="0" fontId="85" fillId="6" borderId="6" xfId="0" applyFont="1" applyFill="1" applyBorder="1" applyAlignment="1">
      <alignment horizontal="center" vertical="center"/>
    </xf>
    <xf numFmtId="0" fontId="85" fillId="3" borderId="14" xfId="0" applyFont="1" applyFill="1" applyBorder="1" applyAlignment="1">
      <alignment horizontal="center" vertical="center" textRotation="255" shrinkToFit="1"/>
    </xf>
    <xf numFmtId="0" fontId="85" fillId="3" borderId="15" xfId="0" applyFont="1" applyFill="1" applyBorder="1" applyAlignment="1">
      <alignment horizontal="center" vertical="center" textRotation="255" shrinkToFit="1"/>
    </xf>
    <xf numFmtId="0" fontId="85" fillId="3" borderId="1" xfId="0" quotePrefix="1" applyFont="1" applyFill="1" applyBorder="1" applyAlignment="1">
      <alignment horizontal="right" vertical="center"/>
    </xf>
    <xf numFmtId="0" fontId="85" fillId="3" borderId="5" xfId="0" quotePrefix="1" applyFont="1" applyFill="1" applyBorder="1" applyAlignment="1">
      <alignment horizontal="right" vertical="center"/>
    </xf>
    <xf numFmtId="0" fontId="85" fillId="3" borderId="10" xfId="0" quotePrefix="1" applyFont="1" applyFill="1" applyBorder="1" applyAlignment="1">
      <alignment horizontal="right" vertical="center"/>
    </xf>
    <xf numFmtId="0" fontId="85" fillId="3" borderId="8" xfId="0" quotePrefix="1" applyFont="1" applyFill="1" applyBorder="1" applyAlignment="1">
      <alignment horizontal="right" vertical="center"/>
    </xf>
    <xf numFmtId="38" fontId="85" fillId="3" borderId="1" xfId="2" quotePrefix="1" applyFont="1" applyFill="1" applyBorder="1" applyAlignment="1">
      <alignment horizontal="right" vertical="center"/>
    </xf>
    <xf numFmtId="38" fontId="85" fillId="3" borderId="4" xfId="2" quotePrefix="1" applyFont="1" applyFill="1" applyBorder="1" applyAlignment="1">
      <alignment horizontal="right" vertical="center"/>
    </xf>
    <xf numFmtId="38" fontId="85" fillId="3" borderId="10" xfId="2" quotePrefix="1" applyFont="1" applyFill="1" applyBorder="1" applyAlignment="1">
      <alignment horizontal="right" vertical="center"/>
    </xf>
    <xf numFmtId="38" fontId="85" fillId="3" borderId="7" xfId="2" quotePrefix="1" applyFont="1" applyFill="1" applyBorder="1" applyAlignment="1">
      <alignment horizontal="right" vertical="center"/>
    </xf>
    <xf numFmtId="38" fontId="85" fillId="3" borderId="8" xfId="2" applyFont="1" applyFill="1" applyBorder="1" applyAlignment="1">
      <alignment horizontal="center" vertical="center"/>
    </xf>
    <xf numFmtId="38" fontId="85" fillId="3" borderId="11" xfId="2" quotePrefix="1" applyFont="1" applyFill="1" applyBorder="1" applyAlignment="1">
      <alignment horizontal="right" vertical="center"/>
    </xf>
    <xf numFmtId="38" fontId="85" fillId="3" borderId="2" xfId="2" quotePrefix="1" applyFont="1" applyFill="1" applyBorder="1" applyAlignment="1">
      <alignment horizontal="right" vertical="center"/>
    </xf>
    <xf numFmtId="38" fontId="85" fillId="3" borderId="2" xfId="2" applyFont="1" applyFill="1" applyBorder="1" applyAlignment="1">
      <alignment horizontal="right" vertical="center"/>
    </xf>
    <xf numFmtId="0" fontId="85" fillId="0" borderId="14" xfId="0" applyFont="1" applyBorder="1" applyAlignment="1">
      <alignment horizontal="center" vertical="center"/>
    </xf>
    <xf numFmtId="0" fontId="85" fillId="0" borderId="15" xfId="0" applyFont="1" applyBorder="1" applyAlignment="1">
      <alignment horizontal="center" vertical="center"/>
    </xf>
    <xf numFmtId="182" fontId="85" fillId="0" borderId="1" xfId="0" applyNumberFormat="1" applyFont="1" applyBorder="1" applyAlignment="1">
      <alignment horizontal="right" vertical="center"/>
    </xf>
    <xf numFmtId="0" fontId="83" fillId="0" borderId="5" xfId="0" applyFont="1" applyBorder="1" applyAlignment="1">
      <alignment horizontal="right" vertical="center"/>
    </xf>
    <xf numFmtId="0" fontId="83" fillId="0" borderId="10" xfId="0" applyFont="1" applyBorder="1" applyAlignment="1">
      <alignment horizontal="right" vertical="center"/>
    </xf>
    <xf numFmtId="0" fontId="83" fillId="0" borderId="8" xfId="0" applyFont="1" applyBorder="1" applyAlignment="1">
      <alignment horizontal="right" vertical="center"/>
    </xf>
    <xf numFmtId="38" fontId="85" fillId="0" borderId="1" xfId="2" applyFont="1" applyFill="1" applyBorder="1" applyAlignment="1">
      <alignment horizontal="right" vertical="center"/>
    </xf>
    <xf numFmtId="38" fontId="85" fillId="0" borderId="4" xfId="2" applyFont="1" applyFill="1" applyBorder="1" applyAlignment="1">
      <alignment horizontal="right" vertical="center"/>
    </xf>
    <xf numFmtId="38" fontId="85" fillId="0" borderId="10" xfId="2" applyFont="1" applyFill="1" applyBorder="1" applyAlignment="1">
      <alignment horizontal="right" vertical="center"/>
    </xf>
    <xf numFmtId="38" fontId="85" fillId="0" borderId="7" xfId="2" applyFont="1" applyFill="1" applyBorder="1" applyAlignment="1">
      <alignment horizontal="right" vertical="center"/>
    </xf>
    <xf numFmtId="0" fontId="85" fillId="6" borderId="1" xfId="0" applyFont="1" applyFill="1" applyBorder="1" applyAlignment="1">
      <alignment horizontal="center" vertical="center" textRotation="255" wrapText="1"/>
    </xf>
    <xf numFmtId="0" fontId="85" fillId="6" borderId="5" xfId="0" applyFont="1" applyFill="1" applyBorder="1" applyAlignment="1">
      <alignment horizontal="center" vertical="center" textRotation="255" wrapText="1"/>
    </xf>
    <xf numFmtId="0" fontId="85" fillId="6" borderId="9" xfId="0" applyFont="1" applyFill="1" applyBorder="1" applyAlignment="1">
      <alignment horizontal="center" vertical="center" textRotation="255" wrapText="1"/>
    </xf>
    <xf numFmtId="0" fontId="85" fillId="6" borderId="6" xfId="0" applyFont="1" applyFill="1" applyBorder="1" applyAlignment="1">
      <alignment horizontal="center" vertical="center" textRotation="255" wrapText="1"/>
    </xf>
    <xf numFmtId="0" fontId="85" fillId="6" borderId="10" xfId="0" applyFont="1" applyFill="1" applyBorder="1" applyAlignment="1">
      <alignment horizontal="center" vertical="center" textRotation="255" wrapText="1"/>
    </xf>
    <xf numFmtId="0" fontId="85" fillId="6" borderId="8" xfId="0" applyFont="1" applyFill="1" applyBorder="1" applyAlignment="1">
      <alignment horizontal="center" vertical="center" textRotation="255" wrapText="1"/>
    </xf>
    <xf numFmtId="0" fontId="92" fillId="6" borderId="2" xfId="0" applyFont="1" applyFill="1" applyBorder="1" applyAlignment="1">
      <alignment horizontal="center" vertical="center"/>
    </xf>
    <xf numFmtId="0" fontId="86" fillId="6" borderId="1" xfId="0" applyFont="1" applyFill="1" applyBorder="1" applyAlignment="1">
      <alignment horizontal="center" vertical="center" wrapText="1"/>
    </xf>
    <xf numFmtId="0" fontId="86" fillId="6" borderId="4" xfId="0" applyFont="1" applyFill="1" applyBorder="1" applyAlignment="1">
      <alignment horizontal="center" vertical="center" wrapText="1"/>
    </xf>
    <xf numFmtId="0" fontId="86" fillId="6" borderId="5" xfId="0" applyFont="1" applyFill="1" applyBorder="1" applyAlignment="1">
      <alignment horizontal="center" vertical="center" wrapText="1"/>
    </xf>
    <xf numFmtId="0" fontId="85" fillId="0" borderId="1" xfId="0" applyFont="1" applyBorder="1" applyAlignment="1">
      <alignment horizontal="center" vertical="center" textRotation="255" shrinkToFit="1"/>
    </xf>
    <xf numFmtId="0" fontId="85" fillId="0" borderId="10" xfId="0" applyFont="1" applyBorder="1" applyAlignment="1">
      <alignment horizontal="center" vertical="center" textRotation="255" shrinkToFit="1"/>
    </xf>
    <xf numFmtId="0" fontId="85" fillId="0" borderId="5" xfId="0" applyFont="1" applyBorder="1" applyAlignment="1">
      <alignment horizontal="center" vertical="center" textRotation="255" shrinkToFit="1"/>
    </xf>
    <xf numFmtId="0" fontId="85" fillId="0" borderId="8" xfId="0" applyFont="1" applyBorder="1" applyAlignment="1">
      <alignment horizontal="center" vertical="center" textRotation="255" shrinkToFit="1"/>
    </xf>
    <xf numFmtId="38" fontId="85" fillId="3" borderId="11" xfId="2" applyFont="1" applyFill="1" applyBorder="1" applyAlignment="1">
      <alignment horizontal="right" vertical="center"/>
    </xf>
    <xf numFmtId="0" fontId="85" fillId="0" borderId="16" xfId="0" applyFont="1" applyBorder="1" applyAlignment="1">
      <alignment horizontal="center" vertical="center"/>
    </xf>
    <xf numFmtId="0" fontId="70" fillId="6" borderId="13" xfId="0" applyFont="1" applyFill="1" applyBorder="1" applyAlignment="1">
      <alignment horizontal="center" vertical="center" wrapText="1"/>
    </xf>
    <xf numFmtId="20" fontId="70" fillId="6" borderId="13" xfId="0" applyNumberFormat="1" applyFont="1" applyFill="1" applyBorder="1" applyAlignment="1">
      <alignment horizontal="center" vertical="center"/>
    </xf>
    <xf numFmtId="20" fontId="70" fillId="5" borderId="13" xfId="0" applyNumberFormat="1" applyFont="1" applyFill="1" applyBorder="1" applyAlignment="1">
      <alignment horizontal="center" vertical="center"/>
    </xf>
    <xf numFmtId="20" fontId="70" fillId="6" borderId="14" xfId="0" applyNumberFormat="1" applyFont="1" applyFill="1" applyBorder="1" applyAlignment="1">
      <alignment horizontal="center" vertical="center"/>
    </xf>
    <xf numFmtId="0" fontId="70" fillId="6" borderId="14" xfId="0" applyFont="1" applyFill="1" applyBorder="1" applyAlignment="1">
      <alignment horizontal="center" vertical="center"/>
    </xf>
    <xf numFmtId="20" fontId="107" fillId="6" borderId="7" xfId="0" applyNumberFormat="1" applyFont="1" applyFill="1" applyBorder="1" applyAlignment="1">
      <alignment horizontal="center" vertical="center" wrapText="1"/>
    </xf>
    <xf numFmtId="0" fontId="107" fillId="6" borderId="7" xfId="0" applyFont="1" applyFill="1" applyBorder="1" applyAlignment="1">
      <alignment horizontal="center" vertical="center" wrapText="1"/>
    </xf>
    <xf numFmtId="0" fontId="70" fillId="6" borderId="10" xfId="0" applyFont="1" applyFill="1" applyBorder="1" applyAlignment="1">
      <alignment horizontal="center" vertical="center"/>
    </xf>
    <xf numFmtId="0" fontId="70" fillId="6" borderId="7" xfId="0" applyFont="1" applyFill="1" applyBorder="1" applyAlignment="1">
      <alignment horizontal="center" vertical="center"/>
    </xf>
    <xf numFmtId="0" fontId="70" fillId="6" borderId="10" xfId="0" applyFont="1" applyFill="1" applyBorder="1" applyAlignment="1">
      <alignment horizontal="center" vertical="center" wrapText="1"/>
    </xf>
    <xf numFmtId="0" fontId="70" fillId="6" borderId="8" xfId="0" applyFont="1" applyFill="1" applyBorder="1" applyAlignment="1">
      <alignment horizontal="center" vertical="center"/>
    </xf>
    <xf numFmtId="0" fontId="50" fillId="7" borderId="7" xfId="0" applyFont="1" applyFill="1" applyBorder="1" applyAlignment="1">
      <alignment horizontal="center" vertical="center"/>
    </xf>
    <xf numFmtId="0" fontId="70" fillId="6" borderId="1" xfId="0" applyFont="1" applyFill="1" applyBorder="1" applyAlignment="1">
      <alignment horizontal="right" vertical="top"/>
    </xf>
    <xf numFmtId="0" fontId="70" fillId="6" borderId="4" xfId="0" applyFont="1" applyFill="1" applyBorder="1" applyAlignment="1">
      <alignment horizontal="right" vertical="top"/>
    </xf>
    <xf numFmtId="0" fontId="70" fillId="6" borderId="5" xfId="0" applyFont="1" applyFill="1" applyBorder="1" applyAlignment="1">
      <alignment horizontal="right" vertical="top"/>
    </xf>
    <xf numFmtId="0" fontId="70" fillId="6" borderId="1" xfId="0" applyFont="1" applyFill="1" applyBorder="1" applyAlignment="1">
      <alignment horizontal="center" vertical="center" wrapText="1" shrinkToFit="1"/>
    </xf>
    <xf numFmtId="0" fontId="70" fillId="6" borderId="4" xfId="0" applyFont="1" applyFill="1" applyBorder="1" applyAlignment="1">
      <alignment horizontal="center" vertical="center" wrapText="1" shrinkToFit="1"/>
    </xf>
    <xf numFmtId="0" fontId="70" fillId="6" borderId="10" xfId="0" applyFont="1" applyFill="1" applyBorder="1" applyAlignment="1">
      <alignment horizontal="center" vertical="center" wrapText="1" shrinkToFit="1"/>
    </xf>
    <xf numFmtId="0" fontId="70" fillId="6" borderId="7" xfId="0" applyFont="1" applyFill="1" applyBorder="1" applyAlignment="1">
      <alignment horizontal="center" vertical="center" wrapText="1" shrinkToFit="1"/>
    </xf>
    <xf numFmtId="0" fontId="70" fillId="6" borderId="5" xfId="0" applyFont="1" applyFill="1" applyBorder="1" applyAlignment="1">
      <alignment horizontal="center" vertical="center" wrapText="1" shrinkToFit="1"/>
    </xf>
    <xf numFmtId="0" fontId="70" fillId="6" borderId="8" xfId="0" applyFont="1" applyFill="1" applyBorder="1" applyAlignment="1">
      <alignment horizontal="center" vertical="center" wrapText="1" shrinkToFit="1"/>
    </xf>
    <xf numFmtId="0" fontId="70" fillId="6" borderId="11" xfId="0" applyFont="1" applyFill="1" applyBorder="1" applyAlignment="1">
      <alignment horizontal="center" vertical="center"/>
    </xf>
    <xf numFmtId="0" fontId="70" fillId="6" borderId="2" xfId="0" applyFont="1" applyFill="1" applyBorder="1" applyAlignment="1">
      <alignment horizontal="center" vertical="center"/>
    </xf>
    <xf numFmtId="0" fontId="70" fillId="6" borderId="3" xfId="0" applyFont="1" applyFill="1" applyBorder="1" applyAlignment="1">
      <alignment horizontal="center" vertical="center"/>
    </xf>
    <xf numFmtId="0" fontId="51" fillId="0" borderId="0" xfId="0" applyFont="1" applyAlignment="1">
      <alignment horizontal="center" vertical="center"/>
    </xf>
    <xf numFmtId="0" fontId="70" fillId="6" borderId="13" xfId="0" applyFont="1" applyFill="1" applyBorder="1" applyAlignment="1">
      <alignment horizontal="center" vertical="center"/>
    </xf>
    <xf numFmtId="20" fontId="70" fillId="6" borderId="1" xfId="0" applyNumberFormat="1" applyFont="1" applyFill="1" applyBorder="1" applyAlignment="1">
      <alignment horizontal="center" vertical="center"/>
    </xf>
    <xf numFmtId="20" fontId="70" fillId="6" borderId="4" xfId="0" applyNumberFormat="1" applyFont="1" applyFill="1" applyBorder="1" applyAlignment="1">
      <alignment horizontal="center" vertical="center"/>
    </xf>
    <xf numFmtId="20" fontId="70" fillId="6" borderId="5" xfId="0" applyNumberFormat="1" applyFont="1" applyFill="1" applyBorder="1" applyAlignment="1">
      <alignment horizontal="center" vertical="center"/>
    </xf>
    <xf numFmtId="20" fontId="70" fillId="6" borderId="10" xfId="0" applyNumberFormat="1" applyFont="1" applyFill="1" applyBorder="1" applyAlignment="1">
      <alignment horizontal="center" vertical="center"/>
    </xf>
    <xf numFmtId="20" fontId="70" fillId="6" borderId="7" xfId="0" applyNumberFormat="1" applyFont="1" applyFill="1" applyBorder="1" applyAlignment="1">
      <alignment horizontal="center" vertical="center"/>
    </xf>
    <xf numFmtId="20" fontId="70" fillId="6" borderId="8" xfId="0" applyNumberFormat="1" applyFont="1" applyFill="1" applyBorder="1" applyAlignment="1">
      <alignment horizontal="center" vertical="center"/>
    </xf>
    <xf numFmtId="188" fontId="70" fillId="6" borderId="13" xfId="0" applyNumberFormat="1" applyFont="1" applyFill="1" applyBorder="1" applyAlignment="1">
      <alignment horizontal="center" vertical="center"/>
    </xf>
    <xf numFmtId="0" fontId="69" fillId="0" borderId="0" xfId="0" applyFont="1" applyAlignment="1" applyProtection="1">
      <alignment horizontal="center" vertical="center" shrinkToFit="1"/>
      <protection locked="0"/>
    </xf>
    <xf numFmtId="0" fontId="47" fillId="2" borderId="14" xfId="0" applyFont="1" applyFill="1" applyBorder="1" applyAlignment="1" applyProtection="1">
      <alignment horizontal="center" vertical="center"/>
      <protection locked="0"/>
    </xf>
    <xf numFmtId="0" fontId="47" fillId="2" borderId="15" xfId="0" applyFont="1" applyFill="1" applyBorder="1" applyAlignment="1" applyProtection="1">
      <alignment horizontal="center" vertical="center"/>
      <protection locked="0"/>
    </xf>
    <xf numFmtId="0" fontId="139" fillId="0" borderId="0" xfId="0" applyFont="1" applyAlignment="1" applyProtection="1">
      <alignment horizontal="left" vertical="center" wrapText="1"/>
      <protection locked="0"/>
    </xf>
    <xf numFmtId="0" fontId="139" fillId="0" borderId="6" xfId="0" applyFont="1" applyBorder="1" applyAlignment="1" applyProtection="1">
      <alignment horizontal="left" vertical="center" wrapText="1"/>
      <protection locked="0"/>
    </xf>
    <xf numFmtId="0" fontId="139" fillId="0" borderId="7" xfId="0" applyFont="1" applyBorder="1" applyAlignment="1" applyProtection="1">
      <alignment horizontal="left" vertical="center" wrapText="1"/>
      <protection locked="0"/>
    </xf>
    <xf numFmtId="0" fontId="139" fillId="0" borderId="8" xfId="0" applyFont="1" applyBorder="1" applyAlignment="1" applyProtection="1">
      <alignment horizontal="left" vertical="center" wrapText="1"/>
      <protection locked="0"/>
    </xf>
    <xf numFmtId="0" fontId="69" fillId="0" borderId="7" xfId="0" applyFont="1" applyBorder="1" applyAlignment="1" applyProtection="1">
      <alignment horizontal="center" vertical="center" shrinkToFit="1"/>
      <protection locked="0"/>
    </xf>
    <xf numFmtId="0" fontId="69" fillId="0" borderId="13" xfId="0" applyFont="1" applyBorder="1" applyAlignment="1" applyProtection="1">
      <alignment horizontal="center" vertical="center" shrinkToFit="1"/>
      <protection locked="0"/>
    </xf>
    <xf numFmtId="0" fontId="47" fillId="0" borderId="14" xfId="0" applyFont="1" applyBorder="1" applyAlignment="1" applyProtection="1">
      <alignment horizontal="center" vertical="center" textRotation="255"/>
      <protection locked="0"/>
    </xf>
    <xf numFmtId="0" fontId="47" fillId="0" borderId="16" xfId="0" applyFont="1" applyBorder="1" applyAlignment="1" applyProtection="1">
      <alignment horizontal="center" vertical="center" textRotation="255"/>
      <protection locked="0"/>
    </xf>
    <xf numFmtId="0" fontId="47" fillId="0" borderId="15" xfId="0" applyFont="1" applyBorder="1" applyAlignment="1" applyProtection="1">
      <alignment horizontal="center" vertical="center" textRotation="255"/>
      <protection locked="0"/>
    </xf>
    <xf numFmtId="0" fontId="47" fillId="0" borderId="0" xfId="0" applyFont="1" applyAlignment="1" applyProtection="1">
      <alignment horizontal="center" vertical="center"/>
      <protection locked="0"/>
    </xf>
    <xf numFmtId="0" fontId="47" fillId="0" borderId="9" xfId="0" applyFont="1" applyBorder="1" applyAlignment="1" applyProtection="1">
      <alignment horizontal="left" vertical="center" shrinkToFit="1"/>
      <protection locked="0"/>
    </xf>
    <xf numFmtId="0" fontId="47" fillId="0" borderId="0" xfId="0" applyFont="1" applyAlignment="1" applyProtection="1">
      <alignment horizontal="left" vertical="center" shrinkToFit="1"/>
      <protection locked="0"/>
    </xf>
    <xf numFmtId="0" fontId="47" fillId="0" borderId="6" xfId="0" applyFont="1" applyBorder="1" applyAlignment="1" applyProtection="1">
      <alignment horizontal="left" vertical="center" shrinkToFit="1"/>
      <protection locked="0"/>
    </xf>
    <xf numFmtId="0" fontId="69" fillId="0" borderId="13" xfId="0" applyFont="1" applyBorder="1" applyAlignment="1" applyProtection="1">
      <alignment horizontal="left" vertical="center" shrinkToFit="1"/>
      <protection locked="0"/>
    </xf>
    <xf numFmtId="0" fontId="135" fillId="7" borderId="7" xfId="0" applyFont="1" applyFill="1" applyBorder="1" applyAlignment="1">
      <alignment horizontal="center" vertical="center"/>
    </xf>
    <xf numFmtId="0" fontId="47" fillId="0" borderId="1" xfId="0" applyFont="1" applyBorder="1" applyAlignment="1" applyProtection="1">
      <alignment horizontal="center" vertical="center"/>
      <protection locked="0"/>
    </xf>
    <xf numFmtId="0" fontId="47" fillId="0" borderId="5" xfId="0" applyFont="1" applyBorder="1" applyAlignment="1" applyProtection="1">
      <alignment horizontal="center" vertical="center"/>
      <protection locked="0"/>
    </xf>
    <xf numFmtId="0" fontId="47" fillId="0" borderId="9" xfId="0" applyFont="1" applyBorder="1" applyAlignment="1" applyProtection="1">
      <alignment horizontal="center" vertical="center"/>
      <protection locked="0"/>
    </xf>
    <xf numFmtId="0" fontId="47" fillId="0" borderId="6" xfId="0" applyFont="1" applyBorder="1" applyAlignment="1" applyProtection="1">
      <alignment horizontal="center" vertical="center"/>
      <protection locked="0"/>
    </xf>
    <xf numFmtId="0" fontId="47" fillId="0" borderId="4" xfId="0" applyFont="1" applyBorder="1" applyAlignment="1" applyProtection="1">
      <alignment horizontal="center" vertical="center"/>
      <protection locked="0"/>
    </xf>
    <xf numFmtId="0" fontId="47" fillId="0" borderId="10" xfId="0" applyFont="1" applyBorder="1" applyAlignment="1" applyProtection="1">
      <alignment horizontal="center" vertical="center"/>
      <protection locked="0"/>
    </xf>
    <xf numFmtId="0" fontId="47" fillId="0" borderId="7"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69" fillId="0" borderId="14"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69" fillId="0" borderId="15" xfId="0" applyFont="1" applyBorder="1" applyAlignment="1" applyProtection="1">
      <alignment horizontal="center" vertical="center" wrapText="1"/>
      <protection locked="0"/>
    </xf>
    <xf numFmtId="0" fontId="47" fillId="0" borderId="14"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71" fillId="0" borderId="0" xfId="0" applyFont="1" applyAlignment="1">
      <alignment horizontal="center" vertical="center"/>
    </xf>
    <xf numFmtId="0" fontId="70" fillId="0" borderId="116" xfId="0" applyFont="1" applyBorder="1" applyAlignment="1">
      <alignment horizontal="center" vertical="center"/>
    </xf>
    <xf numFmtId="0" fontId="70" fillId="0" borderId="117" xfId="0" applyFont="1" applyBorder="1" applyAlignment="1">
      <alignment horizontal="center" vertical="center"/>
    </xf>
    <xf numFmtId="0" fontId="70" fillId="0" borderId="118" xfId="0" applyFont="1" applyBorder="1" applyAlignment="1">
      <alignment horizontal="center" vertical="center"/>
    </xf>
    <xf numFmtId="0" fontId="6" fillId="0" borderId="0" xfId="0" quotePrefix="1" applyFont="1" applyAlignment="1">
      <alignment horizontal="center" vertical="center"/>
    </xf>
    <xf numFmtId="0" fontId="70" fillId="0" borderId="9" xfId="0" applyFont="1" applyBorder="1" applyAlignment="1">
      <alignment horizontal="center" vertical="center"/>
    </xf>
    <xf numFmtId="0" fontId="70" fillId="0" borderId="10" xfId="0" applyFont="1" applyBorder="1" applyAlignment="1">
      <alignment horizontal="center" vertical="center"/>
    </xf>
    <xf numFmtId="0" fontId="70" fillId="0" borderId="0" xfId="0" applyFont="1" applyAlignment="1">
      <alignment horizontal="center" vertical="center"/>
    </xf>
    <xf numFmtId="0" fontId="70" fillId="0" borderId="7" xfId="0" applyFont="1" applyBorder="1" applyAlignment="1">
      <alignment horizontal="center" vertical="center"/>
    </xf>
    <xf numFmtId="0" fontId="70" fillId="0" borderId="16" xfId="0" applyFont="1" applyBorder="1" applyAlignment="1">
      <alignment horizontal="center" vertical="center"/>
    </xf>
    <xf numFmtId="0" fontId="70" fillId="0" borderId="15" xfId="0" applyFont="1" applyBorder="1" applyAlignment="1">
      <alignment horizontal="center" vertical="center"/>
    </xf>
    <xf numFmtId="0" fontId="5" fillId="0" borderId="82" xfId="0" applyFont="1" applyBorder="1" applyAlignment="1">
      <alignment horizontal="center" vertical="center"/>
    </xf>
    <xf numFmtId="0" fontId="5" fillId="0" borderId="113" xfId="0" applyFont="1" applyBorder="1" applyAlignment="1">
      <alignment horizontal="center" vertical="center"/>
    </xf>
    <xf numFmtId="0" fontId="70" fillId="0" borderId="20" xfId="0" applyFont="1" applyBorder="1" applyAlignment="1">
      <alignment horizontal="center" vertical="center"/>
    </xf>
    <xf numFmtId="0" fontId="74" fillId="0" borderId="111" xfId="0" applyFont="1" applyBorder="1" applyAlignment="1">
      <alignment horizontal="center" vertical="center" textRotation="255"/>
    </xf>
    <xf numFmtId="0" fontId="74" fillId="0" borderId="111" xfId="0" applyFont="1" applyBorder="1" applyAlignment="1">
      <alignment vertical="center" textRotation="255"/>
    </xf>
    <xf numFmtId="0" fontId="74" fillId="0" borderId="115" xfId="0" applyFont="1" applyBorder="1" applyAlignment="1">
      <alignment vertical="center" textRotation="255"/>
    </xf>
    <xf numFmtId="0" fontId="156" fillId="3" borderId="9" xfId="0" applyFont="1" applyFill="1" applyBorder="1" applyAlignment="1">
      <alignment horizontal="left" vertical="center"/>
    </xf>
    <xf numFmtId="0" fontId="156" fillId="3" borderId="0" xfId="0" applyFont="1" applyFill="1" applyAlignment="1">
      <alignment horizontal="left" vertical="center"/>
    </xf>
    <xf numFmtId="0" fontId="70" fillId="3" borderId="16" xfId="0" applyFont="1" applyFill="1" applyBorder="1" applyAlignment="1">
      <alignment horizontal="center" vertical="center" shrinkToFit="1"/>
    </xf>
    <xf numFmtId="0" fontId="5" fillId="3" borderId="82" xfId="0" applyFont="1" applyFill="1" applyBorder="1" applyAlignment="1">
      <alignment horizontal="center" vertical="center"/>
    </xf>
    <xf numFmtId="0" fontId="70" fillId="3" borderId="14" xfId="0" applyFont="1" applyFill="1" applyBorder="1" applyAlignment="1">
      <alignment horizontal="center" vertical="center" shrinkToFit="1"/>
    </xf>
    <xf numFmtId="0" fontId="70" fillId="3" borderId="15" xfId="0" applyFont="1" applyFill="1" applyBorder="1" applyAlignment="1">
      <alignment horizontal="center" vertical="center" shrinkToFit="1"/>
    </xf>
    <xf numFmtId="0" fontId="70" fillId="0" borderId="1" xfId="0" applyFont="1" applyBorder="1" applyAlignment="1">
      <alignment horizontal="center" vertical="center"/>
    </xf>
    <xf numFmtId="0" fontId="70" fillId="0" borderId="4" xfId="0" applyFont="1" applyBorder="1" applyAlignment="1">
      <alignment horizontal="center" vertical="center"/>
    </xf>
    <xf numFmtId="0" fontId="70" fillId="0" borderId="14" xfId="0" applyFont="1" applyBorder="1" applyAlignment="1">
      <alignment horizontal="center" vertical="center"/>
    </xf>
    <xf numFmtId="0" fontId="5" fillId="0" borderId="112" xfId="0" applyFont="1" applyBorder="1" applyAlignment="1">
      <alignment horizontal="center" vertical="center"/>
    </xf>
    <xf numFmtId="20" fontId="73" fillId="13" borderId="73" xfId="0" applyNumberFormat="1" applyFont="1" applyFill="1" applyBorder="1" applyAlignment="1">
      <alignment horizontal="center" vertical="center"/>
    </xf>
    <xf numFmtId="0" fontId="5" fillId="3" borderId="112" xfId="0" applyFont="1" applyFill="1" applyBorder="1" applyAlignment="1">
      <alignment horizontal="center" vertical="center"/>
    </xf>
    <xf numFmtId="0" fontId="5" fillId="3" borderId="113" xfId="0" applyFont="1" applyFill="1" applyBorder="1" applyAlignment="1">
      <alignment horizontal="center" vertical="center"/>
    </xf>
    <xf numFmtId="0" fontId="69" fillId="0" borderId="116" xfId="0" applyFont="1" applyBorder="1" applyAlignment="1">
      <alignment horizontal="center" vertical="center"/>
    </xf>
    <xf numFmtId="0" fontId="69" fillId="0" borderId="117" xfId="0" applyFont="1" applyBorder="1" applyAlignment="1">
      <alignment horizontal="center" vertical="center"/>
    </xf>
    <xf numFmtId="0" fontId="69" fillId="0" borderId="118" xfId="0" applyFont="1" applyBorder="1" applyAlignment="1">
      <alignment horizontal="center" vertical="center"/>
    </xf>
    <xf numFmtId="0" fontId="70" fillId="0" borderId="78" xfId="0" applyFont="1" applyBorder="1" applyAlignment="1">
      <alignment horizontal="center" vertical="center"/>
    </xf>
    <xf numFmtId="0" fontId="70" fillId="0" borderId="79" xfId="0" applyFont="1" applyBorder="1" applyAlignment="1">
      <alignment horizontal="center" vertical="center"/>
    </xf>
    <xf numFmtId="0" fontId="70" fillId="0" borderId="80" xfId="0" applyFont="1" applyBorder="1" applyAlignment="1">
      <alignment horizontal="center" vertical="center"/>
    </xf>
    <xf numFmtId="0" fontId="68" fillId="0" borderId="0" xfId="0" applyFont="1" applyAlignment="1">
      <alignment vertical="center" wrapText="1"/>
    </xf>
    <xf numFmtId="0" fontId="45" fillId="0" borderId="0" xfId="0" applyFont="1" applyAlignment="1">
      <alignment vertical="center" wrapText="1"/>
    </xf>
    <xf numFmtId="0" fontId="68" fillId="0" borderId="0" xfId="0" applyFont="1" applyAlignment="1">
      <alignment vertical="top" wrapText="1"/>
    </xf>
    <xf numFmtId="0" fontId="45" fillId="0" borderId="0" xfId="0" applyFont="1" applyAlignment="1">
      <alignment vertical="top" wrapText="1"/>
    </xf>
    <xf numFmtId="0" fontId="70" fillId="13" borderId="72" xfId="0" applyFont="1" applyFill="1" applyBorder="1" applyAlignment="1">
      <alignment horizontal="center" vertical="center"/>
    </xf>
    <xf numFmtId="0" fontId="70" fillId="13" borderId="73" xfId="0" applyFont="1" applyFill="1" applyBorder="1" applyAlignment="1">
      <alignment horizontal="center" vertical="center"/>
    </xf>
    <xf numFmtId="0" fontId="70" fillId="13" borderId="74" xfId="0" applyFont="1" applyFill="1" applyBorder="1" applyAlignment="1">
      <alignment horizontal="center" vertical="center"/>
    </xf>
    <xf numFmtId="0" fontId="70" fillId="13" borderId="78" xfId="0" applyFont="1" applyFill="1" applyBorder="1" applyAlignment="1">
      <alignment horizontal="center" vertical="center"/>
    </xf>
    <xf numFmtId="0" fontId="70" fillId="13" borderId="79" xfId="0" applyFont="1" applyFill="1" applyBorder="1" applyAlignment="1">
      <alignment horizontal="center" vertical="center"/>
    </xf>
    <xf numFmtId="0" fontId="70" fillId="13" borderId="80" xfId="0" applyFont="1" applyFill="1" applyBorder="1" applyAlignment="1">
      <alignment horizontal="center" vertical="center"/>
    </xf>
    <xf numFmtId="20" fontId="73" fillId="13" borderId="75" xfId="0" applyNumberFormat="1" applyFont="1" applyFill="1" applyBorder="1" applyAlignment="1">
      <alignment horizontal="center" vertical="center"/>
    </xf>
    <xf numFmtId="0" fontId="71" fillId="0" borderId="110" xfId="0" applyFont="1" applyBorder="1" applyAlignment="1">
      <alignment horizontal="center" vertical="center" textRotation="255" shrinkToFit="1"/>
    </xf>
    <xf numFmtId="0" fontId="71" fillId="0" borderId="111" xfId="0" applyFont="1" applyBorder="1" applyAlignment="1">
      <alignment vertical="center" shrinkToFit="1"/>
    </xf>
    <xf numFmtId="0" fontId="71" fillId="0" borderId="115" xfId="0" applyFont="1" applyBorder="1" applyAlignment="1">
      <alignment vertical="center" shrinkToFit="1"/>
    </xf>
    <xf numFmtId="0" fontId="157" fillId="3" borderId="75" xfId="0" applyFont="1" applyFill="1" applyBorder="1" applyAlignment="1">
      <alignment horizontal="left" vertical="center"/>
    </xf>
    <xf numFmtId="0" fontId="157" fillId="3" borderId="73" xfId="0" applyFont="1" applyFill="1" applyBorder="1" applyAlignment="1">
      <alignment horizontal="left" vertical="center"/>
    </xf>
    <xf numFmtId="0" fontId="157" fillId="3" borderId="9" xfId="0" applyFont="1" applyFill="1" applyBorder="1" applyAlignment="1">
      <alignment horizontal="left" vertical="center"/>
    </xf>
    <xf numFmtId="0" fontId="157" fillId="3" borderId="0" xfId="0" applyFont="1" applyFill="1" applyAlignment="1">
      <alignment horizontal="left" vertical="center"/>
    </xf>
    <xf numFmtId="0" fontId="69" fillId="3" borderId="76" xfId="0" applyFont="1" applyFill="1" applyBorder="1" applyAlignment="1">
      <alignment horizontal="center" vertical="center" shrinkToFit="1"/>
    </xf>
    <xf numFmtId="0" fontId="69" fillId="3" borderId="16" xfId="0" applyFont="1" applyFill="1" applyBorder="1" applyAlignment="1">
      <alignment horizontal="center" vertical="center" shrinkToFit="1"/>
    </xf>
    <xf numFmtId="0" fontId="5" fillId="3" borderId="77" xfId="0" applyFont="1" applyFill="1" applyBorder="1" applyAlignment="1">
      <alignment horizontal="center" vertical="center"/>
    </xf>
    <xf numFmtId="20" fontId="73" fillId="13" borderId="74" xfId="0" applyNumberFormat="1" applyFont="1" applyFill="1" applyBorder="1" applyAlignment="1">
      <alignment horizontal="center" vertical="center"/>
    </xf>
    <xf numFmtId="20" fontId="73" fillId="13" borderId="76" xfId="0" applyNumberFormat="1" applyFont="1" applyFill="1" applyBorder="1" applyAlignment="1">
      <alignment horizontal="center" vertical="center"/>
    </xf>
    <xf numFmtId="0" fontId="70" fillId="0" borderId="77" xfId="0" applyFont="1" applyBorder="1" applyAlignment="1">
      <alignment horizontal="center" vertical="center"/>
    </xf>
    <xf numFmtId="0" fontId="70" fillId="0" borderId="122" xfId="0" applyFont="1" applyBorder="1" applyAlignment="1">
      <alignment horizontal="center" vertical="center"/>
    </xf>
    <xf numFmtId="0" fontId="69" fillId="0" borderId="4" xfId="0" applyFont="1" applyBorder="1" applyAlignment="1">
      <alignment horizontal="center" vertical="center"/>
    </xf>
    <xf numFmtId="0" fontId="69" fillId="0" borderId="0" xfId="0" applyFont="1" applyAlignment="1">
      <alignment horizontal="center" vertical="center"/>
    </xf>
    <xf numFmtId="0" fontId="69" fillId="0" borderId="7" xfId="0" applyFont="1" applyBorder="1" applyAlignment="1">
      <alignment horizontal="center" vertical="center"/>
    </xf>
    <xf numFmtId="0" fontId="69" fillId="0" borderId="14" xfId="0" applyFont="1" applyBorder="1" applyAlignment="1">
      <alignment horizontal="center" vertical="center"/>
    </xf>
    <xf numFmtId="0" fontId="69" fillId="0" borderId="16" xfId="0" applyFont="1" applyBorder="1" applyAlignment="1">
      <alignment horizontal="center" vertical="center"/>
    </xf>
    <xf numFmtId="0" fontId="69" fillId="0" borderId="15" xfId="0" applyFont="1" applyBorder="1" applyAlignment="1">
      <alignment horizontal="center" vertical="center"/>
    </xf>
    <xf numFmtId="0" fontId="5" fillId="0" borderId="0" xfId="0" applyFont="1" applyAlignment="1">
      <alignment horizontal="right" vertical="center"/>
    </xf>
    <xf numFmtId="0" fontId="70" fillId="4" borderId="109" xfId="0" applyFont="1" applyFill="1" applyBorder="1" applyAlignment="1">
      <alignment horizontal="center" vertical="center"/>
    </xf>
    <xf numFmtId="0" fontId="70" fillId="4" borderId="4" xfId="0" applyFont="1" applyFill="1" applyBorder="1" applyAlignment="1">
      <alignment horizontal="center" vertical="center"/>
    </xf>
    <xf numFmtId="0" fontId="70" fillId="4" borderId="97" xfId="0" applyFont="1" applyFill="1" applyBorder="1" applyAlignment="1">
      <alignment horizontal="center" vertical="center"/>
    </xf>
    <xf numFmtId="0" fontId="70" fillId="4" borderId="98" xfId="0" applyFont="1" applyFill="1" applyBorder="1" applyAlignment="1">
      <alignment horizontal="center" vertical="center"/>
    </xf>
    <xf numFmtId="0" fontId="70" fillId="4" borderId="99" xfId="0" applyFont="1" applyFill="1" applyBorder="1" applyAlignment="1">
      <alignment horizontal="center" vertical="center"/>
    </xf>
    <xf numFmtId="0" fontId="70" fillId="4" borderId="100" xfId="0" applyFont="1" applyFill="1" applyBorder="1" applyAlignment="1">
      <alignment horizontal="center" vertical="center"/>
    </xf>
    <xf numFmtId="0" fontId="70" fillId="4" borderId="93" xfId="0" applyFont="1" applyFill="1" applyBorder="1" applyAlignment="1">
      <alignment horizontal="center" vertical="center"/>
    </xf>
    <xf numFmtId="0" fontId="70" fillId="4" borderId="94" xfId="0" applyFont="1" applyFill="1" applyBorder="1" applyAlignment="1">
      <alignment horizontal="center" vertical="center"/>
    </xf>
    <xf numFmtId="0" fontId="70" fillId="4" borderId="95" xfId="0" applyFont="1" applyFill="1" applyBorder="1" applyAlignment="1">
      <alignment horizontal="center" vertical="center"/>
    </xf>
    <xf numFmtId="0" fontId="70" fillId="4" borderId="96" xfId="0" applyFont="1" applyFill="1" applyBorder="1" applyAlignment="1">
      <alignment horizontal="center" vertical="center"/>
    </xf>
    <xf numFmtId="0" fontId="70" fillId="4" borderId="2" xfId="0" applyFont="1" applyFill="1" applyBorder="1" applyAlignment="1">
      <alignment horizontal="center" vertical="center"/>
    </xf>
    <xf numFmtId="0" fontId="70" fillId="4" borderId="3" xfId="0" applyFont="1" applyFill="1" applyBorder="1" applyAlignment="1">
      <alignment horizontal="center" vertical="center"/>
    </xf>
    <xf numFmtId="0" fontId="69" fillId="0" borderId="108" xfId="0" applyFont="1" applyBorder="1" applyAlignment="1">
      <alignment horizontal="center" vertical="center"/>
    </xf>
    <xf numFmtId="0" fontId="69" fillId="0" borderId="5" xfId="0" applyFont="1" applyBorder="1" applyAlignment="1">
      <alignment horizontal="center" vertical="center"/>
    </xf>
    <xf numFmtId="0" fontId="70" fillId="4" borderId="1" xfId="0" applyFont="1" applyFill="1" applyBorder="1" applyAlignment="1">
      <alignment horizontal="center" vertical="center"/>
    </xf>
    <xf numFmtId="0" fontId="70" fillId="0" borderId="64" xfId="0" applyFont="1" applyBorder="1" applyAlignment="1">
      <alignment horizontal="center" vertical="center"/>
    </xf>
    <xf numFmtId="0" fontId="70" fillId="0" borderId="107" xfId="0" applyFont="1" applyBorder="1" applyAlignment="1">
      <alignment horizontal="center" vertical="center"/>
    </xf>
    <xf numFmtId="0" fontId="70" fillId="0" borderId="101" xfId="0" applyFont="1" applyBorder="1" applyAlignment="1">
      <alignment horizontal="center" vertical="center"/>
    </xf>
    <xf numFmtId="0" fontId="70" fillId="0" borderId="102" xfId="0" applyFont="1" applyBorder="1" applyAlignment="1">
      <alignment horizontal="center" vertical="center"/>
    </xf>
    <xf numFmtId="0" fontId="70" fillId="0" borderId="103" xfId="0" applyFont="1" applyBorder="1" applyAlignment="1">
      <alignment horizontal="center" vertical="center"/>
    </xf>
    <xf numFmtId="0" fontId="70" fillId="0" borderId="104" xfId="0" applyFont="1" applyBorder="1" applyAlignment="1">
      <alignment horizontal="center" vertical="center"/>
    </xf>
    <xf numFmtId="0" fontId="70" fillId="0" borderId="8" xfId="0" applyFont="1" applyBorder="1" applyAlignment="1">
      <alignment horizontal="center" vertical="center"/>
    </xf>
    <xf numFmtId="0" fontId="69" fillId="0" borderId="11" xfId="0" applyFont="1" applyBorder="1" applyAlignment="1">
      <alignment horizontal="center" vertical="center"/>
    </xf>
    <xf numFmtId="0" fontId="69" fillId="0" borderId="2" xfId="0" applyFont="1" applyBorder="1" applyAlignment="1">
      <alignment horizontal="center" vertical="center"/>
    </xf>
    <xf numFmtId="0" fontId="69" fillId="0" borderId="3" xfId="0" applyFont="1" applyBorder="1" applyAlignment="1">
      <alignment horizontal="center" vertical="center"/>
    </xf>
    <xf numFmtId="0" fontId="70" fillId="4" borderId="11" xfId="0" applyFont="1" applyFill="1" applyBorder="1" applyAlignment="1">
      <alignment horizontal="center" vertical="center"/>
    </xf>
    <xf numFmtId="0" fontId="70" fillId="0" borderId="105" xfId="0" applyFont="1" applyBorder="1" applyAlignment="1">
      <alignment horizontal="center" vertical="center"/>
    </xf>
    <xf numFmtId="0" fontId="70" fillId="0" borderId="106" xfId="0" applyFont="1" applyBorder="1" applyAlignment="1">
      <alignment horizontal="center" vertical="center"/>
    </xf>
    <xf numFmtId="0" fontId="70" fillId="0" borderId="99" xfId="0" applyFont="1" applyBorder="1" applyAlignment="1">
      <alignment horizontal="center" vertical="center"/>
    </xf>
    <xf numFmtId="0" fontId="70" fillId="0" borderId="100" xfId="0" applyFont="1" applyBorder="1" applyAlignment="1">
      <alignment horizontal="center" vertical="center"/>
    </xf>
    <xf numFmtId="0" fontId="70" fillId="0" borderId="93" xfId="0" applyFont="1" applyBorder="1" applyAlignment="1">
      <alignment horizontal="center" vertical="center"/>
    </xf>
    <xf numFmtId="0" fontId="70" fillId="0" borderId="94" xfId="0" applyFont="1" applyBorder="1" applyAlignment="1">
      <alignment horizontal="center" vertical="center"/>
    </xf>
    <xf numFmtId="0" fontId="70" fillId="0" borderId="95" xfId="0" applyFont="1" applyBorder="1" applyAlignment="1">
      <alignment horizontal="center" vertical="center"/>
    </xf>
    <xf numFmtId="0" fontId="70" fillId="0" borderId="96" xfId="0" applyFont="1" applyBorder="1" applyAlignment="1">
      <alignment horizontal="center" vertical="center"/>
    </xf>
    <xf numFmtId="0" fontId="70" fillId="0" borderId="97" xfId="0" applyFont="1" applyBorder="1" applyAlignment="1">
      <alignment horizontal="center" vertical="center"/>
    </xf>
    <xf numFmtId="0" fontId="70" fillId="0" borderId="98" xfId="0" applyFont="1" applyBorder="1" applyAlignment="1">
      <alignment horizontal="center" vertical="center"/>
    </xf>
    <xf numFmtId="0" fontId="70" fillId="0" borderId="2" xfId="0" applyFont="1" applyBorder="1" applyAlignment="1">
      <alignment horizontal="center" vertical="center"/>
    </xf>
    <xf numFmtId="0" fontId="70" fillId="0" borderId="3" xfId="0" applyFont="1" applyBorder="1" applyAlignment="1">
      <alignment horizontal="center" vertical="center"/>
    </xf>
    <xf numFmtId="0" fontId="70" fillId="0" borderId="11" xfId="0" applyFont="1" applyBorder="1" applyAlignment="1">
      <alignment horizontal="center" vertical="center"/>
    </xf>
    <xf numFmtId="0" fontId="70" fillId="0" borderId="86" xfId="0" applyFont="1" applyBorder="1" applyAlignment="1">
      <alignment horizontal="center" vertical="center"/>
    </xf>
    <xf numFmtId="0" fontId="70" fillId="0" borderId="87" xfId="0" applyFont="1" applyBorder="1" applyAlignment="1">
      <alignment horizontal="center" vertical="center"/>
    </xf>
    <xf numFmtId="0" fontId="70" fillId="0" borderId="88" xfId="0" applyFont="1" applyBorder="1" applyAlignment="1">
      <alignment horizontal="center" vertical="center"/>
    </xf>
    <xf numFmtId="0" fontId="70" fillId="0" borderId="89" xfId="0" applyFont="1" applyBorder="1" applyAlignment="1">
      <alignment horizontal="center" vertical="center"/>
    </xf>
    <xf numFmtId="0" fontId="70" fillId="0" borderId="90" xfId="0" applyFont="1" applyBorder="1" applyAlignment="1">
      <alignment horizontal="center" vertical="center"/>
    </xf>
    <xf numFmtId="0" fontId="70" fillId="0" borderId="91" xfId="0" applyFont="1" applyBorder="1" applyAlignment="1">
      <alignment horizontal="center" vertical="center"/>
    </xf>
    <xf numFmtId="0" fontId="70" fillId="0" borderId="84" xfId="0" applyFont="1" applyBorder="1" applyAlignment="1">
      <alignment horizontal="center" vertical="center"/>
    </xf>
    <xf numFmtId="0" fontId="70" fillId="0" borderId="85" xfId="0" applyFont="1" applyBorder="1" applyAlignment="1">
      <alignment horizontal="center" vertical="center"/>
    </xf>
    <xf numFmtId="0" fontId="70" fillId="0" borderId="73" xfId="0" applyFont="1" applyBorder="1" applyAlignment="1">
      <alignment horizontal="center" vertical="center"/>
    </xf>
    <xf numFmtId="0" fontId="70" fillId="0" borderId="74" xfId="0" applyFont="1" applyBorder="1" applyAlignment="1">
      <alignment horizontal="center" vertical="center"/>
    </xf>
    <xf numFmtId="0" fontId="70" fillId="0" borderId="77" xfId="0" applyFont="1" applyBorder="1" applyAlignment="1">
      <alignment horizontal="center" vertical="center" wrapText="1"/>
    </xf>
    <xf numFmtId="0" fontId="70" fillId="0" borderId="82" xfId="0" applyFont="1" applyBorder="1" applyAlignment="1">
      <alignment horizontal="center" vertical="center" wrapText="1"/>
    </xf>
    <xf numFmtId="0" fontId="70" fillId="0" borderId="82" xfId="0" applyFont="1" applyBorder="1" applyAlignment="1">
      <alignment horizontal="center" vertical="center"/>
    </xf>
    <xf numFmtId="0" fontId="74" fillId="0" borderId="83" xfId="0" applyFont="1" applyBorder="1" applyAlignment="1">
      <alignment horizontal="center" vertical="center" textRotation="255" wrapText="1"/>
    </xf>
    <xf numFmtId="0" fontId="74" fillId="0" borderId="92" xfId="0" applyFont="1" applyBorder="1" applyAlignment="1">
      <alignment horizontal="center" vertical="center" textRotation="255" wrapText="1"/>
    </xf>
    <xf numFmtId="0" fontId="69" fillId="0" borderId="76" xfId="0" applyFont="1" applyBorder="1" applyAlignment="1">
      <alignment horizontal="center" vertical="center" textRotation="255" shrinkToFit="1"/>
    </xf>
    <xf numFmtId="0" fontId="69" fillId="0" borderId="16" xfId="0" applyFont="1" applyBorder="1" applyAlignment="1">
      <alignment horizontal="center" vertical="center" textRotation="255" shrinkToFit="1"/>
    </xf>
    <xf numFmtId="0" fontId="69" fillId="0" borderId="15" xfId="0" applyFont="1" applyBorder="1" applyAlignment="1">
      <alignment horizontal="center" vertical="center" textRotation="255" shrinkToFit="1"/>
    </xf>
    <xf numFmtId="0" fontId="70" fillId="0" borderId="75" xfId="0" applyFont="1" applyBorder="1" applyAlignment="1">
      <alignment horizontal="center" vertical="center"/>
    </xf>
    <xf numFmtId="0" fontId="70" fillId="0" borderId="13" xfId="0" applyFont="1" applyBorder="1" applyAlignment="1">
      <alignment horizontal="left" vertical="center"/>
    </xf>
    <xf numFmtId="0" fontId="70" fillId="0" borderId="13" xfId="0" applyFont="1" applyBorder="1" applyAlignment="1">
      <alignment horizontal="left" vertical="center" wrapText="1"/>
    </xf>
    <xf numFmtId="0" fontId="70" fillId="7" borderId="1" xfId="0" applyFont="1" applyFill="1" applyBorder="1" applyAlignment="1">
      <alignment horizontal="center" vertical="center"/>
    </xf>
    <xf numFmtId="0" fontId="70" fillId="7" borderId="4" xfId="0" applyFont="1" applyFill="1" applyBorder="1" applyAlignment="1">
      <alignment horizontal="center" vertical="center"/>
    </xf>
    <xf numFmtId="0" fontId="70" fillId="7" borderId="9" xfId="0" applyFont="1" applyFill="1" applyBorder="1" applyAlignment="1">
      <alignment horizontal="center" vertical="center"/>
    </xf>
    <xf numFmtId="0" fontId="70" fillId="7" borderId="0" xfId="0" applyFont="1" applyFill="1" applyAlignment="1">
      <alignment horizontal="center" vertical="center"/>
    </xf>
    <xf numFmtId="0" fontId="70" fillId="7" borderId="10" xfId="0" applyFont="1" applyFill="1" applyBorder="1" applyAlignment="1">
      <alignment horizontal="center" vertical="center"/>
    </xf>
    <xf numFmtId="0" fontId="70" fillId="7" borderId="7" xfId="0" applyFont="1" applyFill="1" applyBorder="1" applyAlignment="1">
      <alignment horizontal="center" vertical="center"/>
    </xf>
    <xf numFmtId="0" fontId="111" fillId="4" borderId="35" xfId="0" applyFont="1" applyFill="1" applyBorder="1" applyAlignment="1">
      <alignment horizontal="left" vertical="center" wrapText="1"/>
    </xf>
    <xf numFmtId="0" fontId="107" fillId="4" borderId="36" xfId="0" applyFont="1" applyFill="1" applyBorder="1" applyAlignment="1">
      <alignment horizontal="left" vertical="center" wrapText="1"/>
    </xf>
    <xf numFmtId="0" fontId="107" fillId="4" borderId="37" xfId="0" applyFont="1" applyFill="1" applyBorder="1" applyAlignment="1">
      <alignment horizontal="left" vertical="center" wrapText="1"/>
    </xf>
    <xf numFmtId="0" fontId="107" fillId="4" borderId="38" xfId="0" applyFont="1" applyFill="1" applyBorder="1" applyAlignment="1">
      <alignment horizontal="left" vertical="center" wrapText="1"/>
    </xf>
    <xf numFmtId="0" fontId="107" fillId="4" borderId="0" xfId="0" applyFont="1" applyFill="1" applyAlignment="1">
      <alignment horizontal="left" vertical="center" wrapText="1"/>
    </xf>
    <xf numFmtId="0" fontId="107" fillId="4" borderId="39" xfId="0" applyFont="1" applyFill="1" applyBorder="1" applyAlignment="1">
      <alignment horizontal="left" vertical="center" wrapText="1"/>
    </xf>
    <xf numFmtId="0" fontId="107" fillId="4" borderId="40" xfId="0" applyFont="1" applyFill="1" applyBorder="1" applyAlignment="1">
      <alignment horizontal="left" vertical="center" wrapText="1"/>
    </xf>
    <xf numFmtId="0" fontId="107" fillId="4" borderId="41" xfId="0" applyFont="1" applyFill="1" applyBorder="1" applyAlignment="1">
      <alignment horizontal="left" vertical="center" wrapText="1"/>
    </xf>
    <xf numFmtId="0" fontId="107" fillId="4" borderId="42" xfId="0" applyFont="1" applyFill="1" applyBorder="1" applyAlignment="1">
      <alignment horizontal="left" vertical="center" wrapText="1"/>
    </xf>
    <xf numFmtId="0" fontId="70" fillId="7" borderId="11" xfId="0" applyFont="1" applyFill="1" applyBorder="1" applyAlignment="1">
      <alignment horizontal="center" vertical="center"/>
    </xf>
    <xf numFmtId="0" fontId="70" fillId="7" borderId="2" xfId="0" applyFont="1" applyFill="1" applyBorder="1" applyAlignment="1">
      <alignment horizontal="center" vertical="center"/>
    </xf>
    <xf numFmtId="0" fontId="70" fillId="2" borderId="11" xfId="0" applyFont="1" applyFill="1" applyBorder="1" applyAlignment="1">
      <alignment horizontal="center" vertical="center"/>
    </xf>
    <xf numFmtId="0" fontId="70" fillId="2" borderId="2" xfId="0" applyFont="1" applyFill="1" applyBorder="1" applyAlignment="1">
      <alignment horizontal="center" vertical="center"/>
    </xf>
    <xf numFmtId="0" fontId="70" fillId="2" borderId="3" xfId="0" applyFont="1" applyFill="1" applyBorder="1" applyAlignment="1">
      <alignment horizontal="center" vertical="center"/>
    </xf>
    <xf numFmtId="0" fontId="107" fillId="4" borderId="35" xfId="0" applyFont="1" applyFill="1" applyBorder="1" applyAlignment="1">
      <alignment horizontal="left" vertical="center" wrapText="1"/>
    </xf>
    <xf numFmtId="0" fontId="109" fillId="0" borderId="36" xfId="0" applyFont="1" applyBorder="1"/>
    <xf numFmtId="0" fontId="109" fillId="0" borderId="37" xfId="0" applyFont="1" applyBorder="1"/>
    <xf numFmtId="0" fontId="109" fillId="0" borderId="38" xfId="0" applyFont="1" applyBorder="1"/>
    <xf numFmtId="0" fontId="109" fillId="0" borderId="0" xfId="0" applyFont="1"/>
    <xf numFmtId="0" fontId="109" fillId="0" borderId="39" xfId="0" applyFont="1" applyBorder="1"/>
    <xf numFmtId="0" fontId="109" fillId="0" borderId="40" xfId="0" applyFont="1" applyBorder="1"/>
    <xf numFmtId="0" fontId="109" fillId="0" borderId="41" xfId="0" applyFont="1" applyBorder="1"/>
    <xf numFmtId="0" fontId="109" fillId="0" borderId="42" xfId="0" applyFont="1" applyBorder="1"/>
    <xf numFmtId="0" fontId="70" fillId="0" borderId="0" xfId="0" applyFont="1" applyAlignment="1">
      <alignment horizontal="left" vertical="center" wrapText="1"/>
    </xf>
    <xf numFmtId="0" fontId="70" fillId="0" borderId="0" xfId="0" applyFont="1" applyAlignment="1">
      <alignment horizontal="center" vertical="center" wrapText="1"/>
    </xf>
    <xf numFmtId="0" fontId="70" fillId="2" borderId="0" xfId="0" applyFont="1" applyFill="1" applyAlignment="1">
      <alignment horizontal="center" vertical="center"/>
    </xf>
    <xf numFmtId="0" fontId="70" fillId="0" borderId="11" xfId="0" applyFont="1" applyBorder="1" applyAlignment="1">
      <alignment horizontal="left" vertical="center" wrapText="1"/>
    </xf>
    <xf numFmtId="0" fontId="70" fillId="0" borderId="2" xfId="0" applyFont="1" applyBorder="1" applyAlignment="1">
      <alignment horizontal="left" vertical="center" wrapText="1"/>
    </xf>
    <xf numFmtId="0" fontId="70" fillId="0" borderId="3" xfId="0" applyFont="1" applyBorder="1" applyAlignment="1">
      <alignment horizontal="left" vertical="center" wrapText="1"/>
    </xf>
    <xf numFmtId="0" fontId="70" fillId="0" borderId="1" xfId="0" applyFont="1" applyBorder="1" applyAlignment="1">
      <alignment horizontal="left" vertical="center" wrapText="1"/>
    </xf>
    <xf numFmtId="0" fontId="70" fillId="0" borderId="4" xfId="0" applyFont="1" applyBorder="1" applyAlignment="1">
      <alignment horizontal="left" vertical="center" wrapText="1"/>
    </xf>
    <xf numFmtId="0" fontId="70" fillId="0" borderId="5" xfId="0" applyFont="1" applyBorder="1" applyAlignment="1">
      <alignment horizontal="left" vertical="center" wrapText="1"/>
    </xf>
    <xf numFmtId="0" fontId="109" fillId="6" borderId="2" xfId="0" applyFont="1" applyFill="1" applyBorder="1"/>
    <xf numFmtId="0" fontId="109" fillId="6" borderId="3" xfId="0" applyFont="1" applyFill="1" applyBorder="1"/>
    <xf numFmtId="0" fontId="70" fillId="3" borderId="14" xfId="0" applyFont="1" applyFill="1" applyBorder="1" applyAlignment="1">
      <alignment horizontal="center" vertical="center" textRotation="255"/>
    </xf>
    <xf numFmtId="0" fontId="70" fillId="3" borderId="16" xfId="0" applyFont="1" applyFill="1" applyBorder="1" applyAlignment="1">
      <alignment horizontal="center" vertical="center" textRotation="255"/>
    </xf>
    <xf numFmtId="0" fontId="70" fillId="3" borderId="15" xfId="0" applyFont="1" applyFill="1" applyBorder="1" applyAlignment="1">
      <alignment horizontal="center" vertical="center" textRotation="255"/>
    </xf>
    <xf numFmtId="0" fontId="70" fillId="3" borderId="11" xfId="0" applyFont="1" applyFill="1" applyBorder="1" applyAlignment="1">
      <alignment horizontal="center" vertical="center" wrapText="1"/>
    </xf>
    <xf numFmtId="0" fontId="70" fillId="3" borderId="2" xfId="0" applyFont="1" applyFill="1" applyBorder="1" applyAlignment="1">
      <alignment horizontal="center" vertical="center" wrapText="1"/>
    </xf>
    <xf numFmtId="0" fontId="70" fillId="3" borderId="3" xfId="0" applyFont="1" applyFill="1" applyBorder="1" applyAlignment="1">
      <alignment horizontal="center" vertical="center" wrapText="1"/>
    </xf>
    <xf numFmtId="0" fontId="70" fillId="3" borderId="11" xfId="0" applyFont="1" applyFill="1" applyBorder="1" applyAlignment="1">
      <alignment horizontal="left" vertical="center" shrinkToFit="1"/>
    </xf>
    <xf numFmtId="0" fontId="70" fillId="3" borderId="2" xfId="0" applyFont="1" applyFill="1" applyBorder="1" applyAlignment="1">
      <alignment horizontal="left" vertical="center" shrinkToFit="1"/>
    </xf>
    <xf numFmtId="0" fontId="70" fillId="3" borderId="3" xfId="0" applyFont="1" applyFill="1" applyBorder="1" applyAlignment="1">
      <alignment horizontal="left" vertical="center" shrinkToFit="1"/>
    </xf>
    <xf numFmtId="0" fontId="70" fillId="6" borderId="14" xfId="0" applyFont="1" applyFill="1" applyBorder="1" applyAlignment="1">
      <alignment horizontal="center" vertical="center" textRotation="255"/>
    </xf>
    <xf numFmtId="0" fontId="70" fillId="6" borderId="15" xfId="0" applyFont="1" applyFill="1" applyBorder="1" applyAlignment="1">
      <alignment horizontal="center" vertical="center" textRotation="255"/>
    </xf>
    <xf numFmtId="0" fontId="70" fillId="0" borderId="14" xfId="0" applyFont="1" applyBorder="1" applyAlignment="1">
      <alignment horizontal="center" vertical="center" textRotation="255"/>
    </xf>
    <xf numFmtId="0" fontId="70" fillId="0" borderId="16" xfId="0" applyFont="1" applyBorder="1" applyAlignment="1">
      <alignment horizontal="center" vertical="center" textRotation="255"/>
    </xf>
    <xf numFmtId="0" fontId="70" fillId="0" borderId="124" xfId="0" applyFont="1" applyBorder="1" applyAlignment="1">
      <alignment horizontal="center" vertical="center" textRotation="255"/>
    </xf>
    <xf numFmtId="0" fontId="70" fillId="0" borderId="15" xfId="0" applyFont="1" applyBorder="1" applyAlignment="1">
      <alignment horizontal="center" vertical="center" textRotation="255"/>
    </xf>
    <xf numFmtId="0" fontId="97" fillId="0" borderId="2" xfId="4" applyFont="1" applyBorder="1" applyAlignment="1">
      <alignment horizontal="right" vertical="center"/>
    </xf>
    <xf numFmtId="0" fontId="119" fillId="0" borderId="4" xfId="4" applyFont="1" applyBorder="1" applyAlignment="1">
      <alignment horizontal="center" vertical="center"/>
    </xf>
    <xf numFmtId="0" fontId="119" fillId="0" borderId="0" xfId="4" applyFont="1" applyAlignment="1">
      <alignment horizontal="center" vertical="center"/>
    </xf>
    <xf numFmtId="0" fontId="119" fillId="0" borderId="7" xfId="4" applyFont="1" applyBorder="1" applyAlignment="1">
      <alignment horizontal="center" vertical="center"/>
    </xf>
    <xf numFmtId="0" fontId="119" fillId="0" borderId="5" xfId="4" applyFont="1" applyBorder="1" applyAlignment="1">
      <alignment horizontal="center" vertical="center"/>
    </xf>
    <xf numFmtId="0" fontId="119" fillId="0" borderId="6" xfId="4" applyFont="1" applyBorder="1" applyAlignment="1">
      <alignment horizontal="center" vertical="center"/>
    </xf>
    <xf numFmtId="0" fontId="119" fillId="0" borderId="8" xfId="4" applyFont="1" applyBorder="1" applyAlignment="1">
      <alignment horizontal="center" vertical="center"/>
    </xf>
    <xf numFmtId="0" fontId="119" fillId="0" borderId="1" xfId="4" applyFont="1" applyBorder="1" applyAlignment="1">
      <alignment horizontal="center" vertical="center" textRotation="255"/>
    </xf>
    <xf numFmtId="0" fontId="119" fillId="0" borderId="9" xfId="4" applyFont="1" applyBorder="1" applyAlignment="1">
      <alignment horizontal="center" vertical="center" textRotation="255"/>
    </xf>
    <xf numFmtId="0" fontId="119" fillId="0" borderId="10" xfId="4" applyFont="1" applyBorder="1" applyAlignment="1">
      <alignment horizontal="center" vertical="center" textRotation="255"/>
    </xf>
    <xf numFmtId="0" fontId="119" fillId="0" borderId="13" xfId="4" applyFont="1" applyBorder="1" applyAlignment="1">
      <alignment horizontal="left" vertical="center"/>
    </xf>
    <xf numFmtId="0" fontId="119" fillId="0" borderId="11" xfId="4" applyFont="1" applyBorder="1" applyAlignment="1">
      <alignment horizontal="left" vertical="center"/>
    </xf>
    <xf numFmtId="0" fontId="119" fillId="0" borderId="2" xfId="4" applyFont="1" applyBorder="1" applyAlignment="1">
      <alignment horizontal="left" vertical="center"/>
    </xf>
    <xf numFmtId="0" fontId="119" fillId="0" borderId="3" xfId="4" applyFont="1" applyBorder="1" applyAlignment="1">
      <alignment horizontal="left" vertical="center"/>
    </xf>
    <xf numFmtId="0" fontId="97" fillId="0" borderId="2" xfId="4" applyFont="1" applyBorder="1" applyAlignment="1">
      <alignment horizontal="left" vertical="center"/>
    </xf>
    <xf numFmtId="0" fontId="97" fillId="2" borderId="13" xfId="4" applyFont="1" applyFill="1" applyBorder="1" applyAlignment="1">
      <alignment horizontal="center" vertical="center"/>
    </xf>
    <xf numFmtId="0" fontId="97" fillId="0" borderId="13" xfId="4" applyFont="1" applyBorder="1" applyAlignment="1">
      <alignment horizontal="left" vertical="center"/>
    </xf>
    <xf numFmtId="0" fontId="97" fillId="0" borderId="1" xfId="4" applyFont="1" applyBorder="1" applyAlignment="1">
      <alignment horizontal="left" vertical="center"/>
    </xf>
    <xf numFmtId="0" fontId="97" fillId="0" borderId="4" xfId="4" applyFont="1" applyBorder="1" applyAlignment="1">
      <alignment horizontal="left" vertical="center"/>
    </xf>
    <xf numFmtId="0" fontId="97" fillId="0" borderId="5" xfId="4" applyFont="1" applyBorder="1" applyAlignment="1">
      <alignment horizontal="left" vertical="center"/>
    </xf>
    <xf numFmtId="0" fontId="97" fillId="0" borderId="9" xfId="4" applyFont="1" applyBorder="1" applyAlignment="1">
      <alignment horizontal="left" vertical="center"/>
    </xf>
    <xf numFmtId="0" fontId="97" fillId="0" borderId="0" xfId="4" applyFont="1" applyAlignment="1">
      <alignment horizontal="left" vertical="center"/>
    </xf>
    <xf numFmtId="0" fontId="97" fillId="0" borderId="6" xfId="4" applyFont="1" applyBorder="1" applyAlignment="1">
      <alignment horizontal="left" vertical="center"/>
    </xf>
    <xf numFmtId="0" fontId="97" fillId="0" borderId="10" xfId="4" applyFont="1" applyBorder="1" applyAlignment="1">
      <alignment horizontal="left" vertical="center"/>
    </xf>
    <xf numFmtId="0" fontId="97" fillId="0" borderId="7" xfId="4" applyFont="1" applyBorder="1" applyAlignment="1">
      <alignment horizontal="left" vertical="center"/>
    </xf>
    <xf numFmtId="0" fontId="97" fillId="0" borderId="8" xfId="4" applyFont="1" applyBorder="1" applyAlignment="1">
      <alignment horizontal="left" vertical="center"/>
    </xf>
    <xf numFmtId="0" fontId="97" fillId="6" borderId="11" xfId="4" applyFont="1" applyFill="1" applyBorder="1" applyAlignment="1">
      <alignment horizontal="center" vertical="center" wrapText="1"/>
    </xf>
    <xf numFmtId="0" fontId="97" fillId="6" borderId="3" xfId="4" applyFont="1" applyFill="1" applyBorder="1" applyAlignment="1">
      <alignment horizontal="center" vertical="center" wrapText="1"/>
    </xf>
    <xf numFmtId="0" fontId="97" fillId="0" borderId="1" xfId="4" applyFont="1" applyBorder="1" applyAlignment="1">
      <alignment horizontal="left" vertical="center" wrapText="1"/>
    </xf>
    <xf numFmtId="0" fontId="97" fillId="0" borderId="4" xfId="4" applyFont="1" applyBorder="1" applyAlignment="1">
      <alignment horizontal="left" vertical="center" wrapText="1"/>
    </xf>
    <xf numFmtId="0" fontId="97" fillId="0" borderId="5" xfId="4" applyFont="1" applyBorder="1" applyAlignment="1">
      <alignment horizontal="left" vertical="center" wrapText="1"/>
    </xf>
    <xf numFmtId="0" fontId="97" fillId="0" borderId="10" xfId="4" applyFont="1" applyBorder="1" applyAlignment="1">
      <alignment horizontal="left" vertical="center" wrapText="1"/>
    </xf>
    <xf numFmtId="0" fontId="97" fillId="0" borderId="7" xfId="4" applyFont="1" applyBorder="1" applyAlignment="1">
      <alignment horizontal="left" vertical="center" wrapText="1"/>
    </xf>
    <xf numFmtId="0" fontId="97" fillId="0" borderId="8" xfId="4" applyFont="1" applyBorder="1" applyAlignment="1">
      <alignment horizontal="left" vertical="center" wrapText="1"/>
    </xf>
    <xf numFmtId="0" fontId="97" fillId="2" borderId="1" xfId="4" applyFont="1" applyFill="1" applyBorder="1" applyAlignment="1">
      <alignment horizontal="center" vertical="center"/>
    </xf>
    <xf numFmtId="0" fontId="97" fillId="2" borderId="5" xfId="4" applyFont="1" applyFill="1" applyBorder="1" applyAlignment="1">
      <alignment horizontal="center" vertical="center"/>
    </xf>
    <xf numFmtId="0" fontId="97" fillId="2" borderId="10" xfId="4" applyFont="1" applyFill="1" applyBorder="1" applyAlignment="1">
      <alignment horizontal="center" vertical="center"/>
    </xf>
    <xf numFmtId="0" fontId="97" fillId="2" borderId="8" xfId="4" applyFont="1" applyFill="1" applyBorder="1" applyAlignment="1">
      <alignment horizontal="center" vertical="center"/>
    </xf>
    <xf numFmtId="0" fontId="97" fillId="0" borderId="1" xfId="4" applyFont="1" applyBorder="1" applyAlignment="1">
      <alignment horizontal="left" vertical="top"/>
    </xf>
    <xf numFmtId="0" fontId="97" fillId="0" borderId="4" xfId="4" applyFont="1" applyBorder="1" applyAlignment="1">
      <alignment horizontal="left" vertical="top"/>
    </xf>
    <xf numFmtId="0" fontId="97" fillId="0" borderId="5" xfId="4" applyFont="1" applyBorder="1" applyAlignment="1">
      <alignment horizontal="left" vertical="top"/>
    </xf>
    <xf numFmtId="0" fontId="97" fillId="0" borderId="10" xfId="4" applyFont="1" applyBorder="1" applyAlignment="1">
      <alignment horizontal="left" vertical="top"/>
    </xf>
    <xf numFmtId="0" fontId="97" fillId="0" borderId="7" xfId="4" applyFont="1" applyBorder="1" applyAlignment="1">
      <alignment horizontal="left" vertical="top"/>
    </xf>
    <xf numFmtId="0" fontId="97" fillId="0" borderId="8" xfId="4" applyFont="1" applyBorder="1" applyAlignment="1">
      <alignment horizontal="left" vertical="top"/>
    </xf>
    <xf numFmtId="0" fontId="97" fillId="0" borderId="10" xfId="4" applyFont="1" applyBorder="1" applyAlignment="1">
      <alignment horizontal="left" vertical="top" wrapText="1"/>
    </xf>
    <xf numFmtId="0" fontId="97" fillId="0" borderId="7" xfId="4" applyFont="1" applyBorder="1" applyAlignment="1">
      <alignment horizontal="left" vertical="top" wrapText="1"/>
    </xf>
    <xf numFmtId="0" fontId="97" fillId="0" borderId="8" xfId="4" applyFont="1" applyBorder="1" applyAlignment="1">
      <alignment horizontal="left" vertical="top" wrapText="1"/>
    </xf>
    <xf numFmtId="0" fontId="97" fillId="0" borderId="14" xfId="4" applyFont="1" applyBorder="1" applyAlignment="1">
      <alignment horizontal="center" vertical="center" textRotation="255"/>
    </xf>
    <xf numFmtId="0" fontId="97" fillId="0" borderId="16" xfId="4" applyFont="1" applyBorder="1" applyAlignment="1">
      <alignment horizontal="center" vertical="center" textRotation="255"/>
    </xf>
    <xf numFmtId="0" fontId="97" fillId="0" borderId="15" xfId="4" applyFont="1" applyBorder="1" applyAlignment="1">
      <alignment horizontal="center" vertical="center" textRotation="255"/>
    </xf>
    <xf numFmtId="0" fontId="118" fillId="0" borderId="0" xfId="4" applyFont="1" applyAlignment="1">
      <alignment vertical="center" shrinkToFit="1"/>
    </xf>
    <xf numFmtId="0" fontId="118" fillId="0" borderId="0" xfId="4" applyFont="1" applyAlignment="1">
      <alignment horizontal="left" vertical="center" wrapText="1" shrinkToFit="1"/>
    </xf>
    <xf numFmtId="0" fontId="69" fillId="0" borderId="0" xfId="4" applyFont="1" applyAlignment="1">
      <alignment horizontal="left" vertical="center" shrinkToFit="1"/>
    </xf>
    <xf numFmtId="0" fontId="69" fillId="2" borderId="0" xfId="4" applyFont="1" applyFill="1" applyAlignment="1">
      <alignment horizontal="center" vertical="center"/>
    </xf>
    <xf numFmtId="0" fontId="69" fillId="0" borderId="11" xfId="4" applyFont="1" applyBorder="1" applyAlignment="1">
      <alignment horizontal="center" vertical="center"/>
    </xf>
    <xf numFmtId="0" fontId="69" fillId="0" borderId="2" xfId="4" applyFont="1" applyBorder="1" applyAlignment="1">
      <alignment horizontal="center" vertical="center"/>
    </xf>
    <xf numFmtId="0" fontId="69" fillId="0" borderId="3" xfId="4" applyFont="1" applyBorder="1" applyAlignment="1">
      <alignment horizontal="center" vertical="center"/>
    </xf>
    <xf numFmtId="0" fontId="69" fillId="0" borderId="13" xfId="4" applyFont="1" applyBorder="1" applyAlignment="1">
      <alignment horizontal="center" vertical="center"/>
    </xf>
    <xf numFmtId="0" fontId="119" fillId="7" borderId="13" xfId="4" applyFont="1" applyFill="1" applyBorder="1" applyAlignment="1">
      <alignment horizontal="center" vertical="center"/>
    </xf>
    <xf numFmtId="0" fontId="68" fillId="0" borderId="1" xfId="4" applyFont="1" applyBorder="1" applyAlignment="1">
      <alignment vertical="center" wrapText="1"/>
    </xf>
    <xf numFmtId="0" fontId="68" fillId="0" borderId="4" xfId="4" applyFont="1" applyBorder="1" applyAlignment="1">
      <alignment vertical="center" wrapText="1"/>
    </xf>
    <xf numFmtId="0" fontId="68" fillId="0" borderId="5" xfId="4" applyFont="1" applyBorder="1" applyAlignment="1">
      <alignment vertical="center" wrapText="1"/>
    </xf>
    <xf numFmtId="0" fontId="118" fillId="7" borderId="1" xfId="4" applyFont="1" applyFill="1" applyBorder="1" applyAlignment="1">
      <alignment horizontal="center" vertical="center"/>
    </xf>
    <xf numFmtId="0" fontId="118" fillId="7" borderId="4" xfId="4" applyFont="1" applyFill="1" applyBorder="1" applyAlignment="1">
      <alignment horizontal="center" vertical="center"/>
    </xf>
    <xf numFmtId="0" fontId="118" fillId="7" borderId="5" xfId="4" applyFont="1" applyFill="1" applyBorder="1" applyAlignment="1">
      <alignment horizontal="center" vertical="center"/>
    </xf>
    <xf numFmtId="0" fontId="118" fillId="7" borderId="10" xfId="4" applyFont="1" applyFill="1" applyBorder="1" applyAlignment="1">
      <alignment horizontal="center" vertical="center"/>
    </xf>
    <xf numFmtId="0" fontId="118" fillId="7" borderId="7" xfId="4" applyFont="1" applyFill="1" applyBorder="1" applyAlignment="1">
      <alignment horizontal="center" vertical="center"/>
    </xf>
    <xf numFmtId="0" fontId="118" fillId="7" borderId="8" xfId="4" applyFont="1" applyFill="1" applyBorder="1" applyAlignment="1">
      <alignment horizontal="center" vertical="center"/>
    </xf>
    <xf numFmtId="0" fontId="68" fillId="0" borderId="10" xfId="4" applyFont="1" applyBorder="1" applyAlignment="1">
      <alignment horizontal="right" vertical="center" wrapText="1"/>
    </xf>
    <xf numFmtId="0" fontId="68" fillId="0" borderId="7" xfId="4" applyFont="1" applyBorder="1" applyAlignment="1">
      <alignment horizontal="right" vertical="center" wrapText="1"/>
    </xf>
    <xf numFmtId="0" fontId="68" fillId="0" borderId="8" xfId="4" applyFont="1" applyBorder="1" applyAlignment="1">
      <alignment horizontal="right" vertical="center" wrapText="1"/>
    </xf>
    <xf numFmtId="0" fontId="120" fillId="0" borderId="10" xfId="4" applyFont="1" applyBorder="1" applyAlignment="1">
      <alignment horizontal="right" vertical="center" wrapText="1"/>
    </xf>
    <xf numFmtId="0" fontId="120" fillId="0" borderId="7" xfId="4" applyFont="1" applyBorder="1" applyAlignment="1">
      <alignment horizontal="right" vertical="center" wrapText="1"/>
    </xf>
    <xf numFmtId="0" fontId="120" fillId="0" borderId="8" xfId="4" applyFont="1" applyBorder="1" applyAlignment="1">
      <alignment horizontal="right" vertical="center" wrapText="1"/>
    </xf>
    <xf numFmtId="0" fontId="97" fillId="0" borderId="1" xfId="4" applyFont="1" applyBorder="1" applyAlignment="1">
      <alignment horizontal="left" vertical="top" wrapText="1"/>
    </xf>
    <xf numFmtId="0" fontId="97" fillId="0" borderId="4" xfId="4" applyFont="1" applyBorder="1" applyAlignment="1">
      <alignment horizontal="left" vertical="top" wrapText="1"/>
    </xf>
    <xf numFmtId="0" fontId="97" fillId="0" borderId="5" xfId="4" applyFont="1" applyBorder="1" applyAlignment="1">
      <alignment horizontal="left" vertical="top" wrapText="1"/>
    </xf>
    <xf numFmtId="0" fontId="97" fillId="0" borderId="11" xfId="0" applyFont="1" applyBorder="1" applyAlignment="1">
      <alignment horizontal="center" vertical="center" wrapText="1"/>
    </xf>
    <xf numFmtId="0" fontId="97" fillId="0" borderId="2" xfId="0" applyFont="1" applyBorder="1" applyAlignment="1">
      <alignment horizontal="center" vertical="center" wrapText="1"/>
    </xf>
    <xf numFmtId="0" fontId="97" fillId="0" borderId="3" xfId="0" applyFont="1" applyBorder="1" applyAlignment="1">
      <alignment horizontal="center" vertical="center" wrapText="1"/>
    </xf>
    <xf numFmtId="0" fontId="97" fillId="2" borderId="0" xfId="4" applyFont="1" applyFill="1" applyAlignment="1">
      <alignment horizontal="center" vertical="center"/>
    </xf>
    <xf numFmtId="0" fontId="97" fillId="6" borderId="11" xfId="4" applyFont="1" applyFill="1" applyBorder="1" applyAlignment="1">
      <alignment horizontal="center" vertical="center"/>
    </xf>
    <xf numFmtId="0" fontId="97" fillId="6" borderId="2" xfId="4" applyFont="1" applyFill="1" applyBorder="1" applyAlignment="1">
      <alignment horizontal="center" vertical="center"/>
    </xf>
    <xf numFmtId="0" fontId="97" fillId="6" borderId="3" xfId="4" applyFont="1" applyFill="1" applyBorder="1" applyAlignment="1">
      <alignment horizontal="center" vertical="center"/>
    </xf>
    <xf numFmtId="4" fontId="97" fillId="7" borderId="60" xfId="0" applyNumberFormat="1" applyFont="1" applyFill="1" applyBorder="1" applyAlignment="1">
      <alignment horizontal="center" vertical="center" wrapText="1"/>
    </xf>
    <xf numFmtId="4" fontId="97" fillId="7" borderId="62" xfId="0" applyNumberFormat="1" applyFont="1" applyFill="1" applyBorder="1" applyAlignment="1">
      <alignment horizontal="center" vertical="center" wrapText="1"/>
    </xf>
    <xf numFmtId="4" fontId="97" fillId="7" borderId="11" xfId="0" applyNumberFormat="1" applyFont="1" applyFill="1" applyBorder="1" applyAlignment="1">
      <alignment horizontal="center" vertical="center" wrapText="1"/>
    </xf>
    <xf numFmtId="4" fontId="97" fillId="7" borderId="3" xfId="0" applyNumberFormat="1" applyFont="1" applyFill="1" applyBorder="1" applyAlignment="1">
      <alignment horizontal="center" vertical="center" wrapText="1"/>
    </xf>
    <xf numFmtId="0" fontId="121" fillId="0" borderId="1" xfId="4" applyFont="1" applyBorder="1" applyAlignment="1">
      <alignment vertical="center" wrapText="1"/>
    </xf>
    <xf numFmtId="0" fontId="121" fillId="0" borderId="4" xfId="4" applyFont="1" applyBorder="1" applyAlignment="1">
      <alignment vertical="center" wrapText="1"/>
    </xf>
    <xf numFmtId="0" fontId="121" fillId="0" borderId="5" xfId="4" applyFont="1" applyBorder="1" applyAlignment="1">
      <alignment vertical="center" wrapText="1"/>
    </xf>
    <xf numFmtId="0" fontId="121" fillId="0" borderId="10" xfId="4" applyFont="1" applyBorder="1" applyAlignment="1">
      <alignment horizontal="right" vertical="center" wrapText="1"/>
    </xf>
    <xf numFmtId="0" fontId="121" fillId="0" borderId="7" xfId="4" applyFont="1" applyBorder="1" applyAlignment="1">
      <alignment horizontal="right" vertical="center" wrapText="1"/>
    </xf>
    <xf numFmtId="0" fontId="121" fillId="0" borderId="8" xfId="4" applyFont="1" applyBorder="1" applyAlignment="1">
      <alignment horizontal="right" vertical="center" wrapText="1"/>
    </xf>
    <xf numFmtId="0" fontId="97" fillId="7" borderId="11" xfId="0" applyFont="1" applyFill="1" applyBorder="1" applyAlignment="1">
      <alignment horizontal="center" vertical="center" wrapText="1"/>
    </xf>
    <xf numFmtId="0" fontId="97" fillId="7" borderId="3" xfId="0" applyFont="1" applyFill="1" applyBorder="1" applyAlignment="1">
      <alignment horizontal="center" vertical="center" wrapText="1"/>
    </xf>
    <xf numFmtId="0" fontId="97" fillId="0" borderId="9" xfId="4" applyFont="1" applyBorder="1" applyAlignment="1">
      <alignment horizontal="left" vertical="top" wrapText="1"/>
    </xf>
    <xf numFmtId="0" fontId="97" fillId="0" borderId="0" xfId="4" applyFont="1" applyAlignment="1">
      <alignment horizontal="left" vertical="top" wrapText="1"/>
    </xf>
    <xf numFmtId="0" fontId="97" fillId="0" borderId="6" xfId="4" applyFont="1" applyBorder="1" applyAlignment="1">
      <alignment horizontal="left" vertical="top" wrapText="1"/>
    </xf>
    <xf numFmtId="0" fontId="97" fillId="0" borderId="0" xfId="4" applyFont="1" applyAlignment="1">
      <alignment horizontal="center" vertical="center" wrapText="1"/>
    </xf>
    <xf numFmtId="0" fontId="97" fillId="0" borderId="11" xfId="4" applyFont="1" applyBorder="1" applyAlignment="1">
      <alignment horizontal="left" vertical="center"/>
    </xf>
    <xf numFmtId="0" fontId="97" fillId="0" borderId="3" xfId="4" applyFont="1" applyBorder="1" applyAlignment="1">
      <alignment horizontal="left" vertical="center"/>
    </xf>
    <xf numFmtId="0" fontId="101" fillId="0" borderId="2" xfId="4" applyFont="1" applyBorder="1" applyAlignment="1">
      <alignment horizontal="center" vertical="center"/>
    </xf>
    <xf numFmtId="0" fontId="97" fillId="0" borderId="1" xfId="4" applyFont="1" applyBorder="1" applyAlignment="1">
      <alignment horizontal="distributed" vertical="center" textRotation="255"/>
    </xf>
    <xf numFmtId="0" fontId="97" fillId="0" borderId="9" xfId="4" applyFont="1" applyBorder="1" applyAlignment="1">
      <alignment horizontal="distributed" vertical="center" textRotation="255"/>
    </xf>
    <xf numFmtId="0" fontId="97" fillId="0" borderId="1" xfId="4" applyFont="1" applyBorder="1" applyAlignment="1">
      <alignment horizontal="center" vertical="center" wrapText="1"/>
    </xf>
    <xf numFmtId="0" fontId="97" fillId="0" borderId="4" xfId="4" applyFont="1" applyBorder="1" applyAlignment="1">
      <alignment horizontal="center" vertical="center" wrapText="1"/>
    </xf>
    <xf numFmtId="0" fontId="97" fillId="0" borderId="10" xfId="4" applyFont="1" applyBorder="1" applyAlignment="1">
      <alignment horizontal="center" vertical="center" wrapText="1"/>
    </xf>
    <xf numFmtId="0" fontId="97" fillId="0" borderId="7" xfId="4" applyFont="1" applyBorder="1" applyAlignment="1">
      <alignment horizontal="center" vertical="center" wrapText="1"/>
    </xf>
    <xf numFmtId="0" fontId="97" fillId="0" borderId="1" xfId="4" applyFont="1" applyBorder="1" applyAlignment="1">
      <alignment horizontal="right" vertical="center"/>
    </xf>
    <xf numFmtId="0" fontId="97" fillId="0" borderId="4" xfId="4" applyFont="1" applyBorder="1" applyAlignment="1">
      <alignment horizontal="right" vertical="center"/>
    </xf>
    <xf numFmtId="0" fontId="97" fillId="2" borderId="11" xfId="4" applyFont="1" applyFill="1" applyBorder="1" applyAlignment="1">
      <alignment horizontal="center" vertical="center"/>
    </xf>
    <xf numFmtId="0" fontId="97" fillId="2" borderId="3" xfId="4" applyFont="1" applyFill="1" applyBorder="1" applyAlignment="1">
      <alignment horizontal="center" vertical="center"/>
    </xf>
    <xf numFmtId="0" fontId="97" fillId="0" borderId="11" xfId="4" applyFont="1" applyBorder="1" applyAlignment="1">
      <alignment horizontal="right" vertical="center"/>
    </xf>
    <xf numFmtId="0" fontId="97" fillId="0" borderId="11" xfId="4" applyFont="1" applyBorder="1" applyAlignment="1">
      <alignment horizontal="center" vertical="center"/>
    </xf>
    <xf numFmtId="0" fontId="97" fillId="0" borderId="2" xfId="4" applyFont="1" applyBorder="1" applyAlignment="1">
      <alignment horizontal="center" vertical="center"/>
    </xf>
    <xf numFmtId="0" fontId="97" fillId="0" borderId="3" xfId="4" applyFont="1" applyBorder="1" applyAlignment="1">
      <alignment horizontal="center" vertical="center"/>
    </xf>
    <xf numFmtId="0" fontId="97" fillId="2" borderId="2" xfId="4" applyFont="1" applyFill="1" applyBorder="1" applyAlignment="1">
      <alignment horizontal="center" vertical="center"/>
    </xf>
    <xf numFmtId="0" fontId="154" fillId="0" borderId="1" xfId="4" applyFont="1" applyBorder="1" applyAlignment="1">
      <alignment vertical="center" wrapText="1"/>
    </xf>
    <xf numFmtId="0" fontId="155" fillId="0" borderId="9" xfId="0" applyFont="1" applyBorder="1" applyAlignment="1">
      <alignment vertical="center" wrapText="1"/>
    </xf>
    <xf numFmtId="0" fontId="155" fillId="0" borderId="10" xfId="0" applyFont="1" applyBorder="1" applyAlignment="1">
      <alignment vertical="center" wrapText="1"/>
    </xf>
    <xf numFmtId="0" fontId="154" fillId="0" borderId="1" xfId="4" applyFont="1" applyBorder="1" applyAlignment="1">
      <alignment horizontal="center" vertical="center" textRotation="255"/>
    </xf>
    <xf numFmtId="0" fontId="154" fillId="0" borderId="5" xfId="4" applyFont="1" applyBorder="1" applyAlignment="1">
      <alignment horizontal="center" vertical="center" textRotation="255"/>
    </xf>
    <xf numFmtId="0" fontId="154" fillId="0" borderId="10" xfId="4" applyFont="1" applyBorder="1" applyAlignment="1">
      <alignment horizontal="center" vertical="center" textRotation="255"/>
    </xf>
    <xf numFmtId="0" fontId="154" fillId="0" borderId="8" xfId="4" applyFont="1" applyBorder="1" applyAlignment="1">
      <alignment horizontal="center" vertical="center" textRotation="255"/>
    </xf>
    <xf numFmtId="0" fontId="154" fillId="0" borderId="9" xfId="4" applyFont="1" applyBorder="1" applyAlignment="1">
      <alignment horizontal="center" vertical="center" textRotation="255"/>
    </xf>
    <xf numFmtId="0" fontId="154" fillId="0" borderId="6" xfId="4" applyFont="1" applyBorder="1" applyAlignment="1">
      <alignment horizontal="center" vertical="center" textRotation="255"/>
    </xf>
    <xf numFmtId="0" fontId="155" fillId="0" borderId="5" xfId="0" applyFont="1" applyBorder="1" applyAlignment="1">
      <alignment vertical="center" wrapText="1"/>
    </xf>
    <xf numFmtId="0" fontId="97" fillId="0" borderId="11" xfId="4" applyFont="1" applyBorder="1" applyAlignment="1">
      <alignment horizontal="center" vertical="center" wrapText="1" justifyLastLine="1"/>
    </xf>
    <xf numFmtId="0" fontId="97" fillId="0" borderId="2" xfId="4" applyFont="1" applyBorder="1" applyAlignment="1">
      <alignment horizontal="center" vertical="center" wrapText="1" justifyLastLine="1"/>
    </xf>
    <xf numFmtId="0" fontId="97" fillId="0" borderId="3" xfId="4" applyFont="1" applyBorder="1" applyAlignment="1">
      <alignment horizontal="center" vertical="center" wrapText="1" justifyLastLine="1"/>
    </xf>
    <xf numFmtId="0" fontId="96" fillId="0" borderId="11" xfId="4" applyFont="1" applyBorder="1" applyAlignment="1">
      <alignment horizontal="left" vertical="center" wrapText="1"/>
    </xf>
    <xf numFmtId="0" fontId="96" fillId="0" borderId="2" xfId="4" applyFont="1" applyBorder="1" applyAlignment="1">
      <alignment horizontal="left" vertical="center" wrapText="1"/>
    </xf>
    <xf numFmtId="0" fontId="96" fillId="0" borderId="3" xfId="4" applyFont="1" applyBorder="1" applyAlignment="1">
      <alignment horizontal="left" vertical="center" wrapText="1"/>
    </xf>
    <xf numFmtId="0" fontId="44" fillId="0" borderId="2" xfId="4" applyFont="1" applyBorder="1" applyAlignment="1">
      <alignment horizontal="left"/>
    </xf>
    <xf numFmtId="0" fontId="69" fillId="0" borderId="0" xfId="4" applyFont="1" applyAlignment="1">
      <alignment horizontal="left" vertical="center" wrapText="1"/>
    </xf>
    <xf numFmtId="0" fontId="97" fillId="0" borderId="11" xfId="4" applyFont="1" applyBorder="1" applyAlignment="1">
      <alignment horizontal="left" vertical="top" wrapText="1"/>
    </xf>
    <xf numFmtId="0" fontId="97" fillId="0" borderId="2" xfId="4" applyFont="1" applyBorder="1" applyAlignment="1">
      <alignment horizontal="left" vertical="top" wrapText="1"/>
    </xf>
    <xf numFmtId="0" fontId="97" fillId="0" borderId="3" xfId="4" applyFont="1" applyBorder="1" applyAlignment="1">
      <alignment horizontal="left" vertical="top" wrapText="1"/>
    </xf>
    <xf numFmtId="0" fontId="97" fillId="2" borderId="51" xfId="4" applyFont="1" applyFill="1" applyBorder="1" applyAlignment="1">
      <alignment horizontal="center" vertical="center"/>
    </xf>
    <xf numFmtId="0" fontId="97" fillId="2" borderId="50" xfId="4" applyFont="1" applyFill="1" applyBorder="1" applyAlignment="1">
      <alignment horizontal="center" vertical="center"/>
    </xf>
    <xf numFmtId="0" fontId="97" fillId="2" borderId="9" xfId="4" applyFont="1" applyFill="1" applyBorder="1" applyAlignment="1">
      <alignment horizontal="center" vertical="center"/>
    </xf>
    <xf numFmtId="0" fontId="97" fillId="2" borderId="6" xfId="4" applyFont="1" applyFill="1" applyBorder="1" applyAlignment="1">
      <alignment horizontal="center" vertical="center"/>
    </xf>
    <xf numFmtId="0" fontId="97" fillId="0" borderId="9" xfId="4" applyFont="1" applyBorder="1" applyAlignment="1">
      <alignment horizontal="left" vertical="center" wrapText="1"/>
    </xf>
    <xf numFmtId="0" fontId="97" fillId="0" borderId="0" xfId="4" applyFont="1" applyAlignment="1">
      <alignment horizontal="left" vertical="center" wrapText="1"/>
    </xf>
    <xf numFmtId="0" fontId="97" fillId="0" borderId="6" xfId="4" applyFont="1" applyBorder="1" applyAlignment="1">
      <alignment horizontal="left" vertical="center" wrapText="1"/>
    </xf>
    <xf numFmtId="0" fontId="96" fillId="0" borderId="9" xfId="4" applyFont="1" applyBorder="1" applyAlignment="1">
      <alignment horizontal="left" vertical="top" wrapText="1"/>
    </xf>
    <xf numFmtId="0" fontId="96" fillId="0" borderId="0" xfId="4" applyFont="1" applyAlignment="1">
      <alignment horizontal="left" vertical="top" wrapText="1"/>
    </xf>
    <xf numFmtId="0" fontId="96" fillId="0" borderId="6" xfId="4" applyFont="1" applyBorder="1" applyAlignment="1">
      <alignment horizontal="left" vertical="top" wrapText="1"/>
    </xf>
    <xf numFmtId="0" fontId="96" fillId="0" borderId="10" xfId="4" applyFont="1" applyBorder="1" applyAlignment="1">
      <alignment horizontal="left" vertical="top" wrapText="1"/>
    </xf>
    <xf numFmtId="0" fontId="96" fillId="0" borderId="7" xfId="4" applyFont="1" applyBorder="1" applyAlignment="1">
      <alignment horizontal="left" vertical="top" wrapText="1"/>
    </xf>
    <xf numFmtId="0" fontId="96" fillId="0" borderId="8" xfId="4" applyFont="1" applyBorder="1" applyAlignment="1">
      <alignment horizontal="left" vertical="top" wrapText="1"/>
    </xf>
    <xf numFmtId="0" fontId="97" fillId="0" borderId="13" xfId="4" applyFont="1" applyBorder="1" applyAlignment="1">
      <alignment horizontal="center" vertical="center" wrapText="1"/>
    </xf>
    <xf numFmtId="0" fontId="97" fillId="6" borderId="11" xfId="4" applyFont="1" applyFill="1" applyBorder="1" applyAlignment="1">
      <alignment horizontal="left" vertical="center" wrapText="1"/>
    </xf>
    <xf numFmtId="0" fontId="97" fillId="6" borderId="2" xfId="4" applyFont="1" applyFill="1" applyBorder="1" applyAlignment="1">
      <alignment horizontal="left" vertical="center" wrapText="1"/>
    </xf>
    <xf numFmtId="0" fontId="97" fillId="6" borderId="3" xfId="4" applyFont="1" applyFill="1" applyBorder="1" applyAlignment="1">
      <alignment horizontal="left" vertical="center" wrapText="1"/>
    </xf>
    <xf numFmtId="0" fontId="97" fillId="0" borderId="13" xfId="4" applyFont="1" applyBorder="1" applyAlignment="1">
      <alignment horizontal="distributed" vertical="center" wrapText="1"/>
    </xf>
    <xf numFmtId="0" fontId="96" fillId="0" borderId="1" xfId="4" applyFont="1" applyBorder="1" applyAlignment="1">
      <alignment horizontal="left" vertical="center" wrapText="1"/>
    </xf>
    <xf numFmtId="0" fontId="96" fillId="0" borderId="4" xfId="4" applyFont="1" applyBorder="1" applyAlignment="1">
      <alignment horizontal="left" vertical="center" wrapText="1"/>
    </xf>
    <xf numFmtId="0" fontId="96" fillId="0" borderId="5" xfId="4" applyFont="1" applyBorder="1" applyAlignment="1">
      <alignment horizontal="left" vertical="center" wrapText="1"/>
    </xf>
    <xf numFmtId="0" fontId="96" fillId="0" borderId="10" xfId="4" applyFont="1" applyBorder="1" applyAlignment="1">
      <alignment horizontal="left" vertical="center" wrapText="1"/>
    </xf>
    <xf numFmtId="0" fontId="96" fillId="0" borderId="7" xfId="4" applyFont="1" applyBorder="1" applyAlignment="1">
      <alignment horizontal="left" vertical="center" wrapText="1"/>
    </xf>
    <xf numFmtId="0" fontId="96" fillId="0" borderId="8" xfId="4" applyFont="1" applyBorder="1" applyAlignment="1">
      <alignment horizontal="left" vertical="center" wrapText="1"/>
    </xf>
    <xf numFmtId="0" fontId="97" fillId="2" borderId="14" xfId="4" applyFont="1" applyFill="1" applyBorder="1" applyAlignment="1">
      <alignment horizontal="center" vertical="center"/>
    </xf>
    <xf numFmtId="0" fontId="97" fillId="0" borderId="11" xfId="4" applyFont="1" applyBorder="1" applyAlignment="1">
      <alignment horizontal="left" vertical="center" wrapText="1"/>
    </xf>
    <xf numFmtId="0" fontId="97" fillId="0" borderId="2" xfId="4" applyFont="1" applyBorder="1" applyAlignment="1">
      <alignment horizontal="left" vertical="center" wrapText="1"/>
    </xf>
    <xf numFmtId="0" fontId="97" fillId="0" borderId="3" xfId="4" applyFont="1" applyBorder="1" applyAlignment="1">
      <alignment horizontal="left" vertical="center" wrapText="1"/>
    </xf>
    <xf numFmtId="0" fontId="97" fillId="0" borderId="14" xfId="4" applyFont="1" applyBorder="1" applyAlignment="1">
      <alignment horizontal="left" vertical="center" textRotation="255"/>
    </xf>
    <xf numFmtId="0" fontId="44" fillId="0" borderId="16" xfId="0" applyFont="1" applyBorder="1" applyAlignment="1">
      <alignment vertical="center" textRotation="255"/>
    </xf>
    <xf numFmtId="0" fontId="44" fillId="0" borderId="15" xfId="0" applyFont="1" applyBorder="1" applyAlignment="1">
      <alignment vertical="center" textRotation="255"/>
    </xf>
    <xf numFmtId="0" fontId="97" fillId="0" borderId="9" xfId="4" applyFont="1" applyBorder="1" applyAlignment="1">
      <alignment horizontal="center" vertical="top" wrapText="1"/>
    </xf>
    <xf numFmtId="0" fontId="97" fillId="0" borderId="0" xfId="4" applyFont="1" applyAlignment="1">
      <alignment horizontal="center" vertical="top" wrapText="1"/>
    </xf>
    <xf numFmtId="0" fontId="97" fillId="0" borderId="6" xfId="4" applyFont="1" applyBorder="1" applyAlignment="1">
      <alignment horizontal="center" vertical="top" wrapText="1"/>
    </xf>
    <xf numFmtId="0" fontId="97" fillId="0" borderId="10" xfId="4" applyFont="1" applyBorder="1" applyAlignment="1">
      <alignment horizontal="center" vertical="top" wrapText="1"/>
    </xf>
    <xf numFmtId="0" fontId="97" fillId="0" borderId="7" xfId="4" applyFont="1" applyBorder="1" applyAlignment="1">
      <alignment horizontal="center" vertical="top" wrapText="1"/>
    </xf>
    <xf numFmtId="0" fontId="97" fillId="0" borderId="8" xfId="4" applyFont="1" applyBorder="1" applyAlignment="1">
      <alignment horizontal="center" vertical="top" wrapText="1"/>
    </xf>
    <xf numFmtId="0" fontId="97" fillId="6" borderId="9" xfId="4" applyFont="1" applyFill="1" applyBorder="1" applyAlignment="1">
      <alignment horizontal="right" vertical="center"/>
    </xf>
    <xf numFmtId="0" fontId="97" fillId="6" borderId="0" xfId="4" applyFont="1" applyFill="1" applyAlignment="1">
      <alignment horizontal="right" vertical="center"/>
    </xf>
    <xf numFmtId="0" fontId="97" fillId="6" borderId="6" xfId="4" applyFont="1" applyFill="1" applyBorder="1" applyAlignment="1">
      <alignment horizontal="right" vertical="center"/>
    </xf>
    <xf numFmtId="0" fontId="97" fillId="6" borderId="10" xfId="4" applyFont="1" applyFill="1" applyBorder="1" applyAlignment="1">
      <alignment horizontal="right" vertical="center"/>
    </xf>
    <xf numFmtId="0" fontId="97" fillId="6" borderId="7" xfId="4" applyFont="1" applyFill="1" applyBorder="1" applyAlignment="1">
      <alignment horizontal="right" vertical="center"/>
    </xf>
    <xf numFmtId="0" fontId="97" fillId="6" borderId="8" xfId="4" applyFont="1" applyFill="1" applyBorder="1" applyAlignment="1">
      <alignment horizontal="right" vertical="center"/>
    </xf>
    <xf numFmtId="0" fontId="97" fillId="6" borderId="13" xfId="4" applyFont="1" applyFill="1" applyBorder="1" applyAlignment="1">
      <alignment horizontal="center" vertical="center"/>
    </xf>
    <xf numFmtId="0" fontId="97" fillId="6" borderId="1" xfId="4" applyFont="1" applyFill="1" applyBorder="1" applyAlignment="1">
      <alignment horizontal="center" vertical="center"/>
    </xf>
    <xf numFmtId="0" fontId="97" fillId="6" borderId="4" xfId="4" applyFont="1" applyFill="1" applyBorder="1" applyAlignment="1">
      <alignment horizontal="center" vertical="center"/>
    </xf>
    <xf numFmtId="0" fontId="97" fillId="6" borderId="5" xfId="4" applyFont="1" applyFill="1" applyBorder="1" applyAlignment="1">
      <alignment horizontal="center" vertical="center"/>
    </xf>
    <xf numFmtId="0" fontId="97" fillId="6" borderId="10" xfId="4" applyFont="1" applyFill="1" applyBorder="1" applyAlignment="1">
      <alignment horizontal="center" vertical="center"/>
    </xf>
    <xf numFmtId="0" fontId="97" fillId="6" borderId="7" xfId="4" applyFont="1" applyFill="1" applyBorder="1" applyAlignment="1">
      <alignment horizontal="center" vertical="center"/>
    </xf>
    <xf numFmtId="0" fontId="97" fillId="6" borderId="8" xfId="4" applyFont="1" applyFill="1" applyBorder="1" applyAlignment="1">
      <alignment horizontal="center" vertical="center"/>
    </xf>
    <xf numFmtId="0" fontId="97" fillId="0" borderId="1" xfId="4" applyFont="1" applyBorder="1" applyAlignment="1">
      <alignment horizontal="center" vertical="center"/>
    </xf>
    <xf numFmtId="0" fontId="97" fillId="0" borderId="4" xfId="4" applyFont="1" applyBorder="1" applyAlignment="1">
      <alignment horizontal="center" vertical="center"/>
    </xf>
    <xf numFmtId="0" fontId="97" fillId="0" borderId="10" xfId="4" applyFont="1" applyBorder="1" applyAlignment="1">
      <alignment horizontal="center" vertical="center"/>
    </xf>
    <xf numFmtId="0" fontId="97" fillId="0" borderId="7" xfId="4" applyFont="1" applyBorder="1" applyAlignment="1">
      <alignment horizontal="center" vertical="center"/>
    </xf>
    <xf numFmtId="0" fontId="97" fillId="0" borderId="5" xfId="4" applyFont="1" applyBorder="1" applyAlignment="1">
      <alignment horizontal="center" vertical="center"/>
    </xf>
    <xf numFmtId="0" fontId="97" fillId="0" borderId="8" xfId="4" applyFont="1" applyBorder="1" applyAlignment="1">
      <alignment horizontal="center" vertical="center"/>
    </xf>
    <xf numFmtId="0" fontId="42" fillId="2" borderId="7" xfId="4" applyFont="1" applyFill="1" applyBorder="1" applyAlignment="1">
      <alignment horizontal="center" vertical="center"/>
    </xf>
    <xf numFmtId="0" fontId="97" fillId="0" borderId="11" xfId="4" applyFont="1" applyBorder="1" applyAlignment="1">
      <alignment vertical="center" wrapText="1"/>
    </xf>
    <xf numFmtId="0" fontId="97" fillId="0" borderId="2" xfId="4" applyFont="1" applyBorder="1" applyAlignment="1">
      <alignment vertical="center" wrapText="1"/>
    </xf>
    <xf numFmtId="0" fontId="97" fillId="0" borderId="3" xfId="4" applyFont="1" applyBorder="1" applyAlignment="1">
      <alignment vertical="center" wrapText="1"/>
    </xf>
    <xf numFmtId="0" fontId="97" fillId="3" borderId="23" xfId="4" applyFont="1" applyFill="1" applyBorder="1" applyAlignment="1">
      <alignment horizontal="left" vertical="center" wrapText="1"/>
    </xf>
    <xf numFmtId="0" fontId="97" fillId="3" borderId="24" xfId="4" applyFont="1" applyFill="1" applyBorder="1" applyAlignment="1">
      <alignment horizontal="left" vertical="center" wrapText="1"/>
    </xf>
    <xf numFmtId="0" fontId="97" fillId="3" borderId="25" xfId="4" applyFont="1" applyFill="1" applyBorder="1" applyAlignment="1">
      <alignment horizontal="left" vertical="center" wrapText="1"/>
    </xf>
    <xf numFmtId="0" fontId="97" fillId="3" borderId="9" xfId="4" applyFont="1" applyFill="1" applyBorder="1" applyAlignment="1">
      <alignment horizontal="left" vertical="center" wrapText="1"/>
    </xf>
    <xf numFmtId="0" fontId="97" fillId="3" borderId="0" xfId="4" applyFont="1" applyFill="1" applyAlignment="1">
      <alignment horizontal="left" vertical="center" wrapText="1"/>
    </xf>
    <xf numFmtId="0" fontId="97" fillId="3" borderId="6" xfId="4" applyFont="1" applyFill="1" applyBorder="1" applyAlignment="1">
      <alignment horizontal="left" vertical="center" wrapText="1"/>
    </xf>
    <xf numFmtId="0" fontId="97" fillId="3" borderId="20" xfId="4" applyFont="1" applyFill="1" applyBorder="1" applyAlignment="1">
      <alignment horizontal="left" vertical="center" wrapText="1"/>
    </xf>
    <xf numFmtId="0" fontId="97" fillId="3" borderId="21" xfId="4" applyFont="1" applyFill="1" applyBorder="1" applyAlignment="1">
      <alignment horizontal="left" vertical="center" wrapText="1"/>
    </xf>
    <xf numFmtId="0" fontId="97" fillId="3" borderId="22" xfId="4" applyFont="1" applyFill="1" applyBorder="1" applyAlignment="1">
      <alignment horizontal="left" vertical="center" wrapText="1"/>
    </xf>
    <xf numFmtId="0" fontId="43" fillId="0" borderId="11" xfId="4" applyFont="1" applyBorder="1" applyAlignment="1">
      <alignment horizontal="center" vertical="center"/>
    </xf>
    <xf numFmtId="0" fontId="43" fillId="0" borderId="2" xfId="4" applyFont="1" applyBorder="1" applyAlignment="1">
      <alignment horizontal="center" vertical="center"/>
    </xf>
    <xf numFmtId="0" fontId="43" fillId="0" borderId="3" xfId="4" applyFont="1" applyBorder="1" applyAlignment="1">
      <alignment horizontal="center" vertical="center"/>
    </xf>
    <xf numFmtId="0" fontId="43" fillId="0" borderId="1" xfId="4" applyFont="1" applyBorder="1" applyAlignment="1">
      <alignment horizontal="center" vertical="center"/>
    </xf>
    <xf numFmtId="0" fontId="43" fillId="0" borderId="4" xfId="4" applyFont="1" applyBorder="1" applyAlignment="1">
      <alignment horizontal="center" vertical="center"/>
    </xf>
    <xf numFmtId="0" fontId="43" fillId="0" borderId="5" xfId="4" applyFont="1" applyBorder="1" applyAlignment="1">
      <alignment horizontal="center" vertical="center"/>
    </xf>
    <xf numFmtId="0" fontId="43" fillId="0" borderId="9" xfId="4" applyFont="1" applyBorder="1" applyAlignment="1">
      <alignment horizontal="center" vertical="center"/>
    </xf>
    <xf numFmtId="0" fontId="43" fillId="0" borderId="0" xfId="4" applyFont="1" applyAlignment="1">
      <alignment horizontal="center" vertical="center"/>
    </xf>
    <xf numFmtId="0" fontId="43" fillId="0" borderId="6" xfId="4" applyFont="1" applyBorder="1" applyAlignment="1">
      <alignment horizontal="center" vertical="center"/>
    </xf>
    <xf numFmtId="0" fontId="43" fillId="0" borderId="10" xfId="4" applyFont="1" applyBorder="1" applyAlignment="1">
      <alignment horizontal="center" vertical="center"/>
    </xf>
    <xf numFmtId="0" fontId="43" fillId="0" borderId="7" xfId="4" applyFont="1" applyBorder="1" applyAlignment="1">
      <alignment horizontal="center" vertical="center"/>
    </xf>
    <xf numFmtId="0" fontId="43" fillId="0" borderId="8" xfId="4" applyFont="1" applyBorder="1" applyAlignment="1">
      <alignment horizontal="center" vertical="center"/>
    </xf>
    <xf numFmtId="0" fontId="97" fillId="6" borderId="1" xfId="4" applyFont="1" applyFill="1" applyBorder="1" applyAlignment="1">
      <alignment horizontal="center" vertical="center" wrapText="1"/>
    </xf>
    <xf numFmtId="0" fontId="97" fillId="6" borderId="4" xfId="4" applyFont="1" applyFill="1" applyBorder="1" applyAlignment="1">
      <alignment horizontal="center" vertical="center" wrapText="1"/>
    </xf>
    <xf numFmtId="0" fontId="97" fillId="6" borderId="5" xfId="4" applyFont="1" applyFill="1" applyBorder="1" applyAlignment="1">
      <alignment horizontal="center" vertical="center" wrapText="1"/>
    </xf>
    <xf numFmtId="0" fontId="97" fillId="6" borderId="10" xfId="4" applyFont="1" applyFill="1" applyBorder="1" applyAlignment="1">
      <alignment horizontal="center" vertical="center" wrapText="1"/>
    </xf>
    <xf numFmtId="0" fontId="97" fillId="6" borderId="7" xfId="4" applyFont="1" applyFill="1" applyBorder="1" applyAlignment="1">
      <alignment horizontal="center" vertical="center" wrapText="1"/>
    </xf>
    <xf numFmtId="0" fontId="97" fillId="6" borderId="8" xfId="4" applyFont="1" applyFill="1" applyBorder="1" applyAlignment="1">
      <alignment horizontal="center" vertical="center" wrapText="1"/>
    </xf>
    <xf numFmtId="0" fontId="97" fillId="6" borderId="1" xfId="4" applyFont="1" applyFill="1" applyBorder="1" applyAlignment="1">
      <alignment horizontal="right" vertical="center"/>
    </xf>
    <xf numFmtId="0" fontId="97" fillId="6" borderId="4" xfId="4" applyFont="1" applyFill="1" applyBorder="1" applyAlignment="1">
      <alignment horizontal="right" vertical="center"/>
    </xf>
    <xf numFmtId="0" fontId="97" fillId="6" borderId="5" xfId="4" applyFont="1" applyFill="1" applyBorder="1" applyAlignment="1">
      <alignment horizontal="right" vertical="center"/>
    </xf>
    <xf numFmtId="0" fontId="97" fillId="3" borderId="23" xfId="4" applyFont="1" applyFill="1" applyBorder="1" applyAlignment="1">
      <alignment vertical="center" wrapText="1"/>
    </xf>
    <xf numFmtId="0" fontId="97" fillId="3" borderId="24" xfId="4" applyFont="1" applyFill="1" applyBorder="1" applyAlignment="1">
      <alignment vertical="center" wrapText="1"/>
    </xf>
    <xf numFmtId="0" fontId="97" fillId="3" borderId="25" xfId="4" applyFont="1" applyFill="1" applyBorder="1" applyAlignment="1">
      <alignment vertical="center" wrapText="1"/>
    </xf>
    <xf numFmtId="0" fontId="97" fillId="3" borderId="20" xfId="4" applyFont="1" applyFill="1" applyBorder="1" applyAlignment="1">
      <alignment vertical="center" wrapText="1"/>
    </xf>
    <xf numFmtId="0" fontId="97" fillId="3" borderId="21" xfId="4" applyFont="1" applyFill="1" applyBorder="1" applyAlignment="1">
      <alignment vertical="center" wrapText="1"/>
    </xf>
    <xf numFmtId="0" fontId="97" fillId="3" borderId="22" xfId="4" applyFont="1" applyFill="1" applyBorder="1" applyAlignment="1">
      <alignment vertical="center" wrapText="1"/>
    </xf>
    <xf numFmtId="0" fontId="97" fillId="3" borderId="11" xfId="4" applyFont="1" applyFill="1" applyBorder="1" applyAlignment="1">
      <alignment horizontal="center" vertical="center"/>
    </xf>
    <xf numFmtId="0" fontId="97" fillId="3" borderId="2" xfId="4" applyFont="1" applyFill="1" applyBorder="1" applyAlignment="1">
      <alignment horizontal="center" vertical="center"/>
    </xf>
    <xf numFmtId="0" fontId="97" fillId="3" borderId="3" xfId="4" applyFont="1" applyFill="1" applyBorder="1" applyAlignment="1">
      <alignment horizontal="center" vertical="center"/>
    </xf>
    <xf numFmtId="0" fontId="45" fillId="0" borderId="11" xfId="0" applyFont="1" applyBorder="1" applyAlignment="1">
      <alignment horizontal="center" vertical="center"/>
    </xf>
    <xf numFmtId="0" fontId="97" fillId="0" borderId="13" xfId="4" applyFont="1" applyBorder="1" applyAlignment="1">
      <alignment horizontal="center" vertical="center"/>
    </xf>
    <xf numFmtId="0" fontId="97" fillId="2" borderId="4" xfId="4" applyFont="1" applyFill="1" applyBorder="1" applyAlignment="1">
      <alignment horizontal="center" vertical="center"/>
    </xf>
    <xf numFmtId="0" fontId="97" fillId="0" borderId="11" xfId="4" applyFont="1" applyBorder="1" applyAlignment="1">
      <alignment horizontal="center" vertical="center" shrinkToFit="1"/>
    </xf>
    <xf numFmtId="0" fontId="44" fillId="0" borderId="2" xfId="4" applyFont="1" applyBorder="1" applyAlignment="1">
      <alignment shrinkToFit="1"/>
    </xf>
    <xf numFmtId="0" fontId="44" fillId="0" borderId="3" xfId="4" applyFont="1" applyBorder="1" applyAlignment="1">
      <alignment shrinkToFit="1"/>
    </xf>
    <xf numFmtId="0" fontId="43" fillId="0" borderId="0" xfId="4" applyFont="1" applyAlignment="1">
      <alignment horizontal="left" vertical="center" wrapText="1"/>
    </xf>
    <xf numFmtId="0" fontId="97" fillId="3" borderId="14" xfId="4" applyFont="1" applyFill="1" applyBorder="1" applyAlignment="1">
      <alignment horizontal="center" vertical="center"/>
    </xf>
    <xf numFmtId="0" fontId="97" fillId="3" borderId="15" xfId="4" applyFont="1" applyFill="1" applyBorder="1" applyAlignment="1">
      <alignment horizontal="center"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97" fillId="0" borderId="11" xfId="4" applyFont="1" applyBorder="1" applyAlignment="1">
      <alignment horizontal="center" vertical="center" wrapText="1"/>
    </xf>
    <xf numFmtId="0" fontId="97" fillId="0" borderId="2" xfId="4" applyFont="1" applyBorder="1" applyAlignment="1">
      <alignment horizontal="center" vertical="center" wrapText="1"/>
    </xf>
    <xf numFmtId="0" fontId="97" fillId="0" borderId="46" xfId="4" applyFont="1" applyBorder="1" applyAlignment="1">
      <alignment horizontal="center" vertical="center"/>
    </xf>
    <xf numFmtId="0" fontId="97" fillId="0" borderId="47" xfId="4" applyFont="1" applyBorder="1" applyAlignment="1">
      <alignment horizontal="center" vertical="center"/>
    </xf>
    <xf numFmtId="0" fontId="97" fillId="0" borderId="48" xfId="4" applyFont="1" applyBorder="1" applyAlignment="1">
      <alignment horizontal="center" vertical="center"/>
    </xf>
    <xf numFmtId="0" fontId="99" fillId="0" borderId="11" xfId="4" applyFont="1" applyBorder="1" applyAlignment="1">
      <alignment horizontal="left" vertical="center" shrinkToFit="1"/>
    </xf>
    <xf numFmtId="0" fontId="99" fillId="0" borderId="2" xfId="4" applyFont="1" applyBorder="1" applyAlignment="1">
      <alignment horizontal="left" vertical="center" shrinkToFit="1"/>
    </xf>
    <xf numFmtId="0" fontId="99" fillId="0" borderId="3" xfId="4" applyFont="1" applyBorder="1" applyAlignment="1">
      <alignment horizontal="left" vertical="center" shrinkToFit="1"/>
    </xf>
    <xf numFmtId="38" fontId="97" fillId="0" borderId="0" xfId="5" applyFont="1" applyFill="1" applyAlignment="1">
      <alignment horizontal="right" vertical="center"/>
    </xf>
    <xf numFmtId="189" fontId="97" fillId="0" borderId="0" xfId="4" applyNumberFormat="1" applyFont="1" applyAlignment="1">
      <alignment horizontal="right" vertical="center"/>
    </xf>
    <xf numFmtId="0" fontId="97" fillId="0" borderId="0" xfId="4" applyFont="1" applyAlignment="1">
      <alignment horizontal="center" vertical="center"/>
    </xf>
    <xf numFmtId="0" fontId="45" fillId="0" borderId="2" xfId="0" applyFont="1" applyBorder="1" applyAlignment="1">
      <alignment horizontal="center" vertical="center"/>
    </xf>
    <xf numFmtId="0" fontId="97" fillId="0" borderId="8" xfId="4" applyFont="1" applyBorder="1" applyAlignment="1">
      <alignment horizontal="center" vertical="center" wrapText="1"/>
    </xf>
    <xf numFmtId="0" fontId="97" fillId="0" borderId="3" xfId="4" applyFont="1" applyBorder="1" applyAlignment="1">
      <alignment horizontal="center" vertical="center" wrapText="1"/>
    </xf>
    <xf numFmtId="0" fontId="69" fillId="0" borderId="1" xfId="4" applyFont="1" applyBorder="1" applyAlignment="1">
      <alignment horizontal="center" vertical="center"/>
    </xf>
    <xf numFmtId="0" fontId="45" fillId="0" borderId="4" xfId="0" applyFont="1" applyBorder="1" applyAlignment="1">
      <alignment horizontal="center" vertical="center"/>
    </xf>
    <xf numFmtId="6" fontId="97" fillId="6" borderId="11" xfId="3" applyFont="1" applyFill="1" applyBorder="1" applyAlignment="1">
      <alignment horizontal="center" vertical="center"/>
    </xf>
    <xf numFmtId="6" fontId="97" fillId="6" borderId="2" xfId="3" applyFont="1" applyFill="1" applyBorder="1" applyAlignment="1">
      <alignment horizontal="center" vertical="center"/>
    </xf>
    <xf numFmtId="6" fontId="97" fillId="6" borderId="3" xfId="3" applyFont="1" applyFill="1" applyBorder="1" applyAlignment="1">
      <alignment horizontal="center" vertical="center"/>
    </xf>
    <xf numFmtId="0" fontId="43" fillId="0" borderId="13" xfId="4" applyFont="1" applyBorder="1" applyAlignment="1">
      <alignment horizontal="center" vertical="center"/>
    </xf>
    <xf numFmtId="0" fontId="101" fillId="0" borderId="13" xfId="4" applyFont="1" applyBorder="1" applyAlignment="1">
      <alignment horizontal="center" vertical="center"/>
    </xf>
    <xf numFmtId="0" fontId="101" fillId="0" borderId="11" xfId="4" applyFont="1" applyBorder="1" applyAlignment="1">
      <alignment horizontal="center" vertical="center"/>
    </xf>
    <xf numFmtId="0" fontId="101" fillId="0" borderId="3" xfId="4" applyFont="1" applyBorder="1" applyAlignment="1">
      <alignment horizontal="center" vertical="center"/>
    </xf>
    <xf numFmtId="0" fontId="97" fillId="0" borderId="6" xfId="4" applyFont="1" applyBorder="1" applyAlignment="1">
      <alignment horizontal="center" vertical="center"/>
    </xf>
    <xf numFmtId="58" fontId="97" fillId="7" borderId="1" xfId="4" applyNumberFormat="1" applyFont="1" applyFill="1" applyBorder="1" applyAlignment="1">
      <alignment horizontal="center" vertical="center"/>
    </xf>
    <xf numFmtId="58" fontId="97" fillId="7" borderId="4" xfId="4" applyNumberFormat="1" applyFont="1" applyFill="1" applyBorder="1" applyAlignment="1">
      <alignment horizontal="center" vertical="center"/>
    </xf>
    <xf numFmtId="58" fontId="97" fillId="7" borderId="9" xfId="4" applyNumberFormat="1" applyFont="1" applyFill="1" applyBorder="1" applyAlignment="1">
      <alignment horizontal="center" vertical="center"/>
    </xf>
    <xf numFmtId="58" fontId="97" fillId="7" borderId="0" xfId="4" applyNumberFormat="1" applyFont="1" applyFill="1" applyAlignment="1">
      <alignment horizontal="center" vertical="center"/>
    </xf>
    <xf numFmtId="58" fontId="97" fillId="7" borderId="10" xfId="4" applyNumberFormat="1" applyFont="1" applyFill="1" applyBorder="1" applyAlignment="1">
      <alignment horizontal="center" vertical="center"/>
    </xf>
    <xf numFmtId="58" fontId="97" fillId="7" borderId="7" xfId="4" applyNumberFormat="1" applyFont="1" applyFill="1" applyBorder="1" applyAlignment="1">
      <alignment horizontal="center" vertical="center"/>
    </xf>
    <xf numFmtId="0" fontId="41" fillId="0" borderId="13" xfId="4" applyFont="1" applyBorder="1" applyAlignment="1">
      <alignment horizontal="left" vertical="center"/>
    </xf>
    <xf numFmtId="0" fontId="97" fillId="0" borderId="13" xfId="4" applyFont="1" applyBorder="1" applyAlignment="1">
      <alignment horizontal="center" vertical="center" textRotation="255"/>
    </xf>
    <xf numFmtId="0" fontId="97" fillId="2" borderId="44" xfId="4" applyFont="1" applyFill="1" applyBorder="1" applyAlignment="1">
      <alignment horizontal="center" vertical="center"/>
    </xf>
    <xf numFmtId="0" fontId="97" fillId="0" borderId="13" xfId="4" applyFont="1" applyBorder="1" applyAlignment="1">
      <alignment horizontal="distributed" vertical="center" justifyLastLine="1"/>
    </xf>
    <xf numFmtId="0" fontId="97" fillId="0" borderId="11" xfId="4" applyFont="1" applyBorder="1" applyAlignment="1">
      <alignment horizontal="center" vertical="center" justifyLastLine="1"/>
    </xf>
    <xf numFmtId="0" fontId="97" fillId="0" borderId="2" xfId="4" applyFont="1" applyBorder="1" applyAlignment="1">
      <alignment horizontal="center" vertical="center" justifyLastLine="1"/>
    </xf>
    <xf numFmtId="0" fontId="97" fillId="0" borderId="3" xfId="4" applyFont="1" applyBorder="1" applyAlignment="1">
      <alignment horizontal="center" vertical="center" justifyLastLine="1"/>
    </xf>
    <xf numFmtId="0" fontId="97" fillId="0" borderId="9" xfId="4" applyFont="1" applyBorder="1" applyAlignment="1">
      <alignment horizontal="center" vertical="center"/>
    </xf>
    <xf numFmtId="58" fontId="97" fillId="7" borderId="11" xfId="4" applyNumberFormat="1" applyFont="1" applyFill="1" applyBorder="1" applyAlignment="1">
      <alignment horizontal="center" vertical="center"/>
    </xf>
    <xf numFmtId="58" fontId="97" fillId="7" borderId="2" xfId="4" applyNumberFormat="1" applyFont="1" applyFill="1" applyBorder="1" applyAlignment="1">
      <alignment horizontal="center" vertical="center"/>
    </xf>
    <xf numFmtId="0" fontId="44" fillId="0" borderId="13" xfId="4" applyFont="1" applyBorder="1"/>
    <xf numFmtId="0" fontId="97" fillId="0" borderId="13" xfId="4" applyFont="1" applyBorder="1" applyAlignment="1">
      <alignment horizontal="center" vertical="center" textRotation="255" wrapText="1"/>
    </xf>
    <xf numFmtId="0" fontId="97" fillId="7" borderId="11" xfId="4" applyFont="1" applyFill="1" applyBorder="1" applyAlignment="1">
      <alignment horizontal="center" vertical="center"/>
    </xf>
    <xf numFmtId="0" fontId="97" fillId="7" borderId="2" xfId="4" applyFont="1" applyFill="1" applyBorder="1" applyAlignment="1">
      <alignment horizontal="center" vertical="center"/>
    </xf>
    <xf numFmtId="0" fontId="97" fillId="2" borderId="12" xfId="4" applyFont="1" applyFill="1" applyBorder="1" applyAlignment="1">
      <alignment horizontal="center" vertical="center"/>
    </xf>
    <xf numFmtId="0" fontId="97" fillId="0" borderId="4" xfId="0" applyFont="1" applyBorder="1" applyAlignment="1">
      <alignment horizontal="center" vertical="center" wrapText="1"/>
    </xf>
    <xf numFmtId="0" fontId="97" fillId="5" borderId="1" xfId="0" applyFont="1" applyFill="1" applyBorder="1" applyAlignment="1">
      <alignment horizontal="center" vertical="center" wrapText="1"/>
    </xf>
    <xf numFmtId="0" fontId="97" fillId="0" borderId="4" xfId="0" applyFont="1" applyBorder="1" applyAlignment="1">
      <alignment vertical="center" wrapText="1"/>
    </xf>
    <xf numFmtId="0" fontId="97" fillId="5" borderId="4" xfId="0" applyFont="1" applyFill="1" applyBorder="1" applyAlignment="1">
      <alignment horizontal="center" vertical="center" wrapText="1"/>
    </xf>
    <xf numFmtId="0" fontId="97" fillId="5" borderId="10" xfId="0" applyFont="1" applyFill="1" applyBorder="1" applyAlignment="1">
      <alignment horizontal="center" vertical="center" wrapText="1"/>
    </xf>
    <xf numFmtId="0" fontId="97" fillId="5" borderId="7" xfId="0" applyFont="1" applyFill="1" applyBorder="1" applyAlignment="1">
      <alignment horizontal="center" vertical="center" wrapText="1"/>
    </xf>
    <xf numFmtId="0" fontId="97" fillId="5" borderId="5" xfId="0" applyFont="1" applyFill="1" applyBorder="1" applyAlignment="1">
      <alignment horizontal="center" vertical="center" wrapText="1"/>
    </xf>
    <xf numFmtId="0" fontId="97" fillId="5" borderId="8" xfId="0" applyFont="1" applyFill="1" applyBorder="1" applyAlignment="1">
      <alignment horizontal="center" vertical="center" wrapText="1"/>
    </xf>
    <xf numFmtId="4" fontId="97" fillId="0" borderId="11" xfId="0" applyNumberFormat="1" applyFont="1" applyBorder="1" applyAlignment="1">
      <alignment horizontal="center" vertical="center" wrapText="1"/>
    </xf>
    <xf numFmtId="4" fontId="97" fillId="0" borderId="2" xfId="0" applyNumberFormat="1" applyFont="1" applyBorder="1" applyAlignment="1">
      <alignment horizontal="center" vertical="center" wrapText="1"/>
    </xf>
    <xf numFmtId="0" fontId="97" fillId="0" borderId="2" xfId="0" applyFont="1" applyBorder="1" applyAlignment="1">
      <alignment horizontal="center" vertical="center" wrapText="1" shrinkToFit="1"/>
    </xf>
    <xf numFmtId="0" fontId="97" fillId="5" borderId="2" xfId="0" applyFont="1" applyFill="1" applyBorder="1" applyAlignment="1">
      <alignment horizontal="center" vertical="center" wrapText="1"/>
    </xf>
    <xf numFmtId="0" fontId="97" fillId="0" borderId="1" xfId="0" applyFont="1" applyBorder="1" applyAlignment="1">
      <alignment horizontal="center" vertical="center" wrapText="1"/>
    </xf>
    <xf numFmtId="0" fontId="97" fillId="0" borderId="5"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7" xfId="0" applyFont="1" applyBorder="1" applyAlignment="1">
      <alignment horizontal="center" vertical="center" wrapText="1"/>
    </xf>
    <xf numFmtId="0" fontId="97" fillId="0" borderId="8" xfId="0" applyFont="1" applyBorder="1" applyAlignment="1">
      <alignment horizontal="center" vertical="center" wrapText="1"/>
    </xf>
    <xf numFmtId="0" fontId="97" fillId="0" borderId="11" xfId="0" applyFont="1" applyBorder="1" applyAlignment="1">
      <alignment horizontal="left" vertical="center" wrapText="1"/>
    </xf>
    <xf numFmtId="0" fontId="97" fillId="0" borderId="2" xfId="0" applyFont="1" applyBorder="1" applyAlignment="1">
      <alignment horizontal="left" vertical="center" wrapText="1"/>
    </xf>
    <xf numFmtId="0" fontId="97" fillId="0" borderId="3" xfId="0" applyFont="1" applyBorder="1" applyAlignment="1">
      <alignment horizontal="left" vertical="center" wrapText="1"/>
    </xf>
    <xf numFmtId="4" fontId="97" fillId="0" borderId="1" xfId="0" applyNumberFormat="1" applyFont="1" applyBorder="1" applyAlignment="1">
      <alignment horizontal="center" vertical="center" wrapText="1"/>
    </xf>
    <xf numFmtId="4" fontId="97" fillId="0" borderId="4" xfId="0" applyNumberFormat="1" applyFont="1" applyBorder="1" applyAlignment="1">
      <alignment horizontal="center" vertical="center" wrapText="1"/>
    </xf>
    <xf numFmtId="0" fontId="97" fillId="0" borderId="4" xfId="0" applyFont="1" applyBorder="1" applyAlignment="1">
      <alignment horizontal="center" vertical="center" wrapText="1" shrinkToFit="1"/>
    </xf>
    <xf numFmtId="0" fontId="97" fillId="6" borderId="11" xfId="0" applyFont="1" applyFill="1" applyBorder="1" applyAlignment="1">
      <alignment horizontal="center" vertical="center" wrapText="1"/>
    </xf>
    <xf numFmtId="0" fontId="97" fillId="0" borderId="2" xfId="0" applyFont="1" applyBorder="1" applyAlignment="1">
      <alignment vertical="center" wrapText="1"/>
    </xf>
    <xf numFmtId="0" fontId="97" fillId="0" borderId="0" xfId="0" applyFont="1" applyAlignment="1">
      <alignment vertical="center" wrapText="1"/>
    </xf>
    <xf numFmtId="0" fontId="97" fillId="0" borderId="0" xfId="0" applyFont="1" applyAlignment="1">
      <alignment horizontal="left" vertical="center" wrapText="1"/>
    </xf>
    <xf numFmtId="0" fontId="97" fillId="6" borderId="2" xfId="0" applyFont="1" applyFill="1" applyBorder="1" applyAlignment="1">
      <alignment horizontal="center" vertical="center" wrapText="1"/>
    </xf>
    <xf numFmtId="0" fontId="97" fillId="6" borderId="3" xfId="0" applyFont="1" applyFill="1" applyBorder="1" applyAlignment="1">
      <alignment horizontal="center" vertical="center" wrapText="1"/>
    </xf>
    <xf numFmtId="0" fontId="97" fillId="5" borderId="11" xfId="0" applyFont="1" applyFill="1" applyBorder="1" applyAlignment="1">
      <alignment horizontal="center" vertical="center" wrapText="1"/>
    </xf>
    <xf numFmtId="0" fontId="97" fillId="7" borderId="1" xfId="0" applyFont="1" applyFill="1" applyBorder="1" applyAlignment="1">
      <alignment horizontal="center" vertical="center" wrapText="1"/>
    </xf>
    <xf numFmtId="0" fontId="97" fillId="7" borderId="5" xfId="0" applyFont="1" applyFill="1" applyBorder="1" applyAlignment="1">
      <alignment horizontal="center" vertical="center" wrapText="1"/>
    </xf>
    <xf numFmtId="0" fontId="97" fillId="0" borderId="59" xfId="0" applyFont="1" applyBorder="1" applyAlignment="1">
      <alignment horizontal="center" vertical="center" textRotation="255" wrapText="1"/>
    </xf>
    <xf numFmtId="0" fontId="97" fillId="0" borderId="15" xfId="0" applyFont="1" applyBorder="1" applyAlignment="1">
      <alignment horizontal="center" vertical="center" textRotation="255" wrapText="1"/>
    </xf>
    <xf numFmtId="0" fontId="97" fillId="0" borderId="13" xfId="0" applyFont="1" applyBorder="1" applyAlignment="1">
      <alignment horizontal="center" vertical="center" textRotation="255" wrapText="1"/>
    </xf>
    <xf numFmtId="0" fontId="43" fillId="0" borderId="59" xfId="0" applyFont="1" applyBorder="1" applyAlignment="1">
      <alignment horizontal="center" vertical="center" textRotation="255" wrapText="1"/>
    </xf>
    <xf numFmtId="0" fontId="43" fillId="0" borderId="15" xfId="0" applyFont="1" applyBorder="1" applyAlignment="1">
      <alignment horizontal="center" vertical="center" textRotation="255" wrapText="1"/>
    </xf>
    <xf numFmtId="0" fontId="43" fillId="0" borderId="13" xfId="0" applyFont="1" applyBorder="1" applyAlignment="1">
      <alignment horizontal="center" vertical="center" textRotation="255" wrapText="1"/>
    </xf>
    <xf numFmtId="0" fontId="97" fillId="0" borderId="60" xfId="0" applyFont="1" applyBorder="1" applyAlignment="1">
      <alignment horizontal="center" vertical="center" wrapText="1"/>
    </xf>
    <xf numFmtId="0" fontId="97" fillId="0" borderId="61" xfId="0" applyFont="1" applyBorder="1" applyAlignment="1">
      <alignment horizontal="center" vertical="center" wrapText="1"/>
    </xf>
    <xf numFmtId="0" fontId="97" fillId="0" borderId="62" xfId="0" applyFont="1" applyBorder="1" applyAlignment="1">
      <alignment horizontal="center" vertical="center" wrapText="1"/>
    </xf>
    <xf numFmtId="4" fontId="97" fillId="0" borderId="60" xfId="0" applyNumberFormat="1" applyFont="1" applyBorder="1" applyAlignment="1">
      <alignment horizontal="center" vertical="center" wrapText="1"/>
    </xf>
    <xf numFmtId="0" fontId="97" fillId="0" borderId="61" xfId="0" applyFont="1" applyBorder="1" applyAlignment="1">
      <alignment horizontal="center" vertical="center" wrapText="1" shrinkToFit="1"/>
    </xf>
    <xf numFmtId="0" fontId="97" fillId="5" borderId="60" xfId="0" applyFont="1" applyFill="1" applyBorder="1" applyAlignment="1">
      <alignment horizontal="center" vertical="center" wrapText="1"/>
    </xf>
    <xf numFmtId="0" fontId="97" fillId="0" borderId="61" xfId="0" applyFont="1" applyBorder="1" applyAlignment="1">
      <alignment vertical="center" wrapText="1"/>
    </xf>
    <xf numFmtId="0" fontId="97" fillId="6" borderId="1" xfId="0" applyFont="1" applyFill="1" applyBorder="1" applyAlignment="1">
      <alignment horizontal="center" vertical="center" wrapText="1"/>
    </xf>
    <xf numFmtId="0" fontId="97" fillId="6" borderId="60" xfId="0" applyFont="1" applyFill="1" applyBorder="1" applyAlignment="1">
      <alignment horizontal="center" vertical="center" wrapText="1"/>
    </xf>
    <xf numFmtId="4" fontId="97" fillId="0" borderId="9" xfId="0" applyNumberFormat="1" applyFont="1" applyBorder="1" applyAlignment="1">
      <alignment horizontal="center" vertical="center" wrapText="1"/>
    </xf>
    <xf numFmtId="0" fontId="97" fillId="0" borderId="0" xfId="0" applyFont="1" applyAlignment="1">
      <alignment horizontal="center" vertical="center" wrapText="1"/>
    </xf>
    <xf numFmtId="0" fontId="97" fillId="0" borderId="0" xfId="0" applyFont="1" applyAlignment="1">
      <alignment horizontal="center" vertical="center" wrapText="1" shrinkToFit="1"/>
    </xf>
    <xf numFmtId="0" fontId="97" fillId="5" borderId="9" xfId="0" applyFont="1" applyFill="1" applyBorder="1" applyAlignment="1">
      <alignment horizontal="center" vertical="center" wrapText="1"/>
    </xf>
    <xf numFmtId="0" fontId="97" fillId="6" borderId="9" xfId="0" applyFont="1" applyFill="1" applyBorder="1" applyAlignment="1">
      <alignment horizontal="center" vertical="center" wrapText="1"/>
    </xf>
    <xf numFmtId="0" fontId="97" fillId="6" borderId="55" xfId="0" applyFont="1" applyFill="1" applyBorder="1" applyAlignment="1">
      <alignment horizontal="center" vertical="center" wrapText="1"/>
    </xf>
    <xf numFmtId="0" fontId="97" fillId="0" borderId="56" xfId="0" applyFont="1" applyBorder="1" applyAlignment="1">
      <alignment vertical="center" wrapText="1"/>
    </xf>
    <xf numFmtId="4" fontId="97" fillId="7" borderId="55" xfId="0" applyNumberFormat="1" applyFont="1" applyFill="1" applyBorder="1" applyAlignment="1">
      <alignment horizontal="center" vertical="center" wrapText="1"/>
    </xf>
    <xf numFmtId="0" fontId="97" fillId="7" borderId="57" xfId="0" applyFont="1" applyFill="1" applyBorder="1" applyAlignment="1">
      <alignment horizontal="center" vertical="center" wrapText="1"/>
    </xf>
    <xf numFmtId="0" fontId="97" fillId="0" borderId="11" xfId="0" applyFont="1" applyBorder="1" applyAlignment="1">
      <alignment horizontal="center" vertical="center" textRotation="255" wrapText="1"/>
    </xf>
    <xf numFmtId="0" fontId="97" fillId="0" borderId="2" xfId="0" applyFont="1" applyBorder="1" applyAlignment="1">
      <alignment horizontal="center" vertical="center" textRotation="255" wrapText="1"/>
    </xf>
    <xf numFmtId="0" fontId="97" fillId="0" borderId="3" xfId="0" applyFont="1" applyBorder="1" applyAlignment="1">
      <alignment horizontal="center" vertical="center" textRotation="255" wrapText="1"/>
    </xf>
    <xf numFmtId="0" fontId="97" fillId="5" borderId="1" xfId="0" applyFont="1" applyFill="1" applyBorder="1" applyAlignment="1" applyProtection="1">
      <alignment horizontal="center" vertical="center" wrapText="1"/>
      <protection hidden="1"/>
    </xf>
    <xf numFmtId="0" fontId="97" fillId="0" borderId="4" xfId="0" applyFont="1" applyBorder="1" applyAlignment="1" applyProtection="1">
      <alignment vertical="center" wrapText="1"/>
      <protection hidden="1"/>
    </xf>
    <xf numFmtId="184" fontId="97" fillId="4" borderId="11" xfId="4" applyNumberFormat="1" applyFont="1" applyFill="1" applyBorder="1" applyAlignment="1">
      <alignment horizontal="right" vertical="center"/>
    </xf>
    <xf numFmtId="184" fontId="97" fillId="4" borderId="2" xfId="4" applyNumberFormat="1" applyFont="1" applyFill="1" applyBorder="1" applyAlignment="1">
      <alignment horizontal="right" vertical="center"/>
    </xf>
    <xf numFmtId="4" fontId="97" fillId="7" borderId="1" xfId="0" applyNumberFormat="1" applyFont="1" applyFill="1" applyBorder="1" applyAlignment="1">
      <alignment horizontal="center" vertical="center" wrapText="1"/>
    </xf>
    <xf numFmtId="0" fontId="97" fillId="0" borderId="55" xfId="0" applyFont="1" applyBorder="1" applyAlignment="1">
      <alignment horizontal="center" vertical="center" textRotation="255" wrapText="1"/>
    </xf>
    <xf numFmtId="0" fontId="97" fillId="0" borderId="56" xfId="0" applyFont="1" applyBorder="1" applyAlignment="1">
      <alignment horizontal="center" vertical="center" textRotation="255" wrapText="1"/>
    </xf>
    <xf numFmtId="0" fontId="97" fillId="0" borderId="57" xfId="0" applyFont="1" applyBorder="1" applyAlignment="1">
      <alignment horizontal="center" vertical="center" textRotation="255" wrapText="1"/>
    </xf>
    <xf numFmtId="4" fontId="97" fillId="0" borderId="55" xfId="0" applyNumberFormat="1" applyFont="1" applyBorder="1" applyAlignment="1">
      <alignment horizontal="center" vertical="center" wrapText="1"/>
    </xf>
    <xf numFmtId="0" fontId="97" fillId="0" borderId="56" xfId="0" applyFont="1" applyBorder="1" applyAlignment="1">
      <alignment horizontal="center" vertical="center" wrapText="1"/>
    </xf>
    <xf numFmtId="0" fontId="97" fillId="0" borderId="56" xfId="0" applyFont="1" applyBorder="1" applyAlignment="1">
      <alignment horizontal="center" vertical="center" wrapText="1" shrinkToFit="1"/>
    </xf>
    <xf numFmtId="0" fontId="97" fillId="5" borderId="55" xfId="0" applyFont="1" applyFill="1" applyBorder="1" applyAlignment="1" applyProtection="1">
      <alignment horizontal="center" vertical="center" wrapText="1"/>
      <protection hidden="1"/>
    </xf>
    <xf numFmtId="0" fontId="97" fillId="0" borderId="56" xfId="0" applyFont="1" applyBorder="1" applyAlignment="1" applyProtection="1">
      <alignment vertical="center" wrapText="1"/>
      <protection hidden="1"/>
    </xf>
    <xf numFmtId="184" fontId="97" fillId="0" borderId="11" xfId="4" applyNumberFormat="1" applyFont="1" applyBorder="1" applyAlignment="1">
      <alignment horizontal="right" vertical="center"/>
    </xf>
    <xf numFmtId="184" fontId="97" fillId="0" borderId="2" xfId="4" applyNumberFormat="1" applyFont="1" applyBorder="1" applyAlignment="1">
      <alignment horizontal="right" vertical="center"/>
    </xf>
    <xf numFmtId="0" fontId="97" fillId="0" borderId="17" xfId="4" applyFont="1" applyBorder="1" applyAlignment="1">
      <alignment horizontal="center" vertical="center"/>
    </xf>
    <xf numFmtId="0" fontId="97" fillId="0" borderId="18" xfId="4" applyFont="1" applyBorder="1" applyAlignment="1">
      <alignment horizontal="center" vertical="center"/>
    </xf>
    <xf numFmtId="0" fontId="97" fillId="0" borderId="19" xfId="4" applyFont="1" applyBorder="1" applyAlignment="1">
      <alignment horizontal="center" vertical="center"/>
    </xf>
    <xf numFmtId="0" fontId="97" fillId="6" borderId="9" xfId="0" applyFont="1" applyFill="1" applyBorder="1" applyAlignment="1">
      <alignment horizontal="left" vertical="top" wrapText="1"/>
    </xf>
    <xf numFmtId="0" fontId="97" fillId="6" borderId="0" xfId="0" applyFont="1" applyFill="1" applyAlignment="1">
      <alignment horizontal="left" vertical="top" wrapText="1"/>
    </xf>
    <xf numFmtId="0" fontId="97" fillId="6" borderId="11" xfId="0" applyFont="1" applyFill="1" applyBorder="1" applyAlignment="1">
      <alignment horizontal="center" vertical="center"/>
    </xf>
    <xf numFmtId="0" fontId="97" fillId="6" borderId="2" xfId="0" applyFont="1" applyFill="1" applyBorder="1" applyAlignment="1">
      <alignment horizontal="center" vertical="center"/>
    </xf>
    <xf numFmtId="0" fontId="97" fillId="6" borderId="3" xfId="0" applyFont="1" applyFill="1" applyBorder="1" applyAlignment="1">
      <alignment horizontal="center" vertical="center"/>
    </xf>
    <xf numFmtId="184" fontId="97" fillId="4" borderId="9" xfId="4" applyNumberFormat="1" applyFont="1" applyFill="1" applyBorder="1" applyAlignment="1">
      <alignment horizontal="right" vertical="center"/>
    </xf>
    <xf numFmtId="184" fontId="97" fillId="4" borderId="0" xfId="4" applyNumberFormat="1" applyFont="1" applyFill="1" applyAlignment="1">
      <alignment horizontal="right" vertical="center"/>
    </xf>
    <xf numFmtId="0" fontId="97" fillId="0" borderId="26" xfId="4" applyFont="1" applyBorder="1" applyAlignment="1">
      <alignment horizontal="center" vertical="center"/>
    </xf>
    <xf numFmtId="0" fontId="97" fillId="0" borderId="27" xfId="4" applyFont="1" applyBorder="1" applyAlignment="1">
      <alignment horizontal="center" vertical="center"/>
    </xf>
    <xf numFmtId="0" fontId="97" fillId="0" borderId="28" xfId="4" applyFont="1" applyBorder="1" applyAlignment="1">
      <alignment horizontal="center" vertical="center"/>
    </xf>
    <xf numFmtId="184" fontId="97" fillId="0" borderId="1" xfId="4" applyNumberFormat="1" applyFont="1" applyBorder="1" applyAlignment="1">
      <alignment horizontal="right" vertical="center"/>
    </xf>
    <xf numFmtId="184" fontId="97" fillId="0" borderId="4" xfId="4" applyNumberFormat="1" applyFont="1" applyBorder="1" applyAlignment="1">
      <alignment horizontal="right" vertical="center"/>
    </xf>
    <xf numFmtId="184" fontId="97" fillId="0" borderId="9" xfId="4" applyNumberFormat="1" applyFont="1" applyBorder="1" applyAlignment="1">
      <alignment horizontal="right" vertical="center"/>
    </xf>
    <xf numFmtId="184" fontId="97" fillId="0" borderId="0" xfId="4" applyNumberFormat="1" applyFont="1" applyAlignment="1">
      <alignment horizontal="right" vertical="center"/>
    </xf>
    <xf numFmtId="0" fontId="97" fillId="0" borderId="54" xfId="0" applyFont="1" applyBorder="1" applyAlignment="1">
      <alignment horizontal="center" vertical="center" textRotation="255" wrapText="1"/>
    </xf>
    <xf numFmtId="0" fontId="97" fillId="0" borderId="5" xfId="4" applyFont="1" applyBorder="1" applyAlignment="1">
      <alignment horizontal="center" vertical="center" textRotation="255"/>
    </xf>
    <xf numFmtId="0" fontId="97" fillId="0" borderId="6" xfId="4" applyFont="1" applyBorder="1" applyAlignment="1">
      <alignment horizontal="center" vertical="center" textRotation="255"/>
    </xf>
    <xf numFmtId="0" fontId="97" fillId="0" borderId="8" xfId="4" applyFont="1" applyBorder="1" applyAlignment="1">
      <alignment horizontal="center" vertical="center" textRotation="255"/>
    </xf>
    <xf numFmtId="0" fontId="97" fillId="0" borderId="14" xfId="4" applyFont="1" applyBorder="1" applyAlignment="1">
      <alignment horizontal="center" vertical="center" textRotation="255" shrinkToFit="1"/>
    </xf>
    <xf numFmtId="0" fontId="97" fillId="0" borderId="16" xfId="4" applyFont="1" applyBorder="1" applyAlignment="1">
      <alignment horizontal="center" vertical="center" textRotation="255" shrinkToFit="1"/>
    </xf>
    <xf numFmtId="0" fontId="97" fillId="0" borderId="15" xfId="4" applyFont="1" applyBorder="1" applyAlignment="1">
      <alignment horizontal="center" vertical="center" textRotation="255" shrinkToFit="1"/>
    </xf>
    <xf numFmtId="0" fontId="97" fillId="0" borderId="29" xfId="4" applyFont="1" applyBorder="1" applyAlignment="1">
      <alignment horizontal="center" vertical="center"/>
    </xf>
    <xf numFmtId="0" fontId="97" fillId="0" borderId="30" xfId="4" applyFont="1" applyBorder="1" applyAlignment="1">
      <alignment horizontal="center" vertical="center"/>
    </xf>
    <xf numFmtId="0" fontId="97" fillId="0" borderId="34" xfId="4" applyFont="1" applyBorder="1" applyAlignment="1">
      <alignment horizontal="center" vertical="center"/>
    </xf>
    <xf numFmtId="0" fontId="97" fillId="0" borderId="1" xfId="4" applyFont="1" applyBorder="1" applyAlignment="1">
      <alignment horizontal="center" vertical="center" textRotation="255" shrinkToFit="1"/>
    </xf>
    <xf numFmtId="0" fontId="97" fillId="0" borderId="9" xfId="4" applyFont="1" applyBorder="1" applyAlignment="1">
      <alignment horizontal="center" vertical="center" textRotation="255" shrinkToFit="1"/>
    </xf>
    <xf numFmtId="0" fontId="97" fillId="0" borderId="10" xfId="4" applyFont="1" applyBorder="1" applyAlignment="1">
      <alignment horizontal="center" vertical="center" textRotation="255" shrinkToFit="1"/>
    </xf>
    <xf numFmtId="185" fontId="97" fillId="0" borderId="1" xfId="4" applyNumberFormat="1" applyFont="1" applyBorder="1" applyAlignment="1">
      <alignment horizontal="right" vertical="center"/>
    </xf>
    <xf numFmtId="185" fontId="97" fillId="0" borderId="4" xfId="4" applyNumberFormat="1" applyFont="1" applyBorder="1" applyAlignment="1">
      <alignment horizontal="right" vertical="center"/>
    </xf>
    <xf numFmtId="185" fontId="97" fillId="0" borderId="11" xfId="4" applyNumberFormat="1" applyFont="1" applyBorder="1" applyAlignment="1">
      <alignment horizontal="right" vertical="center"/>
    </xf>
    <xf numFmtId="185" fontId="97" fillId="0" borderId="2" xfId="4" applyNumberFormat="1" applyFont="1" applyBorder="1" applyAlignment="1">
      <alignment horizontal="right" vertical="center"/>
    </xf>
    <xf numFmtId="0" fontId="97" fillId="0" borderId="10" xfId="4" applyFont="1" applyBorder="1" applyAlignment="1">
      <alignment horizontal="right" vertical="center"/>
    </xf>
    <xf numFmtId="0" fontId="97" fillId="0" borderId="7" xfId="4" applyFont="1" applyBorder="1" applyAlignment="1">
      <alignment horizontal="right" vertical="center"/>
    </xf>
    <xf numFmtId="185" fontId="97" fillId="0" borderId="10" xfId="4" applyNumberFormat="1" applyFont="1" applyBorder="1" applyAlignment="1">
      <alignment horizontal="right" vertical="center"/>
    </xf>
    <xf numFmtId="185" fontId="97" fillId="0" borderId="7" xfId="4" applyNumberFormat="1" applyFont="1" applyBorder="1" applyAlignment="1">
      <alignment horizontal="right" vertical="center"/>
    </xf>
    <xf numFmtId="0" fontId="97" fillId="6" borderId="13" xfId="4" applyFont="1" applyFill="1" applyBorder="1" applyAlignment="1">
      <alignment horizontal="center" vertical="center" textRotation="255"/>
    </xf>
    <xf numFmtId="0" fontId="97" fillId="6" borderId="14" xfId="4" applyFont="1" applyFill="1" applyBorder="1" applyAlignment="1">
      <alignment horizontal="center" vertical="center" textRotation="255"/>
    </xf>
    <xf numFmtId="0" fontId="97" fillId="6" borderId="16" xfId="4" applyFont="1" applyFill="1" applyBorder="1" applyAlignment="1">
      <alignment horizontal="center" vertical="center" textRotation="255"/>
    </xf>
    <xf numFmtId="0" fontId="97" fillId="6" borderId="15" xfId="4" applyFont="1" applyFill="1" applyBorder="1" applyAlignment="1">
      <alignment horizontal="center" vertical="center" textRotation="255"/>
    </xf>
    <xf numFmtId="0" fontId="44" fillId="0" borderId="9" xfId="4" applyFont="1" applyBorder="1" applyAlignment="1">
      <alignment horizontal="left" vertical="top" wrapText="1"/>
    </xf>
    <xf numFmtId="0" fontId="44" fillId="0" borderId="0" xfId="4" applyFont="1" applyAlignment="1">
      <alignment horizontal="left" vertical="top" wrapText="1"/>
    </xf>
    <xf numFmtId="0" fontId="44" fillId="0" borderId="6" xfId="4" applyFont="1" applyBorder="1" applyAlignment="1">
      <alignment horizontal="left" vertical="top" wrapText="1"/>
    </xf>
    <xf numFmtId="0" fontId="44" fillId="0" borderId="10" xfId="4" applyFont="1" applyBorder="1" applyAlignment="1">
      <alignment horizontal="left" vertical="top" wrapText="1"/>
    </xf>
    <xf numFmtId="0" fontId="44" fillId="0" borderId="7" xfId="4" applyFont="1" applyBorder="1" applyAlignment="1">
      <alignment horizontal="left" vertical="top" wrapText="1"/>
    </xf>
    <xf numFmtId="0" fontId="44" fillId="0" borderId="8" xfId="4" applyFont="1" applyBorder="1" applyAlignment="1">
      <alignment horizontal="left" vertical="top" wrapText="1"/>
    </xf>
    <xf numFmtId="185" fontId="97" fillId="4" borderId="11" xfId="4" applyNumberFormat="1" applyFont="1" applyFill="1" applyBorder="1" applyAlignment="1">
      <alignment horizontal="right" vertical="center"/>
    </xf>
    <xf numFmtId="185" fontId="97" fillId="4" borderId="2" xfId="4" applyNumberFormat="1" applyFont="1" applyFill="1" applyBorder="1" applyAlignment="1">
      <alignment horizontal="right" vertical="center"/>
    </xf>
    <xf numFmtId="0" fontId="97" fillId="2" borderId="43" xfId="4" applyFont="1" applyFill="1" applyBorder="1" applyAlignment="1">
      <alignment horizontal="center" vertical="center"/>
    </xf>
    <xf numFmtId="0" fontId="97" fillId="2" borderId="25" xfId="4" applyFont="1" applyFill="1" applyBorder="1" applyAlignment="1">
      <alignment horizontal="center" vertical="center"/>
    </xf>
    <xf numFmtId="0" fontId="97" fillId="2" borderId="23" xfId="4" applyFont="1" applyFill="1" applyBorder="1" applyAlignment="1">
      <alignment horizontal="center" vertical="center"/>
    </xf>
    <xf numFmtId="0" fontId="97" fillId="2" borderId="24" xfId="4" applyFont="1" applyFill="1" applyBorder="1" applyAlignment="1">
      <alignment horizontal="center" vertical="center"/>
    </xf>
    <xf numFmtId="0" fontId="44" fillId="0" borderId="10" xfId="4" applyFont="1" applyBorder="1" applyAlignment="1">
      <alignment horizontal="center" vertical="center"/>
    </xf>
    <xf numFmtId="0" fontId="44" fillId="0" borderId="8" xfId="4" applyFont="1" applyBorder="1" applyAlignment="1">
      <alignment horizontal="center" vertical="center"/>
    </xf>
    <xf numFmtId="0" fontId="96" fillId="0" borderId="9" xfId="4" applyFont="1" applyBorder="1" applyAlignment="1">
      <alignment horizontal="left" vertical="center"/>
    </xf>
    <xf numFmtId="0" fontId="96" fillId="0" borderId="0" xfId="4" applyFont="1" applyAlignment="1">
      <alignment horizontal="left" vertical="center"/>
    </xf>
    <xf numFmtId="0" fontId="96" fillId="0" borderId="6" xfId="4" applyFont="1" applyBorder="1" applyAlignment="1">
      <alignment horizontal="left" vertical="center"/>
    </xf>
    <xf numFmtId="0" fontId="44" fillId="0" borderId="10" xfId="4" applyFont="1" applyBorder="1" applyAlignment="1">
      <alignment horizontal="left" vertical="center"/>
    </xf>
    <xf numFmtId="0" fontId="44" fillId="0" borderId="7" xfId="4" applyFont="1" applyBorder="1" applyAlignment="1">
      <alignment horizontal="left" vertical="center"/>
    </xf>
    <xf numFmtId="0" fontId="44" fillId="0" borderId="8" xfId="4" applyFont="1" applyBorder="1" applyAlignment="1">
      <alignment horizontal="left" vertical="center"/>
    </xf>
    <xf numFmtId="0" fontId="97" fillId="0" borderId="16" xfId="4" applyFont="1" applyBorder="1" applyAlignment="1">
      <alignment horizontal="center" vertical="center"/>
    </xf>
    <xf numFmtId="0" fontId="97" fillId="0" borderId="15" xfId="4" applyFont="1" applyBorder="1" applyAlignment="1">
      <alignment horizontal="center" vertical="center"/>
    </xf>
    <xf numFmtId="0" fontId="97" fillId="0" borderId="13" xfId="4" applyFont="1" applyBorder="1" applyAlignment="1">
      <alignment horizontal="left" vertical="center" wrapText="1"/>
    </xf>
    <xf numFmtId="0" fontId="97" fillId="0" borderId="13" xfId="4" applyFont="1" applyBorder="1" applyAlignment="1">
      <alignment horizontal="left" vertical="center" wrapText="1" shrinkToFit="1"/>
    </xf>
    <xf numFmtId="0" fontId="97" fillId="0" borderId="13" xfId="4" applyFont="1" applyBorder="1" applyAlignment="1">
      <alignment horizontal="left" vertical="center" shrinkToFit="1"/>
    </xf>
    <xf numFmtId="0" fontId="97" fillId="0" borderId="5" xfId="4" applyFont="1" applyBorder="1" applyAlignment="1">
      <alignment horizontal="center" vertical="center" wrapText="1"/>
    </xf>
    <xf numFmtId="0" fontId="97" fillId="0" borderId="1" xfId="4" applyFont="1" applyBorder="1" applyAlignment="1">
      <alignment horizontal="center" vertical="center" wrapText="1" shrinkToFit="1"/>
    </xf>
    <xf numFmtId="0" fontId="97" fillId="0" borderId="4" xfId="4" applyFont="1" applyBorder="1" applyAlignment="1">
      <alignment horizontal="center" vertical="center" wrapText="1" shrinkToFit="1"/>
    </xf>
    <xf numFmtId="0" fontId="97" fillId="0" borderId="5" xfId="4" applyFont="1" applyBorder="1" applyAlignment="1">
      <alignment horizontal="center" vertical="center" wrapText="1" shrinkToFit="1"/>
    </xf>
    <xf numFmtId="0" fontId="97" fillId="0" borderId="10" xfId="4" applyFont="1" applyBorder="1" applyAlignment="1">
      <alignment horizontal="center" vertical="center" wrapText="1" shrinkToFit="1"/>
    </xf>
    <xf numFmtId="0" fontId="97" fillId="0" borderId="7" xfId="4" applyFont="1" applyBorder="1" applyAlignment="1">
      <alignment horizontal="center" vertical="center" wrapText="1" shrinkToFit="1"/>
    </xf>
    <xf numFmtId="0" fontId="97" fillId="0" borderId="8" xfId="4" applyFont="1" applyBorder="1" applyAlignment="1">
      <alignment horizontal="center" vertical="center" wrapText="1" shrinkToFit="1"/>
    </xf>
    <xf numFmtId="0" fontId="100" fillId="0" borderId="4" xfId="4" applyFont="1" applyBorder="1" applyAlignment="1">
      <alignment horizontal="left" vertical="center"/>
    </xf>
    <xf numFmtId="0" fontId="119" fillId="0" borderId="1" xfId="4" applyFont="1" applyBorder="1" applyAlignment="1">
      <alignment horizontal="left" vertical="center"/>
    </xf>
    <xf numFmtId="0" fontId="119" fillId="0" borderId="4" xfId="4" applyFont="1" applyBorder="1" applyAlignment="1">
      <alignment horizontal="left" vertical="center"/>
    </xf>
    <xf numFmtId="0" fontId="119" fillId="0" borderId="5" xfId="4" applyFont="1" applyBorder="1" applyAlignment="1">
      <alignment horizontal="left" vertical="center"/>
    </xf>
    <xf numFmtId="0" fontId="119" fillId="0" borderId="10" xfId="4" applyFont="1" applyBorder="1" applyAlignment="1">
      <alignment horizontal="left" vertical="center"/>
    </xf>
    <xf numFmtId="0" fontId="119" fillId="0" borderId="7" xfId="4" applyFont="1" applyBorder="1" applyAlignment="1">
      <alignment horizontal="left" vertical="center"/>
    </xf>
    <xf numFmtId="0" fontId="119" fillId="0" borderId="8" xfId="4" applyFont="1" applyBorder="1" applyAlignment="1">
      <alignment horizontal="left" vertical="center"/>
    </xf>
    <xf numFmtId="0" fontId="119" fillId="2" borderId="1" xfId="4" applyFont="1" applyFill="1" applyBorder="1" applyAlignment="1">
      <alignment horizontal="center" vertical="center"/>
    </xf>
    <xf numFmtId="0" fontId="119" fillId="2" borderId="5" xfId="4" applyFont="1" applyFill="1" applyBorder="1" applyAlignment="1">
      <alignment horizontal="center" vertical="center"/>
    </xf>
    <xf numFmtId="0" fontId="119" fillId="2" borderId="10" xfId="4" applyFont="1" applyFill="1" applyBorder="1" applyAlignment="1">
      <alignment horizontal="center" vertical="center"/>
    </xf>
    <xf numFmtId="0" fontId="119" fillId="2" borderId="8" xfId="4" applyFont="1" applyFill="1" applyBorder="1" applyAlignment="1">
      <alignment horizontal="center" vertical="center"/>
    </xf>
    <xf numFmtId="0" fontId="119" fillId="0" borderId="10" xfId="4" applyFont="1" applyBorder="1" applyAlignment="1">
      <alignment horizontal="left" vertical="top" wrapText="1"/>
    </xf>
    <xf numFmtId="0" fontId="119" fillId="0" borderId="7" xfId="4" applyFont="1" applyBorder="1" applyAlignment="1">
      <alignment horizontal="left" vertical="top" wrapText="1"/>
    </xf>
    <xf numFmtId="0" fontId="119" fillId="0" borderId="8" xfId="4" applyFont="1" applyBorder="1" applyAlignment="1">
      <alignment horizontal="left" vertical="top" wrapText="1"/>
    </xf>
    <xf numFmtId="0" fontId="119" fillId="0" borderId="0" xfId="4" applyFont="1" applyAlignment="1">
      <alignment horizontal="left" vertical="center"/>
    </xf>
    <xf numFmtId="0" fontId="119" fillId="2" borderId="0" xfId="4" applyFont="1" applyFill="1" applyAlignment="1">
      <alignment horizontal="center" vertical="center"/>
    </xf>
    <xf numFmtId="0" fontId="68" fillId="0" borderId="11" xfId="4" applyFont="1" applyBorder="1" applyAlignment="1">
      <alignment horizontal="center" vertical="center" wrapText="1"/>
    </xf>
    <xf numFmtId="0" fontId="68" fillId="0" borderId="3" xfId="4" applyFont="1" applyBorder="1" applyAlignment="1">
      <alignment horizontal="center" vertical="center" wrapText="1"/>
    </xf>
    <xf numFmtId="0" fontId="119" fillId="0" borderId="9" xfId="4" applyFont="1" applyBorder="1" applyAlignment="1">
      <alignment horizontal="left" vertical="center"/>
    </xf>
    <xf numFmtId="0" fontId="119" fillId="0" borderId="6" xfId="4" applyFont="1" applyBorder="1" applyAlignment="1">
      <alignment horizontal="left" vertical="center"/>
    </xf>
    <xf numFmtId="0" fontId="119" fillId="2" borderId="9" xfId="4" applyFont="1" applyFill="1" applyBorder="1" applyAlignment="1">
      <alignment horizontal="center" vertical="center"/>
    </xf>
    <xf numFmtId="0" fontId="119" fillId="2" borderId="6" xfId="4" applyFont="1" applyFill="1" applyBorder="1" applyAlignment="1">
      <alignment horizontal="center" vertical="center"/>
    </xf>
    <xf numFmtId="0" fontId="119" fillId="0" borderId="1" xfId="4" applyFont="1" applyBorder="1" applyAlignment="1">
      <alignment horizontal="center" vertical="center"/>
    </xf>
    <xf numFmtId="0" fontId="119" fillId="0" borderId="9" xfId="4" applyFont="1" applyBorder="1" applyAlignment="1">
      <alignment horizontal="center" vertical="center"/>
    </xf>
    <xf numFmtId="0" fontId="119" fillId="0" borderId="10" xfId="4" applyFont="1" applyBorder="1" applyAlignment="1">
      <alignment horizontal="center" vertical="center"/>
    </xf>
    <xf numFmtId="0" fontId="44" fillId="0" borderId="13" xfId="4" applyFont="1" applyBorder="1" applyAlignment="1">
      <alignment horizontal="left" vertical="center"/>
    </xf>
    <xf numFmtId="0" fontId="69" fillId="0" borderId="0" xfId="4" applyFont="1" applyAlignment="1">
      <alignment horizontal="left" vertical="top" wrapText="1"/>
    </xf>
    <xf numFmtId="0" fontId="69" fillId="0" borderId="0" xfId="4" applyFont="1" applyAlignment="1">
      <alignment horizontal="left" vertical="center"/>
    </xf>
    <xf numFmtId="0" fontId="97" fillId="0" borderId="31" xfId="4" applyFont="1" applyBorder="1" applyAlignment="1">
      <alignment horizontal="center" vertical="center"/>
    </xf>
    <xf numFmtId="0" fontId="97" fillId="0" borderId="32" xfId="4" applyFont="1" applyBorder="1" applyAlignment="1">
      <alignment horizontal="center" vertical="center"/>
    </xf>
    <xf numFmtId="0" fontId="97" fillId="0" borderId="33" xfId="4" applyFont="1" applyBorder="1" applyAlignment="1">
      <alignment horizontal="center" vertical="center"/>
    </xf>
    <xf numFmtId="0" fontId="97" fillId="0" borderId="31" xfId="4" applyFont="1" applyBorder="1" applyAlignment="1">
      <alignment horizontal="left" vertical="center"/>
    </xf>
    <xf numFmtId="0" fontId="97" fillId="0" borderId="32" xfId="4" applyFont="1" applyBorder="1" applyAlignment="1">
      <alignment horizontal="left" vertical="center"/>
    </xf>
    <xf numFmtId="0" fontId="97" fillId="0" borderId="33" xfId="4" applyFont="1" applyBorder="1" applyAlignment="1">
      <alignment horizontal="left" vertical="center"/>
    </xf>
    <xf numFmtId="38" fontId="85" fillId="0" borderId="11" xfId="5" applyFont="1" applyFill="1" applyBorder="1" applyAlignment="1">
      <alignment horizontal="right" vertical="center"/>
    </xf>
    <xf numFmtId="38" fontId="85" fillId="0" borderId="2" xfId="5" applyFont="1" applyFill="1" applyBorder="1" applyAlignment="1">
      <alignment horizontal="right" vertical="center"/>
    </xf>
    <xf numFmtId="0" fontId="85" fillId="2" borderId="13" xfId="4" applyFont="1" applyFill="1" applyBorder="1" applyAlignment="1">
      <alignment horizontal="center" vertical="center"/>
    </xf>
    <xf numFmtId="0" fontId="85" fillId="0" borderId="11" xfId="4" applyFont="1" applyBorder="1" applyAlignment="1">
      <alignment horizontal="left" vertical="center"/>
    </xf>
    <xf numFmtId="0" fontId="85" fillId="0" borderId="2" xfId="4" applyFont="1" applyBorder="1" applyAlignment="1">
      <alignment horizontal="left" vertical="center"/>
    </xf>
    <xf numFmtId="0" fontId="85" fillId="0" borderId="3" xfId="4" applyFont="1" applyBorder="1" applyAlignment="1">
      <alignment horizontal="left" vertical="center"/>
    </xf>
    <xf numFmtId="0" fontId="83" fillId="0" borderId="2" xfId="4" applyFont="1" applyBorder="1" applyAlignment="1">
      <alignment horizontal="left" vertical="center"/>
    </xf>
    <xf numFmtId="0" fontId="83" fillId="0" borderId="3" xfId="4" applyFont="1" applyBorder="1" applyAlignment="1">
      <alignment horizontal="left" vertical="center"/>
    </xf>
    <xf numFmtId="0" fontId="85" fillId="0" borderId="13" xfId="4" applyFont="1" applyBorder="1" applyAlignment="1">
      <alignment horizontal="left" vertical="center"/>
    </xf>
    <xf numFmtId="0" fontId="85" fillId="2" borderId="0" xfId="4" applyFont="1" applyFill="1" applyAlignment="1">
      <alignment horizontal="center" vertical="center"/>
    </xf>
    <xf numFmtId="0" fontId="85" fillId="0" borderId="0" xfId="4" applyFont="1" applyAlignment="1">
      <alignment horizontal="left" vertical="center"/>
    </xf>
    <xf numFmtId="0" fontId="109" fillId="0" borderId="2" xfId="0" applyFont="1" applyBorder="1" applyAlignment="1">
      <alignment horizontal="center" vertical="center"/>
    </xf>
    <xf numFmtId="0" fontId="69" fillId="14" borderId="1" xfId="4" applyFont="1" applyFill="1" applyBorder="1" applyAlignment="1">
      <alignment horizontal="left" vertical="center" shrinkToFit="1"/>
    </xf>
    <xf numFmtId="0" fontId="69" fillId="14" borderId="4" xfId="4" applyFont="1" applyFill="1" applyBorder="1" applyAlignment="1">
      <alignment horizontal="left" vertical="center" shrinkToFit="1"/>
    </xf>
    <xf numFmtId="0" fontId="69" fillId="14" borderId="5" xfId="4" applyFont="1" applyFill="1" applyBorder="1" applyAlignment="1">
      <alignment horizontal="left" vertical="center" shrinkToFit="1"/>
    </xf>
    <xf numFmtId="0" fontId="69" fillId="14" borderId="10" xfId="4" applyFont="1" applyFill="1" applyBorder="1" applyAlignment="1">
      <alignment horizontal="left" vertical="center" shrinkToFit="1"/>
    </xf>
    <xf numFmtId="0" fontId="69" fillId="14" borderId="7" xfId="4" applyFont="1" applyFill="1" applyBorder="1" applyAlignment="1">
      <alignment horizontal="left" vertical="center" shrinkToFit="1"/>
    </xf>
    <xf numFmtId="0" fontId="69" fillId="14" borderId="8" xfId="4" applyFont="1" applyFill="1" applyBorder="1" applyAlignment="1">
      <alignment horizontal="left" vertical="center" shrinkToFit="1"/>
    </xf>
    <xf numFmtId="0" fontId="159" fillId="0" borderId="13" xfId="4" applyFont="1" applyBorder="1" applyAlignment="1">
      <alignment horizontal="center" vertical="center" textRotation="255" wrapText="1"/>
    </xf>
    <xf numFmtId="0" fontId="85" fillId="6" borderId="13" xfId="4" applyFont="1" applyFill="1" applyBorder="1" applyAlignment="1">
      <alignment horizontal="center" vertical="center"/>
    </xf>
    <xf numFmtId="0" fontId="85" fillId="6" borderId="13" xfId="4" applyFont="1" applyFill="1" applyBorder="1" applyAlignment="1">
      <alignment horizontal="center" vertical="center" wrapText="1"/>
    </xf>
    <xf numFmtId="0" fontId="85" fillId="6" borderId="1" xfId="4" applyFont="1" applyFill="1" applyBorder="1" applyAlignment="1">
      <alignment horizontal="center" vertical="center"/>
    </xf>
    <xf numFmtId="0" fontId="85" fillId="6" borderId="4" xfId="4" applyFont="1" applyFill="1" applyBorder="1" applyAlignment="1">
      <alignment horizontal="center" vertical="center"/>
    </xf>
    <xf numFmtId="0" fontId="85" fillId="6" borderId="5" xfId="4" applyFont="1" applyFill="1" applyBorder="1" applyAlignment="1">
      <alignment horizontal="center" vertical="center"/>
    </xf>
    <xf numFmtId="0" fontId="85" fillId="6" borderId="10" xfId="4" applyFont="1" applyFill="1" applyBorder="1" applyAlignment="1">
      <alignment horizontal="center" vertical="center"/>
    </xf>
    <xf numFmtId="0" fontId="85" fillId="6" borderId="7" xfId="4" applyFont="1" applyFill="1" applyBorder="1" applyAlignment="1">
      <alignment horizontal="center" vertical="center"/>
    </xf>
    <xf numFmtId="0" fontId="85" fillId="6" borderId="8" xfId="4" applyFont="1" applyFill="1" applyBorder="1" applyAlignment="1">
      <alignment horizontal="center" vertical="center"/>
    </xf>
    <xf numFmtId="0" fontId="85" fillId="0" borderId="0" xfId="4" applyFont="1" applyAlignment="1">
      <alignment horizontal="left" vertical="top" wrapText="1"/>
    </xf>
    <xf numFmtId="0" fontId="85" fillId="0" borderId="0" xfId="4" applyFont="1" applyAlignment="1">
      <alignment horizontal="center" vertical="center"/>
    </xf>
    <xf numFmtId="0" fontId="85" fillId="0" borderId="13" xfId="4" applyFont="1" applyBorder="1" applyAlignment="1">
      <alignment horizontal="center" vertical="center"/>
    </xf>
    <xf numFmtId="0" fontId="85" fillId="0" borderId="11" xfId="4" applyFont="1" applyBorder="1" applyAlignment="1">
      <alignment horizontal="right" vertical="center"/>
    </xf>
    <xf numFmtId="0" fontId="85" fillId="0" borderId="2" xfId="4" applyFont="1" applyBorder="1" applyAlignment="1">
      <alignment horizontal="right" vertical="center"/>
    </xf>
    <xf numFmtId="0" fontId="85" fillId="0" borderId="11" xfId="4" applyFont="1" applyBorder="1" applyAlignment="1">
      <alignment horizontal="center" vertical="center"/>
    </xf>
    <xf numFmtId="0" fontId="85" fillId="0" borderId="2" xfId="4" applyFont="1" applyBorder="1" applyAlignment="1">
      <alignment horizontal="center" vertical="center"/>
    </xf>
    <xf numFmtId="0" fontId="85" fillId="0" borderId="3" xfId="4" applyFont="1" applyBorder="1" applyAlignment="1">
      <alignment horizontal="center" vertical="center"/>
    </xf>
    <xf numFmtId="0" fontId="85" fillId="2" borderId="10" xfId="4" applyFont="1" applyFill="1" applyBorder="1" applyAlignment="1">
      <alignment horizontal="center" vertical="center"/>
    </xf>
    <xf numFmtId="0" fontId="85" fillId="2" borderId="8" xfId="4" applyFont="1" applyFill="1" applyBorder="1" applyAlignment="1">
      <alignment horizontal="center" vertical="center"/>
    </xf>
    <xf numFmtId="0" fontId="85" fillId="0" borderId="13" xfId="4" applyFont="1" applyBorder="1" applyAlignment="1">
      <alignment horizontal="distributed" vertical="center" textRotation="255"/>
    </xf>
    <xf numFmtId="0" fontId="85" fillId="0" borderId="1" xfId="4" applyFont="1" applyBorder="1" applyAlignment="1">
      <alignment horizontal="left" vertical="center"/>
    </xf>
    <xf numFmtId="0" fontId="85" fillId="0" borderId="4" xfId="4" applyFont="1" applyBorder="1" applyAlignment="1">
      <alignment horizontal="left" vertical="center"/>
    </xf>
    <xf numFmtId="0" fontId="85" fillId="0" borderId="5" xfId="4" applyFont="1" applyBorder="1" applyAlignment="1">
      <alignment horizontal="left" vertical="center"/>
    </xf>
    <xf numFmtId="0" fontId="85" fillId="0" borderId="10" xfId="4" applyFont="1" applyBorder="1" applyAlignment="1">
      <alignment horizontal="left" vertical="center"/>
    </xf>
    <xf numFmtId="0" fontId="85" fillId="0" borderId="7" xfId="4" applyFont="1" applyBorder="1" applyAlignment="1">
      <alignment horizontal="left" vertical="center"/>
    </xf>
    <xf numFmtId="0" fontId="85" fillId="0" borderId="8" xfId="4" applyFont="1" applyBorder="1" applyAlignment="1">
      <alignment horizontal="left" vertical="center"/>
    </xf>
    <xf numFmtId="0" fontId="85" fillId="2" borderId="1" xfId="4" applyFont="1" applyFill="1" applyBorder="1" applyAlignment="1">
      <alignment horizontal="center" vertical="center"/>
    </xf>
    <xf numFmtId="0" fontId="85" fillId="2" borderId="5" xfId="4" applyFont="1" applyFill="1" applyBorder="1" applyAlignment="1">
      <alignment horizontal="center" vertical="center"/>
    </xf>
    <xf numFmtId="0" fontId="85" fillId="0" borderId="1" xfId="4" applyFont="1" applyBorder="1" applyAlignment="1">
      <alignment vertical="center"/>
    </xf>
    <xf numFmtId="0" fontId="85" fillId="0" borderId="4" xfId="4" applyFont="1" applyBorder="1" applyAlignment="1">
      <alignment vertical="center"/>
    </xf>
    <xf numFmtId="0" fontId="85" fillId="0" borderId="5" xfId="4" applyFont="1" applyBorder="1" applyAlignment="1">
      <alignment vertical="center"/>
    </xf>
    <xf numFmtId="0" fontId="85" fillId="0" borderId="10" xfId="4" applyFont="1" applyBorder="1" applyAlignment="1">
      <alignment vertical="center"/>
    </xf>
    <xf numFmtId="0" fontId="85" fillId="0" borderId="7" xfId="4" applyFont="1" applyBorder="1" applyAlignment="1">
      <alignment vertical="center"/>
    </xf>
    <xf numFmtId="0" fontId="85" fillId="0" borderId="8" xfId="4" applyFont="1" applyBorder="1" applyAlignment="1">
      <alignment vertical="center"/>
    </xf>
    <xf numFmtId="0" fontId="70" fillId="0" borderId="13" xfId="4" applyFont="1" applyBorder="1" applyAlignment="1">
      <alignment horizontal="center" vertical="center"/>
    </xf>
    <xf numFmtId="0" fontId="31" fillId="0" borderId="0" xfId="4" applyFont="1" applyAlignment="1">
      <alignment horizontal="center" vertical="center" wrapText="1"/>
    </xf>
    <xf numFmtId="0" fontId="85" fillId="6" borderId="11" xfId="4" applyFont="1" applyFill="1" applyBorder="1" applyAlignment="1">
      <alignment horizontal="center" vertical="center" wrapText="1"/>
    </xf>
    <xf numFmtId="0" fontId="85" fillId="6" borderId="2" xfId="4" applyFont="1" applyFill="1" applyBorder="1" applyAlignment="1">
      <alignment horizontal="center" vertical="center" wrapText="1"/>
    </xf>
    <xf numFmtId="0" fontId="85" fillId="6" borderId="3" xfId="4" applyFont="1" applyFill="1" applyBorder="1" applyAlignment="1">
      <alignment horizontal="center" vertical="center" wrapText="1"/>
    </xf>
    <xf numFmtId="0" fontId="85" fillId="2" borderId="11" xfId="4" applyFont="1" applyFill="1" applyBorder="1" applyAlignment="1">
      <alignment horizontal="center" vertical="center"/>
    </xf>
    <xf numFmtId="0" fontId="85" fillId="2" borderId="3" xfId="4" applyFont="1" applyFill="1" applyBorder="1" applyAlignment="1">
      <alignment horizontal="center" vertical="center"/>
    </xf>
    <xf numFmtId="0" fontId="85" fillId="0" borderId="2" xfId="4" applyFont="1" applyBorder="1" applyAlignment="1">
      <alignment horizontal="left" vertical="center" shrinkToFit="1"/>
    </xf>
    <xf numFmtId="0" fontId="85" fillId="2" borderId="2" xfId="4" applyFont="1" applyFill="1" applyBorder="1" applyAlignment="1">
      <alignment horizontal="center" vertical="center"/>
    </xf>
    <xf numFmtId="0" fontId="85" fillId="6" borderId="11" xfId="4" applyFont="1" applyFill="1" applyBorder="1" applyAlignment="1">
      <alignment horizontal="center" vertical="center"/>
    </xf>
    <xf numFmtId="0" fontId="85" fillId="6" borderId="2" xfId="4" applyFont="1" applyFill="1" applyBorder="1" applyAlignment="1">
      <alignment horizontal="center" vertical="center"/>
    </xf>
    <xf numFmtId="0" fontId="85" fillId="6" borderId="3" xfId="4" applyFont="1" applyFill="1" applyBorder="1" applyAlignment="1">
      <alignment horizontal="center" vertical="center"/>
    </xf>
    <xf numFmtId="0" fontId="85" fillId="0" borderId="1" xfId="4" applyFont="1" applyBorder="1" applyAlignment="1">
      <alignment horizontal="left" vertical="center" wrapText="1"/>
    </xf>
    <xf numFmtId="0" fontId="83" fillId="0" borderId="4" xfId="4" applyFont="1" applyBorder="1"/>
    <xf numFmtId="0" fontId="83" fillId="0" borderId="5" xfId="4" applyFont="1" applyBorder="1"/>
    <xf numFmtId="0" fontId="83" fillId="0" borderId="10" xfId="4" applyFont="1" applyBorder="1"/>
    <xf numFmtId="0" fontId="83" fillId="0" borderId="7" xfId="4" applyFont="1" applyBorder="1"/>
    <xf numFmtId="0" fontId="83" fillId="0" borderId="8" xfId="4" applyFont="1" applyBorder="1"/>
    <xf numFmtId="0" fontId="86" fillId="0" borderId="14" xfId="4" applyFont="1" applyBorder="1" applyAlignment="1">
      <alignment horizontal="center" vertical="center" textRotation="255"/>
    </xf>
    <xf numFmtId="0" fontId="86" fillId="0" borderId="16" xfId="4" applyFont="1" applyBorder="1" applyAlignment="1">
      <alignment horizontal="center" vertical="center" textRotation="255"/>
    </xf>
    <xf numFmtId="0" fontId="86" fillId="0" borderId="15" xfId="4" applyFont="1" applyBorder="1" applyAlignment="1">
      <alignment horizontal="center" vertical="center" textRotation="255"/>
    </xf>
    <xf numFmtId="0" fontId="85" fillId="0" borderId="10" xfId="4" applyFont="1" applyBorder="1" applyAlignment="1">
      <alignment horizontal="left" vertical="center" wrapText="1"/>
    </xf>
    <xf numFmtId="0" fontId="85" fillId="0" borderId="65" xfId="4" applyFont="1" applyBorder="1" applyAlignment="1">
      <alignment horizontal="center" vertical="center"/>
    </xf>
    <xf numFmtId="0" fontId="85" fillId="0" borderId="66" xfId="4" applyFont="1" applyBorder="1" applyAlignment="1">
      <alignment horizontal="center" vertical="center"/>
    </xf>
    <xf numFmtId="0" fontId="85" fillId="0" borderId="67" xfId="4" applyFont="1" applyBorder="1" applyAlignment="1">
      <alignment horizontal="center" vertical="center"/>
    </xf>
    <xf numFmtId="0" fontId="85" fillId="0" borderId="1" xfId="4" applyFont="1" applyBorder="1" applyAlignment="1">
      <alignment horizontal="center" vertical="center" shrinkToFit="1"/>
    </xf>
    <xf numFmtId="0" fontId="85" fillId="0" borderId="4" xfId="4" applyFont="1" applyBorder="1" applyAlignment="1">
      <alignment horizontal="center" vertical="center" shrinkToFit="1"/>
    </xf>
    <xf numFmtId="0" fontId="85" fillId="0" borderId="5" xfId="4" applyFont="1" applyBorder="1" applyAlignment="1">
      <alignment horizontal="center" vertical="center" shrinkToFit="1"/>
    </xf>
    <xf numFmtId="0" fontId="85" fillId="0" borderId="10" xfId="4" applyFont="1" applyBorder="1" applyAlignment="1">
      <alignment horizontal="center" vertical="center" shrinkToFit="1"/>
    </xf>
    <xf numFmtId="0" fontId="85" fillId="0" borderId="7" xfId="4" applyFont="1" applyBorder="1" applyAlignment="1">
      <alignment horizontal="center" vertical="center" shrinkToFit="1"/>
    </xf>
    <xf numFmtId="0" fontId="85" fillId="0" borderId="8" xfId="4" applyFont="1" applyBorder="1" applyAlignment="1">
      <alignment horizontal="center" vertical="center" shrinkToFit="1"/>
    </xf>
    <xf numFmtId="0" fontId="97" fillId="0" borderId="0" xfId="4" applyFont="1" applyAlignment="1">
      <alignment horizontal="left" vertical="center" shrinkToFit="1"/>
    </xf>
    <xf numFmtId="0" fontId="119" fillId="0" borderId="0" xfId="4" applyFont="1" applyAlignment="1">
      <alignment vertical="center" wrapText="1"/>
    </xf>
    <xf numFmtId="0" fontId="69" fillId="0" borderId="0" xfId="4" applyFont="1" applyAlignment="1">
      <alignment vertical="center" wrapText="1"/>
    </xf>
    <xf numFmtId="0" fontId="97" fillId="0" borderId="11" xfId="4" applyFont="1" applyBorder="1" applyAlignment="1">
      <alignment horizontal="left" vertical="center" shrinkToFit="1"/>
    </xf>
    <xf numFmtId="0" fontId="97" fillId="0" borderId="2" xfId="4" applyFont="1" applyBorder="1" applyAlignment="1">
      <alignment horizontal="left" vertical="center" shrinkToFit="1"/>
    </xf>
    <xf numFmtId="0" fontId="97" fillId="0" borderId="3" xfId="4" applyFont="1" applyBorder="1" applyAlignment="1">
      <alignment horizontal="left" vertical="center" shrinkToFit="1"/>
    </xf>
    <xf numFmtId="0" fontId="42" fillId="0" borderId="0" xfId="4" applyFont="1" applyAlignment="1">
      <alignment horizontal="left" vertical="center"/>
    </xf>
    <xf numFmtId="0" fontId="42" fillId="0" borderId="0" xfId="4" applyFont="1" applyAlignment="1">
      <alignment horizontal="center" vertical="center"/>
    </xf>
    <xf numFmtId="0" fontId="69" fillId="6" borderId="11" xfId="4" applyFont="1" applyFill="1" applyBorder="1" applyAlignment="1">
      <alignment horizontal="center" vertical="center"/>
    </xf>
    <xf numFmtId="0" fontId="69" fillId="6" borderId="2" xfId="4" applyFont="1" applyFill="1" applyBorder="1" applyAlignment="1">
      <alignment horizontal="center" vertical="center"/>
    </xf>
    <xf numFmtId="0" fontId="69" fillId="6" borderId="3" xfId="4" applyFont="1" applyFill="1" applyBorder="1" applyAlignment="1">
      <alignment horizontal="center" vertical="center"/>
    </xf>
    <xf numFmtId="0" fontId="119" fillId="0" borderId="1" xfId="4" applyFont="1" applyBorder="1" applyAlignment="1">
      <alignment horizontal="left" vertical="top" wrapText="1"/>
    </xf>
    <xf numFmtId="0" fontId="119" fillId="0" borderId="4" xfId="4" applyFont="1" applyBorder="1" applyAlignment="1">
      <alignment horizontal="left" vertical="top" wrapText="1"/>
    </xf>
    <xf numFmtId="0" fontId="119" fillId="0" borderId="5" xfId="4" applyFont="1" applyBorder="1" applyAlignment="1">
      <alignment horizontal="left" vertical="top" wrapText="1"/>
    </xf>
    <xf numFmtId="0" fontId="119" fillId="0" borderId="9" xfId="4" applyFont="1" applyBorder="1" applyAlignment="1">
      <alignment horizontal="left" vertical="top" wrapText="1"/>
    </xf>
    <xf numFmtId="0" fontId="119" fillId="0" borderId="0" xfId="4" applyFont="1" applyAlignment="1">
      <alignment horizontal="left" vertical="top" wrapText="1"/>
    </xf>
    <xf numFmtId="0" fontId="119" fillId="0" borderId="6" xfId="4" applyFont="1" applyBorder="1" applyAlignment="1">
      <alignment horizontal="left" vertical="top" wrapText="1"/>
    </xf>
    <xf numFmtId="0" fontId="119" fillId="0" borderId="9" xfId="4" applyFont="1" applyBorder="1" applyAlignment="1">
      <alignment horizontal="left" vertical="center" wrapText="1"/>
    </xf>
    <xf numFmtId="0" fontId="119" fillId="0" borderId="0" xfId="4" applyFont="1" applyAlignment="1">
      <alignment horizontal="left" vertical="center" wrapText="1"/>
    </xf>
    <xf numFmtId="0" fontId="119" fillId="0" borderId="6" xfId="4" applyFont="1" applyBorder="1" applyAlignment="1">
      <alignment horizontal="left" vertical="center" wrapText="1"/>
    </xf>
    <xf numFmtId="0" fontId="119" fillId="0" borderId="10" xfId="4" applyFont="1" applyBorder="1" applyAlignment="1">
      <alignment horizontal="left" vertical="center" wrapText="1"/>
    </xf>
    <xf numFmtId="0" fontId="119" fillId="0" borderId="7" xfId="4" applyFont="1" applyBorder="1" applyAlignment="1">
      <alignment horizontal="left" vertical="center" wrapText="1"/>
    </xf>
    <xf numFmtId="0" fontId="119" fillId="0" borderId="8" xfId="4" applyFont="1" applyBorder="1" applyAlignment="1">
      <alignment horizontal="left" vertical="center" wrapText="1"/>
    </xf>
    <xf numFmtId="0" fontId="154" fillId="0" borderId="1" xfId="4" applyFont="1" applyBorder="1" applyAlignment="1">
      <alignment horizontal="center" vertical="center" wrapText="1"/>
    </xf>
    <xf numFmtId="0" fontId="154" fillId="0" borderId="4" xfId="4" applyFont="1" applyBorder="1" applyAlignment="1">
      <alignment horizontal="center" vertical="center" wrapText="1"/>
    </xf>
    <xf numFmtId="0" fontId="154" fillId="0" borderId="10" xfId="4" applyFont="1" applyBorder="1" applyAlignment="1">
      <alignment horizontal="center" vertical="center" wrapText="1"/>
    </xf>
    <xf numFmtId="0" fontId="154" fillId="0" borderId="7" xfId="4" applyFont="1" applyBorder="1" applyAlignment="1">
      <alignment horizontal="center" vertical="center" wrapText="1"/>
    </xf>
    <xf numFmtId="0" fontId="154" fillId="0" borderId="1" xfId="4" applyFont="1" applyBorder="1" applyAlignment="1">
      <alignment horizontal="center" vertical="center"/>
    </xf>
    <xf numFmtId="0" fontId="154" fillId="0" borderId="4" xfId="4" applyFont="1" applyBorder="1" applyAlignment="1">
      <alignment horizontal="center" vertical="center"/>
    </xf>
    <xf numFmtId="38" fontId="154" fillId="0" borderId="11" xfId="5" applyFont="1" applyFill="1" applyBorder="1" applyAlignment="1">
      <alignment horizontal="right" vertical="center"/>
    </xf>
    <xf numFmtId="38" fontId="154" fillId="0" borderId="2" xfId="5" applyFont="1" applyFill="1" applyBorder="1" applyAlignment="1">
      <alignment horizontal="right" vertical="center"/>
    </xf>
    <xf numFmtId="0" fontId="154" fillId="0" borderId="11" xfId="4" applyFont="1" applyBorder="1" applyAlignment="1">
      <alignment horizontal="center" vertical="center"/>
    </xf>
    <xf numFmtId="0" fontId="154" fillId="0" borderId="2" xfId="4" applyFont="1" applyBorder="1" applyAlignment="1">
      <alignment horizontal="center" vertical="center"/>
    </xf>
    <xf numFmtId="0" fontId="154" fillId="0" borderId="3" xfId="4" applyFont="1" applyBorder="1" applyAlignment="1">
      <alignment horizontal="center" vertical="center"/>
    </xf>
    <xf numFmtId="38" fontId="119" fillId="0" borderId="13" xfId="5" applyFont="1" applyFill="1" applyBorder="1" applyAlignment="1">
      <alignment horizontal="left" vertical="center"/>
    </xf>
    <xf numFmtId="38" fontId="119" fillId="0" borderId="13" xfId="5" applyFont="1" applyFill="1" applyBorder="1" applyAlignment="1">
      <alignment horizontal="right" vertical="center"/>
    </xf>
    <xf numFmtId="38" fontId="119" fillId="0" borderId="11" xfId="5" applyFont="1" applyFill="1" applyBorder="1" applyAlignment="1">
      <alignment horizontal="right" vertical="center"/>
    </xf>
    <xf numFmtId="38" fontId="119" fillId="0" borderId="2" xfId="5" applyFont="1" applyFill="1" applyBorder="1" applyAlignment="1">
      <alignment horizontal="right" vertical="center"/>
    </xf>
    <xf numFmtId="0" fontId="18" fillId="0" borderId="0" xfId="4" applyFont="1" applyAlignment="1">
      <alignment horizontal="center" vertical="center"/>
    </xf>
    <xf numFmtId="0" fontId="69" fillId="6" borderId="1" xfId="4" applyFont="1" applyFill="1" applyBorder="1" applyAlignment="1">
      <alignment horizontal="center" vertical="center"/>
    </xf>
    <xf numFmtId="0" fontId="69" fillId="6" borderId="4" xfId="4" applyFont="1" applyFill="1" applyBorder="1" applyAlignment="1">
      <alignment horizontal="center" vertical="center"/>
    </xf>
    <xf numFmtId="0" fontId="69" fillId="6" borderId="5" xfId="4" applyFont="1" applyFill="1" applyBorder="1" applyAlignment="1">
      <alignment horizontal="center" vertical="center"/>
    </xf>
    <xf numFmtId="0" fontId="69" fillId="6" borderId="9" xfId="4" applyFont="1" applyFill="1" applyBorder="1" applyAlignment="1">
      <alignment horizontal="center" vertical="center"/>
    </xf>
    <xf numFmtId="0" fontId="69" fillId="6" borderId="0" xfId="4" applyFont="1" applyFill="1" applyAlignment="1">
      <alignment horizontal="center" vertical="center"/>
    </xf>
    <xf numFmtId="0" fontId="69" fillId="6" borderId="6" xfId="4" applyFont="1" applyFill="1" applyBorder="1" applyAlignment="1">
      <alignment horizontal="center" vertical="center"/>
    </xf>
    <xf numFmtId="0" fontId="69" fillId="6" borderId="10" xfId="4" applyFont="1" applyFill="1" applyBorder="1" applyAlignment="1">
      <alignment horizontal="center" vertical="center"/>
    </xf>
    <xf numFmtId="0" fontId="69" fillId="6" borderId="7" xfId="4" applyFont="1" applyFill="1" applyBorder="1" applyAlignment="1">
      <alignment horizontal="center" vertical="center"/>
    </xf>
    <xf numFmtId="0" fontId="69" fillId="6" borderId="8" xfId="4" applyFont="1" applyFill="1" applyBorder="1" applyAlignment="1">
      <alignment horizontal="center" vertical="center"/>
    </xf>
    <xf numFmtId="38" fontId="119" fillId="0" borderId="31" xfId="5" applyFont="1" applyFill="1" applyBorder="1" applyAlignment="1">
      <alignment horizontal="center" vertical="center"/>
    </xf>
    <xf numFmtId="38" fontId="119" fillId="0" borderId="32" xfId="5" applyFont="1" applyFill="1" applyBorder="1" applyAlignment="1">
      <alignment horizontal="center" vertical="center"/>
    </xf>
    <xf numFmtId="38" fontId="119" fillId="0" borderId="49" xfId="5" applyFont="1" applyFill="1" applyBorder="1" applyAlignment="1">
      <alignment horizontal="center" vertical="center"/>
    </xf>
    <xf numFmtId="38" fontId="119" fillId="0" borderId="45" xfId="5" applyFont="1" applyFill="1" applyBorder="1" applyAlignment="1">
      <alignment horizontal="center" vertical="center"/>
    </xf>
    <xf numFmtId="38" fontId="119" fillId="0" borderId="33" xfId="5" applyFont="1" applyFill="1" applyBorder="1" applyAlignment="1">
      <alignment horizontal="center" vertical="center"/>
    </xf>
    <xf numFmtId="38" fontId="119" fillId="0" borderId="50" xfId="5" applyFont="1" applyFill="1" applyBorder="1" applyAlignment="1">
      <alignment horizontal="center" vertical="center"/>
    </xf>
    <xf numFmtId="38" fontId="119" fillId="0" borderId="32" xfId="5" applyFont="1" applyFill="1" applyBorder="1" applyAlignment="1">
      <alignment horizontal="right" vertical="center"/>
    </xf>
    <xf numFmtId="38" fontId="119" fillId="0" borderId="45" xfId="5" applyFont="1" applyFill="1" applyBorder="1" applyAlignment="1">
      <alignment horizontal="right" vertical="center"/>
    </xf>
    <xf numFmtId="0" fontId="119" fillId="0" borderId="33" xfId="4" applyFont="1" applyBorder="1" applyAlignment="1">
      <alignment horizontal="center" vertical="center"/>
    </xf>
    <xf numFmtId="0" fontId="119" fillId="0" borderId="50" xfId="4" applyFont="1" applyBorder="1" applyAlignment="1">
      <alignment horizontal="center" vertical="center"/>
    </xf>
    <xf numFmtId="0" fontId="119" fillId="0" borderId="11" xfId="4" applyFont="1" applyBorder="1" applyAlignment="1">
      <alignment horizontal="center" vertical="center"/>
    </xf>
    <xf numFmtId="0" fontId="119" fillId="0" borderId="2" xfId="4" applyFont="1" applyBorder="1" applyAlignment="1">
      <alignment horizontal="center" vertical="center"/>
    </xf>
    <xf numFmtId="0" fontId="119" fillId="0" borderId="3" xfId="4" applyFont="1" applyBorder="1" applyAlignment="1">
      <alignment horizontal="center" vertical="center"/>
    </xf>
    <xf numFmtId="0" fontId="119" fillId="2" borderId="4" xfId="4" applyFont="1" applyFill="1" applyBorder="1" applyAlignment="1">
      <alignment horizontal="center" vertical="center"/>
    </xf>
    <xf numFmtId="0" fontId="119" fillId="2" borderId="7" xfId="4" applyFont="1" applyFill="1" applyBorder="1" applyAlignment="1">
      <alignment horizontal="center" vertical="center"/>
    </xf>
    <xf numFmtId="38" fontId="119" fillId="0" borderId="1" xfId="5" applyFont="1" applyFill="1" applyBorder="1" applyAlignment="1">
      <alignment horizontal="center" vertical="center"/>
    </xf>
    <xf numFmtId="38" fontId="119" fillId="0" borderId="4" xfId="5" applyFont="1" applyFill="1" applyBorder="1" applyAlignment="1">
      <alignment horizontal="center" vertical="center"/>
    </xf>
    <xf numFmtId="38" fontId="119" fillId="0" borderId="9" xfId="5" applyFont="1" applyFill="1" applyBorder="1" applyAlignment="1">
      <alignment horizontal="center" vertical="center"/>
    </xf>
    <xf numFmtId="38" fontId="119" fillId="0" borderId="0" xfId="5" applyFont="1" applyFill="1" applyBorder="1" applyAlignment="1">
      <alignment horizontal="center" vertical="center"/>
    </xf>
    <xf numFmtId="38" fontId="119" fillId="0" borderId="5" xfId="5" applyFont="1" applyFill="1" applyBorder="1" applyAlignment="1">
      <alignment horizontal="center" vertical="center"/>
    </xf>
    <xf numFmtId="38" fontId="119" fillId="0" borderId="6" xfId="5" applyFont="1" applyFill="1" applyBorder="1" applyAlignment="1">
      <alignment horizontal="center" vertical="center"/>
    </xf>
    <xf numFmtId="38" fontId="119" fillId="0" borderId="4" xfId="5" applyFont="1" applyFill="1" applyBorder="1" applyAlignment="1">
      <alignment horizontal="right" vertical="center"/>
    </xf>
    <xf numFmtId="38" fontId="119" fillId="0" borderId="0" xfId="5" applyFont="1" applyFill="1" applyBorder="1" applyAlignment="1">
      <alignment horizontal="right" vertical="center"/>
    </xf>
    <xf numFmtId="38" fontId="119" fillId="0" borderId="20" xfId="5" applyFont="1" applyFill="1" applyBorder="1" applyAlignment="1">
      <alignment horizontal="center" vertical="center"/>
    </xf>
    <xf numFmtId="38" fontId="119" fillId="0" borderId="21" xfId="5" applyFont="1" applyFill="1" applyBorder="1" applyAlignment="1">
      <alignment horizontal="center" vertical="center"/>
    </xf>
    <xf numFmtId="38" fontId="119" fillId="0" borderId="22" xfId="5" applyFont="1" applyFill="1" applyBorder="1" applyAlignment="1">
      <alignment horizontal="center" vertical="center"/>
    </xf>
    <xf numFmtId="38" fontId="119" fillId="0" borderId="21" xfId="5" applyFont="1" applyFill="1" applyBorder="1" applyAlignment="1">
      <alignment horizontal="right" vertical="center"/>
    </xf>
    <xf numFmtId="0" fontId="119" fillId="0" borderId="22" xfId="4" applyFont="1" applyBorder="1" applyAlignment="1">
      <alignment horizontal="center" vertical="center"/>
    </xf>
    <xf numFmtId="38" fontId="119" fillId="0" borderId="7" xfId="5" applyFont="1" applyFill="1" applyBorder="1" applyAlignment="1">
      <alignment horizontal="right" vertical="center"/>
    </xf>
    <xf numFmtId="0" fontId="119" fillId="0" borderId="11" xfId="4" applyFont="1" applyBorder="1" applyAlignment="1">
      <alignment horizontal="center" vertical="center" wrapText="1"/>
    </xf>
    <xf numFmtId="38" fontId="119" fillId="0" borderId="13" xfId="5" applyFont="1" applyFill="1" applyBorder="1" applyAlignment="1">
      <alignment horizontal="center" vertical="center" textRotation="255"/>
    </xf>
    <xf numFmtId="0" fontId="119" fillId="2" borderId="24" xfId="4" applyFont="1" applyFill="1" applyBorder="1" applyAlignment="1">
      <alignment horizontal="center" vertical="center"/>
    </xf>
    <xf numFmtId="58" fontId="119" fillId="0" borderId="5" xfId="4" applyNumberFormat="1" applyFont="1" applyBorder="1" applyAlignment="1">
      <alignment horizontal="center" vertical="center"/>
    </xf>
    <xf numFmtId="58" fontId="119" fillId="0" borderId="6" xfId="4" applyNumberFormat="1" applyFont="1" applyBorder="1" applyAlignment="1">
      <alignment horizontal="center" vertical="center"/>
    </xf>
    <xf numFmtId="58" fontId="119" fillId="0" borderId="8" xfId="4" applyNumberFormat="1" applyFont="1" applyBorder="1" applyAlignment="1">
      <alignment horizontal="center" vertical="center"/>
    </xf>
    <xf numFmtId="58" fontId="119" fillId="7" borderId="1" xfId="4" applyNumberFormat="1" applyFont="1" applyFill="1" applyBorder="1" applyAlignment="1">
      <alignment horizontal="center" vertical="center"/>
    </xf>
    <xf numFmtId="58" fontId="119" fillId="7" borderId="4" xfId="4" applyNumberFormat="1" applyFont="1" applyFill="1" applyBorder="1" applyAlignment="1">
      <alignment horizontal="center" vertical="center"/>
    </xf>
    <xf numFmtId="58" fontId="119" fillId="7" borderId="9" xfId="4" applyNumberFormat="1" applyFont="1" applyFill="1" applyBorder="1" applyAlignment="1">
      <alignment horizontal="center" vertical="center"/>
    </xf>
    <xf numFmtId="58" fontId="119" fillId="7" borderId="0" xfId="4" applyNumberFormat="1" applyFont="1" applyFill="1" applyAlignment="1">
      <alignment horizontal="center" vertical="center"/>
    </xf>
    <xf numFmtId="58" fontId="119" fillId="7" borderId="10" xfId="4" applyNumberFormat="1" applyFont="1" applyFill="1" applyBorder="1" applyAlignment="1">
      <alignment horizontal="center" vertical="center"/>
    </xf>
    <xf numFmtId="58" fontId="119" fillId="7" borderId="7" xfId="4" applyNumberFormat="1" applyFont="1" applyFill="1" applyBorder="1" applyAlignment="1">
      <alignment horizontal="center" vertical="center"/>
    </xf>
    <xf numFmtId="58" fontId="119" fillId="0" borderId="4" xfId="4" applyNumberFormat="1" applyFont="1" applyBorder="1" applyAlignment="1">
      <alignment horizontal="center" vertical="center"/>
    </xf>
    <xf numFmtId="58" fontId="119" fillId="0" borderId="0" xfId="4" applyNumberFormat="1" applyFont="1" applyAlignment="1">
      <alignment horizontal="center" vertical="center"/>
    </xf>
    <xf numFmtId="58" fontId="119" fillId="0" borderId="7" xfId="4" applyNumberFormat="1" applyFont="1" applyBorder="1" applyAlignment="1">
      <alignment horizontal="center" vertical="center"/>
    </xf>
    <xf numFmtId="38" fontId="119" fillId="4" borderId="11" xfId="5" applyFont="1" applyFill="1" applyBorder="1" applyAlignment="1">
      <alignment horizontal="right" vertical="center"/>
    </xf>
    <xf numFmtId="38" fontId="119" fillId="4" borderId="2" xfId="5" applyFont="1" applyFill="1" applyBorder="1" applyAlignment="1">
      <alignment horizontal="right" vertical="center"/>
    </xf>
    <xf numFmtId="0" fontId="42" fillId="2" borderId="0" xfId="4" applyFont="1" applyFill="1" applyAlignment="1">
      <alignment horizontal="center" vertical="center"/>
    </xf>
    <xf numFmtId="0" fontId="119" fillId="2" borderId="11" xfId="4" applyFont="1" applyFill="1" applyBorder="1" applyAlignment="1">
      <alignment horizontal="center" vertical="center"/>
    </xf>
    <xf numFmtId="0" fontId="119" fillId="2" borderId="3" xfId="4" applyFont="1" applyFill="1" applyBorder="1" applyAlignment="1">
      <alignment horizontal="center" vertical="center"/>
    </xf>
    <xf numFmtId="0" fontId="69" fillId="6" borderId="10" xfId="4" applyFont="1" applyFill="1" applyBorder="1" applyAlignment="1">
      <alignment horizontal="left" vertical="center"/>
    </xf>
    <xf numFmtId="0" fontId="69" fillId="6" borderId="7" xfId="4" applyFont="1" applyFill="1" applyBorder="1" applyAlignment="1">
      <alignment horizontal="left" vertical="center"/>
    </xf>
    <xf numFmtId="0" fontId="69" fillId="6" borderId="8" xfId="4" applyFont="1" applyFill="1" applyBorder="1" applyAlignment="1">
      <alignment horizontal="left" vertical="center"/>
    </xf>
    <xf numFmtId="186" fontId="119" fillId="0" borderId="2" xfId="4" applyNumberFormat="1" applyFont="1" applyBorder="1" applyAlignment="1">
      <alignment horizontal="center" vertical="center"/>
    </xf>
    <xf numFmtId="186" fontId="119" fillId="0" borderId="3" xfId="4" applyNumberFormat="1" applyFont="1" applyBorder="1" applyAlignment="1">
      <alignment horizontal="center" vertical="center"/>
    </xf>
    <xf numFmtId="0" fontId="69" fillId="6" borderId="1" xfId="4" applyFont="1" applyFill="1" applyBorder="1" applyAlignment="1">
      <alignment horizontal="center" vertical="center" wrapText="1"/>
    </xf>
    <xf numFmtId="0" fontId="69" fillId="6" borderId="4" xfId="4" applyFont="1" applyFill="1" applyBorder="1" applyAlignment="1">
      <alignment horizontal="center" vertical="center" wrapText="1"/>
    </xf>
    <xf numFmtId="0" fontId="69" fillId="6" borderId="5" xfId="4" applyFont="1" applyFill="1" applyBorder="1" applyAlignment="1">
      <alignment horizontal="center" vertical="center" wrapText="1"/>
    </xf>
    <xf numFmtId="0" fontId="69" fillId="6" borderId="10" xfId="4" applyFont="1" applyFill="1" applyBorder="1" applyAlignment="1">
      <alignment horizontal="center" vertical="center" wrapText="1"/>
    </xf>
    <xf numFmtId="0" fontId="69" fillId="6" borderId="7" xfId="4" applyFont="1" applyFill="1" applyBorder="1" applyAlignment="1">
      <alignment horizontal="center" vertical="center" wrapText="1"/>
    </xf>
    <xf numFmtId="0" fontId="69" fillId="6" borderId="8" xfId="4" applyFont="1" applyFill="1" applyBorder="1" applyAlignment="1">
      <alignment horizontal="center" vertical="center" wrapText="1"/>
    </xf>
    <xf numFmtId="0" fontId="69" fillId="6" borderId="11" xfId="4" applyFont="1" applyFill="1" applyBorder="1" applyAlignment="1">
      <alignment horizontal="center" vertical="center" shrinkToFit="1"/>
    </xf>
    <xf numFmtId="0" fontId="69" fillId="6" borderId="2" xfId="4" applyFont="1" applyFill="1" applyBorder="1" applyAlignment="1">
      <alignment horizontal="center" vertical="center" shrinkToFit="1"/>
    </xf>
    <xf numFmtId="0" fontId="69" fillId="6" borderId="3" xfId="4" applyFont="1" applyFill="1" applyBorder="1" applyAlignment="1">
      <alignment horizontal="center" vertical="center" shrinkToFit="1"/>
    </xf>
    <xf numFmtId="0" fontId="119" fillId="2" borderId="51" xfId="4" applyFont="1" applyFill="1" applyBorder="1" applyAlignment="1">
      <alignment horizontal="center" vertical="center"/>
    </xf>
    <xf numFmtId="0" fontId="119" fillId="2" borderId="50" xfId="4" applyFont="1" applyFill="1" applyBorder="1" applyAlignment="1">
      <alignment horizontal="center" vertical="center"/>
    </xf>
    <xf numFmtId="0" fontId="97" fillId="0" borderId="13" xfId="4" applyFont="1" applyBorder="1" applyAlignment="1">
      <alignment horizontal="right" vertical="center"/>
    </xf>
    <xf numFmtId="0" fontId="97" fillId="0" borderId="3" xfId="4" applyFont="1" applyBorder="1" applyAlignment="1">
      <alignment horizontal="right" vertical="center"/>
    </xf>
    <xf numFmtId="0" fontId="102" fillId="0" borderId="3" xfId="4" applyFont="1" applyBorder="1" applyAlignment="1">
      <alignment horizontal="center" vertical="center"/>
    </xf>
    <xf numFmtId="0" fontId="102" fillId="0" borderId="13" xfId="4" applyFont="1" applyBorder="1" applyAlignment="1">
      <alignment horizontal="center" vertical="center"/>
    </xf>
    <xf numFmtId="0" fontId="102" fillId="0" borderId="11" xfId="4" applyFont="1" applyBorder="1" applyAlignment="1">
      <alignment horizontal="center" vertical="center"/>
    </xf>
    <xf numFmtId="0" fontId="44" fillId="0" borderId="16" xfId="4" applyFont="1" applyBorder="1"/>
    <xf numFmtId="0" fontId="44" fillId="0" borderId="4" xfId="4" applyFont="1" applyBorder="1"/>
    <xf numFmtId="0" fontId="44" fillId="0" borderId="5" xfId="4" applyFont="1" applyBorder="1"/>
    <xf numFmtId="0" fontId="44" fillId="0" borderId="9" xfId="4" applyFont="1" applyBorder="1"/>
    <xf numFmtId="0" fontId="44" fillId="0" borderId="0" xfId="4" applyFont="1"/>
    <xf numFmtId="0" fontId="44" fillId="0" borderId="6" xfId="4" applyFont="1" applyBorder="1"/>
    <xf numFmtId="0" fontId="44" fillId="0" borderId="10" xfId="4" applyFont="1" applyBorder="1"/>
    <xf numFmtId="0" fontId="44" fillId="0" borderId="7" xfId="4" applyFont="1" applyBorder="1"/>
    <xf numFmtId="0" fontId="44" fillId="0" borderId="8" xfId="4" applyFont="1" applyBorder="1"/>
    <xf numFmtId="0" fontId="122" fillId="0" borderId="0" xfId="4" applyFont="1" applyAlignment="1">
      <alignment horizontal="left" vertical="center" wrapText="1"/>
    </xf>
    <xf numFmtId="0" fontId="122" fillId="0" borderId="6" xfId="4" applyFont="1" applyBorder="1" applyAlignment="1">
      <alignment horizontal="left" vertical="center" wrapText="1"/>
    </xf>
    <xf numFmtId="0" fontId="47" fillId="0" borderId="11" xfId="4" applyFont="1" applyBorder="1" applyAlignment="1">
      <alignment horizontal="left" vertical="center"/>
    </xf>
    <xf numFmtId="0" fontId="47" fillId="0" borderId="2" xfId="4" applyFont="1" applyBorder="1" applyAlignment="1">
      <alignment horizontal="left" vertical="center"/>
    </xf>
    <xf numFmtId="0" fontId="47" fillId="0" borderId="3" xfId="4" applyFont="1" applyBorder="1" applyAlignment="1">
      <alignment horizontal="left" vertical="center"/>
    </xf>
    <xf numFmtId="0" fontId="119" fillId="2" borderId="13" xfId="4" applyFont="1" applyFill="1" applyBorder="1" applyAlignment="1">
      <alignment horizontal="center" vertical="center"/>
    </xf>
    <xf numFmtId="0" fontId="122" fillId="0" borderId="10" xfId="4" applyFont="1" applyBorder="1" applyAlignment="1">
      <alignment horizontal="center" vertical="center" textRotation="255"/>
    </xf>
    <xf numFmtId="0" fontId="44" fillId="0" borderId="2" xfId="0" applyFont="1" applyBorder="1" applyAlignment="1">
      <alignment vertical="center"/>
    </xf>
    <xf numFmtId="0" fontId="44" fillId="0" borderId="3" xfId="0" applyFont="1" applyBorder="1" applyAlignment="1">
      <alignment vertical="center"/>
    </xf>
    <xf numFmtId="0" fontId="119" fillId="0" borderId="11" xfId="4" applyFont="1" applyBorder="1" applyAlignment="1">
      <alignment horizontal="left" vertical="center" shrinkToFit="1"/>
    </xf>
    <xf numFmtId="0" fontId="119" fillId="0" borderId="2" xfId="4" applyFont="1" applyBorder="1" applyAlignment="1">
      <alignment horizontal="left" vertical="center" shrinkToFit="1"/>
    </xf>
    <xf numFmtId="0" fontId="119" fillId="0" borderId="3" xfId="4" applyFont="1" applyBorder="1" applyAlignment="1">
      <alignment horizontal="left" vertical="center" shrinkToFit="1"/>
    </xf>
    <xf numFmtId="0" fontId="132" fillId="10" borderId="11" xfId="0" applyFont="1" applyFill="1" applyBorder="1" applyAlignment="1">
      <alignment horizontal="center" vertical="center"/>
    </xf>
    <xf numFmtId="0" fontId="132" fillId="10" borderId="2" xfId="0" applyFont="1" applyFill="1" applyBorder="1" applyAlignment="1">
      <alignment horizontal="center" vertical="center"/>
    </xf>
    <xf numFmtId="0" fontId="132" fillId="10" borderId="3" xfId="0" applyFont="1" applyFill="1" applyBorder="1" applyAlignment="1">
      <alignment horizontal="center" vertical="center"/>
    </xf>
    <xf numFmtId="0" fontId="132" fillId="10" borderId="11" xfId="0" applyFont="1" applyFill="1" applyBorder="1" applyAlignment="1">
      <alignment horizontal="center" vertical="center" shrinkToFit="1"/>
    </xf>
    <xf numFmtId="0" fontId="132" fillId="10" borderId="2" xfId="0" applyFont="1" applyFill="1" applyBorder="1" applyAlignment="1">
      <alignment horizontal="center" vertical="center" shrinkToFit="1"/>
    </xf>
    <xf numFmtId="0" fontId="132" fillId="10" borderId="3" xfId="0" applyFont="1" applyFill="1" applyBorder="1" applyAlignment="1">
      <alignment horizontal="center" vertical="center" shrinkToFit="1"/>
    </xf>
    <xf numFmtId="0" fontId="69" fillId="0" borderId="1" xfId="0" applyFont="1" applyBorder="1" applyAlignment="1">
      <alignment horizontal="center" vertical="center" textRotation="255"/>
    </xf>
    <xf numFmtId="0" fontId="69" fillId="0" borderId="9" xfId="0" applyFont="1" applyBorder="1" applyAlignment="1">
      <alignment horizontal="center" vertical="center" textRotation="255"/>
    </xf>
    <xf numFmtId="0" fontId="69" fillId="0" borderId="10" xfId="0" applyFont="1" applyBorder="1" applyAlignment="1">
      <alignment horizontal="center" vertical="center" textRotation="255"/>
    </xf>
    <xf numFmtId="0" fontId="69" fillId="0" borderId="1" xfId="0" applyFont="1" applyBorder="1" applyAlignment="1">
      <alignment horizontal="left" vertical="center" wrapText="1"/>
    </xf>
    <xf numFmtId="0" fontId="69" fillId="0" borderId="4" xfId="0" applyFont="1" applyBorder="1" applyAlignment="1">
      <alignment horizontal="left" vertical="center" wrapText="1"/>
    </xf>
    <xf numFmtId="0" fontId="69" fillId="0" borderId="5" xfId="0" applyFont="1" applyBorder="1" applyAlignment="1">
      <alignment horizontal="left" vertical="center" wrapText="1"/>
    </xf>
    <xf numFmtId="0" fontId="69" fillId="0" borderId="9" xfId="0" applyFont="1" applyBorder="1" applyAlignment="1">
      <alignment horizontal="left" vertical="center" wrapText="1"/>
    </xf>
    <xf numFmtId="0" fontId="69" fillId="0" borderId="6" xfId="0" applyFont="1" applyBorder="1" applyAlignment="1">
      <alignment horizontal="left" vertical="center" wrapText="1"/>
    </xf>
    <xf numFmtId="0" fontId="69" fillId="0" borderId="10" xfId="0" applyFont="1" applyBorder="1" applyAlignment="1">
      <alignment horizontal="left" vertical="center" wrapText="1"/>
    </xf>
    <xf numFmtId="0" fontId="69" fillId="0" borderId="8" xfId="0" applyFont="1" applyBorder="1" applyAlignment="1">
      <alignment horizontal="left" vertical="center" wrapText="1"/>
    </xf>
    <xf numFmtId="0" fontId="69" fillId="0" borderId="13" xfId="0" applyFont="1" applyBorder="1" applyAlignment="1">
      <alignment horizontal="left" vertical="center" wrapText="1"/>
    </xf>
    <xf numFmtId="0" fontId="69" fillId="0" borderId="63" xfId="0" applyFont="1" applyBorder="1" applyAlignment="1">
      <alignment horizontal="left" vertical="center" wrapText="1"/>
    </xf>
    <xf numFmtId="0" fontId="69" fillId="0" borderId="68" xfId="0" applyFont="1" applyBorder="1" applyAlignment="1">
      <alignment horizontal="left" vertical="center" wrapText="1"/>
    </xf>
    <xf numFmtId="0" fontId="69" fillId="0" borderId="12" xfId="0" applyFont="1" applyBorder="1" applyAlignment="1">
      <alignment horizontal="center" vertical="center" textRotation="255" wrapText="1"/>
    </xf>
    <xf numFmtId="0" fontId="69" fillId="0" borderId="5" xfId="0" applyFont="1" applyBorder="1" applyAlignment="1">
      <alignment horizontal="center" vertical="center" textRotation="255" wrapText="1"/>
    </xf>
    <xf numFmtId="0" fontId="69" fillId="0" borderId="69" xfId="0" applyFont="1" applyBorder="1" applyAlignment="1">
      <alignment horizontal="center" vertical="center" textRotation="255" wrapText="1"/>
    </xf>
    <xf numFmtId="0" fontId="69" fillId="0" borderId="6" xfId="0" applyFont="1" applyBorder="1" applyAlignment="1">
      <alignment horizontal="center" vertical="center" textRotation="255" wrapText="1"/>
    </xf>
    <xf numFmtId="0" fontId="69" fillId="0" borderId="13" xfId="0" applyFont="1" applyBorder="1" applyAlignment="1">
      <alignment horizontal="center" vertical="center" textRotation="255"/>
    </xf>
    <xf numFmtId="0" fontId="68" fillId="0" borderId="12" xfId="0" applyFont="1" applyBorder="1" applyAlignment="1">
      <alignment horizontal="center" vertical="center" wrapText="1"/>
    </xf>
    <xf numFmtId="0" fontId="68" fillId="0" borderId="4" xfId="0" applyFont="1" applyBorder="1" applyAlignment="1">
      <alignment horizontal="center" vertical="center" wrapText="1"/>
    </xf>
    <xf numFmtId="0" fontId="68" fillId="0" borderId="63" xfId="0" applyFont="1" applyBorder="1" applyAlignment="1">
      <alignment horizontal="center" vertical="center" wrapText="1"/>
    </xf>
    <xf numFmtId="0" fontId="68" fillId="0" borderId="69" xfId="0" applyFont="1" applyBorder="1" applyAlignment="1">
      <alignment horizontal="center" vertical="center" wrapText="1"/>
    </xf>
    <xf numFmtId="0" fontId="68" fillId="0" borderId="0" xfId="0" applyFont="1" applyAlignment="1">
      <alignment horizontal="center" vertical="center" wrapText="1"/>
    </xf>
    <xf numFmtId="0" fontId="68" fillId="0" borderId="68" xfId="0" applyFont="1" applyBorder="1" applyAlignment="1">
      <alignment horizontal="center" vertical="center" wrapText="1"/>
    </xf>
    <xf numFmtId="0" fontId="68" fillId="0" borderId="12" xfId="0" applyFont="1" applyBorder="1" applyAlignment="1">
      <alignment horizontal="left" vertical="center" wrapText="1"/>
    </xf>
    <xf numFmtId="0" fontId="68" fillId="0" borderId="4" xfId="0" applyFont="1" applyBorder="1" applyAlignment="1">
      <alignment horizontal="left" vertical="center" wrapText="1"/>
    </xf>
    <xf numFmtId="0" fontId="68" fillId="0" borderId="5" xfId="0" applyFont="1" applyBorder="1" applyAlignment="1">
      <alignment horizontal="left" vertical="center" wrapText="1"/>
    </xf>
    <xf numFmtId="0" fontId="68" fillId="0" borderId="69" xfId="0" applyFont="1" applyBorder="1" applyAlignment="1">
      <alignment horizontal="left" vertical="center" wrapText="1"/>
    </xf>
    <xf numFmtId="0" fontId="68" fillId="0" borderId="0" xfId="0" applyFont="1" applyAlignment="1">
      <alignment horizontal="left" vertical="center" wrapText="1"/>
    </xf>
    <xf numFmtId="0" fontId="68" fillId="0" borderId="6" xfId="0" applyFont="1" applyBorder="1" applyAlignment="1">
      <alignment horizontal="left" vertical="center" wrapText="1"/>
    </xf>
    <xf numFmtId="0" fontId="69" fillId="0" borderId="1" xfId="0" applyFont="1" applyBorder="1" applyAlignment="1">
      <alignment horizontal="center" vertical="center"/>
    </xf>
    <xf numFmtId="0" fontId="69" fillId="0" borderId="20" xfId="0" applyFont="1" applyBorder="1" applyAlignment="1">
      <alignment horizontal="center" vertical="center"/>
    </xf>
    <xf numFmtId="0" fontId="69" fillId="0" borderId="21" xfId="0" applyFont="1" applyBorder="1" applyAlignment="1">
      <alignment horizontal="center" vertical="center"/>
    </xf>
    <xf numFmtId="0" fontId="69" fillId="0" borderId="22" xfId="0" applyFont="1" applyBorder="1" applyAlignment="1">
      <alignment horizontal="center" vertical="center"/>
    </xf>
    <xf numFmtId="0" fontId="69" fillId="0" borderId="14" xfId="0" applyFont="1" applyBorder="1" applyAlignment="1">
      <alignment horizontal="center" vertical="center" wrapText="1"/>
    </xf>
    <xf numFmtId="0" fontId="69" fillId="0" borderId="16" xfId="0" applyFont="1" applyBorder="1" applyAlignment="1">
      <alignment horizontal="center" vertical="center" wrapText="1"/>
    </xf>
    <xf numFmtId="0" fontId="69" fillId="0" borderId="15" xfId="0" applyFont="1" applyBorder="1" applyAlignment="1">
      <alignment horizontal="center" vertical="center" wrapText="1"/>
    </xf>
    <xf numFmtId="0" fontId="68" fillId="0" borderId="11" xfId="0" applyFont="1" applyBorder="1" applyAlignment="1">
      <alignment horizontal="distributed" vertical="distributed"/>
    </xf>
    <xf numFmtId="0" fontId="68" fillId="0" borderId="2" xfId="0" applyFont="1" applyBorder="1" applyAlignment="1">
      <alignment horizontal="distributed" vertical="distributed"/>
    </xf>
    <xf numFmtId="0" fontId="68" fillId="0" borderId="3" xfId="0" applyFont="1" applyBorder="1" applyAlignment="1">
      <alignment horizontal="distributed" vertical="distributed"/>
    </xf>
    <xf numFmtId="0" fontId="69" fillId="0" borderId="14" xfId="0" applyFont="1" applyBorder="1" applyAlignment="1">
      <alignment horizontal="center" vertical="center" textRotation="255" shrinkToFit="1"/>
    </xf>
    <xf numFmtId="0" fontId="68" fillId="0" borderId="23"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70" xfId="0" applyFont="1" applyBorder="1" applyAlignment="1">
      <alignment horizontal="center" vertical="center" wrapText="1"/>
    </xf>
    <xf numFmtId="0" fontId="68" fillId="0" borderId="9" xfId="0" applyFont="1" applyBorder="1" applyAlignment="1">
      <alignment horizontal="center" vertical="center" wrapText="1"/>
    </xf>
    <xf numFmtId="0" fontId="68" fillId="0" borderId="43"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6" xfId="0" applyFont="1" applyBorder="1" applyAlignment="1">
      <alignment horizontal="center" vertical="center" wrapText="1"/>
    </xf>
    <xf numFmtId="0" fontId="69" fillId="0" borderId="71" xfId="0" applyFont="1" applyBorder="1" applyAlignment="1">
      <alignment horizontal="center" vertical="center" textRotation="255" wrapText="1"/>
    </xf>
    <xf numFmtId="0" fontId="69" fillId="0" borderId="8" xfId="0" applyFont="1" applyBorder="1" applyAlignment="1">
      <alignment horizontal="center" vertical="center" textRotation="255" wrapText="1"/>
    </xf>
    <xf numFmtId="0" fontId="69" fillId="0" borderId="69" xfId="0" applyFont="1" applyBorder="1" applyAlignment="1">
      <alignment horizontal="center" vertical="center" wrapText="1"/>
    </xf>
    <xf numFmtId="0" fontId="69" fillId="0" borderId="0" xfId="0" applyFont="1" applyAlignment="1">
      <alignment horizontal="center" vertical="center" wrapText="1"/>
    </xf>
    <xf numFmtId="0" fontId="69" fillId="0" borderId="6" xfId="0" applyFont="1" applyBorder="1" applyAlignment="1">
      <alignment horizontal="center" vertical="center" wrapText="1"/>
    </xf>
    <xf numFmtId="0" fontId="69" fillId="0" borderId="68" xfId="0" applyFont="1" applyBorder="1" applyAlignment="1">
      <alignment horizontal="center" vertical="center" wrapText="1"/>
    </xf>
    <xf numFmtId="0" fontId="69" fillId="0" borderId="9" xfId="0" applyFont="1" applyBorder="1" applyAlignment="1">
      <alignment horizontal="center" vertical="center" wrapText="1"/>
    </xf>
    <xf numFmtId="0" fontId="132" fillId="10" borderId="1" xfId="0" applyFont="1" applyFill="1" applyBorder="1" applyAlignment="1">
      <alignment horizontal="center" vertical="center" wrapText="1"/>
    </xf>
    <xf numFmtId="0" fontId="132" fillId="10" borderId="4" xfId="0" applyFont="1" applyFill="1" applyBorder="1" applyAlignment="1">
      <alignment horizontal="center" vertical="center" wrapText="1"/>
    </xf>
    <xf numFmtId="0" fontId="132" fillId="10" borderId="5" xfId="0" applyFont="1" applyFill="1" applyBorder="1" applyAlignment="1">
      <alignment horizontal="center" vertical="center" wrapText="1"/>
    </xf>
    <xf numFmtId="0" fontId="132" fillId="10" borderId="9" xfId="0" applyFont="1" applyFill="1" applyBorder="1" applyAlignment="1">
      <alignment horizontal="center" vertical="center" wrapText="1"/>
    </xf>
    <xf numFmtId="0" fontId="132" fillId="10" borderId="0" xfId="0" applyFont="1" applyFill="1" applyAlignment="1">
      <alignment horizontal="center" vertical="center" wrapText="1"/>
    </xf>
    <xf numFmtId="0" fontId="132" fillId="10" borderId="6" xfId="0" applyFont="1" applyFill="1" applyBorder="1" applyAlignment="1">
      <alignment horizontal="center" vertical="center" wrapText="1"/>
    </xf>
    <xf numFmtId="0" fontId="132" fillId="10" borderId="10" xfId="0" applyFont="1" applyFill="1" applyBorder="1" applyAlignment="1">
      <alignment horizontal="center" vertical="center" wrapText="1"/>
    </xf>
    <xf numFmtId="0" fontId="132" fillId="10" borderId="7" xfId="0" applyFont="1" applyFill="1" applyBorder="1" applyAlignment="1">
      <alignment horizontal="center" vertical="center" wrapText="1"/>
    </xf>
    <xf numFmtId="0" fontId="132" fillId="10" borderId="8" xfId="0" applyFont="1" applyFill="1" applyBorder="1" applyAlignment="1">
      <alignment horizontal="center" vertical="center" wrapText="1"/>
    </xf>
    <xf numFmtId="0" fontId="132" fillId="10" borderId="1" xfId="0" applyFont="1" applyFill="1" applyBorder="1" applyAlignment="1">
      <alignment horizontal="center" vertical="center"/>
    </xf>
    <xf numFmtId="0" fontId="132" fillId="10" borderId="4" xfId="0" applyFont="1" applyFill="1" applyBorder="1" applyAlignment="1">
      <alignment horizontal="center" vertical="center"/>
    </xf>
    <xf numFmtId="0" fontId="132" fillId="10" borderId="5" xfId="0" applyFont="1" applyFill="1" applyBorder="1" applyAlignment="1">
      <alignment horizontal="center" vertical="center"/>
    </xf>
    <xf numFmtId="0" fontId="132" fillId="10" borderId="10" xfId="0" applyFont="1" applyFill="1" applyBorder="1" applyAlignment="1">
      <alignment horizontal="center" vertical="center"/>
    </xf>
    <xf numFmtId="0" fontId="132" fillId="10" borderId="7" xfId="0" applyFont="1" applyFill="1" applyBorder="1" applyAlignment="1">
      <alignment horizontal="center" vertical="center"/>
    </xf>
    <xf numFmtId="0" fontId="132" fillId="10" borderId="8" xfId="0" applyFont="1" applyFill="1" applyBorder="1" applyAlignment="1">
      <alignment horizontal="center" vertical="center"/>
    </xf>
    <xf numFmtId="0" fontId="69" fillId="0" borderId="9" xfId="0" applyFont="1" applyBorder="1" applyAlignment="1">
      <alignment horizontal="center" vertical="center"/>
    </xf>
    <xf numFmtId="0" fontId="69" fillId="0" borderId="6" xfId="0" applyFont="1" applyBorder="1" applyAlignment="1">
      <alignment horizontal="center" vertical="center"/>
    </xf>
    <xf numFmtId="0" fontId="69" fillId="0" borderId="10" xfId="0" applyFont="1" applyBorder="1" applyAlignment="1">
      <alignment horizontal="center" vertical="center"/>
    </xf>
    <xf numFmtId="0" fontId="69" fillId="0" borderId="8" xfId="0" applyFont="1" applyBorder="1" applyAlignment="1">
      <alignment horizontal="center" vertical="center"/>
    </xf>
    <xf numFmtId="0" fontId="69" fillId="0" borderId="4" xfId="0" applyFont="1" applyBorder="1" applyAlignment="1">
      <alignment horizontal="center" vertical="center" textRotation="255"/>
    </xf>
    <xf numFmtId="0" fontId="69" fillId="0" borderId="0" xfId="0" applyFont="1" applyAlignment="1">
      <alignment horizontal="center" vertical="center" textRotation="255"/>
    </xf>
    <xf numFmtId="0" fontId="69" fillId="0" borderId="5" xfId="0" applyFont="1" applyBorder="1" applyAlignment="1">
      <alignment horizontal="center" vertical="center" textRotation="255"/>
    </xf>
    <xf numFmtId="0" fontId="69" fillId="0" borderId="6" xfId="0" applyFont="1" applyBorder="1" applyAlignment="1">
      <alignment horizontal="center" vertical="center" textRotation="255"/>
    </xf>
    <xf numFmtId="0" fontId="69" fillId="0" borderId="1" xfId="0" applyFont="1" applyBorder="1" applyAlignment="1">
      <alignment horizontal="center" vertical="center" textRotation="255" wrapText="1" shrinkToFit="1"/>
    </xf>
    <xf numFmtId="0" fontId="69" fillId="0" borderId="4" xfId="0" applyFont="1" applyBorder="1" applyAlignment="1">
      <alignment horizontal="center" vertical="center" textRotation="255" wrapText="1" shrinkToFit="1"/>
    </xf>
    <xf numFmtId="0" fontId="69" fillId="0" borderId="9" xfId="0" applyFont="1" applyBorder="1" applyAlignment="1">
      <alignment horizontal="center" vertical="center" textRotation="255" wrapText="1" shrinkToFit="1"/>
    </xf>
    <xf numFmtId="0" fontId="69" fillId="0" borderId="0" xfId="0" applyFont="1" applyAlignment="1">
      <alignment horizontal="center" vertical="center" textRotation="255" wrapText="1" shrinkToFit="1"/>
    </xf>
    <xf numFmtId="0" fontId="69" fillId="0" borderId="10" xfId="0" applyFont="1" applyBorder="1" applyAlignment="1">
      <alignment horizontal="center" vertical="center" textRotation="255" wrapText="1" shrinkToFit="1"/>
    </xf>
    <xf numFmtId="0" fontId="69" fillId="0" borderId="7" xfId="0" applyFont="1" applyBorder="1" applyAlignment="1">
      <alignment horizontal="center" vertical="center" textRotation="255" wrapText="1" shrinkToFit="1"/>
    </xf>
    <xf numFmtId="0" fontId="69" fillId="0" borderId="5" xfId="0" applyFont="1" applyBorder="1" applyAlignment="1">
      <alignment horizontal="center" vertical="center" textRotation="255" shrinkToFit="1"/>
    </xf>
    <xf numFmtId="0" fontId="69" fillId="0" borderId="6" xfId="0" applyFont="1" applyBorder="1" applyAlignment="1">
      <alignment horizontal="center" vertical="center" textRotation="255" shrinkToFit="1"/>
    </xf>
    <xf numFmtId="0" fontId="69" fillId="0" borderId="8" xfId="0" applyFont="1" applyBorder="1" applyAlignment="1">
      <alignment horizontal="center" vertical="center" textRotation="255" shrinkToFit="1"/>
    </xf>
    <xf numFmtId="0" fontId="69" fillId="0" borderId="1" xfId="0" applyFont="1" applyBorder="1" applyAlignment="1">
      <alignment horizontal="left" vertical="top" wrapText="1"/>
    </xf>
    <xf numFmtId="0" fontId="69" fillId="0" borderId="8" xfId="0" applyFont="1" applyBorder="1" applyAlignment="1">
      <alignment horizontal="center" vertical="center" textRotation="255"/>
    </xf>
    <xf numFmtId="0" fontId="68" fillId="0" borderId="0" xfId="0" quotePrefix="1" applyFont="1" applyAlignment="1">
      <alignment horizontal="center" vertical="center"/>
    </xf>
    <xf numFmtId="0" fontId="69" fillId="0" borderId="23" xfId="0" applyFont="1" applyBorder="1" applyAlignment="1">
      <alignment horizontal="left" vertical="top" wrapText="1"/>
    </xf>
    <xf numFmtId="0" fontId="69" fillId="0" borderId="24" xfId="0" applyFont="1" applyBorder="1" applyAlignment="1">
      <alignment horizontal="left" vertical="top" wrapText="1"/>
    </xf>
    <xf numFmtId="0" fontId="69" fillId="0" borderId="25" xfId="0" applyFont="1" applyBorder="1" applyAlignment="1">
      <alignment horizontal="left" vertical="top" wrapText="1"/>
    </xf>
    <xf numFmtId="0" fontId="70" fillId="4" borderId="116" xfId="0" applyFont="1" applyFill="1" applyBorder="1" applyAlignment="1">
      <alignment horizontal="center" vertical="center"/>
    </xf>
    <xf numFmtId="0" fontId="70" fillId="4" borderId="125" xfId="0" applyFont="1" applyFill="1" applyBorder="1" applyAlignment="1">
      <alignment horizontal="center" vertical="center"/>
    </xf>
    <xf numFmtId="0" fontId="70" fillId="4" borderId="118" xfId="0" applyFont="1" applyFill="1" applyBorder="1" applyAlignment="1">
      <alignment horizontal="center" vertical="center"/>
    </xf>
    <xf numFmtId="0" fontId="70" fillId="4" borderId="117" xfId="0" applyFont="1" applyFill="1" applyBorder="1" applyAlignment="1">
      <alignment horizontal="center" vertical="center"/>
    </xf>
  </cellXfs>
  <cellStyles count="6">
    <cellStyle name="スタイル 1" xfId="1" xr:uid="{00000000-0005-0000-0000-000000000000}"/>
    <cellStyle name="桁区切り" xfId="2" builtinId="6"/>
    <cellStyle name="桁区切り 2" xfId="5" xr:uid="{00000000-0005-0000-0000-000002000000}"/>
    <cellStyle name="通貨" xfId="3" builtinId="7"/>
    <cellStyle name="標準" xfId="0" builtinId="0"/>
    <cellStyle name="標準 2" xfId="4" xr:uid="{00000000-0005-0000-0000-000005000000}"/>
  </cellStyles>
  <dxfs count="3">
    <dxf>
      <fill>
        <patternFill>
          <bgColor indexed="8"/>
        </patternFill>
      </fill>
    </dxf>
    <dxf>
      <fill>
        <patternFill>
          <bgColor indexed="8"/>
        </patternFill>
      </fill>
    </dxf>
    <dxf>
      <fill>
        <patternFill>
          <bgColor indexed="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66"/>
      <rgbColor rgb="000000FF"/>
      <rgbColor rgb="0099FFCC"/>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FFFCC"/>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CC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3037</xdr:colOff>
      <xdr:row>9</xdr:row>
      <xdr:rowOff>146877</xdr:rowOff>
    </xdr:from>
    <xdr:to>
      <xdr:col>19</xdr:col>
      <xdr:colOff>160131</xdr:colOff>
      <xdr:row>9</xdr:row>
      <xdr:rowOff>149086</xdr:rowOff>
    </xdr:to>
    <xdr:sp macro="" textlink="">
      <xdr:nvSpPr>
        <xdr:cNvPr id="59734" name="Line 8">
          <a:extLst>
            <a:ext uri="{FF2B5EF4-FFF2-40B4-BE49-F238E27FC236}">
              <a16:creationId xmlns:a16="http://schemas.microsoft.com/office/drawing/2014/main" id="{00000000-0008-0000-0000-000056E90000}"/>
            </a:ext>
          </a:extLst>
        </xdr:cNvPr>
        <xdr:cNvSpPr>
          <a:spLocks noChangeShapeType="1"/>
        </xdr:cNvSpPr>
      </xdr:nvSpPr>
      <xdr:spPr bwMode="auto">
        <a:xfrm flipH="1" flipV="1">
          <a:off x="3100733" y="2432877"/>
          <a:ext cx="521528" cy="2209"/>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142875</xdr:colOff>
          <xdr:row>6</xdr:row>
          <xdr:rowOff>9525</xdr:rowOff>
        </xdr:from>
        <xdr:to>
          <xdr:col>5</xdr:col>
          <xdr:colOff>152400</xdr:colOff>
          <xdr:row>7</xdr:row>
          <xdr:rowOff>19050</xdr:rowOff>
        </xdr:to>
        <xdr:sp macro="" textlink="">
          <xdr:nvSpPr>
            <xdr:cNvPr id="59396" name="Object 4" hidden="1">
              <a:extLst>
                <a:ext uri="{63B3BB69-23CF-44E3-9099-C40C66FF867C}">
                  <a14:compatExt spid="_x0000_s59396"/>
                </a:ext>
                <a:ext uri="{FF2B5EF4-FFF2-40B4-BE49-F238E27FC236}">
                  <a16:creationId xmlns:a16="http://schemas.microsoft.com/office/drawing/2014/main" id="{00000000-0008-0000-0000-000004E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8</xdr:col>
      <xdr:colOff>19049</xdr:colOff>
      <xdr:row>7</xdr:row>
      <xdr:rowOff>209550</xdr:rowOff>
    </xdr:from>
    <xdr:to>
      <xdr:col>15</xdr:col>
      <xdr:colOff>18308</xdr:colOff>
      <xdr:row>11</xdr:row>
      <xdr:rowOff>152264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78286" t="14037"/>
        <a:stretch/>
      </xdr:blipFill>
      <xdr:spPr>
        <a:xfrm>
          <a:off x="1390649" y="1943100"/>
          <a:ext cx="1199409" cy="933314"/>
        </a:xfrm>
        <a:prstGeom prst="rect">
          <a:avLst/>
        </a:prstGeom>
        <a:ln w="19050">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4">
          <a:extLst>
            <a:ext uri="{FF2B5EF4-FFF2-40B4-BE49-F238E27FC236}">
              <a16:creationId xmlns:a16="http://schemas.microsoft.com/office/drawing/2014/main" id="{00000000-0008-0000-0C00-000005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Line 5">
          <a:extLst>
            <a:ext uri="{FF2B5EF4-FFF2-40B4-BE49-F238E27FC236}">
              <a16:creationId xmlns:a16="http://schemas.microsoft.com/office/drawing/2014/main" id="{00000000-0008-0000-0C00-000006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Line 6">
          <a:extLst>
            <a:ext uri="{FF2B5EF4-FFF2-40B4-BE49-F238E27FC236}">
              <a16:creationId xmlns:a16="http://schemas.microsoft.com/office/drawing/2014/main" id="{00000000-0008-0000-0C00-000007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Line 7">
          <a:extLst>
            <a:ext uri="{FF2B5EF4-FFF2-40B4-BE49-F238E27FC236}">
              <a16:creationId xmlns:a16="http://schemas.microsoft.com/office/drawing/2014/main" id="{00000000-0008-0000-0C00-000008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Line 8">
          <a:extLst>
            <a:ext uri="{FF2B5EF4-FFF2-40B4-BE49-F238E27FC236}">
              <a16:creationId xmlns:a16="http://schemas.microsoft.com/office/drawing/2014/main" id="{00000000-0008-0000-0C00-000009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Oval 9">
          <a:extLst>
            <a:ext uri="{FF2B5EF4-FFF2-40B4-BE49-F238E27FC236}">
              <a16:creationId xmlns:a16="http://schemas.microsoft.com/office/drawing/2014/main" id="{00000000-0008-0000-0C00-00000A0000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Line 10">
          <a:extLst>
            <a:ext uri="{FF2B5EF4-FFF2-40B4-BE49-F238E27FC236}">
              <a16:creationId xmlns:a16="http://schemas.microsoft.com/office/drawing/2014/main" id="{00000000-0008-0000-0C00-00000B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Line 11">
          <a:extLst>
            <a:ext uri="{FF2B5EF4-FFF2-40B4-BE49-F238E27FC236}">
              <a16:creationId xmlns:a16="http://schemas.microsoft.com/office/drawing/2014/main" id="{00000000-0008-0000-0C00-00000C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Line 12">
          <a:extLst>
            <a:ext uri="{FF2B5EF4-FFF2-40B4-BE49-F238E27FC236}">
              <a16:creationId xmlns:a16="http://schemas.microsoft.com/office/drawing/2014/main" id="{00000000-0008-0000-0C00-00000D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Line 13">
          <a:extLst>
            <a:ext uri="{FF2B5EF4-FFF2-40B4-BE49-F238E27FC236}">
              <a16:creationId xmlns:a16="http://schemas.microsoft.com/office/drawing/2014/main" id="{00000000-0008-0000-0C00-00000E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 name="Line 14">
          <a:extLst>
            <a:ext uri="{FF2B5EF4-FFF2-40B4-BE49-F238E27FC236}">
              <a16:creationId xmlns:a16="http://schemas.microsoft.com/office/drawing/2014/main" id="{00000000-0008-0000-0C00-00000F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Line 15">
          <a:extLst>
            <a:ext uri="{FF2B5EF4-FFF2-40B4-BE49-F238E27FC236}">
              <a16:creationId xmlns:a16="http://schemas.microsoft.com/office/drawing/2014/main" id="{00000000-0008-0000-0C00-000010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7" name="Line 16">
          <a:extLst>
            <a:ext uri="{FF2B5EF4-FFF2-40B4-BE49-F238E27FC236}">
              <a16:creationId xmlns:a16="http://schemas.microsoft.com/office/drawing/2014/main" id="{00000000-0008-0000-0C00-000011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8" name="Line 17">
          <a:extLst>
            <a:ext uri="{FF2B5EF4-FFF2-40B4-BE49-F238E27FC236}">
              <a16:creationId xmlns:a16="http://schemas.microsoft.com/office/drawing/2014/main" id="{00000000-0008-0000-0C00-000012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Oval 18">
          <a:extLst>
            <a:ext uri="{FF2B5EF4-FFF2-40B4-BE49-F238E27FC236}">
              <a16:creationId xmlns:a16="http://schemas.microsoft.com/office/drawing/2014/main" id="{00000000-0008-0000-0C00-0000130000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AutoShape 19">
          <a:extLst>
            <a:ext uri="{FF2B5EF4-FFF2-40B4-BE49-F238E27FC236}">
              <a16:creationId xmlns:a16="http://schemas.microsoft.com/office/drawing/2014/main" id="{00000000-0008-0000-0C00-000014000000}"/>
            </a:ext>
          </a:extLst>
        </xdr:cNvPr>
        <xdr:cNvSpPr>
          <a:spLocks noChangeArrowheads="1"/>
        </xdr:cNvSpPr>
      </xdr:nvSpPr>
      <xdr:spPr bwMode="auto">
        <a:xfrm>
          <a:off x="0" y="0"/>
          <a:ext cx="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1" name="AutoShape 20">
          <a:extLst>
            <a:ext uri="{FF2B5EF4-FFF2-40B4-BE49-F238E27FC236}">
              <a16:creationId xmlns:a16="http://schemas.microsoft.com/office/drawing/2014/main" id="{00000000-0008-0000-0C00-000015000000}"/>
            </a:ext>
          </a:extLst>
        </xdr:cNvPr>
        <xdr:cNvSpPr>
          <a:spLocks noChangeArrowheads="1"/>
        </xdr:cNvSpPr>
      </xdr:nvSpPr>
      <xdr:spPr bwMode="auto">
        <a:xfrm>
          <a:off x="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2" name="AutoShape 21">
          <a:extLst>
            <a:ext uri="{FF2B5EF4-FFF2-40B4-BE49-F238E27FC236}">
              <a16:creationId xmlns:a16="http://schemas.microsoft.com/office/drawing/2014/main" id="{00000000-0008-0000-0C00-000016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 name="AutoShape 22">
          <a:extLst>
            <a:ext uri="{FF2B5EF4-FFF2-40B4-BE49-F238E27FC236}">
              <a16:creationId xmlns:a16="http://schemas.microsoft.com/office/drawing/2014/main" id="{00000000-0008-0000-0C00-000017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4" name="AutoShape 23">
          <a:extLst>
            <a:ext uri="{FF2B5EF4-FFF2-40B4-BE49-F238E27FC236}">
              <a16:creationId xmlns:a16="http://schemas.microsoft.com/office/drawing/2014/main" id="{00000000-0008-0000-0C00-000018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5" name="AutoShape 24">
          <a:extLst>
            <a:ext uri="{FF2B5EF4-FFF2-40B4-BE49-F238E27FC236}">
              <a16:creationId xmlns:a16="http://schemas.microsoft.com/office/drawing/2014/main" id="{00000000-0008-0000-0C00-000019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6" name="AutoShape 25">
          <a:extLst>
            <a:ext uri="{FF2B5EF4-FFF2-40B4-BE49-F238E27FC236}">
              <a16:creationId xmlns:a16="http://schemas.microsoft.com/office/drawing/2014/main" id="{00000000-0008-0000-0C00-00001A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 name="AutoShape 26">
          <a:extLst>
            <a:ext uri="{FF2B5EF4-FFF2-40B4-BE49-F238E27FC236}">
              <a16:creationId xmlns:a16="http://schemas.microsoft.com/office/drawing/2014/main" id="{00000000-0008-0000-0C00-00001B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 name="AutoShape 27">
          <a:extLst>
            <a:ext uri="{FF2B5EF4-FFF2-40B4-BE49-F238E27FC236}">
              <a16:creationId xmlns:a16="http://schemas.microsoft.com/office/drawing/2014/main" id="{00000000-0008-0000-0C00-00001C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9" name="AutoShape 28">
          <a:extLst>
            <a:ext uri="{FF2B5EF4-FFF2-40B4-BE49-F238E27FC236}">
              <a16:creationId xmlns:a16="http://schemas.microsoft.com/office/drawing/2014/main" id="{00000000-0008-0000-0C00-00001D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 name="AutoShape 29">
          <a:extLst>
            <a:ext uri="{FF2B5EF4-FFF2-40B4-BE49-F238E27FC236}">
              <a16:creationId xmlns:a16="http://schemas.microsoft.com/office/drawing/2014/main" id="{00000000-0008-0000-0C00-00001E000000}"/>
            </a:ext>
          </a:extLst>
        </xdr:cNvPr>
        <xdr:cNvSpPr>
          <a:spLocks noChangeArrowheads="1"/>
        </xdr:cNvSpPr>
      </xdr:nvSpPr>
      <xdr:spPr bwMode="auto">
        <a:xfrm>
          <a:off x="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1" name="AutoShape 30">
          <a:extLst>
            <a:ext uri="{FF2B5EF4-FFF2-40B4-BE49-F238E27FC236}">
              <a16:creationId xmlns:a16="http://schemas.microsoft.com/office/drawing/2014/main" id="{00000000-0008-0000-0C00-00001F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2" name="AutoShape 31">
          <a:extLst>
            <a:ext uri="{FF2B5EF4-FFF2-40B4-BE49-F238E27FC236}">
              <a16:creationId xmlns:a16="http://schemas.microsoft.com/office/drawing/2014/main" id="{00000000-0008-0000-0C00-000020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3" name="AutoShape 32">
          <a:extLst>
            <a:ext uri="{FF2B5EF4-FFF2-40B4-BE49-F238E27FC236}">
              <a16:creationId xmlns:a16="http://schemas.microsoft.com/office/drawing/2014/main" id="{00000000-0008-0000-0C00-000021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4" name="AutoShape 33">
          <a:extLst>
            <a:ext uri="{FF2B5EF4-FFF2-40B4-BE49-F238E27FC236}">
              <a16:creationId xmlns:a16="http://schemas.microsoft.com/office/drawing/2014/main" id="{00000000-0008-0000-0C00-000022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5" name="AutoShape 34">
          <a:extLst>
            <a:ext uri="{FF2B5EF4-FFF2-40B4-BE49-F238E27FC236}">
              <a16:creationId xmlns:a16="http://schemas.microsoft.com/office/drawing/2014/main" id="{00000000-0008-0000-0C00-000023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6" name="AutoShape 35">
          <a:extLst>
            <a:ext uri="{FF2B5EF4-FFF2-40B4-BE49-F238E27FC236}">
              <a16:creationId xmlns:a16="http://schemas.microsoft.com/office/drawing/2014/main" id="{00000000-0008-0000-0C00-000024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7" name="AutoShape 36">
          <a:extLst>
            <a:ext uri="{FF2B5EF4-FFF2-40B4-BE49-F238E27FC236}">
              <a16:creationId xmlns:a16="http://schemas.microsoft.com/office/drawing/2014/main" id="{00000000-0008-0000-0C00-000025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8" name="AutoShape 37">
          <a:extLst>
            <a:ext uri="{FF2B5EF4-FFF2-40B4-BE49-F238E27FC236}">
              <a16:creationId xmlns:a16="http://schemas.microsoft.com/office/drawing/2014/main" id="{00000000-0008-0000-0C00-000026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9" name="Oval 38">
          <a:extLst>
            <a:ext uri="{FF2B5EF4-FFF2-40B4-BE49-F238E27FC236}">
              <a16:creationId xmlns:a16="http://schemas.microsoft.com/office/drawing/2014/main" id="{00000000-0008-0000-0C00-000027000000}"/>
            </a:ext>
          </a:extLst>
        </xdr:cNvPr>
        <xdr:cNvSpPr>
          <a:spLocks noChangeArrowheads="1"/>
        </xdr:cNvSpPr>
      </xdr:nvSpPr>
      <xdr:spPr bwMode="auto">
        <a:xfrm>
          <a:off x="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0" name="Oval 39">
          <a:extLst>
            <a:ext uri="{FF2B5EF4-FFF2-40B4-BE49-F238E27FC236}">
              <a16:creationId xmlns:a16="http://schemas.microsoft.com/office/drawing/2014/main" id="{00000000-0008-0000-0C00-000028000000}"/>
            </a:ext>
          </a:extLst>
        </xdr:cNvPr>
        <xdr:cNvSpPr>
          <a:spLocks noChangeArrowheads="1"/>
        </xdr:cNvSpPr>
      </xdr:nvSpPr>
      <xdr:spPr bwMode="auto">
        <a:xfrm>
          <a:off x="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1" name="Oval 40">
          <a:extLst>
            <a:ext uri="{FF2B5EF4-FFF2-40B4-BE49-F238E27FC236}">
              <a16:creationId xmlns:a16="http://schemas.microsoft.com/office/drawing/2014/main" id="{00000000-0008-0000-0C00-000029000000}"/>
            </a:ext>
          </a:extLst>
        </xdr:cNvPr>
        <xdr:cNvSpPr>
          <a:spLocks noChangeArrowheads="1"/>
        </xdr:cNvSpPr>
      </xdr:nvSpPr>
      <xdr:spPr bwMode="auto">
        <a:xfrm>
          <a:off x="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2" name="Oval 41">
          <a:extLst>
            <a:ext uri="{FF2B5EF4-FFF2-40B4-BE49-F238E27FC236}">
              <a16:creationId xmlns:a16="http://schemas.microsoft.com/office/drawing/2014/main" id="{00000000-0008-0000-0C00-00002A000000}"/>
            </a:ext>
          </a:extLst>
        </xdr:cNvPr>
        <xdr:cNvSpPr>
          <a:spLocks noChangeArrowheads="1"/>
        </xdr:cNvSpPr>
      </xdr:nvSpPr>
      <xdr:spPr bwMode="auto">
        <a:xfrm>
          <a:off x="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3" name="Line 42">
          <a:extLst>
            <a:ext uri="{FF2B5EF4-FFF2-40B4-BE49-F238E27FC236}">
              <a16:creationId xmlns:a16="http://schemas.microsoft.com/office/drawing/2014/main" id="{00000000-0008-0000-0C00-00002B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4" name="Line 43">
          <a:extLst>
            <a:ext uri="{FF2B5EF4-FFF2-40B4-BE49-F238E27FC236}">
              <a16:creationId xmlns:a16="http://schemas.microsoft.com/office/drawing/2014/main" id="{00000000-0008-0000-0C00-00002C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5" name="Line 44">
          <a:extLst>
            <a:ext uri="{FF2B5EF4-FFF2-40B4-BE49-F238E27FC236}">
              <a16:creationId xmlns:a16="http://schemas.microsoft.com/office/drawing/2014/main" id="{00000000-0008-0000-0C00-00002D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46" name="Line 45">
          <a:extLst>
            <a:ext uri="{FF2B5EF4-FFF2-40B4-BE49-F238E27FC236}">
              <a16:creationId xmlns:a16="http://schemas.microsoft.com/office/drawing/2014/main" id="{00000000-0008-0000-0C00-00002E000000}"/>
            </a:ext>
          </a:extLst>
        </xdr:cNvPr>
        <xdr:cNvSpPr>
          <a:spLocks noChangeShapeType="1"/>
        </xdr:cNvSpPr>
      </xdr:nvSpPr>
      <xdr:spPr bwMode="auto">
        <a:xfrm flipH="1">
          <a:off x="0" y="102933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47" name="Line 46">
          <a:extLst>
            <a:ext uri="{FF2B5EF4-FFF2-40B4-BE49-F238E27FC236}">
              <a16:creationId xmlns:a16="http://schemas.microsoft.com/office/drawing/2014/main" id="{00000000-0008-0000-0C00-00002F000000}"/>
            </a:ext>
          </a:extLst>
        </xdr:cNvPr>
        <xdr:cNvSpPr>
          <a:spLocks noChangeShapeType="1"/>
        </xdr:cNvSpPr>
      </xdr:nvSpPr>
      <xdr:spPr bwMode="auto">
        <a:xfrm flipH="1">
          <a:off x="0" y="102933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48" name="Line 47">
          <a:extLst>
            <a:ext uri="{FF2B5EF4-FFF2-40B4-BE49-F238E27FC236}">
              <a16:creationId xmlns:a16="http://schemas.microsoft.com/office/drawing/2014/main" id="{00000000-0008-0000-0C00-000030000000}"/>
            </a:ext>
          </a:extLst>
        </xdr:cNvPr>
        <xdr:cNvSpPr>
          <a:spLocks noChangeShapeType="1"/>
        </xdr:cNvSpPr>
      </xdr:nvSpPr>
      <xdr:spPr bwMode="auto">
        <a:xfrm flipH="1">
          <a:off x="0" y="102933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49" name="Line 48">
          <a:extLst>
            <a:ext uri="{FF2B5EF4-FFF2-40B4-BE49-F238E27FC236}">
              <a16:creationId xmlns:a16="http://schemas.microsoft.com/office/drawing/2014/main" id="{00000000-0008-0000-0C00-000031000000}"/>
            </a:ext>
          </a:extLst>
        </xdr:cNvPr>
        <xdr:cNvSpPr>
          <a:spLocks noChangeShapeType="1"/>
        </xdr:cNvSpPr>
      </xdr:nvSpPr>
      <xdr:spPr bwMode="auto">
        <a:xfrm flipH="1">
          <a:off x="0" y="102933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35</xdr:row>
      <xdr:rowOff>0</xdr:rowOff>
    </xdr:from>
    <xdr:to>
      <xdr:col>0</xdr:col>
      <xdr:colOff>0</xdr:colOff>
      <xdr:row>35</xdr:row>
      <xdr:rowOff>0</xdr:rowOff>
    </xdr:to>
    <xdr:sp macro="" textlink="">
      <xdr:nvSpPr>
        <xdr:cNvPr id="50" name="Line 49">
          <a:extLst>
            <a:ext uri="{FF2B5EF4-FFF2-40B4-BE49-F238E27FC236}">
              <a16:creationId xmlns:a16="http://schemas.microsoft.com/office/drawing/2014/main" id="{00000000-0008-0000-0C00-000032000000}"/>
            </a:ext>
          </a:extLst>
        </xdr:cNvPr>
        <xdr:cNvSpPr>
          <a:spLocks noChangeShapeType="1"/>
        </xdr:cNvSpPr>
      </xdr:nvSpPr>
      <xdr:spPr bwMode="auto">
        <a:xfrm flipH="1">
          <a:off x="0" y="102933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51" name="AutoShape 50">
          <a:extLst>
            <a:ext uri="{FF2B5EF4-FFF2-40B4-BE49-F238E27FC236}">
              <a16:creationId xmlns:a16="http://schemas.microsoft.com/office/drawing/2014/main" id="{00000000-0008-0000-0C00-000033000000}"/>
            </a:ext>
          </a:extLst>
        </xdr:cNvPr>
        <xdr:cNvSpPr>
          <a:spLocks noChangeArrowheads="1"/>
        </xdr:cNvSpPr>
      </xdr:nvSpPr>
      <xdr:spPr bwMode="auto">
        <a:xfrm>
          <a:off x="53403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52" name="AutoShape 51">
          <a:extLst>
            <a:ext uri="{FF2B5EF4-FFF2-40B4-BE49-F238E27FC236}">
              <a16:creationId xmlns:a16="http://schemas.microsoft.com/office/drawing/2014/main" id="{00000000-0008-0000-0C00-000034000000}"/>
            </a:ext>
          </a:extLst>
        </xdr:cNvPr>
        <xdr:cNvSpPr>
          <a:spLocks noChangeArrowheads="1"/>
        </xdr:cNvSpPr>
      </xdr:nvSpPr>
      <xdr:spPr bwMode="auto">
        <a:xfrm>
          <a:off x="53403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53" name="AutoShape 52">
          <a:extLst>
            <a:ext uri="{FF2B5EF4-FFF2-40B4-BE49-F238E27FC236}">
              <a16:creationId xmlns:a16="http://schemas.microsoft.com/office/drawing/2014/main" id="{00000000-0008-0000-0C00-000035000000}"/>
            </a:ext>
          </a:extLst>
        </xdr:cNvPr>
        <xdr:cNvSpPr>
          <a:spLocks noChangeArrowheads="1"/>
        </xdr:cNvSpPr>
      </xdr:nvSpPr>
      <xdr:spPr bwMode="auto">
        <a:xfrm>
          <a:off x="53403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54" name="AutoShape 53">
          <a:extLst>
            <a:ext uri="{FF2B5EF4-FFF2-40B4-BE49-F238E27FC236}">
              <a16:creationId xmlns:a16="http://schemas.microsoft.com/office/drawing/2014/main" id="{00000000-0008-0000-0C00-000036000000}"/>
            </a:ext>
          </a:extLst>
        </xdr:cNvPr>
        <xdr:cNvSpPr>
          <a:spLocks noChangeArrowheads="1"/>
        </xdr:cNvSpPr>
      </xdr:nvSpPr>
      <xdr:spPr bwMode="auto">
        <a:xfrm>
          <a:off x="53403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55" name="AutoShape 54">
          <a:extLst>
            <a:ext uri="{FF2B5EF4-FFF2-40B4-BE49-F238E27FC236}">
              <a16:creationId xmlns:a16="http://schemas.microsoft.com/office/drawing/2014/main" id="{00000000-0008-0000-0C00-000037000000}"/>
            </a:ext>
          </a:extLst>
        </xdr:cNvPr>
        <xdr:cNvSpPr>
          <a:spLocks noChangeArrowheads="1"/>
        </xdr:cNvSpPr>
      </xdr:nvSpPr>
      <xdr:spPr bwMode="auto">
        <a:xfrm>
          <a:off x="53403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56" name="AutoShape 55">
          <a:extLst>
            <a:ext uri="{FF2B5EF4-FFF2-40B4-BE49-F238E27FC236}">
              <a16:creationId xmlns:a16="http://schemas.microsoft.com/office/drawing/2014/main" id="{00000000-0008-0000-0C00-000038000000}"/>
            </a:ext>
          </a:extLst>
        </xdr:cNvPr>
        <xdr:cNvSpPr>
          <a:spLocks noChangeArrowheads="1"/>
        </xdr:cNvSpPr>
      </xdr:nvSpPr>
      <xdr:spPr bwMode="auto">
        <a:xfrm>
          <a:off x="53403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57" name="AutoShape 56">
          <a:extLst>
            <a:ext uri="{FF2B5EF4-FFF2-40B4-BE49-F238E27FC236}">
              <a16:creationId xmlns:a16="http://schemas.microsoft.com/office/drawing/2014/main" id="{00000000-0008-0000-0C00-000039000000}"/>
            </a:ext>
          </a:extLst>
        </xdr:cNvPr>
        <xdr:cNvSpPr>
          <a:spLocks noChangeArrowheads="1"/>
        </xdr:cNvSpPr>
      </xdr:nvSpPr>
      <xdr:spPr bwMode="auto">
        <a:xfrm>
          <a:off x="53403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58" name="AutoShape 57">
          <a:extLst>
            <a:ext uri="{FF2B5EF4-FFF2-40B4-BE49-F238E27FC236}">
              <a16:creationId xmlns:a16="http://schemas.microsoft.com/office/drawing/2014/main" id="{00000000-0008-0000-0C00-00003A000000}"/>
            </a:ext>
          </a:extLst>
        </xdr:cNvPr>
        <xdr:cNvSpPr>
          <a:spLocks noChangeArrowheads="1"/>
        </xdr:cNvSpPr>
      </xdr:nvSpPr>
      <xdr:spPr bwMode="auto">
        <a:xfrm>
          <a:off x="53403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0</xdr:row>
      <xdr:rowOff>0</xdr:rowOff>
    </xdr:from>
    <xdr:to>
      <xdr:col>29</xdr:col>
      <xdr:colOff>0</xdr:colOff>
      <xdr:row>0</xdr:row>
      <xdr:rowOff>0</xdr:rowOff>
    </xdr:to>
    <xdr:sp macro="" textlink="">
      <xdr:nvSpPr>
        <xdr:cNvPr id="59" name="AutoShape 58">
          <a:extLst>
            <a:ext uri="{FF2B5EF4-FFF2-40B4-BE49-F238E27FC236}">
              <a16:creationId xmlns:a16="http://schemas.microsoft.com/office/drawing/2014/main" id="{00000000-0008-0000-0C00-00003B000000}"/>
            </a:ext>
          </a:extLst>
        </xdr:cNvPr>
        <xdr:cNvSpPr>
          <a:spLocks noChangeArrowheads="1"/>
        </xdr:cNvSpPr>
      </xdr:nvSpPr>
      <xdr:spPr bwMode="auto">
        <a:xfrm>
          <a:off x="53403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0" name="AutoShape 59">
          <a:extLst>
            <a:ext uri="{FF2B5EF4-FFF2-40B4-BE49-F238E27FC236}">
              <a16:creationId xmlns:a16="http://schemas.microsoft.com/office/drawing/2014/main" id="{00000000-0008-0000-0C00-00003C000000}"/>
            </a:ext>
          </a:extLst>
        </xdr:cNvPr>
        <xdr:cNvSpPr>
          <a:spLocks noChangeArrowheads="1"/>
        </xdr:cNvSpPr>
      </xdr:nvSpPr>
      <xdr:spPr bwMode="auto">
        <a:xfrm>
          <a:off x="5524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1" name="AutoShape 60">
          <a:extLst>
            <a:ext uri="{FF2B5EF4-FFF2-40B4-BE49-F238E27FC236}">
              <a16:creationId xmlns:a16="http://schemas.microsoft.com/office/drawing/2014/main" id="{00000000-0008-0000-0C00-00003D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2" name="AutoShape 61">
          <a:extLst>
            <a:ext uri="{FF2B5EF4-FFF2-40B4-BE49-F238E27FC236}">
              <a16:creationId xmlns:a16="http://schemas.microsoft.com/office/drawing/2014/main" id="{00000000-0008-0000-0C00-00003E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3" name="AutoShape 62">
          <a:extLst>
            <a:ext uri="{FF2B5EF4-FFF2-40B4-BE49-F238E27FC236}">
              <a16:creationId xmlns:a16="http://schemas.microsoft.com/office/drawing/2014/main" id="{00000000-0008-0000-0C00-00003F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4" name="AutoShape 63">
          <a:extLst>
            <a:ext uri="{FF2B5EF4-FFF2-40B4-BE49-F238E27FC236}">
              <a16:creationId xmlns:a16="http://schemas.microsoft.com/office/drawing/2014/main" id="{00000000-0008-0000-0C00-000040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5" name="AutoShape 64">
          <a:extLst>
            <a:ext uri="{FF2B5EF4-FFF2-40B4-BE49-F238E27FC236}">
              <a16:creationId xmlns:a16="http://schemas.microsoft.com/office/drawing/2014/main" id="{00000000-0008-0000-0C00-000041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6" name="AutoShape 65">
          <a:extLst>
            <a:ext uri="{FF2B5EF4-FFF2-40B4-BE49-F238E27FC236}">
              <a16:creationId xmlns:a16="http://schemas.microsoft.com/office/drawing/2014/main" id="{00000000-0008-0000-0C00-000042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7" name="AutoShape 66">
          <a:extLst>
            <a:ext uri="{FF2B5EF4-FFF2-40B4-BE49-F238E27FC236}">
              <a16:creationId xmlns:a16="http://schemas.microsoft.com/office/drawing/2014/main" id="{00000000-0008-0000-0C00-000043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8" name="AutoShape 67">
          <a:extLst>
            <a:ext uri="{FF2B5EF4-FFF2-40B4-BE49-F238E27FC236}">
              <a16:creationId xmlns:a16="http://schemas.microsoft.com/office/drawing/2014/main" id="{00000000-0008-0000-0C00-000044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9" name="Oval 68">
          <a:extLst>
            <a:ext uri="{FF2B5EF4-FFF2-40B4-BE49-F238E27FC236}">
              <a16:creationId xmlns:a16="http://schemas.microsoft.com/office/drawing/2014/main" id="{00000000-0008-0000-0C00-0000450000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70" name="Oval 69">
          <a:extLst>
            <a:ext uri="{FF2B5EF4-FFF2-40B4-BE49-F238E27FC236}">
              <a16:creationId xmlns:a16="http://schemas.microsoft.com/office/drawing/2014/main" id="{00000000-0008-0000-0C00-0000460000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71" name="Oval 70">
          <a:extLst>
            <a:ext uri="{FF2B5EF4-FFF2-40B4-BE49-F238E27FC236}">
              <a16:creationId xmlns:a16="http://schemas.microsoft.com/office/drawing/2014/main" id="{00000000-0008-0000-0C00-0000470000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72" name="Oval 71">
          <a:extLst>
            <a:ext uri="{FF2B5EF4-FFF2-40B4-BE49-F238E27FC236}">
              <a16:creationId xmlns:a16="http://schemas.microsoft.com/office/drawing/2014/main" id="{00000000-0008-0000-0C00-0000480000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190453</xdr:colOff>
      <xdr:row>1</xdr:row>
      <xdr:rowOff>9674</xdr:rowOff>
    </xdr:from>
    <xdr:to>
      <xdr:col>25</xdr:col>
      <xdr:colOff>47662</xdr:colOff>
      <xdr:row>2</xdr:row>
      <xdr:rowOff>47402</xdr:rowOff>
    </xdr:to>
    <xdr:sp macro="" textlink="" fLocksText="0">
      <xdr:nvSpPr>
        <xdr:cNvPr id="2" name="AutoShape 212">
          <a:extLst>
            <a:ext uri="{FF2B5EF4-FFF2-40B4-BE49-F238E27FC236}">
              <a16:creationId xmlns:a16="http://schemas.microsoft.com/office/drawing/2014/main" id="{00000000-0008-0000-0D00-000002000000}"/>
            </a:ext>
          </a:extLst>
        </xdr:cNvPr>
        <xdr:cNvSpPr/>
      </xdr:nvSpPr>
      <xdr:spPr bwMode="auto">
        <a:xfrm>
          <a:off x="2390728" y="181124"/>
          <a:ext cx="2657559" cy="285378"/>
        </a:xfrm>
        <a:prstGeom prst="flowChartAlternateProcess">
          <a:avLst/>
        </a:prstGeom>
        <a:solidFill>
          <a:srgbClr val="FFFF99"/>
        </a:solidFill>
        <a:ln w="38100" cmpd="dbl">
          <a:solidFill>
            <a:srgbClr val="000000"/>
          </a:solidFill>
          <a:miter lim="800000"/>
        </a:ln>
        <a:effectLst/>
      </xdr:spPr>
      <xdr:txBody>
        <a:bodyPr vertOverflow="clip" wrap="square" lIns="36576" tIns="18288" rIns="36576" bIns="18288" anchor="ctr" upright="1"/>
        <a:lstStyle/>
        <a:p>
          <a:pPr algn="ctr" rtl="0"/>
          <a:r>
            <a:rPr lang="ja-JP" altLang="en-US" sz="1100" b="1" i="0">
              <a:solidFill>
                <a:srgbClr val="000000"/>
              </a:solidFill>
              <a:latin typeface="BIZ UDPゴシック" panose="020B0400000000000000" pitchFamily="50" charset="-128"/>
              <a:ea typeface="BIZ UDPゴシック" panose="020B0400000000000000" pitchFamily="50" charset="-128"/>
            </a:rPr>
            <a:t>保育士の必要配置と配置基準</a:t>
          </a:r>
        </a:p>
      </xdr:txBody>
    </xdr:sp>
    <xdr:clientData/>
  </xdr:twoCellAnchor>
  <xdr:twoCellAnchor>
    <xdr:from>
      <xdr:col>11</xdr:col>
      <xdr:colOff>28519</xdr:colOff>
      <xdr:row>24</xdr:row>
      <xdr:rowOff>9674</xdr:rowOff>
    </xdr:from>
    <xdr:to>
      <xdr:col>28</xdr:col>
      <xdr:colOff>171506</xdr:colOff>
      <xdr:row>25</xdr:row>
      <xdr:rowOff>47402</xdr:rowOff>
    </xdr:to>
    <xdr:sp macro="" textlink="" fLocksText="0">
      <xdr:nvSpPr>
        <xdr:cNvPr id="3" name="AutoShape 213">
          <a:extLst>
            <a:ext uri="{FF2B5EF4-FFF2-40B4-BE49-F238E27FC236}">
              <a16:creationId xmlns:a16="http://schemas.microsoft.com/office/drawing/2014/main" id="{00000000-0008-0000-0D00-000003000000}"/>
            </a:ext>
          </a:extLst>
        </xdr:cNvPr>
        <xdr:cNvSpPr/>
      </xdr:nvSpPr>
      <xdr:spPr bwMode="auto">
        <a:xfrm>
          <a:off x="2228794" y="5838974"/>
          <a:ext cx="3543412" cy="285378"/>
        </a:xfrm>
        <a:prstGeom prst="flowChartAlternateProcess">
          <a:avLst/>
        </a:prstGeom>
        <a:solidFill>
          <a:srgbClr val="FFFF99"/>
        </a:solidFill>
        <a:ln w="38100" cmpd="dbl">
          <a:solidFill>
            <a:srgbClr val="000000"/>
          </a:solidFill>
          <a:miter lim="800000"/>
        </a:ln>
        <a:effectLst/>
      </xdr:spPr>
      <xdr:txBody>
        <a:bodyPr vertOverflow="clip" wrap="square" lIns="36576" tIns="18288" rIns="36576" bIns="18288" anchor="ctr" upright="1"/>
        <a:lstStyle/>
        <a:p>
          <a:pPr algn="ctr" rtl="0"/>
          <a:r>
            <a:rPr lang="ja-JP" altLang="en-US" sz="1100" b="1" i="0">
              <a:solidFill>
                <a:srgbClr val="000000"/>
              </a:solidFill>
              <a:latin typeface="BIZ UDPゴシック" panose="020B0400000000000000" pitchFamily="50" charset="-128"/>
              <a:ea typeface="BIZ UDPゴシック" panose="020B0400000000000000" pitchFamily="50" charset="-128"/>
            </a:rPr>
            <a:t>保育所の開所時間と保育士配置時間数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07387" name="Line 1">
          <a:extLst>
            <a:ext uri="{FF2B5EF4-FFF2-40B4-BE49-F238E27FC236}">
              <a16:creationId xmlns:a16="http://schemas.microsoft.com/office/drawing/2014/main" id="{00000000-0008-0000-0400-00001B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388" name="Line 2">
          <a:extLst>
            <a:ext uri="{FF2B5EF4-FFF2-40B4-BE49-F238E27FC236}">
              <a16:creationId xmlns:a16="http://schemas.microsoft.com/office/drawing/2014/main" id="{00000000-0008-0000-0400-00001C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389" name="Line 3">
          <a:extLst>
            <a:ext uri="{FF2B5EF4-FFF2-40B4-BE49-F238E27FC236}">
              <a16:creationId xmlns:a16="http://schemas.microsoft.com/office/drawing/2014/main" id="{00000000-0008-0000-0400-00001D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390" name="Line 4">
          <a:extLst>
            <a:ext uri="{FF2B5EF4-FFF2-40B4-BE49-F238E27FC236}">
              <a16:creationId xmlns:a16="http://schemas.microsoft.com/office/drawing/2014/main" id="{00000000-0008-0000-0400-00001E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391" name="Line 5">
          <a:extLst>
            <a:ext uri="{FF2B5EF4-FFF2-40B4-BE49-F238E27FC236}">
              <a16:creationId xmlns:a16="http://schemas.microsoft.com/office/drawing/2014/main" id="{00000000-0008-0000-0400-00001F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392" name="Line 6">
          <a:extLst>
            <a:ext uri="{FF2B5EF4-FFF2-40B4-BE49-F238E27FC236}">
              <a16:creationId xmlns:a16="http://schemas.microsoft.com/office/drawing/2014/main" id="{00000000-0008-0000-0400-000020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393" name="Line 7">
          <a:extLst>
            <a:ext uri="{FF2B5EF4-FFF2-40B4-BE49-F238E27FC236}">
              <a16:creationId xmlns:a16="http://schemas.microsoft.com/office/drawing/2014/main" id="{00000000-0008-0000-0400-000021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394" name="Line 8">
          <a:extLst>
            <a:ext uri="{FF2B5EF4-FFF2-40B4-BE49-F238E27FC236}">
              <a16:creationId xmlns:a16="http://schemas.microsoft.com/office/drawing/2014/main" id="{00000000-0008-0000-0400-000022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395" name="Line 31">
          <a:extLst>
            <a:ext uri="{FF2B5EF4-FFF2-40B4-BE49-F238E27FC236}">
              <a16:creationId xmlns:a16="http://schemas.microsoft.com/office/drawing/2014/main" id="{00000000-0008-0000-0400-000023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396" name="Line 32">
          <a:extLst>
            <a:ext uri="{FF2B5EF4-FFF2-40B4-BE49-F238E27FC236}">
              <a16:creationId xmlns:a16="http://schemas.microsoft.com/office/drawing/2014/main" id="{00000000-0008-0000-0400-000024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397" name="Line 33">
          <a:extLst>
            <a:ext uri="{FF2B5EF4-FFF2-40B4-BE49-F238E27FC236}">
              <a16:creationId xmlns:a16="http://schemas.microsoft.com/office/drawing/2014/main" id="{00000000-0008-0000-0400-000025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398" name="Line 34">
          <a:extLst>
            <a:ext uri="{FF2B5EF4-FFF2-40B4-BE49-F238E27FC236}">
              <a16:creationId xmlns:a16="http://schemas.microsoft.com/office/drawing/2014/main" id="{00000000-0008-0000-0400-000026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399" name="Line 35">
          <a:extLst>
            <a:ext uri="{FF2B5EF4-FFF2-40B4-BE49-F238E27FC236}">
              <a16:creationId xmlns:a16="http://schemas.microsoft.com/office/drawing/2014/main" id="{00000000-0008-0000-0400-000027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00" name="Line 36">
          <a:extLst>
            <a:ext uri="{FF2B5EF4-FFF2-40B4-BE49-F238E27FC236}">
              <a16:creationId xmlns:a16="http://schemas.microsoft.com/office/drawing/2014/main" id="{00000000-0008-0000-0400-000028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01" name="Line 37">
          <a:extLst>
            <a:ext uri="{FF2B5EF4-FFF2-40B4-BE49-F238E27FC236}">
              <a16:creationId xmlns:a16="http://schemas.microsoft.com/office/drawing/2014/main" id="{00000000-0008-0000-0400-000029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02" name="Line 38">
          <a:extLst>
            <a:ext uri="{FF2B5EF4-FFF2-40B4-BE49-F238E27FC236}">
              <a16:creationId xmlns:a16="http://schemas.microsoft.com/office/drawing/2014/main" id="{00000000-0008-0000-0400-00002A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04" name="Line 62">
          <a:extLst>
            <a:ext uri="{FF2B5EF4-FFF2-40B4-BE49-F238E27FC236}">
              <a16:creationId xmlns:a16="http://schemas.microsoft.com/office/drawing/2014/main" id="{00000000-0008-0000-0400-00002C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05" name="Line 63">
          <a:extLst>
            <a:ext uri="{FF2B5EF4-FFF2-40B4-BE49-F238E27FC236}">
              <a16:creationId xmlns:a16="http://schemas.microsoft.com/office/drawing/2014/main" id="{00000000-0008-0000-0400-00002D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06" name="Line 64">
          <a:extLst>
            <a:ext uri="{FF2B5EF4-FFF2-40B4-BE49-F238E27FC236}">
              <a16:creationId xmlns:a16="http://schemas.microsoft.com/office/drawing/2014/main" id="{00000000-0008-0000-0400-00002E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07" name="Line 65">
          <a:extLst>
            <a:ext uri="{FF2B5EF4-FFF2-40B4-BE49-F238E27FC236}">
              <a16:creationId xmlns:a16="http://schemas.microsoft.com/office/drawing/2014/main" id="{00000000-0008-0000-0400-00002F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08" name="Line 66">
          <a:extLst>
            <a:ext uri="{FF2B5EF4-FFF2-40B4-BE49-F238E27FC236}">
              <a16:creationId xmlns:a16="http://schemas.microsoft.com/office/drawing/2014/main" id="{00000000-0008-0000-0400-000030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09" name="Line 67">
          <a:extLst>
            <a:ext uri="{FF2B5EF4-FFF2-40B4-BE49-F238E27FC236}">
              <a16:creationId xmlns:a16="http://schemas.microsoft.com/office/drawing/2014/main" id="{00000000-0008-0000-0400-000031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10" name="Line 68">
          <a:extLst>
            <a:ext uri="{FF2B5EF4-FFF2-40B4-BE49-F238E27FC236}">
              <a16:creationId xmlns:a16="http://schemas.microsoft.com/office/drawing/2014/main" id="{00000000-0008-0000-0400-000032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11" name="Line 69">
          <a:extLst>
            <a:ext uri="{FF2B5EF4-FFF2-40B4-BE49-F238E27FC236}">
              <a16:creationId xmlns:a16="http://schemas.microsoft.com/office/drawing/2014/main" id="{00000000-0008-0000-0400-000033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12" name="Line 80">
          <a:extLst>
            <a:ext uri="{FF2B5EF4-FFF2-40B4-BE49-F238E27FC236}">
              <a16:creationId xmlns:a16="http://schemas.microsoft.com/office/drawing/2014/main" id="{00000000-0008-0000-0400-000034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13" name="Line 81">
          <a:extLst>
            <a:ext uri="{FF2B5EF4-FFF2-40B4-BE49-F238E27FC236}">
              <a16:creationId xmlns:a16="http://schemas.microsoft.com/office/drawing/2014/main" id="{00000000-0008-0000-0400-000035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14" name="Line 82">
          <a:extLst>
            <a:ext uri="{FF2B5EF4-FFF2-40B4-BE49-F238E27FC236}">
              <a16:creationId xmlns:a16="http://schemas.microsoft.com/office/drawing/2014/main" id="{00000000-0008-0000-0400-000036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15" name="Line 83">
          <a:extLst>
            <a:ext uri="{FF2B5EF4-FFF2-40B4-BE49-F238E27FC236}">
              <a16:creationId xmlns:a16="http://schemas.microsoft.com/office/drawing/2014/main" id="{00000000-0008-0000-0400-000037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16" name="Line 84">
          <a:extLst>
            <a:ext uri="{FF2B5EF4-FFF2-40B4-BE49-F238E27FC236}">
              <a16:creationId xmlns:a16="http://schemas.microsoft.com/office/drawing/2014/main" id="{00000000-0008-0000-0400-000038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17" name="Line 85">
          <a:extLst>
            <a:ext uri="{FF2B5EF4-FFF2-40B4-BE49-F238E27FC236}">
              <a16:creationId xmlns:a16="http://schemas.microsoft.com/office/drawing/2014/main" id="{00000000-0008-0000-0400-000039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18" name="Line 86">
          <a:extLst>
            <a:ext uri="{FF2B5EF4-FFF2-40B4-BE49-F238E27FC236}">
              <a16:creationId xmlns:a16="http://schemas.microsoft.com/office/drawing/2014/main" id="{00000000-0008-0000-0400-00003A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19" name="Line 87">
          <a:extLst>
            <a:ext uri="{FF2B5EF4-FFF2-40B4-BE49-F238E27FC236}">
              <a16:creationId xmlns:a16="http://schemas.microsoft.com/office/drawing/2014/main" id="{00000000-0008-0000-0400-00003B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20" name="Line 88">
          <a:extLst>
            <a:ext uri="{FF2B5EF4-FFF2-40B4-BE49-F238E27FC236}">
              <a16:creationId xmlns:a16="http://schemas.microsoft.com/office/drawing/2014/main" id="{00000000-0008-0000-0400-00003C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21" name="Line 89">
          <a:extLst>
            <a:ext uri="{FF2B5EF4-FFF2-40B4-BE49-F238E27FC236}">
              <a16:creationId xmlns:a16="http://schemas.microsoft.com/office/drawing/2014/main" id="{00000000-0008-0000-0400-00003D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22" name="Line 90">
          <a:extLst>
            <a:ext uri="{FF2B5EF4-FFF2-40B4-BE49-F238E27FC236}">
              <a16:creationId xmlns:a16="http://schemas.microsoft.com/office/drawing/2014/main" id="{00000000-0008-0000-0400-00003E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23" name="Line 91">
          <a:extLst>
            <a:ext uri="{FF2B5EF4-FFF2-40B4-BE49-F238E27FC236}">
              <a16:creationId xmlns:a16="http://schemas.microsoft.com/office/drawing/2014/main" id="{00000000-0008-0000-0400-00003F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24" name="Line 92">
          <a:extLst>
            <a:ext uri="{FF2B5EF4-FFF2-40B4-BE49-F238E27FC236}">
              <a16:creationId xmlns:a16="http://schemas.microsoft.com/office/drawing/2014/main" id="{00000000-0008-0000-0400-000040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25" name="Line 93">
          <a:extLst>
            <a:ext uri="{FF2B5EF4-FFF2-40B4-BE49-F238E27FC236}">
              <a16:creationId xmlns:a16="http://schemas.microsoft.com/office/drawing/2014/main" id="{00000000-0008-0000-0400-000041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26" name="Line 94">
          <a:extLst>
            <a:ext uri="{FF2B5EF4-FFF2-40B4-BE49-F238E27FC236}">
              <a16:creationId xmlns:a16="http://schemas.microsoft.com/office/drawing/2014/main" id="{00000000-0008-0000-0400-000042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27" name="Line 95">
          <a:extLst>
            <a:ext uri="{FF2B5EF4-FFF2-40B4-BE49-F238E27FC236}">
              <a16:creationId xmlns:a16="http://schemas.microsoft.com/office/drawing/2014/main" id="{00000000-0008-0000-0400-000043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29" name="Line 100">
          <a:extLst>
            <a:ext uri="{FF2B5EF4-FFF2-40B4-BE49-F238E27FC236}">
              <a16:creationId xmlns:a16="http://schemas.microsoft.com/office/drawing/2014/main" id="{00000000-0008-0000-0400-000045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30" name="Line 101">
          <a:extLst>
            <a:ext uri="{FF2B5EF4-FFF2-40B4-BE49-F238E27FC236}">
              <a16:creationId xmlns:a16="http://schemas.microsoft.com/office/drawing/2014/main" id="{00000000-0008-0000-0400-000046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31" name="Line 102">
          <a:extLst>
            <a:ext uri="{FF2B5EF4-FFF2-40B4-BE49-F238E27FC236}">
              <a16:creationId xmlns:a16="http://schemas.microsoft.com/office/drawing/2014/main" id="{00000000-0008-0000-0400-000047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32" name="Line 103">
          <a:extLst>
            <a:ext uri="{FF2B5EF4-FFF2-40B4-BE49-F238E27FC236}">
              <a16:creationId xmlns:a16="http://schemas.microsoft.com/office/drawing/2014/main" id="{00000000-0008-0000-0400-000048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33" name="Line 104">
          <a:extLst>
            <a:ext uri="{FF2B5EF4-FFF2-40B4-BE49-F238E27FC236}">
              <a16:creationId xmlns:a16="http://schemas.microsoft.com/office/drawing/2014/main" id="{00000000-0008-0000-0400-000049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34" name="Line 105">
          <a:extLst>
            <a:ext uri="{FF2B5EF4-FFF2-40B4-BE49-F238E27FC236}">
              <a16:creationId xmlns:a16="http://schemas.microsoft.com/office/drawing/2014/main" id="{00000000-0008-0000-0400-00004A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35" name="Line 106">
          <a:extLst>
            <a:ext uri="{FF2B5EF4-FFF2-40B4-BE49-F238E27FC236}">
              <a16:creationId xmlns:a16="http://schemas.microsoft.com/office/drawing/2014/main" id="{00000000-0008-0000-0400-00004B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36" name="Line 107">
          <a:extLst>
            <a:ext uri="{FF2B5EF4-FFF2-40B4-BE49-F238E27FC236}">
              <a16:creationId xmlns:a16="http://schemas.microsoft.com/office/drawing/2014/main" id="{00000000-0008-0000-0400-00004C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37" name="Line 108">
          <a:extLst>
            <a:ext uri="{FF2B5EF4-FFF2-40B4-BE49-F238E27FC236}">
              <a16:creationId xmlns:a16="http://schemas.microsoft.com/office/drawing/2014/main" id="{00000000-0008-0000-0400-00004D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38" name="Line 109">
          <a:extLst>
            <a:ext uri="{FF2B5EF4-FFF2-40B4-BE49-F238E27FC236}">
              <a16:creationId xmlns:a16="http://schemas.microsoft.com/office/drawing/2014/main" id="{00000000-0008-0000-0400-00004E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39" name="Line 110">
          <a:extLst>
            <a:ext uri="{FF2B5EF4-FFF2-40B4-BE49-F238E27FC236}">
              <a16:creationId xmlns:a16="http://schemas.microsoft.com/office/drawing/2014/main" id="{00000000-0008-0000-0400-00004F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40" name="Line 111">
          <a:extLst>
            <a:ext uri="{FF2B5EF4-FFF2-40B4-BE49-F238E27FC236}">
              <a16:creationId xmlns:a16="http://schemas.microsoft.com/office/drawing/2014/main" id="{00000000-0008-0000-0400-000050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41" name="Line 112">
          <a:extLst>
            <a:ext uri="{FF2B5EF4-FFF2-40B4-BE49-F238E27FC236}">
              <a16:creationId xmlns:a16="http://schemas.microsoft.com/office/drawing/2014/main" id="{00000000-0008-0000-0400-000051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42" name="Line 113">
          <a:extLst>
            <a:ext uri="{FF2B5EF4-FFF2-40B4-BE49-F238E27FC236}">
              <a16:creationId xmlns:a16="http://schemas.microsoft.com/office/drawing/2014/main" id="{00000000-0008-0000-0400-000052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43" name="Line 114">
          <a:extLst>
            <a:ext uri="{FF2B5EF4-FFF2-40B4-BE49-F238E27FC236}">
              <a16:creationId xmlns:a16="http://schemas.microsoft.com/office/drawing/2014/main" id="{00000000-0008-0000-0400-000053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44" name="Line 115">
          <a:extLst>
            <a:ext uri="{FF2B5EF4-FFF2-40B4-BE49-F238E27FC236}">
              <a16:creationId xmlns:a16="http://schemas.microsoft.com/office/drawing/2014/main" id="{00000000-0008-0000-0400-000054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46" name="Line 117">
          <a:extLst>
            <a:ext uri="{FF2B5EF4-FFF2-40B4-BE49-F238E27FC236}">
              <a16:creationId xmlns:a16="http://schemas.microsoft.com/office/drawing/2014/main" id="{00000000-0008-0000-0400-000056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47" name="Line 118">
          <a:extLst>
            <a:ext uri="{FF2B5EF4-FFF2-40B4-BE49-F238E27FC236}">
              <a16:creationId xmlns:a16="http://schemas.microsoft.com/office/drawing/2014/main" id="{00000000-0008-0000-0400-000057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48" name="Line 119">
          <a:extLst>
            <a:ext uri="{FF2B5EF4-FFF2-40B4-BE49-F238E27FC236}">
              <a16:creationId xmlns:a16="http://schemas.microsoft.com/office/drawing/2014/main" id="{00000000-0008-0000-0400-000058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49" name="Line 120">
          <a:extLst>
            <a:ext uri="{FF2B5EF4-FFF2-40B4-BE49-F238E27FC236}">
              <a16:creationId xmlns:a16="http://schemas.microsoft.com/office/drawing/2014/main" id="{00000000-0008-0000-0400-000059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50" name="Line 121">
          <a:extLst>
            <a:ext uri="{FF2B5EF4-FFF2-40B4-BE49-F238E27FC236}">
              <a16:creationId xmlns:a16="http://schemas.microsoft.com/office/drawing/2014/main" id="{00000000-0008-0000-0400-00005A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51" name="Line 122">
          <a:extLst>
            <a:ext uri="{FF2B5EF4-FFF2-40B4-BE49-F238E27FC236}">
              <a16:creationId xmlns:a16="http://schemas.microsoft.com/office/drawing/2014/main" id="{00000000-0008-0000-0400-00005B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52" name="Line 123">
          <a:extLst>
            <a:ext uri="{FF2B5EF4-FFF2-40B4-BE49-F238E27FC236}">
              <a16:creationId xmlns:a16="http://schemas.microsoft.com/office/drawing/2014/main" id="{00000000-0008-0000-0400-00005C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7453" name="Line 124">
          <a:extLst>
            <a:ext uri="{FF2B5EF4-FFF2-40B4-BE49-F238E27FC236}">
              <a16:creationId xmlns:a16="http://schemas.microsoft.com/office/drawing/2014/main" id="{00000000-0008-0000-0400-00005D2A0300}"/>
            </a:ext>
          </a:extLst>
        </xdr:cNvPr>
        <xdr:cNvSpPr>
          <a:spLocks noChangeShapeType="1"/>
        </xdr:cNvSpPr>
      </xdr:nvSpPr>
      <xdr:spPr bwMode="auto">
        <a:xfrm>
          <a:off x="1841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54" name="Line 125">
          <a:extLst>
            <a:ext uri="{FF2B5EF4-FFF2-40B4-BE49-F238E27FC236}">
              <a16:creationId xmlns:a16="http://schemas.microsoft.com/office/drawing/2014/main" id="{00000000-0008-0000-0400-00005E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55" name="Line 126">
          <a:extLst>
            <a:ext uri="{FF2B5EF4-FFF2-40B4-BE49-F238E27FC236}">
              <a16:creationId xmlns:a16="http://schemas.microsoft.com/office/drawing/2014/main" id="{00000000-0008-0000-0400-00005F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56" name="Line 127">
          <a:extLst>
            <a:ext uri="{FF2B5EF4-FFF2-40B4-BE49-F238E27FC236}">
              <a16:creationId xmlns:a16="http://schemas.microsoft.com/office/drawing/2014/main" id="{00000000-0008-0000-0400-000060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57" name="Line 128">
          <a:extLst>
            <a:ext uri="{FF2B5EF4-FFF2-40B4-BE49-F238E27FC236}">
              <a16:creationId xmlns:a16="http://schemas.microsoft.com/office/drawing/2014/main" id="{00000000-0008-0000-0400-000061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58" name="Line 129">
          <a:extLst>
            <a:ext uri="{FF2B5EF4-FFF2-40B4-BE49-F238E27FC236}">
              <a16:creationId xmlns:a16="http://schemas.microsoft.com/office/drawing/2014/main" id="{00000000-0008-0000-0400-000062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59" name="Line 130">
          <a:extLst>
            <a:ext uri="{FF2B5EF4-FFF2-40B4-BE49-F238E27FC236}">
              <a16:creationId xmlns:a16="http://schemas.microsoft.com/office/drawing/2014/main" id="{00000000-0008-0000-0400-000063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60" name="Line 131">
          <a:extLst>
            <a:ext uri="{FF2B5EF4-FFF2-40B4-BE49-F238E27FC236}">
              <a16:creationId xmlns:a16="http://schemas.microsoft.com/office/drawing/2014/main" id="{00000000-0008-0000-0400-000064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0</xdr:row>
      <xdr:rowOff>0</xdr:rowOff>
    </xdr:from>
    <xdr:to>
      <xdr:col>24</xdr:col>
      <xdr:colOff>0</xdr:colOff>
      <xdr:row>0</xdr:row>
      <xdr:rowOff>0</xdr:rowOff>
    </xdr:to>
    <xdr:sp macro="" textlink="">
      <xdr:nvSpPr>
        <xdr:cNvPr id="207461" name="Line 132">
          <a:extLst>
            <a:ext uri="{FF2B5EF4-FFF2-40B4-BE49-F238E27FC236}">
              <a16:creationId xmlns:a16="http://schemas.microsoft.com/office/drawing/2014/main" id="{00000000-0008-0000-0400-0000652A0300}"/>
            </a:ext>
          </a:extLst>
        </xdr:cNvPr>
        <xdr:cNvSpPr>
          <a:spLocks noChangeShapeType="1"/>
        </xdr:cNvSpPr>
      </xdr:nvSpPr>
      <xdr:spPr bwMode="auto">
        <a:xfrm flipH="1">
          <a:off x="460375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183</xdr:row>
      <xdr:rowOff>0</xdr:rowOff>
    </xdr:from>
    <xdr:to>
      <xdr:col>28</xdr:col>
      <xdr:colOff>0</xdr:colOff>
      <xdr:row>183</xdr:row>
      <xdr:rowOff>0</xdr:rowOff>
    </xdr:to>
    <xdr:sp macro="" textlink="">
      <xdr:nvSpPr>
        <xdr:cNvPr id="207463" name="Line 144">
          <a:extLst>
            <a:ext uri="{FF2B5EF4-FFF2-40B4-BE49-F238E27FC236}">
              <a16:creationId xmlns:a16="http://schemas.microsoft.com/office/drawing/2014/main" id="{00000000-0008-0000-0400-0000672A0300}"/>
            </a:ext>
          </a:extLst>
        </xdr:cNvPr>
        <xdr:cNvSpPr>
          <a:spLocks noChangeShapeType="1"/>
        </xdr:cNvSpPr>
      </xdr:nvSpPr>
      <xdr:spPr bwMode="auto">
        <a:xfrm flipH="1">
          <a:off x="4972050" y="625729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183</xdr:row>
      <xdr:rowOff>0</xdr:rowOff>
    </xdr:from>
    <xdr:to>
      <xdr:col>28</xdr:col>
      <xdr:colOff>0</xdr:colOff>
      <xdr:row>183</xdr:row>
      <xdr:rowOff>0</xdr:rowOff>
    </xdr:to>
    <xdr:sp macro="" textlink="">
      <xdr:nvSpPr>
        <xdr:cNvPr id="207464" name="Line 145">
          <a:extLst>
            <a:ext uri="{FF2B5EF4-FFF2-40B4-BE49-F238E27FC236}">
              <a16:creationId xmlns:a16="http://schemas.microsoft.com/office/drawing/2014/main" id="{00000000-0008-0000-0400-0000682A0300}"/>
            </a:ext>
          </a:extLst>
        </xdr:cNvPr>
        <xdr:cNvSpPr>
          <a:spLocks noChangeShapeType="1"/>
        </xdr:cNvSpPr>
      </xdr:nvSpPr>
      <xdr:spPr bwMode="auto">
        <a:xfrm flipH="1">
          <a:off x="4972050" y="625729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183</xdr:row>
      <xdr:rowOff>0</xdr:rowOff>
    </xdr:from>
    <xdr:to>
      <xdr:col>28</xdr:col>
      <xdr:colOff>0</xdr:colOff>
      <xdr:row>183</xdr:row>
      <xdr:rowOff>0</xdr:rowOff>
    </xdr:to>
    <xdr:sp macro="" textlink="">
      <xdr:nvSpPr>
        <xdr:cNvPr id="207465" name="Line 146">
          <a:extLst>
            <a:ext uri="{FF2B5EF4-FFF2-40B4-BE49-F238E27FC236}">
              <a16:creationId xmlns:a16="http://schemas.microsoft.com/office/drawing/2014/main" id="{00000000-0008-0000-0400-0000692A0300}"/>
            </a:ext>
          </a:extLst>
        </xdr:cNvPr>
        <xdr:cNvSpPr>
          <a:spLocks noChangeShapeType="1"/>
        </xdr:cNvSpPr>
      </xdr:nvSpPr>
      <xdr:spPr bwMode="auto">
        <a:xfrm flipH="1">
          <a:off x="4972050" y="625729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183</xdr:row>
      <xdr:rowOff>0</xdr:rowOff>
    </xdr:from>
    <xdr:to>
      <xdr:col>28</xdr:col>
      <xdr:colOff>0</xdr:colOff>
      <xdr:row>183</xdr:row>
      <xdr:rowOff>0</xdr:rowOff>
    </xdr:to>
    <xdr:sp macro="" textlink="">
      <xdr:nvSpPr>
        <xdr:cNvPr id="207466" name="Line 147">
          <a:extLst>
            <a:ext uri="{FF2B5EF4-FFF2-40B4-BE49-F238E27FC236}">
              <a16:creationId xmlns:a16="http://schemas.microsoft.com/office/drawing/2014/main" id="{00000000-0008-0000-0400-00006A2A0300}"/>
            </a:ext>
          </a:extLst>
        </xdr:cNvPr>
        <xdr:cNvSpPr>
          <a:spLocks noChangeShapeType="1"/>
        </xdr:cNvSpPr>
      </xdr:nvSpPr>
      <xdr:spPr bwMode="auto">
        <a:xfrm flipH="1">
          <a:off x="4972050" y="625729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183</xdr:row>
      <xdr:rowOff>0</xdr:rowOff>
    </xdr:from>
    <xdr:to>
      <xdr:col>28</xdr:col>
      <xdr:colOff>0</xdr:colOff>
      <xdr:row>183</xdr:row>
      <xdr:rowOff>0</xdr:rowOff>
    </xdr:to>
    <xdr:sp macro="" textlink="">
      <xdr:nvSpPr>
        <xdr:cNvPr id="207467" name="Line 148">
          <a:extLst>
            <a:ext uri="{FF2B5EF4-FFF2-40B4-BE49-F238E27FC236}">
              <a16:creationId xmlns:a16="http://schemas.microsoft.com/office/drawing/2014/main" id="{00000000-0008-0000-0400-00006B2A0300}"/>
            </a:ext>
          </a:extLst>
        </xdr:cNvPr>
        <xdr:cNvSpPr>
          <a:spLocks noChangeShapeType="1"/>
        </xdr:cNvSpPr>
      </xdr:nvSpPr>
      <xdr:spPr bwMode="auto">
        <a:xfrm flipH="1">
          <a:off x="4972050" y="625729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183</xdr:row>
      <xdr:rowOff>0</xdr:rowOff>
    </xdr:from>
    <xdr:to>
      <xdr:col>28</xdr:col>
      <xdr:colOff>0</xdr:colOff>
      <xdr:row>183</xdr:row>
      <xdr:rowOff>0</xdr:rowOff>
    </xdr:to>
    <xdr:sp macro="" textlink="">
      <xdr:nvSpPr>
        <xdr:cNvPr id="207468" name="Line 149">
          <a:extLst>
            <a:ext uri="{FF2B5EF4-FFF2-40B4-BE49-F238E27FC236}">
              <a16:creationId xmlns:a16="http://schemas.microsoft.com/office/drawing/2014/main" id="{00000000-0008-0000-0400-00006C2A0300}"/>
            </a:ext>
          </a:extLst>
        </xdr:cNvPr>
        <xdr:cNvSpPr>
          <a:spLocks noChangeShapeType="1"/>
        </xdr:cNvSpPr>
      </xdr:nvSpPr>
      <xdr:spPr bwMode="auto">
        <a:xfrm flipH="1">
          <a:off x="4972050" y="625729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183</xdr:row>
      <xdr:rowOff>0</xdr:rowOff>
    </xdr:from>
    <xdr:to>
      <xdr:col>28</xdr:col>
      <xdr:colOff>0</xdr:colOff>
      <xdr:row>183</xdr:row>
      <xdr:rowOff>0</xdr:rowOff>
    </xdr:to>
    <xdr:sp macro="" textlink="">
      <xdr:nvSpPr>
        <xdr:cNvPr id="207469" name="Line 150">
          <a:extLst>
            <a:ext uri="{FF2B5EF4-FFF2-40B4-BE49-F238E27FC236}">
              <a16:creationId xmlns:a16="http://schemas.microsoft.com/office/drawing/2014/main" id="{00000000-0008-0000-0400-00006D2A0300}"/>
            </a:ext>
          </a:extLst>
        </xdr:cNvPr>
        <xdr:cNvSpPr>
          <a:spLocks noChangeShapeType="1"/>
        </xdr:cNvSpPr>
      </xdr:nvSpPr>
      <xdr:spPr bwMode="auto">
        <a:xfrm flipH="1">
          <a:off x="4972050" y="625729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183</xdr:row>
      <xdr:rowOff>0</xdr:rowOff>
    </xdr:from>
    <xdr:to>
      <xdr:col>28</xdr:col>
      <xdr:colOff>0</xdr:colOff>
      <xdr:row>183</xdr:row>
      <xdr:rowOff>0</xdr:rowOff>
    </xdr:to>
    <xdr:sp macro="" textlink="">
      <xdr:nvSpPr>
        <xdr:cNvPr id="207470" name="Line 151">
          <a:extLst>
            <a:ext uri="{FF2B5EF4-FFF2-40B4-BE49-F238E27FC236}">
              <a16:creationId xmlns:a16="http://schemas.microsoft.com/office/drawing/2014/main" id="{00000000-0008-0000-0400-00006E2A0300}"/>
            </a:ext>
          </a:extLst>
        </xdr:cNvPr>
        <xdr:cNvSpPr>
          <a:spLocks noChangeShapeType="1"/>
        </xdr:cNvSpPr>
      </xdr:nvSpPr>
      <xdr:spPr bwMode="auto">
        <a:xfrm flipH="1">
          <a:off x="4972050" y="625729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226</xdr:row>
      <xdr:rowOff>0</xdr:rowOff>
    </xdr:from>
    <xdr:to>
      <xdr:col>21</xdr:col>
      <xdr:colOff>0</xdr:colOff>
      <xdr:row>226</xdr:row>
      <xdr:rowOff>0</xdr:rowOff>
    </xdr:to>
    <xdr:sp macro="" textlink="">
      <xdr:nvSpPr>
        <xdr:cNvPr id="90" name="Line 150">
          <a:extLst>
            <a:ext uri="{FF2B5EF4-FFF2-40B4-BE49-F238E27FC236}">
              <a16:creationId xmlns:a16="http://schemas.microsoft.com/office/drawing/2014/main" id="{00000000-0008-0000-0400-00005A000000}"/>
            </a:ext>
          </a:extLst>
        </xdr:cNvPr>
        <xdr:cNvSpPr>
          <a:spLocks noChangeShapeType="1"/>
        </xdr:cNvSpPr>
      </xdr:nvSpPr>
      <xdr:spPr bwMode="auto">
        <a:xfrm flipH="1">
          <a:off x="3867150" y="607885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226</xdr:row>
      <xdr:rowOff>0</xdr:rowOff>
    </xdr:from>
    <xdr:to>
      <xdr:col>21</xdr:col>
      <xdr:colOff>0</xdr:colOff>
      <xdr:row>226</xdr:row>
      <xdr:rowOff>0</xdr:rowOff>
    </xdr:to>
    <xdr:sp macro="" textlink="">
      <xdr:nvSpPr>
        <xdr:cNvPr id="91" name="Line 151">
          <a:extLst>
            <a:ext uri="{FF2B5EF4-FFF2-40B4-BE49-F238E27FC236}">
              <a16:creationId xmlns:a16="http://schemas.microsoft.com/office/drawing/2014/main" id="{00000000-0008-0000-0400-00005B000000}"/>
            </a:ext>
          </a:extLst>
        </xdr:cNvPr>
        <xdr:cNvSpPr>
          <a:spLocks noChangeShapeType="1"/>
        </xdr:cNvSpPr>
      </xdr:nvSpPr>
      <xdr:spPr bwMode="auto">
        <a:xfrm flipH="1">
          <a:off x="3867150" y="607885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226</xdr:row>
      <xdr:rowOff>0</xdr:rowOff>
    </xdr:from>
    <xdr:to>
      <xdr:col>21</xdr:col>
      <xdr:colOff>0</xdr:colOff>
      <xdr:row>226</xdr:row>
      <xdr:rowOff>0</xdr:rowOff>
    </xdr:to>
    <xdr:sp macro="" textlink="">
      <xdr:nvSpPr>
        <xdr:cNvPr id="92" name="Line 152">
          <a:extLst>
            <a:ext uri="{FF2B5EF4-FFF2-40B4-BE49-F238E27FC236}">
              <a16:creationId xmlns:a16="http://schemas.microsoft.com/office/drawing/2014/main" id="{00000000-0008-0000-0400-00005C000000}"/>
            </a:ext>
          </a:extLst>
        </xdr:cNvPr>
        <xdr:cNvSpPr>
          <a:spLocks noChangeShapeType="1"/>
        </xdr:cNvSpPr>
      </xdr:nvSpPr>
      <xdr:spPr bwMode="auto">
        <a:xfrm flipH="1">
          <a:off x="3867150" y="607885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226</xdr:row>
      <xdr:rowOff>0</xdr:rowOff>
    </xdr:from>
    <xdr:to>
      <xdr:col>21</xdr:col>
      <xdr:colOff>0</xdr:colOff>
      <xdr:row>226</xdr:row>
      <xdr:rowOff>0</xdr:rowOff>
    </xdr:to>
    <xdr:sp macro="" textlink="">
      <xdr:nvSpPr>
        <xdr:cNvPr id="93" name="Line 153">
          <a:extLst>
            <a:ext uri="{FF2B5EF4-FFF2-40B4-BE49-F238E27FC236}">
              <a16:creationId xmlns:a16="http://schemas.microsoft.com/office/drawing/2014/main" id="{00000000-0008-0000-0400-00005D000000}"/>
            </a:ext>
          </a:extLst>
        </xdr:cNvPr>
        <xdr:cNvSpPr>
          <a:spLocks noChangeShapeType="1"/>
        </xdr:cNvSpPr>
      </xdr:nvSpPr>
      <xdr:spPr bwMode="auto">
        <a:xfrm flipH="1">
          <a:off x="3867150" y="607885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226</xdr:row>
      <xdr:rowOff>0</xdr:rowOff>
    </xdr:from>
    <xdr:to>
      <xdr:col>21</xdr:col>
      <xdr:colOff>0</xdr:colOff>
      <xdr:row>226</xdr:row>
      <xdr:rowOff>0</xdr:rowOff>
    </xdr:to>
    <xdr:sp macro="" textlink="">
      <xdr:nvSpPr>
        <xdr:cNvPr id="94" name="Line 154">
          <a:extLst>
            <a:ext uri="{FF2B5EF4-FFF2-40B4-BE49-F238E27FC236}">
              <a16:creationId xmlns:a16="http://schemas.microsoft.com/office/drawing/2014/main" id="{00000000-0008-0000-0400-00005E000000}"/>
            </a:ext>
          </a:extLst>
        </xdr:cNvPr>
        <xdr:cNvSpPr>
          <a:spLocks noChangeShapeType="1"/>
        </xdr:cNvSpPr>
      </xdr:nvSpPr>
      <xdr:spPr bwMode="auto">
        <a:xfrm flipH="1">
          <a:off x="3867150" y="607885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226</xdr:row>
      <xdr:rowOff>0</xdr:rowOff>
    </xdr:from>
    <xdr:to>
      <xdr:col>21</xdr:col>
      <xdr:colOff>0</xdr:colOff>
      <xdr:row>226</xdr:row>
      <xdr:rowOff>0</xdr:rowOff>
    </xdr:to>
    <xdr:sp macro="" textlink="">
      <xdr:nvSpPr>
        <xdr:cNvPr id="95" name="Line 155">
          <a:extLst>
            <a:ext uri="{FF2B5EF4-FFF2-40B4-BE49-F238E27FC236}">
              <a16:creationId xmlns:a16="http://schemas.microsoft.com/office/drawing/2014/main" id="{00000000-0008-0000-0400-00005F000000}"/>
            </a:ext>
          </a:extLst>
        </xdr:cNvPr>
        <xdr:cNvSpPr>
          <a:spLocks noChangeShapeType="1"/>
        </xdr:cNvSpPr>
      </xdr:nvSpPr>
      <xdr:spPr bwMode="auto">
        <a:xfrm flipH="1">
          <a:off x="3867150" y="607885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226</xdr:row>
      <xdr:rowOff>0</xdr:rowOff>
    </xdr:from>
    <xdr:to>
      <xdr:col>21</xdr:col>
      <xdr:colOff>0</xdr:colOff>
      <xdr:row>226</xdr:row>
      <xdr:rowOff>0</xdr:rowOff>
    </xdr:to>
    <xdr:sp macro="" textlink="">
      <xdr:nvSpPr>
        <xdr:cNvPr id="96" name="Line 156">
          <a:extLst>
            <a:ext uri="{FF2B5EF4-FFF2-40B4-BE49-F238E27FC236}">
              <a16:creationId xmlns:a16="http://schemas.microsoft.com/office/drawing/2014/main" id="{00000000-0008-0000-0400-000060000000}"/>
            </a:ext>
          </a:extLst>
        </xdr:cNvPr>
        <xdr:cNvSpPr>
          <a:spLocks noChangeShapeType="1"/>
        </xdr:cNvSpPr>
      </xdr:nvSpPr>
      <xdr:spPr bwMode="auto">
        <a:xfrm flipH="1">
          <a:off x="3867150" y="607885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226</xdr:row>
      <xdr:rowOff>0</xdr:rowOff>
    </xdr:from>
    <xdr:to>
      <xdr:col>21</xdr:col>
      <xdr:colOff>0</xdr:colOff>
      <xdr:row>226</xdr:row>
      <xdr:rowOff>0</xdr:rowOff>
    </xdr:to>
    <xdr:sp macro="" textlink="">
      <xdr:nvSpPr>
        <xdr:cNvPr id="97" name="Line 157">
          <a:extLst>
            <a:ext uri="{FF2B5EF4-FFF2-40B4-BE49-F238E27FC236}">
              <a16:creationId xmlns:a16="http://schemas.microsoft.com/office/drawing/2014/main" id="{00000000-0008-0000-0400-000061000000}"/>
            </a:ext>
          </a:extLst>
        </xdr:cNvPr>
        <xdr:cNvSpPr>
          <a:spLocks noChangeShapeType="1"/>
        </xdr:cNvSpPr>
      </xdr:nvSpPr>
      <xdr:spPr bwMode="auto">
        <a:xfrm flipH="1">
          <a:off x="3867150" y="607885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7" name="Line 6">
          <a:extLst>
            <a:ext uri="{FF2B5EF4-FFF2-40B4-BE49-F238E27FC236}">
              <a16:creationId xmlns:a16="http://schemas.microsoft.com/office/drawing/2014/main" id="{00000000-0008-0000-0500-000007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8" name="Line 7">
          <a:extLst>
            <a:ext uri="{FF2B5EF4-FFF2-40B4-BE49-F238E27FC236}">
              <a16:creationId xmlns:a16="http://schemas.microsoft.com/office/drawing/2014/main" id="{00000000-0008-0000-0500-000008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9" name="Line 8">
          <a:extLst>
            <a:ext uri="{FF2B5EF4-FFF2-40B4-BE49-F238E27FC236}">
              <a16:creationId xmlns:a16="http://schemas.microsoft.com/office/drawing/2014/main" id="{00000000-0008-0000-0500-000009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10" name="Oval 9">
          <a:extLst>
            <a:ext uri="{FF2B5EF4-FFF2-40B4-BE49-F238E27FC236}">
              <a16:creationId xmlns:a16="http://schemas.microsoft.com/office/drawing/2014/main" id="{00000000-0008-0000-0500-00000A0000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11" name="Line 10">
          <a:extLst>
            <a:ext uri="{FF2B5EF4-FFF2-40B4-BE49-F238E27FC236}">
              <a16:creationId xmlns:a16="http://schemas.microsoft.com/office/drawing/2014/main" id="{00000000-0008-0000-0500-00000B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12" name="Line 11">
          <a:extLst>
            <a:ext uri="{FF2B5EF4-FFF2-40B4-BE49-F238E27FC236}">
              <a16:creationId xmlns:a16="http://schemas.microsoft.com/office/drawing/2014/main" id="{00000000-0008-0000-0500-00000C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13" name="Line 12">
          <a:extLst>
            <a:ext uri="{FF2B5EF4-FFF2-40B4-BE49-F238E27FC236}">
              <a16:creationId xmlns:a16="http://schemas.microsoft.com/office/drawing/2014/main" id="{00000000-0008-0000-0500-00000D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14" name="Line 13">
          <a:extLst>
            <a:ext uri="{FF2B5EF4-FFF2-40B4-BE49-F238E27FC236}">
              <a16:creationId xmlns:a16="http://schemas.microsoft.com/office/drawing/2014/main" id="{00000000-0008-0000-0500-00000E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15" name="Line 14">
          <a:extLst>
            <a:ext uri="{FF2B5EF4-FFF2-40B4-BE49-F238E27FC236}">
              <a16:creationId xmlns:a16="http://schemas.microsoft.com/office/drawing/2014/main" id="{00000000-0008-0000-0500-00000F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16" name="Line 15">
          <a:extLst>
            <a:ext uri="{FF2B5EF4-FFF2-40B4-BE49-F238E27FC236}">
              <a16:creationId xmlns:a16="http://schemas.microsoft.com/office/drawing/2014/main" id="{00000000-0008-0000-0500-000010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17" name="Line 16">
          <a:extLst>
            <a:ext uri="{FF2B5EF4-FFF2-40B4-BE49-F238E27FC236}">
              <a16:creationId xmlns:a16="http://schemas.microsoft.com/office/drawing/2014/main" id="{00000000-0008-0000-0500-000011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18" name="Line 17">
          <a:extLst>
            <a:ext uri="{FF2B5EF4-FFF2-40B4-BE49-F238E27FC236}">
              <a16:creationId xmlns:a16="http://schemas.microsoft.com/office/drawing/2014/main" id="{00000000-0008-0000-0500-000012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19" name="Oval 18">
          <a:extLst>
            <a:ext uri="{FF2B5EF4-FFF2-40B4-BE49-F238E27FC236}">
              <a16:creationId xmlns:a16="http://schemas.microsoft.com/office/drawing/2014/main" id="{00000000-0008-0000-0500-0000130000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xdr:row>
      <xdr:rowOff>0</xdr:rowOff>
    </xdr:from>
    <xdr:to>
      <xdr:col>0</xdr:col>
      <xdr:colOff>0</xdr:colOff>
      <xdr:row>1</xdr:row>
      <xdr:rowOff>0</xdr:rowOff>
    </xdr:to>
    <xdr:sp macro="" textlink="">
      <xdr:nvSpPr>
        <xdr:cNvPr id="20" name="AutoShape 19">
          <a:extLst>
            <a:ext uri="{FF2B5EF4-FFF2-40B4-BE49-F238E27FC236}">
              <a16:creationId xmlns:a16="http://schemas.microsoft.com/office/drawing/2014/main" id="{00000000-0008-0000-0500-000014000000}"/>
            </a:ext>
          </a:extLst>
        </xdr:cNvPr>
        <xdr:cNvSpPr>
          <a:spLocks noChangeArrowheads="1"/>
        </xdr:cNvSpPr>
      </xdr:nvSpPr>
      <xdr:spPr bwMode="auto">
        <a:xfrm>
          <a:off x="0" y="0"/>
          <a:ext cx="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49</xdr:col>
      <xdr:colOff>152400</xdr:colOff>
      <xdr:row>42</xdr:row>
      <xdr:rowOff>114300</xdr:rowOff>
    </xdr:from>
    <xdr:to>
      <xdr:col>51</xdr:col>
      <xdr:colOff>91440</xdr:colOff>
      <xdr:row>44</xdr:row>
      <xdr:rowOff>91440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1201400" y="8854440"/>
          <a:ext cx="71628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HGP創英角ｺﾞｼｯｸUB" panose="020B0900000000000000" pitchFamily="50" charset="-128"/>
              <a:ea typeface="HGP創英角ｺﾞｼｯｸUB" panose="020B0900000000000000" pitchFamily="50" charset="-128"/>
            </a:rPr>
            <a:t>ー１２－</a:t>
          </a:r>
        </a:p>
      </xdr:txBody>
    </xdr:sp>
    <xdr:clientData/>
  </xdr:twoCellAnchor>
  <xdr:twoCellAnchor>
    <xdr:from>
      <xdr:col>49</xdr:col>
      <xdr:colOff>152400</xdr:colOff>
      <xdr:row>87</xdr:row>
      <xdr:rowOff>114300</xdr:rowOff>
    </xdr:from>
    <xdr:to>
      <xdr:col>51</xdr:col>
      <xdr:colOff>91440</xdr:colOff>
      <xdr:row>89</xdr:row>
      <xdr:rowOff>91440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1263745" y="8877300"/>
          <a:ext cx="714895"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HGP創英角ｺﾞｼｯｸUB" panose="020B0900000000000000" pitchFamily="50" charset="-128"/>
              <a:ea typeface="HGP創英角ｺﾞｼｯｸUB" panose="020B0900000000000000" pitchFamily="50" charset="-128"/>
            </a:rPr>
            <a:t>ー１３－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0</xdr:colOff>
      <xdr:row>12</xdr:row>
      <xdr:rowOff>28575</xdr:rowOff>
    </xdr:from>
    <xdr:to>
      <xdr:col>29</xdr:col>
      <xdr:colOff>142875</xdr:colOff>
      <xdr:row>14</xdr:row>
      <xdr:rowOff>57150</xdr:rowOff>
    </xdr:to>
    <xdr:sp macro="" textlink="" fLocksText="0">
      <xdr:nvSpPr>
        <xdr:cNvPr id="2" name="Rectangle 24">
          <a:extLst>
            <a:ext uri="{FF2B5EF4-FFF2-40B4-BE49-F238E27FC236}">
              <a16:creationId xmlns:a16="http://schemas.microsoft.com/office/drawing/2014/main" id="{00000000-0008-0000-0700-000002000000}"/>
            </a:ext>
          </a:extLst>
        </xdr:cNvPr>
        <xdr:cNvSpPr/>
      </xdr:nvSpPr>
      <xdr:spPr bwMode="auto">
        <a:xfrm>
          <a:off x="4648200" y="1804035"/>
          <a:ext cx="386715" cy="150495"/>
        </a:xfrm>
        <a:prstGeom prst="rect">
          <a:avLst/>
        </a:prstGeom>
        <a:solidFill>
          <a:srgbClr val="FFFFFF"/>
        </a:solidFill>
        <a:ln w="3175">
          <a:noFill/>
          <a:miter lim="800000"/>
        </a:ln>
      </xdr:spPr>
      <xdr:txBody>
        <a:bodyPr vertOverflow="clip" wrap="square" lIns="27432" tIns="18288" rIns="27432" bIns="18288" anchor="ctr" upright="1"/>
        <a:lstStyle/>
        <a:p>
          <a:pPr algn="ctr" rtl="0"/>
          <a:r>
            <a:rPr lang="ja-JP" altLang="en-US" sz="850" b="0" i="0">
              <a:solidFill>
                <a:srgbClr val="000000"/>
              </a:solidFill>
              <a:latin typeface="ＭＳ Ｐゴシック"/>
              <a:ea typeface="ＭＳ Ｐゴシック"/>
            </a:rPr>
            <a:t>休　憩</a:t>
          </a:r>
        </a:p>
      </xdr:txBody>
    </xdr:sp>
    <xdr:clientData/>
  </xdr:twoCellAnchor>
  <xdr:twoCellAnchor>
    <xdr:from>
      <xdr:col>27</xdr:col>
      <xdr:colOff>0</xdr:colOff>
      <xdr:row>91</xdr:row>
      <xdr:rowOff>28575</xdr:rowOff>
    </xdr:from>
    <xdr:to>
      <xdr:col>29</xdr:col>
      <xdr:colOff>142875</xdr:colOff>
      <xdr:row>93</xdr:row>
      <xdr:rowOff>57150</xdr:rowOff>
    </xdr:to>
    <xdr:sp macro="" textlink="" fLocksText="0">
      <xdr:nvSpPr>
        <xdr:cNvPr id="3" name="Rectangle 25">
          <a:extLst>
            <a:ext uri="{FF2B5EF4-FFF2-40B4-BE49-F238E27FC236}">
              <a16:creationId xmlns:a16="http://schemas.microsoft.com/office/drawing/2014/main" id="{00000000-0008-0000-0700-000003000000}"/>
            </a:ext>
          </a:extLst>
        </xdr:cNvPr>
        <xdr:cNvSpPr/>
      </xdr:nvSpPr>
      <xdr:spPr bwMode="auto">
        <a:xfrm>
          <a:off x="4648200" y="7755255"/>
          <a:ext cx="386715" cy="150495"/>
        </a:xfrm>
        <a:prstGeom prst="rect">
          <a:avLst/>
        </a:prstGeom>
        <a:solidFill>
          <a:srgbClr val="FFFFFF"/>
        </a:solidFill>
        <a:ln w="3175">
          <a:noFill/>
          <a:miter lim="800000"/>
        </a:ln>
      </xdr:spPr>
      <xdr:txBody>
        <a:bodyPr vertOverflow="clip" wrap="square" lIns="27432" tIns="18288" rIns="27432" bIns="18288" anchor="ctr" upright="1"/>
        <a:lstStyle/>
        <a:p>
          <a:pPr algn="ctr" rtl="0"/>
          <a:r>
            <a:rPr lang="ja-JP" altLang="en-US" sz="850" b="0" i="0">
              <a:solidFill>
                <a:srgbClr val="000000"/>
              </a:solidFill>
              <a:latin typeface="ＭＳ Ｐゴシック"/>
              <a:ea typeface="ＭＳ Ｐゴシック"/>
            </a:rPr>
            <a:t>休　憩</a:t>
          </a:r>
        </a:p>
      </xdr:txBody>
    </xdr:sp>
    <xdr:clientData/>
  </xdr:twoCellAnchor>
  <xdr:twoCellAnchor>
    <xdr:from>
      <xdr:col>59</xdr:col>
      <xdr:colOff>52754</xdr:colOff>
      <xdr:row>81</xdr:row>
      <xdr:rowOff>76199</xdr:rowOff>
    </xdr:from>
    <xdr:to>
      <xdr:col>60</xdr:col>
      <xdr:colOff>638695</xdr:colOff>
      <xdr:row>82</xdr:row>
      <xdr:rowOff>164708</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8809892" y="6758353"/>
          <a:ext cx="714895" cy="28194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ー１４－</a:t>
          </a:r>
        </a:p>
      </xdr:txBody>
    </xdr:sp>
    <xdr:clientData/>
  </xdr:twoCellAnchor>
  <xdr:twoCellAnchor>
    <xdr:from>
      <xdr:col>59</xdr:col>
      <xdr:colOff>35170</xdr:colOff>
      <xdr:row>155</xdr:row>
      <xdr:rowOff>134816</xdr:rowOff>
    </xdr:from>
    <xdr:to>
      <xdr:col>60</xdr:col>
      <xdr:colOff>621111</xdr:colOff>
      <xdr:row>157</xdr:row>
      <xdr:rowOff>100233</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8792308" y="11957539"/>
          <a:ext cx="714895" cy="28194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ー１５－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0</xdr:colOff>
      <xdr:row>12</xdr:row>
      <xdr:rowOff>28575</xdr:rowOff>
    </xdr:from>
    <xdr:to>
      <xdr:col>29</xdr:col>
      <xdr:colOff>142875</xdr:colOff>
      <xdr:row>14</xdr:row>
      <xdr:rowOff>57150</xdr:rowOff>
    </xdr:to>
    <xdr:sp macro="" textlink="" fLocksText="0">
      <xdr:nvSpPr>
        <xdr:cNvPr id="2" name="Rectangle 24">
          <a:extLst>
            <a:ext uri="{FF2B5EF4-FFF2-40B4-BE49-F238E27FC236}">
              <a16:creationId xmlns:a16="http://schemas.microsoft.com/office/drawing/2014/main" id="{00000000-0008-0000-0800-000002000000}"/>
            </a:ext>
          </a:extLst>
        </xdr:cNvPr>
        <xdr:cNvSpPr/>
      </xdr:nvSpPr>
      <xdr:spPr bwMode="auto">
        <a:xfrm>
          <a:off x="4648200" y="1804035"/>
          <a:ext cx="386715" cy="150495"/>
        </a:xfrm>
        <a:prstGeom prst="rect">
          <a:avLst/>
        </a:prstGeom>
        <a:solidFill>
          <a:srgbClr val="FFFFFF"/>
        </a:solidFill>
        <a:ln w="3175">
          <a:noFill/>
          <a:miter lim="800000"/>
        </a:ln>
      </xdr:spPr>
      <xdr:txBody>
        <a:bodyPr vertOverflow="clip" wrap="square" lIns="27432" tIns="18288" rIns="27432" bIns="18288" anchor="ctr" upright="1"/>
        <a:lstStyle/>
        <a:p>
          <a:pPr algn="ctr" rtl="0"/>
          <a:r>
            <a:rPr lang="ja-JP" altLang="en-US" sz="850" b="0" i="0">
              <a:solidFill>
                <a:srgbClr val="000000"/>
              </a:solidFill>
              <a:latin typeface="ＭＳ Ｐゴシック"/>
              <a:ea typeface="ＭＳ Ｐゴシック"/>
            </a:rPr>
            <a:t>休　憩</a:t>
          </a:r>
        </a:p>
      </xdr:txBody>
    </xdr:sp>
    <xdr:clientData/>
  </xdr:twoCellAnchor>
  <xdr:twoCellAnchor>
    <xdr:from>
      <xdr:col>27</xdr:col>
      <xdr:colOff>0</xdr:colOff>
      <xdr:row>91</xdr:row>
      <xdr:rowOff>28575</xdr:rowOff>
    </xdr:from>
    <xdr:to>
      <xdr:col>29</xdr:col>
      <xdr:colOff>142875</xdr:colOff>
      <xdr:row>93</xdr:row>
      <xdr:rowOff>57150</xdr:rowOff>
    </xdr:to>
    <xdr:sp macro="" textlink="" fLocksText="0">
      <xdr:nvSpPr>
        <xdr:cNvPr id="3" name="Rectangle 25">
          <a:extLst>
            <a:ext uri="{FF2B5EF4-FFF2-40B4-BE49-F238E27FC236}">
              <a16:creationId xmlns:a16="http://schemas.microsoft.com/office/drawing/2014/main" id="{00000000-0008-0000-0800-000003000000}"/>
            </a:ext>
          </a:extLst>
        </xdr:cNvPr>
        <xdr:cNvSpPr/>
      </xdr:nvSpPr>
      <xdr:spPr bwMode="auto">
        <a:xfrm>
          <a:off x="4648200" y="7755255"/>
          <a:ext cx="386715" cy="150495"/>
        </a:xfrm>
        <a:prstGeom prst="rect">
          <a:avLst/>
        </a:prstGeom>
        <a:solidFill>
          <a:srgbClr val="FFFFFF"/>
        </a:solidFill>
        <a:ln w="3175">
          <a:noFill/>
          <a:miter lim="800000"/>
        </a:ln>
      </xdr:spPr>
      <xdr:txBody>
        <a:bodyPr vertOverflow="clip" wrap="square" lIns="27432" tIns="18288" rIns="27432" bIns="18288" anchor="ctr" upright="1"/>
        <a:lstStyle/>
        <a:p>
          <a:pPr algn="ctr" rtl="0"/>
          <a:r>
            <a:rPr lang="ja-JP" altLang="en-US" sz="850" b="0" i="0">
              <a:solidFill>
                <a:srgbClr val="000000"/>
              </a:solidFill>
              <a:latin typeface="ＭＳ Ｐゴシック"/>
              <a:ea typeface="ＭＳ Ｐゴシック"/>
            </a:rPr>
            <a:t>休　憩</a:t>
          </a:r>
        </a:p>
      </xdr:txBody>
    </xdr:sp>
    <xdr:clientData/>
  </xdr:twoCellAnchor>
  <xdr:twoCellAnchor>
    <xdr:from>
      <xdr:col>59</xdr:col>
      <xdr:colOff>52755</xdr:colOff>
      <xdr:row>81</xdr:row>
      <xdr:rowOff>105507</xdr:rowOff>
    </xdr:from>
    <xdr:to>
      <xdr:col>60</xdr:col>
      <xdr:colOff>638696</xdr:colOff>
      <xdr:row>83</xdr:row>
      <xdr:rowOff>586</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8809893" y="6787661"/>
          <a:ext cx="714895" cy="28194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ー１６－</a:t>
          </a:r>
        </a:p>
      </xdr:txBody>
    </xdr:sp>
    <xdr:clientData/>
  </xdr:twoCellAnchor>
  <xdr:twoCellAnchor>
    <xdr:from>
      <xdr:col>59</xdr:col>
      <xdr:colOff>64477</xdr:colOff>
      <xdr:row>156</xdr:row>
      <xdr:rowOff>0</xdr:rowOff>
    </xdr:from>
    <xdr:to>
      <xdr:col>60</xdr:col>
      <xdr:colOff>650418</xdr:colOff>
      <xdr:row>157</xdr:row>
      <xdr:rowOff>123679</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8821615" y="11980985"/>
          <a:ext cx="714895" cy="28194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ー１７－</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0</xdr:colOff>
      <xdr:row>12</xdr:row>
      <xdr:rowOff>28575</xdr:rowOff>
    </xdr:from>
    <xdr:to>
      <xdr:col>29</xdr:col>
      <xdr:colOff>142875</xdr:colOff>
      <xdr:row>14</xdr:row>
      <xdr:rowOff>57150</xdr:rowOff>
    </xdr:to>
    <xdr:sp macro="" textlink="" fLocksText="0">
      <xdr:nvSpPr>
        <xdr:cNvPr id="2" name="Rectangle 24">
          <a:extLst>
            <a:ext uri="{FF2B5EF4-FFF2-40B4-BE49-F238E27FC236}">
              <a16:creationId xmlns:a16="http://schemas.microsoft.com/office/drawing/2014/main" id="{00000000-0008-0000-0900-000002000000}"/>
            </a:ext>
          </a:extLst>
        </xdr:cNvPr>
        <xdr:cNvSpPr/>
      </xdr:nvSpPr>
      <xdr:spPr bwMode="auto">
        <a:xfrm>
          <a:off x="4648200" y="1804035"/>
          <a:ext cx="386715" cy="150495"/>
        </a:xfrm>
        <a:prstGeom prst="rect">
          <a:avLst/>
        </a:prstGeom>
        <a:solidFill>
          <a:srgbClr val="FFFFFF"/>
        </a:solidFill>
        <a:ln w="3175">
          <a:noFill/>
          <a:miter lim="800000"/>
        </a:ln>
      </xdr:spPr>
      <xdr:txBody>
        <a:bodyPr vertOverflow="clip" wrap="square" lIns="27432" tIns="18288" rIns="27432" bIns="18288" anchor="ctr" upright="1"/>
        <a:lstStyle/>
        <a:p>
          <a:pPr algn="ctr" rtl="0"/>
          <a:r>
            <a:rPr lang="ja-JP" altLang="en-US" sz="850" b="0" i="0">
              <a:solidFill>
                <a:srgbClr val="000000"/>
              </a:solidFill>
              <a:latin typeface="ＭＳ Ｐゴシック"/>
              <a:ea typeface="ＭＳ Ｐゴシック"/>
            </a:rPr>
            <a:t>休　憩</a:t>
          </a:r>
        </a:p>
      </xdr:txBody>
    </xdr:sp>
    <xdr:clientData/>
  </xdr:twoCellAnchor>
  <xdr:twoCellAnchor>
    <xdr:from>
      <xdr:col>27</xdr:col>
      <xdr:colOff>0</xdr:colOff>
      <xdr:row>91</xdr:row>
      <xdr:rowOff>28575</xdr:rowOff>
    </xdr:from>
    <xdr:to>
      <xdr:col>29</xdr:col>
      <xdr:colOff>142875</xdr:colOff>
      <xdr:row>93</xdr:row>
      <xdr:rowOff>57150</xdr:rowOff>
    </xdr:to>
    <xdr:sp macro="" textlink="" fLocksText="0">
      <xdr:nvSpPr>
        <xdr:cNvPr id="3" name="Rectangle 25">
          <a:extLst>
            <a:ext uri="{FF2B5EF4-FFF2-40B4-BE49-F238E27FC236}">
              <a16:creationId xmlns:a16="http://schemas.microsoft.com/office/drawing/2014/main" id="{00000000-0008-0000-0900-000003000000}"/>
            </a:ext>
          </a:extLst>
        </xdr:cNvPr>
        <xdr:cNvSpPr/>
      </xdr:nvSpPr>
      <xdr:spPr bwMode="auto">
        <a:xfrm>
          <a:off x="4648200" y="7755255"/>
          <a:ext cx="386715" cy="150495"/>
        </a:xfrm>
        <a:prstGeom prst="rect">
          <a:avLst/>
        </a:prstGeom>
        <a:solidFill>
          <a:srgbClr val="FFFFFF"/>
        </a:solidFill>
        <a:ln w="3175">
          <a:noFill/>
          <a:miter lim="800000"/>
        </a:ln>
      </xdr:spPr>
      <xdr:txBody>
        <a:bodyPr vertOverflow="clip" wrap="square" lIns="27432" tIns="18288" rIns="27432" bIns="18288" anchor="ctr" upright="1"/>
        <a:lstStyle/>
        <a:p>
          <a:pPr algn="ctr" rtl="0"/>
          <a:r>
            <a:rPr lang="ja-JP" altLang="en-US" sz="850" b="0" i="0">
              <a:solidFill>
                <a:srgbClr val="000000"/>
              </a:solidFill>
              <a:latin typeface="ＭＳ Ｐゴシック"/>
              <a:ea typeface="ＭＳ Ｐゴシック"/>
            </a:rPr>
            <a:t>休　憩</a:t>
          </a:r>
        </a:p>
      </xdr:txBody>
    </xdr:sp>
    <xdr:clientData/>
  </xdr:twoCellAnchor>
  <xdr:twoCellAnchor>
    <xdr:from>
      <xdr:col>59</xdr:col>
      <xdr:colOff>70339</xdr:colOff>
      <xdr:row>81</xdr:row>
      <xdr:rowOff>93785</xdr:rowOff>
    </xdr:from>
    <xdr:to>
      <xdr:col>60</xdr:col>
      <xdr:colOff>656280</xdr:colOff>
      <xdr:row>82</xdr:row>
      <xdr:rowOff>182294</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8827477" y="6775939"/>
          <a:ext cx="714895" cy="28194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ー１８－</a:t>
          </a:r>
        </a:p>
      </xdr:txBody>
    </xdr:sp>
    <xdr:clientData/>
  </xdr:twoCellAnchor>
  <xdr:twoCellAnchor>
    <xdr:from>
      <xdr:col>59</xdr:col>
      <xdr:colOff>70339</xdr:colOff>
      <xdr:row>156</xdr:row>
      <xdr:rowOff>0</xdr:rowOff>
    </xdr:from>
    <xdr:to>
      <xdr:col>60</xdr:col>
      <xdr:colOff>656280</xdr:colOff>
      <xdr:row>157</xdr:row>
      <xdr:rowOff>123679</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8827477" y="11980985"/>
          <a:ext cx="714895" cy="28194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ー１９－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4">
          <a:extLst>
            <a:ext uri="{FF2B5EF4-FFF2-40B4-BE49-F238E27FC236}">
              <a16:creationId xmlns:a16="http://schemas.microsoft.com/office/drawing/2014/main" id="{00000000-0008-0000-0A00-000005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Line 5">
          <a:extLst>
            <a:ext uri="{FF2B5EF4-FFF2-40B4-BE49-F238E27FC236}">
              <a16:creationId xmlns:a16="http://schemas.microsoft.com/office/drawing/2014/main" id="{00000000-0008-0000-0A00-000006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Line 6">
          <a:extLst>
            <a:ext uri="{FF2B5EF4-FFF2-40B4-BE49-F238E27FC236}">
              <a16:creationId xmlns:a16="http://schemas.microsoft.com/office/drawing/2014/main" id="{00000000-0008-0000-0A00-000007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Line 7">
          <a:extLst>
            <a:ext uri="{FF2B5EF4-FFF2-40B4-BE49-F238E27FC236}">
              <a16:creationId xmlns:a16="http://schemas.microsoft.com/office/drawing/2014/main" id="{00000000-0008-0000-0A00-000008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Line 8">
          <a:extLst>
            <a:ext uri="{FF2B5EF4-FFF2-40B4-BE49-F238E27FC236}">
              <a16:creationId xmlns:a16="http://schemas.microsoft.com/office/drawing/2014/main" id="{00000000-0008-0000-0A00-000009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Oval 9">
          <a:extLst>
            <a:ext uri="{FF2B5EF4-FFF2-40B4-BE49-F238E27FC236}">
              <a16:creationId xmlns:a16="http://schemas.microsoft.com/office/drawing/2014/main" id="{00000000-0008-0000-0A00-00000A0000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Line 10">
          <a:extLst>
            <a:ext uri="{FF2B5EF4-FFF2-40B4-BE49-F238E27FC236}">
              <a16:creationId xmlns:a16="http://schemas.microsoft.com/office/drawing/2014/main" id="{00000000-0008-0000-0A00-00000B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Line 11">
          <a:extLst>
            <a:ext uri="{FF2B5EF4-FFF2-40B4-BE49-F238E27FC236}">
              <a16:creationId xmlns:a16="http://schemas.microsoft.com/office/drawing/2014/main" id="{00000000-0008-0000-0A00-00000C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Line 12">
          <a:extLst>
            <a:ext uri="{FF2B5EF4-FFF2-40B4-BE49-F238E27FC236}">
              <a16:creationId xmlns:a16="http://schemas.microsoft.com/office/drawing/2014/main" id="{00000000-0008-0000-0A00-00000D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Line 13">
          <a:extLst>
            <a:ext uri="{FF2B5EF4-FFF2-40B4-BE49-F238E27FC236}">
              <a16:creationId xmlns:a16="http://schemas.microsoft.com/office/drawing/2014/main" id="{00000000-0008-0000-0A00-00000E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 name="Line 14">
          <a:extLst>
            <a:ext uri="{FF2B5EF4-FFF2-40B4-BE49-F238E27FC236}">
              <a16:creationId xmlns:a16="http://schemas.microsoft.com/office/drawing/2014/main" id="{00000000-0008-0000-0A00-00000F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Line 15">
          <a:extLst>
            <a:ext uri="{FF2B5EF4-FFF2-40B4-BE49-F238E27FC236}">
              <a16:creationId xmlns:a16="http://schemas.microsoft.com/office/drawing/2014/main" id="{00000000-0008-0000-0A00-000010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7" name="Line 16">
          <a:extLst>
            <a:ext uri="{FF2B5EF4-FFF2-40B4-BE49-F238E27FC236}">
              <a16:creationId xmlns:a16="http://schemas.microsoft.com/office/drawing/2014/main" id="{00000000-0008-0000-0A00-000011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8" name="Line 17">
          <a:extLst>
            <a:ext uri="{FF2B5EF4-FFF2-40B4-BE49-F238E27FC236}">
              <a16:creationId xmlns:a16="http://schemas.microsoft.com/office/drawing/2014/main" id="{00000000-0008-0000-0A00-000012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Oval 18">
          <a:extLst>
            <a:ext uri="{FF2B5EF4-FFF2-40B4-BE49-F238E27FC236}">
              <a16:creationId xmlns:a16="http://schemas.microsoft.com/office/drawing/2014/main" id="{00000000-0008-0000-0A00-0000130000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AutoShape 19">
          <a:extLst>
            <a:ext uri="{FF2B5EF4-FFF2-40B4-BE49-F238E27FC236}">
              <a16:creationId xmlns:a16="http://schemas.microsoft.com/office/drawing/2014/main" id="{00000000-0008-0000-0A00-000014000000}"/>
            </a:ext>
          </a:extLst>
        </xdr:cNvPr>
        <xdr:cNvSpPr>
          <a:spLocks noChangeArrowheads="1"/>
        </xdr:cNvSpPr>
      </xdr:nvSpPr>
      <xdr:spPr bwMode="auto">
        <a:xfrm>
          <a:off x="0" y="0"/>
          <a:ext cx="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1" name="AutoShape 20">
          <a:extLst>
            <a:ext uri="{FF2B5EF4-FFF2-40B4-BE49-F238E27FC236}">
              <a16:creationId xmlns:a16="http://schemas.microsoft.com/office/drawing/2014/main" id="{00000000-0008-0000-0A00-000015000000}"/>
            </a:ext>
          </a:extLst>
        </xdr:cNvPr>
        <xdr:cNvSpPr>
          <a:spLocks noChangeArrowheads="1"/>
        </xdr:cNvSpPr>
      </xdr:nvSpPr>
      <xdr:spPr bwMode="auto">
        <a:xfrm>
          <a:off x="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2" name="AutoShape 21">
          <a:extLst>
            <a:ext uri="{FF2B5EF4-FFF2-40B4-BE49-F238E27FC236}">
              <a16:creationId xmlns:a16="http://schemas.microsoft.com/office/drawing/2014/main" id="{00000000-0008-0000-0A00-000016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 name="AutoShape 22">
          <a:extLst>
            <a:ext uri="{FF2B5EF4-FFF2-40B4-BE49-F238E27FC236}">
              <a16:creationId xmlns:a16="http://schemas.microsoft.com/office/drawing/2014/main" id="{00000000-0008-0000-0A00-000017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4" name="AutoShape 23">
          <a:extLst>
            <a:ext uri="{FF2B5EF4-FFF2-40B4-BE49-F238E27FC236}">
              <a16:creationId xmlns:a16="http://schemas.microsoft.com/office/drawing/2014/main" id="{00000000-0008-0000-0A00-000018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5" name="AutoShape 24">
          <a:extLst>
            <a:ext uri="{FF2B5EF4-FFF2-40B4-BE49-F238E27FC236}">
              <a16:creationId xmlns:a16="http://schemas.microsoft.com/office/drawing/2014/main" id="{00000000-0008-0000-0A00-000019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6" name="AutoShape 25">
          <a:extLst>
            <a:ext uri="{FF2B5EF4-FFF2-40B4-BE49-F238E27FC236}">
              <a16:creationId xmlns:a16="http://schemas.microsoft.com/office/drawing/2014/main" id="{00000000-0008-0000-0A00-00001A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 name="AutoShape 26">
          <a:extLst>
            <a:ext uri="{FF2B5EF4-FFF2-40B4-BE49-F238E27FC236}">
              <a16:creationId xmlns:a16="http://schemas.microsoft.com/office/drawing/2014/main" id="{00000000-0008-0000-0A00-00001B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 name="AutoShape 27">
          <a:extLst>
            <a:ext uri="{FF2B5EF4-FFF2-40B4-BE49-F238E27FC236}">
              <a16:creationId xmlns:a16="http://schemas.microsoft.com/office/drawing/2014/main" id="{00000000-0008-0000-0A00-00001C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9" name="AutoShape 28">
          <a:extLst>
            <a:ext uri="{FF2B5EF4-FFF2-40B4-BE49-F238E27FC236}">
              <a16:creationId xmlns:a16="http://schemas.microsoft.com/office/drawing/2014/main" id="{00000000-0008-0000-0A00-00001D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30" name="AutoShape 29">
          <a:extLst>
            <a:ext uri="{FF2B5EF4-FFF2-40B4-BE49-F238E27FC236}">
              <a16:creationId xmlns:a16="http://schemas.microsoft.com/office/drawing/2014/main" id="{00000000-0008-0000-0A00-00001E000000}"/>
            </a:ext>
          </a:extLst>
        </xdr:cNvPr>
        <xdr:cNvSpPr>
          <a:spLocks noChangeArrowheads="1"/>
        </xdr:cNvSpPr>
      </xdr:nvSpPr>
      <xdr:spPr bwMode="auto">
        <a:xfrm>
          <a:off x="0" y="150622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31" name="AutoShape 30">
          <a:extLst>
            <a:ext uri="{FF2B5EF4-FFF2-40B4-BE49-F238E27FC236}">
              <a16:creationId xmlns:a16="http://schemas.microsoft.com/office/drawing/2014/main" id="{00000000-0008-0000-0A00-00001F000000}"/>
            </a:ext>
          </a:extLst>
        </xdr:cNvPr>
        <xdr:cNvSpPr>
          <a:spLocks noChangeArrowheads="1"/>
        </xdr:cNvSpPr>
      </xdr:nvSpPr>
      <xdr:spPr bwMode="auto">
        <a:xfrm>
          <a:off x="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32" name="AutoShape 31">
          <a:extLst>
            <a:ext uri="{FF2B5EF4-FFF2-40B4-BE49-F238E27FC236}">
              <a16:creationId xmlns:a16="http://schemas.microsoft.com/office/drawing/2014/main" id="{00000000-0008-0000-0A00-000020000000}"/>
            </a:ext>
          </a:extLst>
        </xdr:cNvPr>
        <xdr:cNvSpPr>
          <a:spLocks noChangeArrowheads="1"/>
        </xdr:cNvSpPr>
      </xdr:nvSpPr>
      <xdr:spPr bwMode="auto">
        <a:xfrm>
          <a:off x="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33" name="AutoShape 32">
          <a:extLst>
            <a:ext uri="{FF2B5EF4-FFF2-40B4-BE49-F238E27FC236}">
              <a16:creationId xmlns:a16="http://schemas.microsoft.com/office/drawing/2014/main" id="{00000000-0008-0000-0A00-000021000000}"/>
            </a:ext>
          </a:extLst>
        </xdr:cNvPr>
        <xdr:cNvSpPr>
          <a:spLocks noChangeArrowheads="1"/>
        </xdr:cNvSpPr>
      </xdr:nvSpPr>
      <xdr:spPr bwMode="auto">
        <a:xfrm>
          <a:off x="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34" name="AutoShape 33">
          <a:extLst>
            <a:ext uri="{FF2B5EF4-FFF2-40B4-BE49-F238E27FC236}">
              <a16:creationId xmlns:a16="http://schemas.microsoft.com/office/drawing/2014/main" id="{00000000-0008-0000-0A00-000022000000}"/>
            </a:ext>
          </a:extLst>
        </xdr:cNvPr>
        <xdr:cNvSpPr>
          <a:spLocks noChangeArrowheads="1"/>
        </xdr:cNvSpPr>
      </xdr:nvSpPr>
      <xdr:spPr bwMode="auto">
        <a:xfrm>
          <a:off x="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35" name="AutoShape 34">
          <a:extLst>
            <a:ext uri="{FF2B5EF4-FFF2-40B4-BE49-F238E27FC236}">
              <a16:creationId xmlns:a16="http://schemas.microsoft.com/office/drawing/2014/main" id="{00000000-0008-0000-0A00-000023000000}"/>
            </a:ext>
          </a:extLst>
        </xdr:cNvPr>
        <xdr:cNvSpPr>
          <a:spLocks noChangeArrowheads="1"/>
        </xdr:cNvSpPr>
      </xdr:nvSpPr>
      <xdr:spPr bwMode="auto">
        <a:xfrm>
          <a:off x="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36" name="AutoShape 35">
          <a:extLst>
            <a:ext uri="{FF2B5EF4-FFF2-40B4-BE49-F238E27FC236}">
              <a16:creationId xmlns:a16="http://schemas.microsoft.com/office/drawing/2014/main" id="{00000000-0008-0000-0A00-000024000000}"/>
            </a:ext>
          </a:extLst>
        </xdr:cNvPr>
        <xdr:cNvSpPr>
          <a:spLocks noChangeArrowheads="1"/>
        </xdr:cNvSpPr>
      </xdr:nvSpPr>
      <xdr:spPr bwMode="auto">
        <a:xfrm>
          <a:off x="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37" name="AutoShape 36">
          <a:extLst>
            <a:ext uri="{FF2B5EF4-FFF2-40B4-BE49-F238E27FC236}">
              <a16:creationId xmlns:a16="http://schemas.microsoft.com/office/drawing/2014/main" id="{00000000-0008-0000-0A00-000025000000}"/>
            </a:ext>
          </a:extLst>
        </xdr:cNvPr>
        <xdr:cNvSpPr>
          <a:spLocks noChangeArrowheads="1"/>
        </xdr:cNvSpPr>
      </xdr:nvSpPr>
      <xdr:spPr bwMode="auto">
        <a:xfrm>
          <a:off x="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38" name="AutoShape 37">
          <a:extLst>
            <a:ext uri="{FF2B5EF4-FFF2-40B4-BE49-F238E27FC236}">
              <a16:creationId xmlns:a16="http://schemas.microsoft.com/office/drawing/2014/main" id="{00000000-0008-0000-0A00-000026000000}"/>
            </a:ext>
          </a:extLst>
        </xdr:cNvPr>
        <xdr:cNvSpPr>
          <a:spLocks noChangeArrowheads="1"/>
        </xdr:cNvSpPr>
      </xdr:nvSpPr>
      <xdr:spPr bwMode="auto">
        <a:xfrm>
          <a:off x="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39" name="Oval 38">
          <a:extLst>
            <a:ext uri="{FF2B5EF4-FFF2-40B4-BE49-F238E27FC236}">
              <a16:creationId xmlns:a16="http://schemas.microsoft.com/office/drawing/2014/main" id="{00000000-0008-0000-0A00-000027000000}"/>
            </a:ext>
          </a:extLst>
        </xdr:cNvPr>
        <xdr:cNvSpPr>
          <a:spLocks noChangeArrowheads="1"/>
        </xdr:cNvSpPr>
      </xdr:nvSpPr>
      <xdr:spPr bwMode="auto">
        <a:xfrm>
          <a:off x="0" y="150622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40" name="Oval 39">
          <a:extLst>
            <a:ext uri="{FF2B5EF4-FFF2-40B4-BE49-F238E27FC236}">
              <a16:creationId xmlns:a16="http://schemas.microsoft.com/office/drawing/2014/main" id="{00000000-0008-0000-0A00-000028000000}"/>
            </a:ext>
          </a:extLst>
        </xdr:cNvPr>
        <xdr:cNvSpPr>
          <a:spLocks noChangeArrowheads="1"/>
        </xdr:cNvSpPr>
      </xdr:nvSpPr>
      <xdr:spPr bwMode="auto">
        <a:xfrm>
          <a:off x="0" y="150622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41" name="Oval 40">
          <a:extLst>
            <a:ext uri="{FF2B5EF4-FFF2-40B4-BE49-F238E27FC236}">
              <a16:creationId xmlns:a16="http://schemas.microsoft.com/office/drawing/2014/main" id="{00000000-0008-0000-0A00-000029000000}"/>
            </a:ext>
          </a:extLst>
        </xdr:cNvPr>
        <xdr:cNvSpPr>
          <a:spLocks noChangeArrowheads="1"/>
        </xdr:cNvSpPr>
      </xdr:nvSpPr>
      <xdr:spPr bwMode="auto">
        <a:xfrm>
          <a:off x="0" y="150622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42" name="Oval 41">
          <a:extLst>
            <a:ext uri="{FF2B5EF4-FFF2-40B4-BE49-F238E27FC236}">
              <a16:creationId xmlns:a16="http://schemas.microsoft.com/office/drawing/2014/main" id="{00000000-0008-0000-0A00-00002A000000}"/>
            </a:ext>
          </a:extLst>
        </xdr:cNvPr>
        <xdr:cNvSpPr>
          <a:spLocks noChangeArrowheads="1"/>
        </xdr:cNvSpPr>
      </xdr:nvSpPr>
      <xdr:spPr bwMode="auto">
        <a:xfrm>
          <a:off x="0" y="150622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43" name="Line 42">
          <a:extLst>
            <a:ext uri="{FF2B5EF4-FFF2-40B4-BE49-F238E27FC236}">
              <a16:creationId xmlns:a16="http://schemas.microsoft.com/office/drawing/2014/main" id="{00000000-0008-0000-0A00-00002B000000}"/>
            </a:ext>
          </a:extLst>
        </xdr:cNvPr>
        <xdr:cNvSpPr>
          <a:spLocks noChangeShapeType="1"/>
        </xdr:cNvSpPr>
      </xdr:nvSpPr>
      <xdr:spPr bwMode="auto">
        <a:xfrm flipH="1">
          <a:off x="0" y="15062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44" name="Line 43">
          <a:extLst>
            <a:ext uri="{FF2B5EF4-FFF2-40B4-BE49-F238E27FC236}">
              <a16:creationId xmlns:a16="http://schemas.microsoft.com/office/drawing/2014/main" id="{00000000-0008-0000-0A00-00002C000000}"/>
            </a:ext>
          </a:extLst>
        </xdr:cNvPr>
        <xdr:cNvSpPr>
          <a:spLocks noChangeShapeType="1"/>
        </xdr:cNvSpPr>
      </xdr:nvSpPr>
      <xdr:spPr bwMode="auto">
        <a:xfrm flipH="1">
          <a:off x="0" y="15062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45" name="Line 44">
          <a:extLst>
            <a:ext uri="{FF2B5EF4-FFF2-40B4-BE49-F238E27FC236}">
              <a16:creationId xmlns:a16="http://schemas.microsoft.com/office/drawing/2014/main" id="{00000000-0008-0000-0A00-00002D000000}"/>
            </a:ext>
          </a:extLst>
        </xdr:cNvPr>
        <xdr:cNvSpPr>
          <a:spLocks noChangeShapeType="1"/>
        </xdr:cNvSpPr>
      </xdr:nvSpPr>
      <xdr:spPr bwMode="auto">
        <a:xfrm flipH="1">
          <a:off x="0" y="15062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46" name="Line 45">
          <a:extLst>
            <a:ext uri="{FF2B5EF4-FFF2-40B4-BE49-F238E27FC236}">
              <a16:creationId xmlns:a16="http://schemas.microsoft.com/office/drawing/2014/main" id="{00000000-0008-0000-0A00-00002E000000}"/>
            </a:ext>
          </a:extLst>
        </xdr:cNvPr>
        <xdr:cNvSpPr>
          <a:spLocks noChangeShapeType="1"/>
        </xdr:cNvSpPr>
      </xdr:nvSpPr>
      <xdr:spPr bwMode="auto">
        <a:xfrm flipH="1">
          <a:off x="0" y="15062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47" name="Line 46">
          <a:extLst>
            <a:ext uri="{FF2B5EF4-FFF2-40B4-BE49-F238E27FC236}">
              <a16:creationId xmlns:a16="http://schemas.microsoft.com/office/drawing/2014/main" id="{00000000-0008-0000-0A00-00002F000000}"/>
            </a:ext>
          </a:extLst>
        </xdr:cNvPr>
        <xdr:cNvSpPr>
          <a:spLocks noChangeShapeType="1"/>
        </xdr:cNvSpPr>
      </xdr:nvSpPr>
      <xdr:spPr bwMode="auto">
        <a:xfrm flipH="1">
          <a:off x="0" y="15062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48" name="Line 47">
          <a:extLst>
            <a:ext uri="{FF2B5EF4-FFF2-40B4-BE49-F238E27FC236}">
              <a16:creationId xmlns:a16="http://schemas.microsoft.com/office/drawing/2014/main" id="{00000000-0008-0000-0A00-000030000000}"/>
            </a:ext>
          </a:extLst>
        </xdr:cNvPr>
        <xdr:cNvSpPr>
          <a:spLocks noChangeShapeType="1"/>
        </xdr:cNvSpPr>
      </xdr:nvSpPr>
      <xdr:spPr bwMode="auto">
        <a:xfrm flipH="1">
          <a:off x="0" y="15062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49" name="Line 48">
          <a:extLst>
            <a:ext uri="{FF2B5EF4-FFF2-40B4-BE49-F238E27FC236}">
              <a16:creationId xmlns:a16="http://schemas.microsoft.com/office/drawing/2014/main" id="{00000000-0008-0000-0A00-000031000000}"/>
            </a:ext>
          </a:extLst>
        </xdr:cNvPr>
        <xdr:cNvSpPr>
          <a:spLocks noChangeShapeType="1"/>
        </xdr:cNvSpPr>
      </xdr:nvSpPr>
      <xdr:spPr bwMode="auto">
        <a:xfrm flipH="1">
          <a:off x="0" y="15062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0</xdr:colOff>
      <xdr:row>61</xdr:row>
      <xdr:rowOff>0</xdr:rowOff>
    </xdr:to>
    <xdr:sp macro="" textlink="">
      <xdr:nvSpPr>
        <xdr:cNvPr id="50" name="Line 49">
          <a:extLst>
            <a:ext uri="{FF2B5EF4-FFF2-40B4-BE49-F238E27FC236}">
              <a16:creationId xmlns:a16="http://schemas.microsoft.com/office/drawing/2014/main" id="{00000000-0008-0000-0A00-000032000000}"/>
            </a:ext>
          </a:extLst>
        </xdr:cNvPr>
        <xdr:cNvSpPr>
          <a:spLocks noChangeShapeType="1"/>
        </xdr:cNvSpPr>
      </xdr:nvSpPr>
      <xdr:spPr bwMode="auto">
        <a:xfrm flipH="1">
          <a:off x="0" y="15062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1" name="AutoShape 50">
          <a:extLst>
            <a:ext uri="{FF2B5EF4-FFF2-40B4-BE49-F238E27FC236}">
              <a16:creationId xmlns:a16="http://schemas.microsoft.com/office/drawing/2014/main" id="{00000000-0008-0000-0A00-000033000000}"/>
            </a:ext>
          </a:extLst>
        </xdr:cNvPr>
        <xdr:cNvSpPr>
          <a:spLocks noChangeArrowheads="1"/>
        </xdr:cNvSpPr>
      </xdr:nvSpPr>
      <xdr:spPr bwMode="auto">
        <a:xfrm>
          <a:off x="661670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2" name="AutoShape 51">
          <a:extLst>
            <a:ext uri="{FF2B5EF4-FFF2-40B4-BE49-F238E27FC236}">
              <a16:creationId xmlns:a16="http://schemas.microsoft.com/office/drawing/2014/main" id="{00000000-0008-0000-0A00-000034000000}"/>
            </a:ext>
          </a:extLst>
        </xdr:cNvPr>
        <xdr:cNvSpPr>
          <a:spLocks noChangeArrowheads="1"/>
        </xdr:cNvSpPr>
      </xdr:nvSpPr>
      <xdr:spPr bwMode="auto">
        <a:xfrm>
          <a:off x="66167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3" name="AutoShape 52">
          <a:extLst>
            <a:ext uri="{FF2B5EF4-FFF2-40B4-BE49-F238E27FC236}">
              <a16:creationId xmlns:a16="http://schemas.microsoft.com/office/drawing/2014/main" id="{00000000-0008-0000-0A00-000035000000}"/>
            </a:ext>
          </a:extLst>
        </xdr:cNvPr>
        <xdr:cNvSpPr>
          <a:spLocks noChangeArrowheads="1"/>
        </xdr:cNvSpPr>
      </xdr:nvSpPr>
      <xdr:spPr bwMode="auto">
        <a:xfrm>
          <a:off x="66167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4" name="AutoShape 53">
          <a:extLst>
            <a:ext uri="{FF2B5EF4-FFF2-40B4-BE49-F238E27FC236}">
              <a16:creationId xmlns:a16="http://schemas.microsoft.com/office/drawing/2014/main" id="{00000000-0008-0000-0A00-000036000000}"/>
            </a:ext>
          </a:extLst>
        </xdr:cNvPr>
        <xdr:cNvSpPr>
          <a:spLocks noChangeArrowheads="1"/>
        </xdr:cNvSpPr>
      </xdr:nvSpPr>
      <xdr:spPr bwMode="auto">
        <a:xfrm>
          <a:off x="66167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5" name="AutoShape 54">
          <a:extLst>
            <a:ext uri="{FF2B5EF4-FFF2-40B4-BE49-F238E27FC236}">
              <a16:creationId xmlns:a16="http://schemas.microsoft.com/office/drawing/2014/main" id="{00000000-0008-0000-0A00-000037000000}"/>
            </a:ext>
          </a:extLst>
        </xdr:cNvPr>
        <xdr:cNvSpPr>
          <a:spLocks noChangeArrowheads="1"/>
        </xdr:cNvSpPr>
      </xdr:nvSpPr>
      <xdr:spPr bwMode="auto">
        <a:xfrm>
          <a:off x="66167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6" name="AutoShape 55">
          <a:extLst>
            <a:ext uri="{FF2B5EF4-FFF2-40B4-BE49-F238E27FC236}">
              <a16:creationId xmlns:a16="http://schemas.microsoft.com/office/drawing/2014/main" id="{00000000-0008-0000-0A00-000038000000}"/>
            </a:ext>
          </a:extLst>
        </xdr:cNvPr>
        <xdr:cNvSpPr>
          <a:spLocks noChangeArrowheads="1"/>
        </xdr:cNvSpPr>
      </xdr:nvSpPr>
      <xdr:spPr bwMode="auto">
        <a:xfrm>
          <a:off x="66167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7" name="AutoShape 56">
          <a:extLst>
            <a:ext uri="{FF2B5EF4-FFF2-40B4-BE49-F238E27FC236}">
              <a16:creationId xmlns:a16="http://schemas.microsoft.com/office/drawing/2014/main" id="{00000000-0008-0000-0A00-000039000000}"/>
            </a:ext>
          </a:extLst>
        </xdr:cNvPr>
        <xdr:cNvSpPr>
          <a:spLocks noChangeArrowheads="1"/>
        </xdr:cNvSpPr>
      </xdr:nvSpPr>
      <xdr:spPr bwMode="auto">
        <a:xfrm>
          <a:off x="66167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8" name="AutoShape 57">
          <a:extLst>
            <a:ext uri="{FF2B5EF4-FFF2-40B4-BE49-F238E27FC236}">
              <a16:creationId xmlns:a16="http://schemas.microsoft.com/office/drawing/2014/main" id="{00000000-0008-0000-0A00-00003A000000}"/>
            </a:ext>
          </a:extLst>
        </xdr:cNvPr>
        <xdr:cNvSpPr>
          <a:spLocks noChangeArrowheads="1"/>
        </xdr:cNvSpPr>
      </xdr:nvSpPr>
      <xdr:spPr bwMode="auto">
        <a:xfrm>
          <a:off x="66167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0</xdr:colOff>
      <xdr:row>0</xdr:row>
      <xdr:rowOff>0</xdr:rowOff>
    </xdr:from>
    <xdr:to>
      <xdr:col>35</xdr:col>
      <xdr:colOff>0</xdr:colOff>
      <xdr:row>0</xdr:row>
      <xdr:rowOff>0</xdr:rowOff>
    </xdr:to>
    <xdr:sp macro="" textlink="">
      <xdr:nvSpPr>
        <xdr:cNvPr id="59" name="AutoShape 58">
          <a:extLst>
            <a:ext uri="{FF2B5EF4-FFF2-40B4-BE49-F238E27FC236}">
              <a16:creationId xmlns:a16="http://schemas.microsoft.com/office/drawing/2014/main" id="{00000000-0008-0000-0A00-00003B000000}"/>
            </a:ext>
          </a:extLst>
        </xdr:cNvPr>
        <xdr:cNvSpPr>
          <a:spLocks noChangeArrowheads="1"/>
        </xdr:cNvSpPr>
      </xdr:nvSpPr>
      <xdr:spPr bwMode="auto">
        <a:xfrm>
          <a:off x="661670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60" name="AutoShape 59">
          <a:extLst>
            <a:ext uri="{FF2B5EF4-FFF2-40B4-BE49-F238E27FC236}">
              <a16:creationId xmlns:a16="http://schemas.microsoft.com/office/drawing/2014/main" id="{00000000-0008-0000-0A00-00003C000000}"/>
            </a:ext>
          </a:extLst>
        </xdr:cNvPr>
        <xdr:cNvSpPr>
          <a:spLocks noChangeArrowheads="1"/>
        </xdr:cNvSpPr>
      </xdr:nvSpPr>
      <xdr:spPr bwMode="auto">
        <a:xfrm>
          <a:off x="552450" y="150622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61" name="AutoShape 60">
          <a:extLst>
            <a:ext uri="{FF2B5EF4-FFF2-40B4-BE49-F238E27FC236}">
              <a16:creationId xmlns:a16="http://schemas.microsoft.com/office/drawing/2014/main" id="{00000000-0008-0000-0A00-00003D000000}"/>
            </a:ext>
          </a:extLst>
        </xdr:cNvPr>
        <xdr:cNvSpPr>
          <a:spLocks noChangeArrowheads="1"/>
        </xdr:cNvSpPr>
      </xdr:nvSpPr>
      <xdr:spPr bwMode="auto">
        <a:xfrm>
          <a:off x="55245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62" name="AutoShape 61">
          <a:extLst>
            <a:ext uri="{FF2B5EF4-FFF2-40B4-BE49-F238E27FC236}">
              <a16:creationId xmlns:a16="http://schemas.microsoft.com/office/drawing/2014/main" id="{00000000-0008-0000-0A00-00003E000000}"/>
            </a:ext>
          </a:extLst>
        </xdr:cNvPr>
        <xdr:cNvSpPr>
          <a:spLocks noChangeArrowheads="1"/>
        </xdr:cNvSpPr>
      </xdr:nvSpPr>
      <xdr:spPr bwMode="auto">
        <a:xfrm>
          <a:off x="55245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63" name="AutoShape 62">
          <a:extLst>
            <a:ext uri="{FF2B5EF4-FFF2-40B4-BE49-F238E27FC236}">
              <a16:creationId xmlns:a16="http://schemas.microsoft.com/office/drawing/2014/main" id="{00000000-0008-0000-0A00-00003F000000}"/>
            </a:ext>
          </a:extLst>
        </xdr:cNvPr>
        <xdr:cNvSpPr>
          <a:spLocks noChangeArrowheads="1"/>
        </xdr:cNvSpPr>
      </xdr:nvSpPr>
      <xdr:spPr bwMode="auto">
        <a:xfrm>
          <a:off x="55245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64" name="AutoShape 63">
          <a:extLst>
            <a:ext uri="{FF2B5EF4-FFF2-40B4-BE49-F238E27FC236}">
              <a16:creationId xmlns:a16="http://schemas.microsoft.com/office/drawing/2014/main" id="{00000000-0008-0000-0A00-000040000000}"/>
            </a:ext>
          </a:extLst>
        </xdr:cNvPr>
        <xdr:cNvSpPr>
          <a:spLocks noChangeArrowheads="1"/>
        </xdr:cNvSpPr>
      </xdr:nvSpPr>
      <xdr:spPr bwMode="auto">
        <a:xfrm>
          <a:off x="55245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65" name="AutoShape 64">
          <a:extLst>
            <a:ext uri="{FF2B5EF4-FFF2-40B4-BE49-F238E27FC236}">
              <a16:creationId xmlns:a16="http://schemas.microsoft.com/office/drawing/2014/main" id="{00000000-0008-0000-0A00-000041000000}"/>
            </a:ext>
          </a:extLst>
        </xdr:cNvPr>
        <xdr:cNvSpPr>
          <a:spLocks noChangeArrowheads="1"/>
        </xdr:cNvSpPr>
      </xdr:nvSpPr>
      <xdr:spPr bwMode="auto">
        <a:xfrm>
          <a:off x="55245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66" name="AutoShape 65">
          <a:extLst>
            <a:ext uri="{FF2B5EF4-FFF2-40B4-BE49-F238E27FC236}">
              <a16:creationId xmlns:a16="http://schemas.microsoft.com/office/drawing/2014/main" id="{00000000-0008-0000-0A00-000042000000}"/>
            </a:ext>
          </a:extLst>
        </xdr:cNvPr>
        <xdr:cNvSpPr>
          <a:spLocks noChangeArrowheads="1"/>
        </xdr:cNvSpPr>
      </xdr:nvSpPr>
      <xdr:spPr bwMode="auto">
        <a:xfrm>
          <a:off x="55245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67" name="AutoShape 66">
          <a:extLst>
            <a:ext uri="{FF2B5EF4-FFF2-40B4-BE49-F238E27FC236}">
              <a16:creationId xmlns:a16="http://schemas.microsoft.com/office/drawing/2014/main" id="{00000000-0008-0000-0A00-000043000000}"/>
            </a:ext>
          </a:extLst>
        </xdr:cNvPr>
        <xdr:cNvSpPr>
          <a:spLocks noChangeArrowheads="1"/>
        </xdr:cNvSpPr>
      </xdr:nvSpPr>
      <xdr:spPr bwMode="auto">
        <a:xfrm>
          <a:off x="55245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68" name="AutoShape 67">
          <a:extLst>
            <a:ext uri="{FF2B5EF4-FFF2-40B4-BE49-F238E27FC236}">
              <a16:creationId xmlns:a16="http://schemas.microsoft.com/office/drawing/2014/main" id="{00000000-0008-0000-0A00-000044000000}"/>
            </a:ext>
          </a:extLst>
        </xdr:cNvPr>
        <xdr:cNvSpPr>
          <a:spLocks noChangeArrowheads="1"/>
        </xdr:cNvSpPr>
      </xdr:nvSpPr>
      <xdr:spPr bwMode="auto">
        <a:xfrm>
          <a:off x="552450" y="150622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69" name="Oval 68">
          <a:extLst>
            <a:ext uri="{FF2B5EF4-FFF2-40B4-BE49-F238E27FC236}">
              <a16:creationId xmlns:a16="http://schemas.microsoft.com/office/drawing/2014/main" id="{00000000-0008-0000-0A00-000045000000}"/>
            </a:ext>
          </a:extLst>
        </xdr:cNvPr>
        <xdr:cNvSpPr>
          <a:spLocks noChangeArrowheads="1"/>
        </xdr:cNvSpPr>
      </xdr:nvSpPr>
      <xdr:spPr bwMode="auto">
        <a:xfrm>
          <a:off x="552450" y="150622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70" name="Oval 69">
          <a:extLst>
            <a:ext uri="{FF2B5EF4-FFF2-40B4-BE49-F238E27FC236}">
              <a16:creationId xmlns:a16="http://schemas.microsoft.com/office/drawing/2014/main" id="{00000000-0008-0000-0A00-000046000000}"/>
            </a:ext>
          </a:extLst>
        </xdr:cNvPr>
        <xdr:cNvSpPr>
          <a:spLocks noChangeArrowheads="1"/>
        </xdr:cNvSpPr>
      </xdr:nvSpPr>
      <xdr:spPr bwMode="auto">
        <a:xfrm>
          <a:off x="552450" y="150622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71" name="Oval 70">
          <a:extLst>
            <a:ext uri="{FF2B5EF4-FFF2-40B4-BE49-F238E27FC236}">
              <a16:creationId xmlns:a16="http://schemas.microsoft.com/office/drawing/2014/main" id="{00000000-0008-0000-0A00-000047000000}"/>
            </a:ext>
          </a:extLst>
        </xdr:cNvPr>
        <xdr:cNvSpPr>
          <a:spLocks noChangeArrowheads="1"/>
        </xdr:cNvSpPr>
      </xdr:nvSpPr>
      <xdr:spPr bwMode="auto">
        <a:xfrm>
          <a:off x="552450" y="150622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72" name="Oval 71">
          <a:extLst>
            <a:ext uri="{FF2B5EF4-FFF2-40B4-BE49-F238E27FC236}">
              <a16:creationId xmlns:a16="http://schemas.microsoft.com/office/drawing/2014/main" id="{00000000-0008-0000-0A00-000048000000}"/>
            </a:ext>
          </a:extLst>
        </xdr:cNvPr>
        <xdr:cNvSpPr>
          <a:spLocks noChangeArrowheads="1"/>
        </xdr:cNvSpPr>
      </xdr:nvSpPr>
      <xdr:spPr bwMode="auto">
        <a:xfrm>
          <a:off x="552450" y="150622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2">
          <a:extLst>
            <a:ext uri="{FF2B5EF4-FFF2-40B4-BE49-F238E27FC236}">
              <a16:creationId xmlns:a16="http://schemas.microsoft.com/office/drawing/2014/main" id="{00000000-0008-0000-0B00-000003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Line 3">
          <a:extLst>
            <a:ext uri="{FF2B5EF4-FFF2-40B4-BE49-F238E27FC236}">
              <a16:creationId xmlns:a16="http://schemas.microsoft.com/office/drawing/2014/main" id="{00000000-0008-0000-0B00-000004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Line 4">
          <a:extLst>
            <a:ext uri="{FF2B5EF4-FFF2-40B4-BE49-F238E27FC236}">
              <a16:creationId xmlns:a16="http://schemas.microsoft.com/office/drawing/2014/main" id="{00000000-0008-0000-0B00-000005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Line 5">
          <a:extLst>
            <a:ext uri="{FF2B5EF4-FFF2-40B4-BE49-F238E27FC236}">
              <a16:creationId xmlns:a16="http://schemas.microsoft.com/office/drawing/2014/main" id="{00000000-0008-0000-0B00-000006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Line 6">
          <a:extLst>
            <a:ext uri="{FF2B5EF4-FFF2-40B4-BE49-F238E27FC236}">
              <a16:creationId xmlns:a16="http://schemas.microsoft.com/office/drawing/2014/main" id="{00000000-0008-0000-0B00-000007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Line 7">
          <a:extLst>
            <a:ext uri="{FF2B5EF4-FFF2-40B4-BE49-F238E27FC236}">
              <a16:creationId xmlns:a16="http://schemas.microsoft.com/office/drawing/2014/main" id="{00000000-0008-0000-0B00-000008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Oval 9">
          <a:extLst>
            <a:ext uri="{FF2B5EF4-FFF2-40B4-BE49-F238E27FC236}">
              <a16:creationId xmlns:a16="http://schemas.microsoft.com/office/drawing/2014/main" id="{00000000-0008-0000-0B00-00000A0000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Line 10">
          <a:extLst>
            <a:ext uri="{FF2B5EF4-FFF2-40B4-BE49-F238E27FC236}">
              <a16:creationId xmlns:a16="http://schemas.microsoft.com/office/drawing/2014/main" id="{00000000-0008-0000-0B00-00000B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Line 11">
          <a:extLst>
            <a:ext uri="{FF2B5EF4-FFF2-40B4-BE49-F238E27FC236}">
              <a16:creationId xmlns:a16="http://schemas.microsoft.com/office/drawing/2014/main" id="{00000000-0008-0000-0B00-00000C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Line 12">
          <a:extLst>
            <a:ext uri="{FF2B5EF4-FFF2-40B4-BE49-F238E27FC236}">
              <a16:creationId xmlns:a16="http://schemas.microsoft.com/office/drawing/2014/main" id="{00000000-0008-0000-0B00-00000D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Line 13">
          <a:extLst>
            <a:ext uri="{FF2B5EF4-FFF2-40B4-BE49-F238E27FC236}">
              <a16:creationId xmlns:a16="http://schemas.microsoft.com/office/drawing/2014/main" id="{00000000-0008-0000-0B00-00000E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 name="Line 14">
          <a:extLst>
            <a:ext uri="{FF2B5EF4-FFF2-40B4-BE49-F238E27FC236}">
              <a16:creationId xmlns:a16="http://schemas.microsoft.com/office/drawing/2014/main" id="{00000000-0008-0000-0B00-00000F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Line 15">
          <a:extLst>
            <a:ext uri="{FF2B5EF4-FFF2-40B4-BE49-F238E27FC236}">
              <a16:creationId xmlns:a16="http://schemas.microsoft.com/office/drawing/2014/main" id="{00000000-0008-0000-0B00-000010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7" name="Line 16">
          <a:extLst>
            <a:ext uri="{FF2B5EF4-FFF2-40B4-BE49-F238E27FC236}">
              <a16:creationId xmlns:a16="http://schemas.microsoft.com/office/drawing/2014/main" id="{00000000-0008-0000-0B00-000011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8" name="Line 17">
          <a:extLst>
            <a:ext uri="{FF2B5EF4-FFF2-40B4-BE49-F238E27FC236}">
              <a16:creationId xmlns:a16="http://schemas.microsoft.com/office/drawing/2014/main" id="{00000000-0008-0000-0B00-000012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Oval 18">
          <a:extLst>
            <a:ext uri="{FF2B5EF4-FFF2-40B4-BE49-F238E27FC236}">
              <a16:creationId xmlns:a16="http://schemas.microsoft.com/office/drawing/2014/main" id="{00000000-0008-0000-0B00-000013000000}"/>
            </a:ext>
          </a:extLst>
        </xdr:cNvPr>
        <xdr:cNvSpPr>
          <a:spLocks noChangeArrowheads="1"/>
        </xdr:cNvSpPr>
      </xdr:nvSpPr>
      <xdr:spPr bwMode="auto">
        <a:xfrm>
          <a:off x="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AutoShape 19">
          <a:extLst>
            <a:ext uri="{FF2B5EF4-FFF2-40B4-BE49-F238E27FC236}">
              <a16:creationId xmlns:a16="http://schemas.microsoft.com/office/drawing/2014/main" id="{00000000-0008-0000-0B00-000014000000}"/>
            </a:ext>
          </a:extLst>
        </xdr:cNvPr>
        <xdr:cNvSpPr>
          <a:spLocks noChangeArrowheads="1"/>
        </xdr:cNvSpPr>
      </xdr:nvSpPr>
      <xdr:spPr bwMode="auto">
        <a:xfrm>
          <a:off x="0" y="0"/>
          <a:ext cx="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1" name="AutoShape 20">
          <a:extLst>
            <a:ext uri="{FF2B5EF4-FFF2-40B4-BE49-F238E27FC236}">
              <a16:creationId xmlns:a16="http://schemas.microsoft.com/office/drawing/2014/main" id="{00000000-0008-0000-0B00-000015000000}"/>
            </a:ext>
          </a:extLst>
        </xdr:cNvPr>
        <xdr:cNvSpPr>
          <a:spLocks noChangeArrowheads="1"/>
        </xdr:cNvSpPr>
      </xdr:nvSpPr>
      <xdr:spPr bwMode="auto">
        <a:xfrm>
          <a:off x="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2" name="AutoShape 21">
          <a:extLst>
            <a:ext uri="{FF2B5EF4-FFF2-40B4-BE49-F238E27FC236}">
              <a16:creationId xmlns:a16="http://schemas.microsoft.com/office/drawing/2014/main" id="{00000000-0008-0000-0B00-000016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 name="AutoShape 22">
          <a:extLst>
            <a:ext uri="{FF2B5EF4-FFF2-40B4-BE49-F238E27FC236}">
              <a16:creationId xmlns:a16="http://schemas.microsoft.com/office/drawing/2014/main" id="{00000000-0008-0000-0B00-000017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4" name="AutoShape 23">
          <a:extLst>
            <a:ext uri="{FF2B5EF4-FFF2-40B4-BE49-F238E27FC236}">
              <a16:creationId xmlns:a16="http://schemas.microsoft.com/office/drawing/2014/main" id="{00000000-0008-0000-0B00-000018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5" name="AutoShape 24">
          <a:extLst>
            <a:ext uri="{FF2B5EF4-FFF2-40B4-BE49-F238E27FC236}">
              <a16:creationId xmlns:a16="http://schemas.microsoft.com/office/drawing/2014/main" id="{00000000-0008-0000-0B00-000019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6" name="AutoShape 25">
          <a:extLst>
            <a:ext uri="{FF2B5EF4-FFF2-40B4-BE49-F238E27FC236}">
              <a16:creationId xmlns:a16="http://schemas.microsoft.com/office/drawing/2014/main" id="{00000000-0008-0000-0B00-00001A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 name="AutoShape 26">
          <a:extLst>
            <a:ext uri="{FF2B5EF4-FFF2-40B4-BE49-F238E27FC236}">
              <a16:creationId xmlns:a16="http://schemas.microsoft.com/office/drawing/2014/main" id="{00000000-0008-0000-0B00-00001B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 name="AutoShape 27">
          <a:extLst>
            <a:ext uri="{FF2B5EF4-FFF2-40B4-BE49-F238E27FC236}">
              <a16:creationId xmlns:a16="http://schemas.microsoft.com/office/drawing/2014/main" id="{00000000-0008-0000-0B00-00001C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9" name="AutoShape 28">
          <a:extLst>
            <a:ext uri="{FF2B5EF4-FFF2-40B4-BE49-F238E27FC236}">
              <a16:creationId xmlns:a16="http://schemas.microsoft.com/office/drawing/2014/main" id="{00000000-0008-0000-0B00-00001D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 name="AutoShape 29">
          <a:extLst>
            <a:ext uri="{FF2B5EF4-FFF2-40B4-BE49-F238E27FC236}">
              <a16:creationId xmlns:a16="http://schemas.microsoft.com/office/drawing/2014/main" id="{00000000-0008-0000-0B00-00001E000000}"/>
            </a:ext>
          </a:extLst>
        </xdr:cNvPr>
        <xdr:cNvSpPr>
          <a:spLocks noChangeArrowheads="1"/>
        </xdr:cNvSpPr>
      </xdr:nvSpPr>
      <xdr:spPr bwMode="auto">
        <a:xfrm>
          <a:off x="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1" name="AutoShape 30">
          <a:extLst>
            <a:ext uri="{FF2B5EF4-FFF2-40B4-BE49-F238E27FC236}">
              <a16:creationId xmlns:a16="http://schemas.microsoft.com/office/drawing/2014/main" id="{00000000-0008-0000-0B00-00001F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2" name="AutoShape 31">
          <a:extLst>
            <a:ext uri="{FF2B5EF4-FFF2-40B4-BE49-F238E27FC236}">
              <a16:creationId xmlns:a16="http://schemas.microsoft.com/office/drawing/2014/main" id="{00000000-0008-0000-0B00-000020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3" name="AutoShape 32">
          <a:extLst>
            <a:ext uri="{FF2B5EF4-FFF2-40B4-BE49-F238E27FC236}">
              <a16:creationId xmlns:a16="http://schemas.microsoft.com/office/drawing/2014/main" id="{00000000-0008-0000-0B00-000021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4" name="AutoShape 33">
          <a:extLst>
            <a:ext uri="{FF2B5EF4-FFF2-40B4-BE49-F238E27FC236}">
              <a16:creationId xmlns:a16="http://schemas.microsoft.com/office/drawing/2014/main" id="{00000000-0008-0000-0B00-000022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5" name="AutoShape 34">
          <a:extLst>
            <a:ext uri="{FF2B5EF4-FFF2-40B4-BE49-F238E27FC236}">
              <a16:creationId xmlns:a16="http://schemas.microsoft.com/office/drawing/2014/main" id="{00000000-0008-0000-0B00-000023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6" name="AutoShape 35">
          <a:extLst>
            <a:ext uri="{FF2B5EF4-FFF2-40B4-BE49-F238E27FC236}">
              <a16:creationId xmlns:a16="http://schemas.microsoft.com/office/drawing/2014/main" id="{00000000-0008-0000-0B00-000024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7" name="AutoShape 36">
          <a:extLst>
            <a:ext uri="{FF2B5EF4-FFF2-40B4-BE49-F238E27FC236}">
              <a16:creationId xmlns:a16="http://schemas.microsoft.com/office/drawing/2014/main" id="{00000000-0008-0000-0B00-000025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8" name="AutoShape 37">
          <a:extLst>
            <a:ext uri="{FF2B5EF4-FFF2-40B4-BE49-F238E27FC236}">
              <a16:creationId xmlns:a16="http://schemas.microsoft.com/office/drawing/2014/main" id="{00000000-0008-0000-0B00-000026000000}"/>
            </a:ext>
          </a:extLst>
        </xdr:cNvPr>
        <xdr:cNvSpPr>
          <a:spLocks noChangeArrowheads="1"/>
        </xdr:cNvSpPr>
      </xdr:nvSpPr>
      <xdr:spPr bwMode="auto">
        <a:xfrm>
          <a:off x="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9" name="Oval 38">
          <a:extLst>
            <a:ext uri="{FF2B5EF4-FFF2-40B4-BE49-F238E27FC236}">
              <a16:creationId xmlns:a16="http://schemas.microsoft.com/office/drawing/2014/main" id="{00000000-0008-0000-0B00-000027000000}"/>
            </a:ext>
          </a:extLst>
        </xdr:cNvPr>
        <xdr:cNvSpPr>
          <a:spLocks noChangeArrowheads="1"/>
        </xdr:cNvSpPr>
      </xdr:nvSpPr>
      <xdr:spPr bwMode="auto">
        <a:xfrm>
          <a:off x="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0" name="Oval 39">
          <a:extLst>
            <a:ext uri="{FF2B5EF4-FFF2-40B4-BE49-F238E27FC236}">
              <a16:creationId xmlns:a16="http://schemas.microsoft.com/office/drawing/2014/main" id="{00000000-0008-0000-0B00-000028000000}"/>
            </a:ext>
          </a:extLst>
        </xdr:cNvPr>
        <xdr:cNvSpPr>
          <a:spLocks noChangeArrowheads="1"/>
        </xdr:cNvSpPr>
      </xdr:nvSpPr>
      <xdr:spPr bwMode="auto">
        <a:xfrm>
          <a:off x="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1" name="Oval 40">
          <a:extLst>
            <a:ext uri="{FF2B5EF4-FFF2-40B4-BE49-F238E27FC236}">
              <a16:creationId xmlns:a16="http://schemas.microsoft.com/office/drawing/2014/main" id="{00000000-0008-0000-0B00-000029000000}"/>
            </a:ext>
          </a:extLst>
        </xdr:cNvPr>
        <xdr:cNvSpPr>
          <a:spLocks noChangeArrowheads="1"/>
        </xdr:cNvSpPr>
      </xdr:nvSpPr>
      <xdr:spPr bwMode="auto">
        <a:xfrm>
          <a:off x="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2" name="Oval 41">
          <a:extLst>
            <a:ext uri="{FF2B5EF4-FFF2-40B4-BE49-F238E27FC236}">
              <a16:creationId xmlns:a16="http://schemas.microsoft.com/office/drawing/2014/main" id="{00000000-0008-0000-0B00-00002A000000}"/>
            </a:ext>
          </a:extLst>
        </xdr:cNvPr>
        <xdr:cNvSpPr>
          <a:spLocks noChangeArrowheads="1"/>
        </xdr:cNvSpPr>
      </xdr:nvSpPr>
      <xdr:spPr bwMode="auto">
        <a:xfrm>
          <a:off x="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3" name="Line 42">
          <a:extLst>
            <a:ext uri="{FF2B5EF4-FFF2-40B4-BE49-F238E27FC236}">
              <a16:creationId xmlns:a16="http://schemas.microsoft.com/office/drawing/2014/main" id="{00000000-0008-0000-0B00-00002B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4" name="Line 43">
          <a:extLst>
            <a:ext uri="{FF2B5EF4-FFF2-40B4-BE49-F238E27FC236}">
              <a16:creationId xmlns:a16="http://schemas.microsoft.com/office/drawing/2014/main" id="{00000000-0008-0000-0B00-00002C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5" name="Line 44">
          <a:extLst>
            <a:ext uri="{FF2B5EF4-FFF2-40B4-BE49-F238E27FC236}">
              <a16:creationId xmlns:a16="http://schemas.microsoft.com/office/drawing/2014/main" id="{00000000-0008-0000-0B00-00002D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6" name="Line 45">
          <a:extLst>
            <a:ext uri="{FF2B5EF4-FFF2-40B4-BE49-F238E27FC236}">
              <a16:creationId xmlns:a16="http://schemas.microsoft.com/office/drawing/2014/main" id="{00000000-0008-0000-0B00-00002E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7" name="Line 46">
          <a:extLst>
            <a:ext uri="{FF2B5EF4-FFF2-40B4-BE49-F238E27FC236}">
              <a16:creationId xmlns:a16="http://schemas.microsoft.com/office/drawing/2014/main" id="{00000000-0008-0000-0B00-00002F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8" name="Line 47">
          <a:extLst>
            <a:ext uri="{FF2B5EF4-FFF2-40B4-BE49-F238E27FC236}">
              <a16:creationId xmlns:a16="http://schemas.microsoft.com/office/drawing/2014/main" id="{00000000-0008-0000-0B00-000030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9" name="Line 48">
          <a:extLst>
            <a:ext uri="{FF2B5EF4-FFF2-40B4-BE49-F238E27FC236}">
              <a16:creationId xmlns:a16="http://schemas.microsoft.com/office/drawing/2014/main" id="{00000000-0008-0000-0B00-000031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 name="Line 49">
          <a:extLst>
            <a:ext uri="{FF2B5EF4-FFF2-40B4-BE49-F238E27FC236}">
              <a16:creationId xmlns:a16="http://schemas.microsoft.com/office/drawing/2014/main" id="{00000000-0008-0000-0B00-000032000000}"/>
            </a:ext>
          </a:extLst>
        </xdr:cNvPr>
        <xdr:cNvSpPr>
          <a:spLocks noChangeShapeType="1"/>
        </xdr:cNvSpPr>
      </xdr:nvSpPr>
      <xdr:spPr bwMode="auto">
        <a:xfrm flipH="1">
          <a:off x="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51" name="AutoShape 50">
          <a:extLst>
            <a:ext uri="{FF2B5EF4-FFF2-40B4-BE49-F238E27FC236}">
              <a16:creationId xmlns:a16="http://schemas.microsoft.com/office/drawing/2014/main" id="{00000000-0008-0000-0B00-000033000000}"/>
            </a:ext>
          </a:extLst>
        </xdr:cNvPr>
        <xdr:cNvSpPr>
          <a:spLocks noChangeArrowheads="1"/>
        </xdr:cNvSpPr>
      </xdr:nvSpPr>
      <xdr:spPr bwMode="auto">
        <a:xfrm>
          <a:off x="66357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52" name="AutoShape 51">
          <a:extLst>
            <a:ext uri="{FF2B5EF4-FFF2-40B4-BE49-F238E27FC236}">
              <a16:creationId xmlns:a16="http://schemas.microsoft.com/office/drawing/2014/main" id="{00000000-0008-0000-0B00-000034000000}"/>
            </a:ext>
          </a:extLst>
        </xdr:cNvPr>
        <xdr:cNvSpPr>
          <a:spLocks noChangeArrowheads="1"/>
        </xdr:cNvSpPr>
      </xdr:nvSpPr>
      <xdr:spPr bwMode="auto">
        <a:xfrm>
          <a:off x="66357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53" name="AutoShape 52">
          <a:extLst>
            <a:ext uri="{FF2B5EF4-FFF2-40B4-BE49-F238E27FC236}">
              <a16:creationId xmlns:a16="http://schemas.microsoft.com/office/drawing/2014/main" id="{00000000-0008-0000-0B00-000035000000}"/>
            </a:ext>
          </a:extLst>
        </xdr:cNvPr>
        <xdr:cNvSpPr>
          <a:spLocks noChangeArrowheads="1"/>
        </xdr:cNvSpPr>
      </xdr:nvSpPr>
      <xdr:spPr bwMode="auto">
        <a:xfrm>
          <a:off x="66357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54" name="AutoShape 53">
          <a:extLst>
            <a:ext uri="{FF2B5EF4-FFF2-40B4-BE49-F238E27FC236}">
              <a16:creationId xmlns:a16="http://schemas.microsoft.com/office/drawing/2014/main" id="{00000000-0008-0000-0B00-000036000000}"/>
            </a:ext>
          </a:extLst>
        </xdr:cNvPr>
        <xdr:cNvSpPr>
          <a:spLocks noChangeArrowheads="1"/>
        </xdr:cNvSpPr>
      </xdr:nvSpPr>
      <xdr:spPr bwMode="auto">
        <a:xfrm>
          <a:off x="66357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55" name="AutoShape 54">
          <a:extLst>
            <a:ext uri="{FF2B5EF4-FFF2-40B4-BE49-F238E27FC236}">
              <a16:creationId xmlns:a16="http://schemas.microsoft.com/office/drawing/2014/main" id="{00000000-0008-0000-0B00-000037000000}"/>
            </a:ext>
          </a:extLst>
        </xdr:cNvPr>
        <xdr:cNvSpPr>
          <a:spLocks noChangeArrowheads="1"/>
        </xdr:cNvSpPr>
      </xdr:nvSpPr>
      <xdr:spPr bwMode="auto">
        <a:xfrm>
          <a:off x="66357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56" name="AutoShape 55">
          <a:extLst>
            <a:ext uri="{FF2B5EF4-FFF2-40B4-BE49-F238E27FC236}">
              <a16:creationId xmlns:a16="http://schemas.microsoft.com/office/drawing/2014/main" id="{00000000-0008-0000-0B00-000038000000}"/>
            </a:ext>
          </a:extLst>
        </xdr:cNvPr>
        <xdr:cNvSpPr>
          <a:spLocks noChangeArrowheads="1"/>
        </xdr:cNvSpPr>
      </xdr:nvSpPr>
      <xdr:spPr bwMode="auto">
        <a:xfrm>
          <a:off x="66357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57" name="AutoShape 56">
          <a:extLst>
            <a:ext uri="{FF2B5EF4-FFF2-40B4-BE49-F238E27FC236}">
              <a16:creationId xmlns:a16="http://schemas.microsoft.com/office/drawing/2014/main" id="{00000000-0008-0000-0B00-000039000000}"/>
            </a:ext>
          </a:extLst>
        </xdr:cNvPr>
        <xdr:cNvSpPr>
          <a:spLocks noChangeArrowheads="1"/>
        </xdr:cNvSpPr>
      </xdr:nvSpPr>
      <xdr:spPr bwMode="auto">
        <a:xfrm>
          <a:off x="66357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58" name="AutoShape 57">
          <a:extLst>
            <a:ext uri="{FF2B5EF4-FFF2-40B4-BE49-F238E27FC236}">
              <a16:creationId xmlns:a16="http://schemas.microsoft.com/office/drawing/2014/main" id="{00000000-0008-0000-0B00-00003A000000}"/>
            </a:ext>
          </a:extLst>
        </xdr:cNvPr>
        <xdr:cNvSpPr>
          <a:spLocks noChangeArrowheads="1"/>
        </xdr:cNvSpPr>
      </xdr:nvSpPr>
      <xdr:spPr bwMode="auto">
        <a:xfrm>
          <a:off x="66357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0</xdr:row>
      <xdr:rowOff>0</xdr:rowOff>
    </xdr:from>
    <xdr:to>
      <xdr:col>36</xdr:col>
      <xdr:colOff>0</xdr:colOff>
      <xdr:row>0</xdr:row>
      <xdr:rowOff>0</xdr:rowOff>
    </xdr:to>
    <xdr:sp macro="" textlink="">
      <xdr:nvSpPr>
        <xdr:cNvPr id="59" name="AutoShape 58">
          <a:extLst>
            <a:ext uri="{FF2B5EF4-FFF2-40B4-BE49-F238E27FC236}">
              <a16:creationId xmlns:a16="http://schemas.microsoft.com/office/drawing/2014/main" id="{00000000-0008-0000-0B00-00003B000000}"/>
            </a:ext>
          </a:extLst>
        </xdr:cNvPr>
        <xdr:cNvSpPr>
          <a:spLocks noChangeArrowheads="1"/>
        </xdr:cNvSpPr>
      </xdr:nvSpPr>
      <xdr:spPr bwMode="auto">
        <a:xfrm>
          <a:off x="66357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0" name="AutoShape 59">
          <a:extLst>
            <a:ext uri="{FF2B5EF4-FFF2-40B4-BE49-F238E27FC236}">
              <a16:creationId xmlns:a16="http://schemas.microsoft.com/office/drawing/2014/main" id="{00000000-0008-0000-0B00-00003C000000}"/>
            </a:ext>
          </a:extLst>
        </xdr:cNvPr>
        <xdr:cNvSpPr>
          <a:spLocks noChangeArrowheads="1"/>
        </xdr:cNvSpPr>
      </xdr:nvSpPr>
      <xdr:spPr bwMode="auto">
        <a:xfrm>
          <a:off x="552450" y="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1" name="AutoShape 60">
          <a:extLst>
            <a:ext uri="{FF2B5EF4-FFF2-40B4-BE49-F238E27FC236}">
              <a16:creationId xmlns:a16="http://schemas.microsoft.com/office/drawing/2014/main" id="{00000000-0008-0000-0B00-00003D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2" name="AutoShape 61">
          <a:extLst>
            <a:ext uri="{FF2B5EF4-FFF2-40B4-BE49-F238E27FC236}">
              <a16:creationId xmlns:a16="http://schemas.microsoft.com/office/drawing/2014/main" id="{00000000-0008-0000-0B00-00003E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3" name="AutoShape 62">
          <a:extLst>
            <a:ext uri="{FF2B5EF4-FFF2-40B4-BE49-F238E27FC236}">
              <a16:creationId xmlns:a16="http://schemas.microsoft.com/office/drawing/2014/main" id="{00000000-0008-0000-0B00-00003F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4" name="AutoShape 63">
          <a:extLst>
            <a:ext uri="{FF2B5EF4-FFF2-40B4-BE49-F238E27FC236}">
              <a16:creationId xmlns:a16="http://schemas.microsoft.com/office/drawing/2014/main" id="{00000000-0008-0000-0B00-000040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5" name="AutoShape 64">
          <a:extLst>
            <a:ext uri="{FF2B5EF4-FFF2-40B4-BE49-F238E27FC236}">
              <a16:creationId xmlns:a16="http://schemas.microsoft.com/office/drawing/2014/main" id="{00000000-0008-0000-0B00-000041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6" name="AutoShape 65">
          <a:extLst>
            <a:ext uri="{FF2B5EF4-FFF2-40B4-BE49-F238E27FC236}">
              <a16:creationId xmlns:a16="http://schemas.microsoft.com/office/drawing/2014/main" id="{00000000-0008-0000-0B00-000042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7" name="AutoShape 66">
          <a:extLst>
            <a:ext uri="{FF2B5EF4-FFF2-40B4-BE49-F238E27FC236}">
              <a16:creationId xmlns:a16="http://schemas.microsoft.com/office/drawing/2014/main" id="{00000000-0008-0000-0B00-000043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8" name="AutoShape 67">
          <a:extLst>
            <a:ext uri="{FF2B5EF4-FFF2-40B4-BE49-F238E27FC236}">
              <a16:creationId xmlns:a16="http://schemas.microsoft.com/office/drawing/2014/main" id="{00000000-0008-0000-0B00-000044000000}"/>
            </a:ext>
          </a:extLst>
        </xdr:cNvPr>
        <xdr:cNvSpPr>
          <a:spLocks noChangeArrowheads="1"/>
        </xdr:cNvSpPr>
      </xdr:nvSpPr>
      <xdr:spPr bwMode="auto">
        <a:xfrm>
          <a:off x="552450" y="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69" name="Oval 68">
          <a:extLst>
            <a:ext uri="{FF2B5EF4-FFF2-40B4-BE49-F238E27FC236}">
              <a16:creationId xmlns:a16="http://schemas.microsoft.com/office/drawing/2014/main" id="{00000000-0008-0000-0B00-0000450000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70" name="Oval 69">
          <a:extLst>
            <a:ext uri="{FF2B5EF4-FFF2-40B4-BE49-F238E27FC236}">
              <a16:creationId xmlns:a16="http://schemas.microsoft.com/office/drawing/2014/main" id="{00000000-0008-0000-0B00-0000460000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71" name="Oval 70">
          <a:extLst>
            <a:ext uri="{FF2B5EF4-FFF2-40B4-BE49-F238E27FC236}">
              <a16:creationId xmlns:a16="http://schemas.microsoft.com/office/drawing/2014/main" id="{00000000-0008-0000-0B00-0000470000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72" name="Oval 71">
          <a:extLst>
            <a:ext uri="{FF2B5EF4-FFF2-40B4-BE49-F238E27FC236}">
              <a16:creationId xmlns:a16="http://schemas.microsoft.com/office/drawing/2014/main" id="{00000000-0008-0000-0B00-000048000000}"/>
            </a:ext>
          </a:extLst>
        </xdr:cNvPr>
        <xdr:cNvSpPr>
          <a:spLocks noChangeArrowheads="1"/>
        </xdr:cNvSpPr>
      </xdr:nvSpPr>
      <xdr:spPr bwMode="auto">
        <a:xfrm>
          <a:off x="552450" y="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62</xdr:row>
      <xdr:rowOff>0</xdr:rowOff>
    </xdr:from>
    <xdr:to>
      <xdr:col>36</xdr:col>
      <xdr:colOff>0</xdr:colOff>
      <xdr:row>62</xdr:row>
      <xdr:rowOff>0</xdr:rowOff>
    </xdr:to>
    <xdr:sp macro="" textlink="">
      <xdr:nvSpPr>
        <xdr:cNvPr id="73" name="AutoShape 75">
          <a:extLst>
            <a:ext uri="{FF2B5EF4-FFF2-40B4-BE49-F238E27FC236}">
              <a16:creationId xmlns:a16="http://schemas.microsoft.com/office/drawing/2014/main" id="{00000000-0008-0000-0B00-000049000000}"/>
            </a:ext>
          </a:extLst>
        </xdr:cNvPr>
        <xdr:cNvSpPr>
          <a:spLocks noChangeArrowheads="1"/>
        </xdr:cNvSpPr>
      </xdr:nvSpPr>
      <xdr:spPr bwMode="auto">
        <a:xfrm>
          <a:off x="6635750" y="1402715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62</xdr:row>
      <xdr:rowOff>0</xdr:rowOff>
    </xdr:from>
    <xdr:to>
      <xdr:col>36</xdr:col>
      <xdr:colOff>0</xdr:colOff>
      <xdr:row>62</xdr:row>
      <xdr:rowOff>0</xdr:rowOff>
    </xdr:to>
    <xdr:sp macro="" textlink="">
      <xdr:nvSpPr>
        <xdr:cNvPr id="74" name="AutoShape 76">
          <a:extLst>
            <a:ext uri="{FF2B5EF4-FFF2-40B4-BE49-F238E27FC236}">
              <a16:creationId xmlns:a16="http://schemas.microsoft.com/office/drawing/2014/main" id="{00000000-0008-0000-0B00-00004A000000}"/>
            </a:ext>
          </a:extLst>
        </xdr:cNvPr>
        <xdr:cNvSpPr>
          <a:spLocks noChangeArrowheads="1"/>
        </xdr:cNvSpPr>
      </xdr:nvSpPr>
      <xdr:spPr bwMode="auto">
        <a:xfrm>
          <a:off x="6635750" y="14027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62</xdr:row>
      <xdr:rowOff>0</xdr:rowOff>
    </xdr:from>
    <xdr:to>
      <xdr:col>36</xdr:col>
      <xdr:colOff>0</xdr:colOff>
      <xdr:row>62</xdr:row>
      <xdr:rowOff>0</xdr:rowOff>
    </xdr:to>
    <xdr:sp macro="" textlink="">
      <xdr:nvSpPr>
        <xdr:cNvPr id="75" name="AutoShape 77">
          <a:extLst>
            <a:ext uri="{FF2B5EF4-FFF2-40B4-BE49-F238E27FC236}">
              <a16:creationId xmlns:a16="http://schemas.microsoft.com/office/drawing/2014/main" id="{00000000-0008-0000-0B00-00004B000000}"/>
            </a:ext>
          </a:extLst>
        </xdr:cNvPr>
        <xdr:cNvSpPr>
          <a:spLocks noChangeArrowheads="1"/>
        </xdr:cNvSpPr>
      </xdr:nvSpPr>
      <xdr:spPr bwMode="auto">
        <a:xfrm>
          <a:off x="6635750" y="14027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62</xdr:row>
      <xdr:rowOff>0</xdr:rowOff>
    </xdr:from>
    <xdr:to>
      <xdr:col>36</xdr:col>
      <xdr:colOff>0</xdr:colOff>
      <xdr:row>62</xdr:row>
      <xdr:rowOff>0</xdr:rowOff>
    </xdr:to>
    <xdr:sp macro="" textlink="">
      <xdr:nvSpPr>
        <xdr:cNvPr id="76" name="AutoShape 78">
          <a:extLst>
            <a:ext uri="{FF2B5EF4-FFF2-40B4-BE49-F238E27FC236}">
              <a16:creationId xmlns:a16="http://schemas.microsoft.com/office/drawing/2014/main" id="{00000000-0008-0000-0B00-00004C000000}"/>
            </a:ext>
          </a:extLst>
        </xdr:cNvPr>
        <xdr:cNvSpPr>
          <a:spLocks noChangeArrowheads="1"/>
        </xdr:cNvSpPr>
      </xdr:nvSpPr>
      <xdr:spPr bwMode="auto">
        <a:xfrm>
          <a:off x="6635750" y="14027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62</xdr:row>
      <xdr:rowOff>0</xdr:rowOff>
    </xdr:from>
    <xdr:to>
      <xdr:col>36</xdr:col>
      <xdr:colOff>0</xdr:colOff>
      <xdr:row>62</xdr:row>
      <xdr:rowOff>0</xdr:rowOff>
    </xdr:to>
    <xdr:sp macro="" textlink="">
      <xdr:nvSpPr>
        <xdr:cNvPr id="77" name="AutoShape 79">
          <a:extLst>
            <a:ext uri="{FF2B5EF4-FFF2-40B4-BE49-F238E27FC236}">
              <a16:creationId xmlns:a16="http://schemas.microsoft.com/office/drawing/2014/main" id="{00000000-0008-0000-0B00-00004D000000}"/>
            </a:ext>
          </a:extLst>
        </xdr:cNvPr>
        <xdr:cNvSpPr>
          <a:spLocks noChangeArrowheads="1"/>
        </xdr:cNvSpPr>
      </xdr:nvSpPr>
      <xdr:spPr bwMode="auto">
        <a:xfrm>
          <a:off x="6635750" y="14027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62</xdr:row>
      <xdr:rowOff>0</xdr:rowOff>
    </xdr:from>
    <xdr:to>
      <xdr:col>36</xdr:col>
      <xdr:colOff>0</xdr:colOff>
      <xdr:row>62</xdr:row>
      <xdr:rowOff>0</xdr:rowOff>
    </xdr:to>
    <xdr:sp macro="" textlink="">
      <xdr:nvSpPr>
        <xdr:cNvPr id="78" name="AutoShape 80">
          <a:extLst>
            <a:ext uri="{FF2B5EF4-FFF2-40B4-BE49-F238E27FC236}">
              <a16:creationId xmlns:a16="http://schemas.microsoft.com/office/drawing/2014/main" id="{00000000-0008-0000-0B00-00004E000000}"/>
            </a:ext>
          </a:extLst>
        </xdr:cNvPr>
        <xdr:cNvSpPr>
          <a:spLocks noChangeArrowheads="1"/>
        </xdr:cNvSpPr>
      </xdr:nvSpPr>
      <xdr:spPr bwMode="auto">
        <a:xfrm>
          <a:off x="6635750" y="14027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62</xdr:row>
      <xdr:rowOff>0</xdr:rowOff>
    </xdr:from>
    <xdr:to>
      <xdr:col>36</xdr:col>
      <xdr:colOff>0</xdr:colOff>
      <xdr:row>62</xdr:row>
      <xdr:rowOff>0</xdr:rowOff>
    </xdr:to>
    <xdr:sp macro="" textlink="">
      <xdr:nvSpPr>
        <xdr:cNvPr id="79" name="AutoShape 81">
          <a:extLst>
            <a:ext uri="{FF2B5EF4-FFF2-40B4-BE49-F238E27FC236}">
              <a16:creationId xmlns:a16="http://schemas.microsoft.com/office/drawing/2014/main" id="{00000000-0008-0000-0B00-00004F000000}"/>
            </a:ext>
          </a:extLst>
        </xdr:cNvPr>
        <xdr:cNvSpPr>
          <a:spLocks noChangeArrowheads="1"/>
        </xdr:cNvSpPr>
      </xdr:nvSpPr>
      <xdr:spPr bwMode="auto">
        <a:xfrm>
          <a:off x="6635750" y="14027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62</xdr:row>
      <xdr:rowOff>0</xdr:rowOff>
    </xdr:from>
    <xdr:to>
      <xdr:col>36</xdr:col>
      <xdr:colOff>0</xdr:colOff>
      <xdr:row>62</xdr:row>
      <xdr:rowOff>0</xdr:rowOff>
    </xdr:to>
    <xdr:sp macro="" textlink="">
      <xdr:nvSpPr>
        <xdr:cNvPr id="80" name="AutoShape 82">
          <a:extLst>
            <a:ext uri="{FF2B5EF4-FFF2-40B4-BE49-F238E27FC236}">
              <a16:creationId xmlns:a16="http://schemas.microsoft.com/office/drawing/2014/main" id="{00000000-0008-0000-0B00-000050000000}"/>
            </a:ext>
          </a:extLst>
        </xdr:cNvPr>
        <xdr:cNvSpPr>
          <a:spLocks noChangeArrowheads="1"/>
        </xdr:cNvSpPr>
      </xdr:nvSpPr>
      <xdr:spPr bwMode="auto">
        <a:xfrm>
          <a:off x="6635750" y="14027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62</xdr:row>
      <xdr:rowOff>0</xdr:rowOff>
    </xdr:from>
    <xdr:to>
      <xdr:col>36</xdr:col>
      <xdr:colOff>0</xdr:colOff>
      <xdr:row>62</xdr:row>
      <xdr:rowOff>0</xdr:rowOff>
    </xdr:to>
    <xdr:sp macro="" textlink="">
      <xdr:nvSpPr>
        <xdr:cNvPr id="81" name="AutoShape 83">
          <a:extLst>
            <a:ext uri="{FF2B5EF4-FFF2-40B4-BE49-F238E27FC236}">
              <a16:creationId xmlns:a16="http://schemas.microsoft.com/office/drawing/2014/main" id="{00000000-0008-0000-0B00-000051000000}"/>
            </a:ext>
          </a:extLst>
        </xdr:cNvPr>
        <xdr:cNvSpPr>
          <a:spLocks noChangeArrowheads="1"/>
        </xdr:cNvSpPr>
      </xdr:nvSpPr>
      <xdr:spPr bwMode="auto">
        <a:xfrm>
          <a:off x="6635750" y="1402715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82" name="AutoShape 84">
          <a:extLst>
            <a:ext uri="{FF2B5EF4-FFF2-40B4-BE49-F238E27FC236}">
              <a16:creationId xmlns:a16="http://schemas.microsoft.com/office/drawing/2014/main" id="{00000000-0008-0000-0B00-000052000000}"/>
            </a:ext>
          </a:extLst>
        </xdr:cNvPr>
        <xdr:cNvSpPr>
          <a:spLocks noChangeArrowheads="1"/>
        </xdr:cNvSpPr>
      </xdr:nvSpPr>
      <xdr:spPr bwMode="auto">
        <a:xfrm>
          <a:off x="552450" y="194818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83" name="AutoShape 85">
          <a:extLst>
            <a:ext uri="{FF2B5EF4-FFF2-40B4-BE49-F238E27FC236}">
              <a16:creationId xmlns:a16="http://schemas.microsoft.com/office/drawing/2014/main" id="{00000000-0008-0000-0B00-000053000000}"/>
            </a:ext>
          </a:extLst>
        </xdr:cNvPr>
        <xdr:cNvSpPr>
          <a:spLocks noChangeArrowheads="1"/>
        </xdr:cNvSpPr>
      </xdr:nvSpPr>
      <xdr:spPr bwMode="auto">
        <a:xfrm>
          <a:off x="552450" y="19481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84" name="AutoShape 86">
          <a:extLst>
            <a:ext uri="{FF2B5EF4-FFF2-40B4-BE49-F238E27FC236}">
              <a16:creationId xmlns:a16="http://schemas.microsoft.com/office/drawing/2014/main" id="{00000000-0008-0000-0B00-000054000000}"/>
            </a:ext>
          </a:extLst>
        </xdr:cNvPr>
        <xdr:cNvSpPr>
          <a:spLocks noChangeArrowheads="1"/>
        </xdr:cNvSpPr>
      </xdr:nvSpPr>
      <xdr:spPr bwMode="auto">
        <a:xfrm>
          <a:off x="552450" y="19481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85" name="AutoShape 87">
          <a:extLst>
            <a:ext uri="{FF2B5EF4-FFF2-40B4-BE49-F238E27FC236}">
              <a16:creationId xmlns:a16="http://schemas.microsoft.com/office/drawing/2014/main" id="{00000000-0008-0000-0B00-000055000000}"/>
            </a:ext>
          </a:extLst>
        </xdr:cNvPr>
        <xdr:cNvSpPr>
          <a:spLocks noChangeArrowheads="1"/>
        </xdr:cNvSpPr>
      </xdr:nvSpPr>
      <xdr:spPr bwMode="auto">
        <a:xfrm>
          <a:off x="552450" y="19481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86" name="AutoShape 88">
          <a:extLst>
            <a:ext uri="{FF2B5EF4-FFF2-40B4-BE49-F238E27FC236}">
              <a16:creationId xmlns:a16="http://schemas.microsoft.com/office/drawing/2014/main" id="{00000000-0008-0000-0B00-000056000000}"/>
            </a:ext>
          </a:extLst>
        </xdr:cNvPr>
        <xdr:cNvSpPr>
          <a:spLocks noChangeArrowheads="1"/>
        </xdr:cNvSpPr>
      </xdr:nvSpPr>
      <xdr:spPr bwMode="auto">
        <a:xfrm>
          <a:off x="552450" y="19481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87" name="AutoShape 89">
          <a:extLst>
            <a:ext uri="{FF2B5EF4-FFF2-40B4-BE49-F238E27FC236}">
              <a16:creationId xmlns:a16="http://schemas.microsoft.com/office/drawing/2014/main" id="{00000000-0008-0000-0B00-000057000000}"/>
            </a:ext>
          </a:extLst>
        </xdr:cNvPr>
        <xdr:cNvSpPr>
          <a:spLocks noChangeArrowheads="1"/>
        </xdr:cNvSpPr>
      </xdr:nvSpPr>
      <xdr:spPr bwMode="auto">
        <a:xfrm>
          <a:off x="552450" y="19481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88" name="AutoShape 90">
          <a:extLst>
            <a:ext uri="{FF2B5EF4-FFF2-40B4-BE49-F238E27FC236}">
              <a16:creationId xmlns:a16="http://schemas.microsoft.com/office/drawing/2014/main" id="{00000000-0008-0000-0B00-000058000000}"/>
            </a:ext>
          </a:extLst>
        </xdr:cNvPr>
        <xdr:cNvSpPr>
          <a:spLocks noChangeArrowheads="1"/>
        </xdr:cNvSpPr>
      </xdr:nvSpPr>
      <xdr:spPr bwMode="auto">
        <a:xfrm>
          <a:off x="552450" y="19481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89" name="AutoShape 91">
          <a:extLst>
            <a:ext uri="{FF2B5EF4-FFF2-40B4-BE49-F238E27FC236}">
              <a16:creationId xmlns:a16="http://schemas.microsoft.com/office/drawing/2014/main" id="{00000000-0008-0000-0B00-000059000000}"/>
            </a:ext>
          </a:extLst>
        </xdr:cNvPr>
        <xdr:cNvSpPr>
          <a:spLocks noChangeArrowheads="1"/>
        </xdr:cNvSpPr>
      </xdr:nvSpPr>
      <xdr:spPr bwMode="auto">
        <a:xfrm>
          <a:off x="552450" y="19481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90" name="AutoShape 92">
          <a:extLst>
            <a:ext uri="{FF2B5EF4-FFF2-40B4-BE49-F238E27FC236}">
              <a16:creationId xmlns:a16="http://schemas.microsoft.com/office/drawing/2014/main" id="{00000000-0008-0000-0B00-00005A000000}"/>
            </a:ext>
          </a:extLst>
        </xdr:cNvPr>
        <xdr:cNvSpPr>
          <a:spLocks noChangeArrowheads="1"/>
        </xdr:cNvSpPr>
      </xdr:nvSpPr>
      <xdr:spPr bwMode="auto">
        <a:xfrm>
          <a:off x="552450" y="19481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91" name="Oval 93">
          <a:extLst>
            <a:ext uri="{FF2B5EF4-FFF2-40B4-BE49-F238E27FC236}">
              <a16:creationId xmlns:a16="http://schemas.microsoft.com/office/drawing/2014/main" id="{00000000-0008-0000-0B00-00005B000000}"/>
            </a:ext>
          </a:extLst>
        </xdr:cNvPr>
        <xdr:cNvSpPr>
          <a:spLocks noChangeArrowheads="1"/>
        </xdr:cNvSpPr>
      </xdr:nvSpPr>
      <xdr:spPr bwMode="auto">
        <a:xfrm>
          <a:off x="552450" y="19481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92" name="Oval 94">
          <a:extLst>
            <a:ext uri="{FF2B5EF4-FFF2-40B4-BE49-F238E27FC236}">
              <a16:creationId xmlns:a16="http://schemas.microsoft.com/office/drawing/2014/main" id="{00000000-0008-0000-0B00-00005C000000}"/>
            </a:ext>
          </a:extLst>
        </xdr:cNvPr>
        <xdr:cNvSpPr>
          <a:spLocks noChangeArrowheads="1"/>
        </xdr:cNvSpPr>
      </xdr:nvSpPr>
      <xdr:spPr bwMode="auto">
        <a:xfrm>
          <a:off x="552450" y="19481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93" name="Oval 95">
          <a:extLst>
            <a:ext uri="{FF2B5EF4-FFF2-40B4-BE49-F238E27FC236}">
              <a16:creationId xmlns:a16="http://schemas.microsoft.com/office/drawing/2014/main" id="{00000000-0008-0000-0B00-00005D000000}"/>
            </a:ext>
          </a:extLst>
        </xdr:cNvPr>
        <xdr:cNvSpPr>
          <a:spLocks noChangeArrowheads="1"/>
        </xdr:cNvSpPr>
      </xdr:nvSpPr>
      <xdr:spPr bwMode="auto">
        <a:xfrm>
          <a:off x="552450" y="19481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85</xdr:row>
      <xdr:rowOff>0</xdr:rowOff>
    </xdr:from>
    <xdr:to>
      <xdr:col>3</xdr:col>
      <xdr:colOff>0</xdr:colOff>
      <xdr:row>85</xdr:row>
      <xdr:rowOff>0</xdr:rowOff>
    </xdr:to>
    <xdr:sp macro="" textlink="">
      <xdr:nvSpPr>
        <xdr:cNvPr id="94" name="Oval 96">
          <a:extLst>
            <a:ext uri="{FF2B5EF4-FFF2-40B4-BE49-F238E27FC236}">
              <a16:creationId xmlns:a16="http://schemas.microsoft.com/office/drawing/2014/main" id="{00000000-0008-0000-0B00-00005E000000}"/>
            </a:ext>
          </a:extLst>
        </xdr:cNvPr>
        <xdr:cNvSpPr>
          <a:spLocks noChangeArrowheads="1"/>
        </xdr:cNvSpPr>
      </xdr:nvSpPr>
      <xdr:spPr bwMode="auto">
        <a:xfrm>
          <a:off x="552450" y="19481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95" name="AutoShape 126">
          <a:extLst>
            <a:ext uri="{FF2B5EF4-FFF2-40B4-BE49-F238E27FC236}">
              <a16:creationId xmlns:a16="http://schemas.microsoft.com/office/drawing/2014/main" id="{00000000-0008-0000-0B00-00005F000000}"/>
            </a:ext>
          </a:extLst>
        </xdr:cNvPr>
        <xdr:cNvSpPr>
          <a:spLocks noChangeArrowheads="1"/>
        </xdr:cNvSpPr>
      </xdr:nvSpPr>
      <xdr:spPr bwMode="auto">
        <a:xfrm>
          <a:off x="552450" y="524256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96" name="AutoShape 127">
          <a:extLst>
            <a:ext uri="{FF2B5EF4-FFF2-40B4-BE49-F238E27FC236}">
              <a16:creationId xmlns:a16="http://schemas.microsoft.com/office/drawing/2014/main" id="{00000000-0008-0000-0B00-000060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97" name="AutoShape 128">
          <a:extLst>
            <a:ext uri="{FF2B5EF4-FFF2-40B4-BE49-F238E27FC236}">
              <a16:creationId xmlns:a16="http://schemas.microsoft.com/office/drawing/2014/main" id="{00000000-0008-0000-0B00-000061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98" name="AutoShape 129">
          <a:extLst>
            <a:ext uri="{FF2B5EF4-FFF2-40B4-BE49-F238E27FC236}">
              <a16:creationId xmlns:a16="http://schemas.microsoft.com/office/drawing/2014/main" id="{00000000-0008-0000-0B00-000062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99" name="AutoShape 130">
          <a:extLst>
            <a:ext uri="{FF2B5EF4-FFF2-40B4-BE49-F238E27FC236}">
              <a16:creationId xmlns:a16="http://schemas.microsoft.com/office/drawing/2014/main" id="{00000000-0008-0000-0B00-000063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00" name="AutoShape 131">
          <a:extLst>
            <a:ext uri="{FF2B5EF4-FFF2-40B4-BE49-F238E27FC236}">
              <a16:creationId xmlns:a16="http://schemas.microsoft.com/office/drawing/2014/main" id="{00000000-0008-0000-0B00-000064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01" name="AutoShape 132">
          <a:extLst>
            <a:ext uri="{FF2B5EF4-FFF2-40B4-BE49-F238E27FC236}">
              <a16:creationId xmlns:a16="http://schemas.microsoft.com/office/drawing/2014/main" id="{00000000-0008-0000-0B00-000065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02" name="AutoShape 133">
          <a:extLst>
            <a:ext uri="{FF2B5EF4-FFF2-40B4-BE49-F238E27FC236}">
              <a16:creationId xmlns:a16="http://schemas.microsoft.com/office/drawing/2014/main" id="{00000000-0008-0000-0B00-000066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03" name="AutoShape 134">
          <a:extLst>
            <a:ext uri="{FF2B5EF4-FFF2-40B4-BE49-F238E27FC236}">
              <a16:creationId xmlns:a16="http://schemas.microsoft.com/office/drawing/2014/main" id="{00000000-0008-0000-0B00-000067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04" name="Oval 135">
          <a:extLst>
            <a:ext uri="{FF2B5EF4-FFF2-40B4-BE49-F238E27FC236}">
              <a16:creationId xmlns:a16="http://schemas.microsoft.com/office/drawing/2014/main" id="{00000000-0008-0000-0B00-000068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05" name="Oval 136">
          <a:extLst>
            <a:ext uri="{FF2B5EF4-FFF2-40B4-BE49-F238E27FC236}">
              <a16:creationId xmlns:a16="http://schemas.microsoft.com/office/drawing/2014/main" id="{00000000-0008-0000-0B00-000069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06" name="Oval 137">
          <a:extLst>
            <a:ext uri="{FF2B5EF4-FFF2-40B4-BE49-F238E27FC236}">
              <a16:creationId xmlns:a16="http://schemas.microsoft.com/office/drawing/2014/main" id="{00000000-0008-0000-0B00-00006A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07" name="Oval 138">
          <a:extLst>
            <a:ext uri="{FF2B5EF4-FFF2-40B4-BE49-F238E27FC236}">
              <a16:creationId xmlns:a16="http://schemas.microsoft.com/office/drawing/2014/main" id="{00000000-0008-0000-0B00-00006B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08" name="AutoShape 139">
          <a:extLst>
            <a:ext uri="{FF2B5EF4-FFF2-40B4-BE49-F238E27FC236}">
              <a16:creationId xmlns:a16="http://schemas.microsoft.com/office/drawing/2014/main" id="{00000000-0008-0000-0B00-00006C000000}"/>
            </a:ext>
          </a:extLst>
        </xdr:cNvPr>
        <xdr:cNvSpPr>
          <a:spLocks noChangeArrowheads="1"/>
        </xdr:cNvSpPr>
      </xdr:nvSpPr>
      <xdr:spPr bwMode="auto">
        <a:xfrm>
          <a:off x="552450" y="524256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09" name="AutoShape 140">
          <a:extLst>
            <a:ext uri="{FF2B5EF4-FFF2-40B4-BE49-F238E27FC236}">
              <a16:creationId xmlns:a16="http://schemas.microsoft.com/office/drawing/2014/main" id="{00000000-0008-0000-0B00-00006D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10" name="AutoShape 141">
          <a:extLst>
            <a:ext uri="{FF2B5EF4-FFF2-40B4-BE49-F238E27FC236}">
              <a16:creationId xmlns:a16="http://schemas.microsoft.com/office/drawing/2014/main" id="{00000000-0008-0000-0B00-00006E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11" name="AutoShape 142">
          <a:extLst>
            <a:ext uri="{FF2B5EF4-FFF2-40B4-BE49-F238E27FC236}">
              <a16:creationId xmlns:a16="http://schemas.microsoft.com/office/drawing/2014/main" id="{00000000-0008-0000-0B00-00006F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12" name="AutoShape 143">
          <a:extLst>
            <a:ext uri="{FF2B5EF4-FFF2-40B4-BE49-F238E27FC236}">
              <a16:creationId xmlns:a16="http://schemas.microsoft.com/office/drawing/2014/main" id="{00000000-0008-0000-0B00-000070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13" name="AutoShape 144">
          <a:extLst>
            <a:ext uri="{FF2B5EF4-FFF2-40B4-BE49-F238E27FC236}">
              <a16:creationId xmlns:a16="http://schemas.microsoft.com/office/drawing/2014/main" id="{00000000-0008-0000-0B00-000071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14" name="AutoShape 145">
          <a:extLst>
            <a:ext uri="{FF2B5EF4-FFF2-40B4-BE49-F238E27FC236}">
              <a16:creationId xmlns:a16="http://schemas.microsoft.com/office/drawing/2014/main" id="{00000000-0008-0000-0B00-000072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15" name="AutoShape 146">
          <a:extLst>
            <a:ext uri="{FF2B5EF4-FFF2-40B4-BE49-F238E27FC236}">
              <a16:creationId xmlns:a16="http://schemas.microsoft.com/office/drawing/2014/main" id="{00000000-0008-0000-0B00-000073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16" name="AutoShape 147">
          <a:extLst>
            <a:ext uri="{FF2B5EF4-FFF2-40B4-BE49-F238E27FC236}">
              <a16:creationId xmlns:a16="http://schemas.microsoft.com/office/drawing/2014/main" id="{00000000-0008-0000-0B00-000074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17" name="Oval 148">
          <a:extLst>
            <a:ext uri="{FF2B5EF4-FFF2-40B4-BE49-F238E27FC236}">
              <a16:creationId xmlns:a16="http://schemas.microsoft.com/office/drawing/2014/main" id="{00000000-0008-0000-0B00-000075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18" name="Oval 149">
          <a:extLst>
            <a:ext uri="{FF2B5EF4-FFF2-40B4-BE49-F238E27FC236}">
              <a16:creationId xmlns:a16="http://schemas.microsoft.com/office/drawing/2014/main" id="{00000000-0008-0000-0B00-000076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19" name="Oval 150">
          <a:extLst>
            <a:ext uri="{FF2B5EF4-FFF2-40B4-BE49-F238E27FC236}">
              <a16:creationId xmlns:a16="http://schemas.microsoft.com/office/drawing/2014/main" id="{00000000-0008-0000-0B00-000077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20" name="Oval 151">
          <a:extLst>
            <a:ext uri="{FF2B5EF4-FFF2-40B4-BE49-F238E27FC236}">
              <a16:creationId xmlns:a16="http://schemas.microsoft.com/office/drawing/2014/main" id="{00000000-0008-0000-0B00-000078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21" name="AutoShape 126">
          <a:extLst>
            <a:ext uri="{FF2B5EF4-FFF2-40B4-BE49-F238E27FC236}">
              <a16:creationId xmlns:a16="http://schemas.microsoft.com/office/drawing/2014/main" id="{00000000-0008-0000-0B00-000079000000}"/>
            </a:ext>
          </a:extLst>
        </xdr:cNvPr>
        <xdr:cNvSpPr>
          <a:spLocks noChangeArrowheads="1"/>
        </xdr:cNvSpPr>
      </xdr:nvSpPr>
      <xdr:spPr bwMode="auto">
        <a:xfrm>
          <a:off x="552450" y="524256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22" name="AutoShape 127">
          <a:extLst>
            <a:ext uri="{FF2B5EF4-FFF2-40B4-BE49-F238E27FC236}">
              <a16:creationId xmlns:a16="http://schemas.microsoft.com/office/drawing/2014/main" id="{00000000-0008-0000-0B00-00007A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23" name="AutoShape 128">
          <a:extLst>
            <a:ext uri="{FF2B5EF4-FFF2-40B4-BE49-F238E27FC236}">
              <a16:creationId xmlns:a16="http://schemas.microsoft.com/office/drawing/2014/main" id="{00000000-0008-0000-0B00-00007B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24" name="AutoShape 129">
          <a:extLst>
            <a:ext uri="{FF2B5EF4-FFF2-40B4-BE49-F238E27FC236}">
              <a16:creationId xmlns:a16="http://schemas.microsoft.com/office/drawing/2014/main" id="{00000000-0008-0000-0B00-00007C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25" name="AutoShape 130">
          <a:extLst>
            <a:ext uri="{FF2B5EF4-FFF2-40B4-BE49-F238E27FC236}">
              <a16:creationId xmlns:a16="http://schemas.microsoft.com/office/drawing/2014/main" id="{00000000-0008-0000-0B00-00007D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26" name="AutoShape 131">
          <a:extLst>
            <a:ext uri="{FF2B5EF4-FFF2-40B4-BE49-F238E27FC236}">
              <a16:creationId xmlns:a16="http://schemas.microsoft.com/office/drawing/2014/main" id="{00000000-0008-0000-0B00-00007E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27" name="AutoShape 132">
          <a:extLst>
            <a:ext uri="{FF2B5EF4-FFF2-40B4-BE49-F238E27FC236}">
              <a16:creationId xmlns:a16="http://schemas.microsoft.com/office/drawing/2014/main" id="{00000000-0008-0000-0B00-00007F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28" name="AutoShape 133">
          <a:extLst>
            <a:ext uri="{FF2B5EF4-FFF2-40B4-BE49-F238E27FC236}">
              <a16:creationId xmlns:a16="http://schemas.microsoft.com/office/drawing/2014/main" id="{00000000-0008-0000-0B00-000080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29" name="AutoShape 134">
          <a:extLst>
            <a:ext uri="{FF2B5EF4-FFF2-40B4-BE49-F238E27FC236}">
              <a16:creationId xmlns:a16="http://schemas.microsoft.com/office/drawing/2014/main" id="{00000000-0008-0000-0B00-000081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30" name="Oval 135">
          <a:extLst>
            <a:ext uri="{FF2B5EF4-FFF2-40B4-BE49-F238E27FC236}">
              <a16:creationId xmlns:a16="http://schemas.microsoft.com/office/drawing/2014/main" id="{00000000-0008-0000-0B00-000082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31" name="Oval 136">
          <a:extLst>
            <a:ext uri="{FF2B5EF4-FFF2-40B4-BE49-F238E27FC236}">
              <a16:creationId xmlns:a16="http://schemas.microsoft.com/office/drawing/2014/main" id="{00000000-0008-0000-0B00-000083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32" name="Oval 137">
          <a:extLst>
            <a:ext uri="{FF2B5EF4-FFF2-40B4-BE49-F238E27FC236}">
              <a16:creationId xmlns:a16="http://schemas.microsoft.com/office/drawing/2014/main" id="{00000000-0008-0000-0B00-000084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33" name="Oval 138">
          <a:extLst>
            <a:ext uri="{FF2B5EF4-FFF2-40B4-BE49-F238E27FC236}">
              <a16:creationId xmlns:a16="http://schemas.microsoft.com/office/drawing/2014/main" id="{00000000-0008-0000-0B00-000085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34" name="AutoShape 139">
          <a:extLst>
            <a:ext uri="{FF2B5EF4-FFF2-40B4-BE49-F238E27FC236}">
              <a16:creationId xmlns:a16="http://schemas.microsoft.com/office/drawing/2014/main" id="{00000000-0008-0000-0B00-000086000000}"/>
            </a:ext>
          </a:extLst>
        </xdr:cNvPr>
        <xdr:cNvSpPr>
          <a:spLocks noChangeArrowheads="1"/>
        </xdr:cNvSpPr>
      </xdr:nvSpPr>
      <xdr:spPr bwMode="auto">
        <a:xfrm>
          <a:off x="552450" y="524256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35" name="AutoShape 140">
          <a:extLst>
            <a:ext uri="{FF2B5EF4-FFF2-40B4-BE49-F238E27FC236}">
              <a16:creationId xmlns:a16="http://schemas.microsoft.com/office/drawing/2014/main" id="{00000000-0008-0000-0B00-000087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36" name="AutoShape 141">
          <a:extLst>
            <a:ext uri="{FF2B5EF4-FFF2-40B4-BE49-F238E27FC236}">
              <a16:creationId xmlns:a16="http://schemas.microsoft.com/office/drawing/2014/main" id="{00000000-0008-0000-0B00-000088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37" name="AutoShape 142">
          <a:extLst>
            <a:ext uri="{FF2B5EF4-FFF2-40B4-BE49-F238E27FC236}">
              <a16:creationId xmlns:a16="http://schemas.microsoft.com/office/drawing/2014/main" id="{00000000-0008-0000-0B00-000089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38" name="AutoShape 143">
          <a:extLst>
            <a:ext uri="{FF2B5EF4-FFF2-40B4-BE49-F238E27FC236}">
              <a16:creationId xmlns:a16="http://schemas.microsoft.com/office/drawing/2014/main" id="{00000000-0008-0000-0B00-00008A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39" name="AutoShape 144">
          <a:extLst>
            <a:ext uri="{FF2B5EF4-FFF2-40B4-BE49-F238E27FC236}">
              <a16:creationId xmlns:a16="http://schemas.microsoft.com/office/drawing/2014/main" id="{00000000-0008-0000-0B00-00008B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40" name="AutoShape 145">
          <a:extLst>
            <a:ext uri="{FF2B5EF4-FFF2-40B4-BE49-F238E27FC236}">
              <a16:creationId xmlns:a16="http://schemas.microsoft.com/office/drawing/2014/main" id="{00000000-0008-0000-0B00-00008C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41" name="AutoShape 146">
          <a:extLst>
            <a:ext uri="{FF2B5EF4-FFF2-40B4-BE49-F238E27FC236}">
              <a16:creationId xmlns:a16="http://schemas.microsoft.com/office/drawing/2014/main" id="{00000000-0008-0000-0B00-00008D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42" name="AutoShape 147">
          <a:extLst>
            <a:ext uri="{FF2B5EF4-FFF2-40B4-BE49-F238E27FC236}">
              <a16:creationId xmlns:a16="http://schemas.microsoft.com/office/drawing/2014/main" id="{00000000-0008-0000-0B00-00008E000000}"/>
            </a:ext>
          </a:extLst>
        </xdr:cNvPr>
        <xdr:cNvSpPr>
          <a:spLocks noChangeArrowheads="1"/>
        </xdr:cNvSpPr>
      </xdr:nvSpPr>
      <xdr:spPr bwMode="auto">
        <a:xfrm>
          <a:off x="552450" y="524256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43" name="Oval 148">
          <a:extLst>
            <a:ext uri="{FF2B5EF4-FFF2-40B4-BE49-F238E27FC236}">
              <a16:creationId xmlns:a16="http://schemas.microsoft.com/office/drawing/2014/main" id="{00000000-0008-0000-0B00-00008F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44" name="Oval 149">
          <a:extLst>
            <a:ext uri="{FF2B5EF4-FFF2-40B4-BE49-F238E27FC236}">
              <a16:creationId xmlns:a16="http://schemas.microsoft.com/office/drawing/2014/main" id="{00000000-0008-0000-0B00-000090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45" name="Oval 150">
          <a:extLst>
            <a:ext uri="{FF2B5EF4-FFF2-40B4-BE49-F238E27FC236}">
              <a16:creationId xmlns:a16="http://schemas.microsoft.com/office/drawing/2014/main" id="{00000000-0008-0000-0B00-000091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225</xdr:row>
      <xdr:rowOff>0</xdr:rowOff>
    </xdr:from>
    <xdr:to>
      <xdr:col>3</xdr:col>
      <xdr:colOff>0</xdr:colOff>
      <xdr:row>225</xdr:row>
      <xdr:rowOff>0</xdr:rowOff>
    </xdr:to>
    <xdr:sp macro="" textlink="">
      <xdr:nvSpPr>
        <xdr:cNvPr id="146" name="Oval 151">
          <a:extLst>
            <a:ext uri="{FF2B5EF4-FFF2-40B4-BE49-F238E27FC236}">
              <a16:creationId xmlns:a16="http://schemas.microsoft.com/office/drawing/2014/main" id="{00000000-0008-0000-0B00-000092000000}"/>
            </a:ext>
          </a:extLst>
        </xdr:cNvPr>
        <xdr:cNvSpPr>
          <a:spLocks noChangeArrowheads="1"/>
        </xdr:cNvSpPr>
      </xdr:nvSpPr>
      <xdr:spPr bwMode="auto">
        <a:xfrm>
          <a:off x="552450" y="524256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47" name="AutoShape 85">
          <a:extLst>
            <a:ext uri="{FF2B5EF4-FFF2-40B4-BE49-F238E27FC236}">
              <a16:creationId xmlns:a16="http://schemas.microsoft.com/office/drawing/2014/main" id="{00000000-0008-0000-0B00-000093000000}"/>
            </a:ext>
          </a:extLst>
        </xdr:cNvPr>
        <xdr:cNvSpPr>
          <a:spLocks noChangeArrowheads="1"/>
        </xdr:cNvSpPr>
      </xdr:nvSpPr>
      <xdr:spPr bwMode="auto">
        <a:xfrm>
          <a:off x="552450" y="983488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48" name="AutoShape 86">
          <a:extLst>
            <a:ext uri="{FF2B5EF4-FFF2-40B4-BE49-F238E27FC236}">
              <a16:creationId xmlns:a16="http://schemas.microsoft.com/office/drawing/2014/main" id="{00000000-0008-0000-0B00-000094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49" name="AutoShape 87">
          <a:extLst>
            <a:ext uri="{FF2B5EF4-FFF2-40B4-BE49-F238E27FC236}">
              <a16:creationId xmlns:a16="http://schemas.microsoft.com/office/drawing/2014/main" id="{00000000-0008-0000-0B00-000095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50" name="AutoShape 88">
          <a:extLst>
            <a:ext uri="{FF2B5EF4-FFF2-40B4-BE49-F238E27FC236}">
              <a16:creationId xmlns:a16="http://schemas.microsoft.com/office/drawing/2014/main" id="{00000000-0008-0000-0B00-000096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51" name="AutoShape 89">
          <a:extLst>
            <a:ext uri="{FF2B5EF4-FFF2-40B4-BE49-F238E27FC236}">
              <a16:creationId xmlns:a16="http://schemas.microsoft.com/office/drawing/2014/main" id="{00000000-0008-0000-0B00-000097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52" name="AutoShape 90">
          <a:extLst>
            <a:ext uri="{FF2B5EF4-FFF2-40B4-BE49-F238E27FC236}">
              <a16:creationId xmlns:a16="http://schemas.microsoft.com/office/drawing/2014/main" id="{00000000-0008-0000-0B00-000098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53" name="AutoShape 91">
          <a:extLst>
            <a:ext uri="{FF2B5EF4-FFF2-40B4-BE49-F238E27FC236}">
              <a16:creationId xmlns:a16="http://schemas.microsoft.com/office/drawing/2014/main" id="{00000000-0008-0000-0B00-000099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54" name="AutoShape 92">
          <a:extLst>
            <a:ext uri="{FF2B5EF4-FFF2-40B4-BE49-F238E27FC236}">
              <a16:creationId xmlns:a16="http://schemas.microsoft.com/office/drawing/2014/main" id="{00000000-0008-0000-0B00-00009A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55" name="AutoShape 93">
          <a:extLst>
            <a:ext uri="{FF2B5EF4-FFF2-40B4-BE49-F238E27FC236}">
              <a16:creationId xmlns:a16="http://schemas.microsoft.com/office/drawing/2014/main" id="{00000000-0008-0000-0B00-00009B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56" name="Oval 94">
          <a:extLst>
            <a:ext uri="{FF2B5EF4-FFF2-40B4-BE49-F238E27FC236}">
              <a16:creationId xmlns:a16="http://schemas.microsoft.com/office/drawing/2014/main" id="{00000000-0008-0000-0B00-00009C000000}"/>
            </a:ext>
          </a:extLst>
        </xdr:cNvPr>
        <xdr:cNvSpPr>
          <a:spLocks noChangeArrowheads="1"/>
        </xdr:cNvSpPr>
      </xdr:nvSpPr>
      <xdr:spPr bwMode="auto">
        <a:xfrm>
          <a:off x="552450" y="98348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57" name="Oval 95">
          <a:extLst>
            <a:ext uri="{FF2B5EF4-FFF2-40B4-BE49-F238E27FC236}">
              <a16:creationId xmlns:a16="http://schemas.microsoft.com/office/drawing/2014/main" id="{00000000-0008-0000-0B00-00009D000000}"/>
            </a:ext>
          </a:extLst>
        </xdr:cNvPr>
        <xdr:cNvSpPr>
          <a:spLocks noChangeArrowheads="1"/>
        </xdr:cNvSpPr>
      </xdr:nvSpPr>
      <xdr:spPr bwMode="auto">
        <a:xfrm>
          <a:off x="552450" y="98348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58" name="Oval 96">
          <a:extLst>
            <a:ext uri="{FF2B5EF4-FFF2-40B4-BE49-F238E27FC236}">
              <a16:creationId xmlns:a16="http://schemas.microsoft.com/office/drawing/2014/main" id="{00000000-0008-0000-0B00-00009E000000}"/>
            </a:ext>
          </a:extLst>
        </xdr:cNvPr>
        <xdr:cNvSpPr>
          <a:spLocks noChangeArrowheads="1"/>
        </xdr:cNvSpPr>
      </xdr:nvSpPr>
      <xdr:spPr bwMode="auto">
        <a:xfrm>
          <a:off x="552450" y="98348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59" name="Oval 97">
          <a:extLst>
            <a:ext uri="{FF2B5EF4-FFF2-40B4-BE49-F238E27FC236}">
              <a16:creationId xmlns:a16="http://schemas.microsoft.com/office/drawing/2014/main" id="{00000000-0008-0000-0B00-00009F000000}"/>
            </a:ext>
          </a:extLst>
        </xdr:cNvPr>
        <xdr:cNvSpPr>
          <a:spLocks noChangeArrowheads="1"/>
        </xdr:cNvSpPr>
      </xdr:nvSpPr>
      <xdr:spPr bwMode="auto">
        <a:xfrm>
          <a:off x="552450" y="98348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60" name="AutoShape 84">
          <a:extLst>
            <a:ext uri="{FF2B5EF4-FFF2-40B4-BE49-F238E27FC236}">
              <a16:creationId xmlns:a16="http://schemas.microsoft.com/office/drawing/2014/main" id="{00000000-0008-0000-0B00-0000A0000000}"/>
            </a:ext>
          </a:extLst>
        </xdr:cNvPr>
        <xdr:cNvSpPr>
          <a:spLocks noChangeArrowheads="1"/>
        </xdr:cNvSpPr>
      </xdr:nvSpPr>
      <xdr:spPr bwMode="auto">
        <a:xfrm>
          <a:off x="552450" y="10111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61" name="AutoShape 85">
          <a:extLst>
            <a:ext uri="{FF2B5EF4-FFF2-40B4-BE49-F238E27FC236}">
              <a16:creationId xmlns:a16="http://schemas.microsoft.com/office/drawing/2014/main" id="{00000000-0008-0000-0B00-0000A1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62" name="AutoShape 86">
          <a:extLst>
            <a:ext uri="{FF2B5EF4-FFF2-40B4-BE49-F238E27FC236}">
              <a16:creationId xmlns:a16="http://schemas.microsoft.com/office/drawing/2014/main" id="{00000000-0008-0000-0B00-0000A2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63" name="AutoShape 87">
          <a:extLst>
            <a:ext uri="{FF2B5EF4-FFF2-40B4-BE49-F238E27FC236}">
              <a16:creationId xmlns:a16="http://schemas.microsoft.com/office/drawing/2014/main" id="{00000000-0008-0000-0B00-0000A3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64" name="AutoShape 88">
          <a:extLst>
            <a:ext uri="{FF2B5EF4-FFF2-40B4-BE49-F238E27FC236}">
              <a16:creationId xmlns:a16="http://schemas.microsoft.com/office/drawing/2014/main" id="{00000000-0008-0000-0B00-0000A4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65" name="AutoShape 89">
          <a:extLst>
            <a:ext uri="{FF2B5EF4-FFF2-40B4-BE49-F238E27FC236}">
              <a16:creationId xmlns:a16="http://schemas.microsoft.com/office/drawing/2014/main" id="{00000000-0008-0000-0B00-0000A5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66" name="AutoShape 90">
          <a:extLst>
            <a:ext uri="{FF2B5EF4-FFF2-40B4-BE49-F238E27FC236}">
              <a16:creationId xmlns:a16="http://schemas.microsoft.com/office/drawing/2014/main" id="{00000000-0008-0000-0B00-0000A6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67" name="AutoShape 91">
          <a:extLst>
            <a:ext uri="{FF2B5EF4-FFF2-40B4-BE49-F238E27FC236}">
              <a16:creationId xmlns:a16="http://schemas.microsoft.com/office/drawing/2014/main" id="{00000000-0008-0000-0B00-0000A7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68" name="AutoShape 92">
          <a:extLst>
            <a:ext uri="{FF2B5EF4-FFF2-40B4-BE49-F238E27FC236}">
              <a16:creationId xmlns:a16="http://schemas.microsoft.com/office/drawing/2014/main" id="{00000000-0008-0000-0B00-0000A8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69" name="Oval 93">
          <a:extLst>
            <a:ext uri="{FF2B5EF4-FFF2-40B4-BE49-F238E27FC236}">
              <a16:creationId xmlns:a16="http://schemas.microsoft.com/office/drawing/2014/main" id="{00000000-0008-0000-0B00-0000A9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70" name="Oval 94">
          <a:extLst>
            <a:ext uri="{FF2B5EF4-FFF2-40B4-BE49-F238E27FC236}">
              <a16:creationId xmlns:a16="http://schemas.microsoft.com/office/drawing/2014/main" id="{00000000-0008-0000-0B00-0000AA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71" name="Oval 95">
          <a:extLst>
            <a:ext uri="{FF2B5EF4-FFF2-40B4-BE49-F238E27FC236}">
              <a16:creationId xmlns:a16="http://schemas.microsoft.com/office/drawing/2014/main" id="{00000000-0008-0000-0B00-0000AB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72" name="Oval 96">
          <a:extLst>
            <a:ext uri="{FF2B5EF4-FFF2-40B4-BE49-F238E27FC236}">
              <a16:creationId xmlns:a16="http://schemas.microsoft.com/office/drawing/2014/main" id="{00000000-0008-0000-0B00-0000AC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73" name="AutoShape 84">
          <a:extLst>
            <a:ext uri="{FF2B5EF4-FFF2-40B4-BE49-F238E27FC236}">
              <a16:creationId xmlns:a16="http://schemas.microsoft.com/office/drawing/2014/main" id="{00000000-0008-0000-0B00-0000AD000000}"/>
            </a:ext>
          </a:extLst>
        </xdr:cNvPr>
        <xdr:cNvSpPr>
          <a:spLocks noChangeArrowheads="1"/>
        </xdr:cNvSpPr>
      </xdr:nvSpPr>
      <xdr:spPr bwMode="auto">
        <a:xfrm>
          <a:off x="552450" y="10111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74" name="AutoShape 85">
          <a:extLst>
            <a:ext uri="{FF2B5EF4-FFF2-40B4-BE49-F238E27FC236}">
              <a16:creationId xmlns:a16="http://schemas.microsoft.com/office/drawing/2014/main" id="{00000000-0008-0000-0B00-0000AE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75" name="AutoShape 86">
          <a:extLst>
            <a:ext uri="{FF2B5EF4-FFF2-40B4-BE49-F238E27FC236}">
              <a16:creationId xmlns:a16="http://schemas.microsoft.com/office/drawing/2014/main" id="{00000000-0008-0000-0B00-0000AF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76" name="AutoShape 87">
          <a:extLst>
            <a:ext uri="{FF2B5EF4-FFF2-40B4-BE49-F238E27FC236}">
              <a16:creationId xmlns:a16="http://schemas.microsoft.com/office/drawing/2014/main" id="{00000000-0008-0000-0B00-0000B0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77" name="AutoShape 88">
          <a:extLst>
            <a:ext uri="{FF2B5EF4-FFF2-40B4-BE49-F238E27FC236}">
              <a16:creationId xmlns:a16="http://schemas.microsoft.com/office/drawing/2014/main" id="{00000000-0008-0000-0B00-0000B1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78" name="AutoShape 89">
          <a:extLst>
            <a:ext uri="{FF2B5EF4-FFF2-40B4-BE49-F238E27FC236}">
              <a16:creationId xmlns:a16="http://schemas.microsoft.com/office/drawing/2014/main" id="{00000000-0008-0000-0B00-0000B2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79" name="AutoShape 90">
          <a:extLst>
            <a:ext uri="{FF2B5EF4-FFF2-40B4-BE49-F238E27FC236}">
              <a16:creationId xmlns:a16="http://schemas.microsoft.com/office/drawing/2014/main" id="{00000000-0008-0000-0B00-0000B3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80" name="AutoShape 91">
          <a:extLst>
            <a:ext uri="{FF2B5EF4-FFF2-40B4-BE49-F238E27FC236}">
              <a16:creationId xmlns:a16="http://schemas.microsoft.com/office/drawing/2014/main" id="{00000000-0008-0000-0B00-0000B4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81" name="AutoShape 92">
          <a:extLst>
            <a:ext uri="{FF2B5EF4-FFF2-40B4-BE49-F238E27FC236}">
              <a16:creationId xmlns:a16="http://schemas.microsoft.com/office/drawing/2014/main" id="{00000000-0008-0000-0B00-0000B5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82" name="Oval 93">
          <a:extLst>
            <a:ext uri="{FF2B5EF4-FFF2-40B4-BE49-F238E27FC236}">
              <a16:creationId xmlns:a16="http://schemas.microsoft.com/office/drawing/2014/main" id="{00000000-0008-0000-0B00-0000B6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83" name="Oval 94">
          <a:extLst>
            <a:ext uri="{FF2B5EF4-FFF2-40B4-BE49-F238E27FC236}">
              <a16:creationId xmlns:a16="http://schemas.microsoft.com/office/drawing/2014/main" id="{00000000-0008-0000-0B00-0000B7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84" name="Oval 95">
          <a:extLst>
            <a:ext uri="{FF2B5EF4-FFF2-40B4-BE49-F238E27FC236}">
              <a16:creationId xmlns:a16="http://schemas.microsoft.com/office/drawing/2014/main" id="{00000000-0008-0000-0B00-0000B8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185" name="Oval 96">
          <a:extLst>
            <a:ext uri="{FF2B5EF4-FFF2-40B4-BE49-F238E27FC236}">
              <a16:creationId xmlns:a16="http://schemas.microsoft.com/office/drawing/2014/main" id="{00000000-0008-0000-0B00-0000B9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86" name="AutoShape 59">
          <a:extLst>
            <a:ext uri="{FF2B5EF4-FFF2-40B4-BE49-F238E27FC236}">
              <a16:creationId xmlns:a16="http://schemas.microsoft.com/office/drawing/2014/main" id="{00000000-0008-0000-0B00-0000BA000000}"/>
            </a:ext>
          </a:extLst>
        </xdr:cNvPr>
        <xdr:cNvSpPr>
          <a:spLocks noChangeArrowheads="1"/>
        </xdr:cNvSpPr>
      </xdr:nvSpPr>
      <xdr:spPr bwMode="auto">
        <a:xfrm>
          <a:off x="552450" y="1158748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87" name="AutoShape 60">
          <a:extLst>
            <a:ext uri="{FF2B5EF4-FFF2-40B4-BE49-F238E27FC236}">
              <a16:creationId xmlns:a16="http://schemas.microsoft.com/office/drawing/2014/main" id="{00000000-0008-0000-0B00-0000BB000000}"/>
            </a:ext>
          </a:extLst>
        </xdr:cNvPr>
        <xdr:cNvSpPr>
          <a:spLocks noChangeArrowheads="1"/>
        </xdr:cNvSpPr>
      </xdr:nvSpPr>
      <xdr:spPr bwMode="auto">
        <a:xfrm>
          <a:off x="552450" y="11587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88" name="AutoShape 61">
          <a:extLst>
            <a:ext uri="{FF2B5EF4-FFF2-40B4-BE49-F238E27FC236}">
              <a16:creationId xmlns:a16="http://schemas.microsoft.com/office/drawing/2014/main" id="{00000000-0008-0000-0B00-0000BC000000}"/>
            </a:ext>
          </a:extLst>
        </xdr:cNvPr>
        <xdr:cNvSpPr>
          <a:spLocks noChangeArrowheads="1"/>
        </xdr:cNvSpPr>
      </xdr:nvSpPr>
      <xdr:spPr bwMode="auto">
        <a:xfrm>
          <a:off x="552450" y="11587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89" name="AutoShape 62">
          <a:extLst>
            <a:ext uri="{FF2B5EF4-FFF2-40B4-BE49-F238E27FC236}">
              <a16:creationId xmlns:a16="http://schemas.microsoft.com/office/drawing/2014/main" id="{00000000-0008-0000-0B00-0000BD000000}"/>
            </a:ext>
          </a:extLst>
        </xdr:cNvPr>
        <xdr:cNvSpPr>
          <a:spLocks noChangeArrowheads="1"/>
        </xdr:cNvSpPr>
      </xdr:nvSpPr>
      <xdr:spPr bwMode="auto">
        <a:xfrm>
          <a:off x="552450" y="11587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90" name="AutoShape 63">
          <a:extLst>
            <a:ext uri="{FF2B5EF4-FFF2-40B4-BE49-F238E27FC236}">
              <a16:creationId xmlns:a16="http://schemas.microsoft.com/office/drawing/2014/main" id="{00000000-0008-0000-0B00-0000BE000000}"/>
            </a:ext>
          </a:extLst>
        </xdr:cNvPr>
        <xdr:cNvSpPr>
          <a:spLocks noChangeArrowheads="1"/>
        </xdr:cNvSpPr>
      </xdr:nvSpPr>
      <xdr:spPr bwMode="auto">
        <a:xfrm>
          <a:off x="552450" y="11587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91" name="AutoShape 64">
          <a:extLst>
            <a:ext uri="{FF2B5EF4-FFF2-40B4-BE49-F238E27FC236}">
              <a16:creationId xmlns:a16="http://schemas.microsoft.com/office/drawing/2014/main" id="{00000000-0008-0000-0B00-0000BF000000}"/>
            </a:ext>
          </a:extLst>
        </xdr:cNvPr>
        <xdr:cNvSpPr>
          <a:spLocks noChangeArrowheads="1"/>
        </xdr:cNvSpPr>
      </xdr:nvSpPr>
      <xdr:spPr bwMode="auto">
        <a:xfrm>
          <a:off x="552450" y="11587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92" name="AutoShape 65">
          <a:extLst>
            <a:ext uri="{FF2B5EF4-FFF2-40B4-BE49-F238E27FC236}">
              <a16:creationId xmlns:a16="http://schemas.microsoft.com/office/drawing/2014/main" id="{00000000-0008-0000-0B00-0000C0000000}"/>
            </a:ext>
          </a:extLst>
        </xdr:cNvPr>
        <xdr:cNvSpPr>
          <a:spLocks noChangeArrowheads="1"/>
        </xdr:cNvSpPr>
      </xdr:nvSpPr>
      <xdr:spPr bwMode="auto">
        <a:xfrm>
          <a:off x="552450" y="11587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93" name="AutoShape 66">
          <a:extLst>
            <a:ext uri="{FF2B5EF4-FFF2-40B4-BE49-F238E27FC236}">
              <a16:creationId xmlns:a16="http://schemas.microsoft.com/office/drawing/2014/main" id="{00000000-0008-0000-0B00-0000C1000000}"/>
            </a:ext>
          </a:extLst>
        </xdr:cNvPr>
        <xdr:cNvSpPr>
          <a:spLocks noChangeArrowheads="1"/>
        </xdr:cNvSpPr>
      </xdr:nvSpPr>
      <xdr:spPr bwMode="auto">
        <a:xfrm>
          <a:off x="552450" y="11587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94" name="AutoShape 67">
          <a:extLst>
            <a:ext uri="{FF2B5EF4-FFF2-40B4-BE49-F238E27FC236}">
              <a16:creationId xmlns:a16="http://schemas.microsoft.com/office/drawing/2014/main" id="{00000000-0008-0000-0B00-0000C2000000}"/>
            </a:ext>
          </a:extLst>
        </xdr:cNvPr>
        <xdr:cNvSpPr>
          <a:spLocks noChangeArrowheads="1"/>
        </xdr:cNvSpPr>
      </xdr:nvSpPr>
      <xdr:spPr bwMode="auto">
        <a:xfrm>
          <a:off x="552450" y="115874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95" name="Oval 68">
          <a:extLst>
            <a:ext uri="{FF2B5EF4-FFF2-40B4-BE49-F238E27FC236}">
              <a16:creationId xmlns:a16="http://schemas.microsoft.com/office/drawing/2014/main" id="{00000000-0008-0000-0B00-0000C3000000}"/>
            </a:ext>
          </a:extLst>
        </xdr:cNvPr>
        <xdr:cNvSpPr>
          <a:spLocks noChangeArrowheads="1"/>
        </xdr:cNvSpPr>
      </xdr:nvSpPr>
      <xdr:spPr bwMode="auto">
        <a:xfrm>
          <a:off x="552450" y="11587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96" name="Oval 69">
          <a:extLst>
            <a:ext uri="{FF2B5EF4-FFF2-40B4-BE49-F238E27FC236}">
              <a16:creationId xmlns:a16="http://schemas.microsoft.com/office/drawing/2014/main" id="{00000000-0008-0000-0B00-0000C4000000}"/>
            </a:ext>
          </a:extLst>
        </xdr:cNvPr>
        <xdr:cNvSpPr>
          <a:spLocks noChangeArrowheads="1"/>
        </xdr:cNvSpPr>
      </xdr:nvSpPr>
      <xdr:spPr bwMode="auto">
        <a:xfrm>
          <a:off x="552450" y="11587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97" name="Oval 70">
          <a:extLst>
            <a:ext uri="{FF2B5EF4-FFF2-40B4-BE49-F238E27FC236}">
              <a16:creationId xmlns:a16="http://schemas.microsoft.com/office/drawing/2014/main" id="{00000000-0008-0000-0B00-0000C5000000}"/>
            </a:ext>
          </a:extLst>
        </xdr:cNvPr>
        <xdr:cNvSpPr>
          <a:spLocks noChangeArrowheads="1"/>
        </xdr:cNvSpPr>
      </xdr:nvSpPr>
      <xdr:spPr bwMode="auto">
        <a:xfrm>
          <a:off x="552450" y="11587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502</xdr:row>
      <xdr:rowOff>0</xdr:rowOff>
    </xdr:from>
    <xdr:to>
      <xdr:col>3</xdr:col>
      <xdr:colOff>0</xdr:colOff>
      <xdr:row>502</xdr:row>
      <xdr:rowOff>0</xdr:rowOff>
    </xdr:to>
    <xdr:sp macro="" textlink="">
      <xdr:nvSpPr>
        <xdr:cNvPr id="198" name="Oval 71">
          <a:extLst>
            <a:ext uri="{FF2B5EF4-FFF2-40B4-BE49-F238E27FC236}">
              <a16:creationId xmlns:a16="http://schemas.microsoft.com/office/drawing/2014/main" id="{00000000-0008-0000-0B00-0000C6000000}"/>
            </a:ext>
          </a:extLst>
        </xdr:cNvPr>
        <xdr:cNvSpPr>
          <a:spLocks noChangeArrowheads="1"/>
        </xdr:cNvSpPr>
      </xdr:nvSpPr>
      <xdr:spPr bwMode="auto">
        <a:xfrm>
          <a:off x="552450" y="115874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199" name="AutoShape 85">
          <a:extLst>
            <a:ext uri="{FF2B5EF4-FFF2-40B4-BE49-F238E27FC236}">
              <a16:creationId xmlns:a16="http://schemas.microsoft.com/office/drawing/2014/main" id="{00000000-0008-0000-0B00-0000C7000000}"/>
            </a:ext>
          </a:extLst>
        </xdr:cNvPr>
        <xdr:cNvSpPr>
          <a:spLocks noChangeArrowheads="1"/>
        </xdr:cNvSpPr>
      </xdr:nvSpPr>
      <xdr:spPr bwMode="auto">
        <a:xfrm>
          <a:off x="552450" y="983488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00" name="AutoShape 86">
          <a:extLst>
            <a:ext uri="{FF2B5EF4-FFF2-40B4-BE49-F238E27FC236}">
              <a16:creationId xmlns:a16="http://schemas.microsoft.com/office/drawing/2014/main" id="{00000000-0008-0000-0B00-0000C8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01" name="AutoShape 87">
          <a:extLst>
            <a:ext uri="{FF2B5EF4-FFF2-40B4-BE49-F238E27FC236}">
              <a16:creationId xmlns:a16="http://schemas.microsoft.com/office/drawing/2014/main" id="{00000000-0008-0000-0B00-0000C9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02" name="AutoShape 88">
          <a:extLst>
            <a:ext uri="{FF2B5EF4-FFF2-40B4-BE49-F238E27FC236}">
              <a16:creationId xmlns:a16="http://schemas.microsoft.com/office/drawing/2014/main" id="{00000000-0008-0000-0B00-0000CA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03" name="AutoShape 89">
          <a:extLst>
            <a:ext uri="{FF2B5EF4-FFF2-40B4-BE49-F238E27FC236}">
              <a16:creationId xmlns:a16="http://schemas.microsoft.com/office/drawing/2014/main" id="{00000000-0008-0000-0B00-0000CB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04" name="AutoShape 90">
          <a:extLst>
            <a:ext uri="{FF2B5EF4-FFF2-40B4-BE49-F238E27FC236}">
              <a16:creationId xmlns:a16="http://schemas.microsoft.com/office/drawing/2014/main" id="{00000000-0008-0000-0B00-0000CC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05" name="AutoShape 91">
          <a:extLst>
            <a:ext uri="{FF2B5EF4-FFF2-40B4-BE49-F238E27FC236}">
              <a16:creationId xmlns:a16="http://schemas.microsoft.com/office/drawing/2014/main" id="{00000000-0008-0000-0B00-0000CD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06" name="AutoShape 92">
          <a:extLst>
            <a:ext uri="{FF2B5EF4-FFF2-40B4-BE49-F238E27FC236}">
              <a16:creationId xmlns:a16="http://schemas.microsoft.com/office/drawing/2014/main" id="{00000000-0008-0000-0B00-0000CE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07" name="AutoShape 93">
          <a:extLst>
            <a:ext uri="{FF2B5EF4-FFF2-40B4-BE49-F238E27FC236}">
              <a16:creationId xmlns:a16="http://schemas.microsoft.com/office/drawing/2014/main" id="{00000000-0008-0000-0B00-0000CF000000}"/>
            </a:ext>
          </a:extLst>
        </xdr:cNvPr>
        <xdr:cNvSpPr>
          <a:spLocks noChangeArrowheads="1"/>
        </xdr:cNvSpPr>
      </xdr:nvSpPr>
      <xdr:spPr bwMode="auto">
        <a:xfrm>
          <a:off x="552450" y="983488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08" name="Oval 94">
          <a:extLst>
            <a:ext uri="{FF2B5EF4-FFF2-40B4-BE49-F238E27FC236}">
              <a16:creationId xmlns:a16="http://schemas.microsoft.com/office/drawing/2014/main" id="{00000000-0008-0000-0B00-0000D0000000}"/>
            </a:ext>
          </a:extLst>
        </xdr:cNvPr>
        <xdr:cNvSpPr>
          <a:spLocks noChangeArrowheads="1"/>
        </xdr:cNvSpPr>
      </xdr:nvSpPr>
      <xdr:spPr bwMode="auto">
        <a:xfrm>
          <a:off x="552450" y="98348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09" name="Oval 95">
          <a:extLst>
            <a:ext uri="{FF2B5EF4-FFF2-40B4-BE49-F238E27FC236}">
              <a16:creationId xmlns:a16="http://schemas.microsoft.com/office/drawing/2014/main" id="{00000000-0008-0000-0B00-0000D1000000}"/>
            </a:ext>
          </a:extLst>
        </xdr:cNvPr>
        <xdr:cNvSpPr>
          <a:spLocks noChangeArrowheads="1"/>
        </xdr:cNvSpPr>
      </xdr:nvSpPr>
      <xdr:spPr bwMode="auto">
        <a:xfrm>
          <a:off x="552450" y="98348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10" name="Oval 96">
          <a:extLst>
            <a:ext uri="{FF2B5EF4-FFF2-40B4-BE49-F238E27FC236}">
              <a16:creationId xmlns:a16="http://schemas.microsoft.com/office/drawing/2014/main" id="{00000000-0008-0000-0B00-0000D2000000}"/>
            </a:ext>
          </a:extLst>
        </xdr:cNvPr>
        <xdr:cNvSpPr>
          <a:spLocks noChangeArrowheads="1"/>
        </xdr:cNvSpPr>
      </xdr:nvSpPr>
      <xdr:spPr bwMode="auto">
        <a:xfrm>
          <a:off x="552450" y="98348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435</xdr:row>
      <xdr:rowOff>0</xdr:rowOff>
    </xdr:from>
    <xdr:to>
      <xdr:col>3</xdr:col>
      <xdr:colOff>0</xdr:colOff>
      <xdr:row>435</xdr:row>
      <xdr:rowOff>0</xdr:rowOff>
    </xdr:to>
    <xdr:sp macro="" textlink="">
      <xdr:nvSpPr>
        <xdr:cNvPr id="211" name="Oval 97">
          <a:extLst>
            <a:ext uri="{FF2B5EF4-FFF2-40B4-BE49-F238E27FC236}">
              <a16:creationId xmlns:a16="http://schemas.microsoft.com/office/drawing/2014/main" id="{00000000-0008-0000-0B00-0000D3000000}"/>
            </a:ext>
          </a:extLst>
        </xdr:cNvPr>
        <xdr:cNvSpPr>
          <a:spLocks noChangeArrowheads="1"/>
        </xdr:cNvSpPr>
      </xdr:nvSpPr>
      <xdr:spPr bwMode="auto">
        <a:xfrm>
          <a:off x="552450" y="983488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12" name="AutoShape 84">
          <a:extLst>
            <a:ext uri="{FF2B5EF4-FFF2-40B4-BE49-F238E27FC236}">
              <a16:creationId xmlns:a16="http://schemas.microsoft.com/office/drawing/2014/main" id="{00000000-0008-0000-0B00-0000D4000000}"/>
            </a:ext>
          </a:extLst>
        </xdr:cNvPr>
        <xdr:cNvSpPr>
          <a:spLocks noChangeArrowheads="1"/>
        </xdr:cNvSpPr>
      </xdr:nvSpPr>
      <xdr:spPr bwMode="auto">
        <a:xfrm>
          <a:off x="552450" y="10111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13" name="AutoShape 85">
          <a:extLst>
            <a:ext uri="{FF2B5EF4-FFF2-40B4-BE49-F238E27FC236}">
              <a16:creationId xmlns:a16="http://schemas.microsoft.com/office/drawing/2014/main" id="{00000000-0008-0000-0B00-0000D5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14" name="AutoShape 86">
          <a:extLst>
            <a:ext uri="{FF2B5EF4-FFF2-40B4-BE49-F238E27FC236}">
              <a16:creationId xmlns:a16="http://schemas.microsoft.com/office/drawing/2014/main" id="{00000000-0008-0000-0B00-0000D6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15" name="AutoShape 87">
          <a:extLst>
            <a:ext uri="{FF2B5EF4-FFF2-40B4-BE49-F238E27FC236}">
              <a16:creationId xmlns:a16="http://schemas.microsoft.com/office/drawing/2014/main" id="{00000000-0008-0000-0B00-0000D7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16" name="AutoShape 88">
          <a:extLst>
            <a:ext uri="{FF2B5EF4-FFF2-40B4-BE49-F238E27FC236}">
              <a16:creationId xmlns:a16="http://schemas.microsoft.com/office/drawing/2014/main" id="{00000000-0008-0000-0B00-0000D8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17" name="AutoShape 89">
          <a:extLst>
            <a:ext uri="{FF2B5EF4-FFF2-40B4-BE49-F238E27FC236}">
              <a16:creationId xmlns:a16="http://schemas.microsoft.com/office/drawing/2014/main" id="{00000000-0008-0000-0B00-0000D9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18" name="AutoShape 90">
          <a:extLst>
            <a:ext uri="{FF2B5EF4-FFF2-40B4-BE49-F238E27FC236}">
              <a16:creationId xmlns:a16="http://schemas.microsoft.com/office/drawing/2014/main" id="{00000000-0008-0000-0B00-0000DA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19" name="AutoShape 91">
          <a:extLst>
            <a:ext uri="{FF2B5EF4-FFF2-40B4-BE49-F238E27FC236}">
              <a16:creationId xmlns:a16="http://schemas.microsoft.com/office/drawing/2014/main" id="{00000000-0008-0000-0B00-0000DB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20" name="AutoShape 92">
          <a:extLst>
            <a:ext uri="{FF2B5EF4-FFF2-40B4-BE49-F238E27FC236}">
              <a16:creationId xmlns:a16="http://schemas.microsoft.com/office/drawing/2014/main" id="{00000000-0008-0000-0B00-0000DC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21" name="Oval 93">
          <a:extLst>
            <a:ext uri="{FF2B5EF4-FFF2-40B4-BE49-F238E27FC236}">
              <a16:creationId xmlns:a16="http://schemas.microsoft.com/office/drawing/2014/main" id="{00000000-0008-0000-0B00-0000DD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22" name="Oval 94">
          <a:extLst>
            <a:ext uri="{FF2B5EF4-FFF2-40B4-BE49-F238E27FC236}">
              <a16:creationId xmlns:a16="http://schemas.microsoft.com/office/drawing/2014/main" id="{00000000-0008-0000-0B00-0000DE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23" name="Oval 95">
          <a:extLst>
            <a:ext uri="{FF2B5EF4-FFF2-40B4-BE49-F238E27FC236}">
              <a16:creationId xmlns:a16="http://schemas.microsoft.com/office/drawing/2014/main" id="{00000000-0008-0000-0B00-0000DF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24" name="Oval 96">
          <a:extLst>
            <a:ext uri="{FF2B5EF4-FFF2-40B4-BE49-F238E27FC236}">
              <a16:creationId xmlns:a16="http://schemas.microsoft.com/office/drawing/2014/main" id="{00000000-0008-0000-0B00-0000E0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25" name="AutoShape 84">
          <a:extLst>
            <a:ext uri="{FF2B5EF4-FFF2-40B4-BE49-F238E27FC236}">
              <a16:creationId xmlns:a16="http://schemas.microsoft.com/office/drawing/2014/main" id="{00000000-0008-0000-0B00-0000E1000000}"/>
            </a:ext>
          </a:extLst>
        </xdr:cNvPr>
        <xdr:cNvSpPr>
          <a:spLocks noChangeArrowheads="1"/>
        </xdr:cNvSpPr>
      </xdr:nvSpPr>
      <xdr:spPr bwMode="auto">
        <a:xfrm>
          <a:off x="552450" y="101117400"/>
          <a:ext cx="0" cy="0"/>
        </a:xfrm>
        <a:prstGeom prst="bracketPair">
          <a:avLst>
            <a:gd name="adj" fmla="val 16667"/>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26" name="AutoShape 85">
          <a:extLst>
            <a:ext uri="{FF2B5EF4-FFF2-40B4-BE49-F238E27FC236}">
              <a16:creationId xmlns:a16="http://schemas.microsoft.com/office/drawing/2014/main" id="{00000000-0008-0000-0B00-0000E2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27" name="AutoShape 86">
          <a:extLst>
            <a:ext uri="{FF2B5EF4-FFF2-40B4-BE49-F238E27FC236}">
              <a16:creationId xmlns:a16="http://schemas.microsoft.com/office/drawing/2014/main" id="{00000000-0008-0000-0B00-0000E3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28" name="AutoShape 87">
          <a:extLst>
            <a:ext uri="{FF2B5EF4-FFF2-40B4-BE49-F238E27FC236}">
              <a16:creationId xmlns:a16="http://schemas.microsoft.com/office/drawing/2014/main" id="{00000000-0008-0000-0B00-0000E4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29" name="AutoShape 88">
          <a:extLst>
            <a:ext uri="{FF2B5EF4-FFF2-40B4-BE49-F238E27FC236}">
              <a16:creationId xmlns:a16="http://schemas.microsoft.com/office/drawing/2014/main" id="{00000000-0008-0000-0B00-0000E5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30" name="AutoShape 89">
          <a:extLst>
            <a:ext uri="{FF2B5EF4-FFF2-40B4-BE49-F238E27FC236}">
              <a16:creationId xmlns:a16="http://schemas.microsoft.com/office/drawing/2014/main" id="{00000000-0008-0000-0B00-0000E6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31" name="AutoShape 90">
          <a:extLst>
            <a:ext uri="{FF2B5EF4-FFF2-40B4-BE49-F238E27FC236}">
              <a16:creationId xmlns:a16="http://schemas.microsoft.com/office/drawing/2014/main" id="{00000000-0008-0000-0B00-0000E7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32" name="AutoShape 91">
          <a:extLst>
            <a:ext uri="{FF2B5EF4-FFF2-40B4-BE49-F238E27FC236}">
              <a16:creationId xmlns:a16="http://schemas.microsoft.com/office/drawing/2014/main" id="{00000000-0008-0000-0B00-0000E8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33" name="AutoShape 92">
          <a:extLst>
            <a:ext uri="{FF2B5EF4-FFF2-40B4-BE49-F238E27FC236}">
              <a16:creationId xmlns:a16="http://schemas.microsoft.com/office/drawing/2014/main" id="{00000000-0008-0000-0B00-0000E9000000}"/>
            </a:ext>
          </a:extLst>
        </xdr:cNvPr>
        <xdr:cNvSpPr>
          <a:spLocks noChangeArrowheads="1"/>
        </xdr:cNvSpPr>
      </xdr:nvSpPr>
      <xdr:spPr bwMode="auto">
        <a:xfrm>
          <a:off x="552450" y="1011174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34" name="Oval 93">
          <a:extLst>
            <a:ext uri="{FF2B5EF4-FFF2-40B4-BE49-F238E27FC236}">
              <a16:creationId xmlns:a16="http://schemas.microsoft.com/office/drawing/2014/main" id="{00000000-0008-0000-0B00-0000EA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35" name="Oval 94">
          <a:extLst>
            <a:ext uri="{FF2B5EF4-FFF2-40B4-BE49-F238E27FC236}">
              <a16:creationId xmlns:a16="http://schemas.microsoft.com/office/drawing/2014/main" id="{00000000-0008-0000-0B00-0000EB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36" name="Oval 95">
          <a:extLst>
            <a:ext uri="{FF2B5EF4-FFF2-40B4-BE49-F238E27FC236}">
              <a16:creationId xmlns:a16="http://schemas.microsoft.com/office/drawing/2014/main" id="{00000000-0008-0000-0B00-0000EC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445</xdr:row>
      <xdr:rowOff>0</xdr:rowOff>
    </xdr:from>
    <xdr:to>
      <xdr:col>3</xdr:col>
      <xdr:colOff>0</xdr:colOff>
      <xdr:row>445</xdr:row>
      <xdr:rowOff>0</xdr:rowOff>
    </xdr:to>
    <xdr:sp macro="" textlink="">
      <xdr:nvSpPr>
        <xdr:cNvPr id="237" name="Oval 96">
          <a:extLst>
            <a:ext uri="{FF2B5EF4-FFF2-40B4-BE49-F238E27FC236}">
              <a16:creationId xmlns:a16="http://schemas.microsoft.com/office/drawing/2014/main" id="{00000000-0008-0000-0B00-0000ED000000}"/>
            </a:ext>
          </a:extLst>
        </xdr:cNvPr>
        <xdr:cNvSpPr>
          <a:spLocks noChangeArrowheads="1"/>
        </xdr:cNvSpPr>
      </xdr:nvSpPr>
      <xdr:spPr bwMode="auto">
        <a:xfrm>
          <a:off x="552450" y="101117400"/>
          <a:ext cx="0" cy="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stealth"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3175" cap="flat" cmpd="sng" algn="ctr">
          <a:solidFill>
            <a:srgbClr val="000000"/>
          </a:solidFill>
          <a:prstDash val="solid"/>
          <a:round/>
          <a:headEnd type="stealth"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8"/>
  <sheetViews>
    <sheetView showGridLines="0" tabSelected="1" view="pageBreakPreview" zoomScaleNormal="110" zoomScaleSheetLayoutView="100" workbookViewId="0">
      <selection activeCell="D13" sqref="D13:G13"/>
    </sheetView>
  </sheetViews>
  <sheetFormatPr defaultColWidth="9" defaultRowHeight="14.25" x14ac:dyDescent="0.15"/>
  <cols>
    <col min="1" max="35" width="2.625" style="108" customWidth="1"/>
    <col min="36" max="36" width="5" style="108" customWidth="1"/>
    <col min="37" max="37" width="2.625" style="108" customWidth="1"/>
    <col min="38" max="16384" width="9" style="108"/>
  </cols>
  <sheetData>
    <row r="1" spans="1:36" s="105" customFormat="1" ht="20.100000000000001" customHeight="1" x14ac:dyDescent="0.15">
      <c r="A1" s="912"/>
      <c r="B1" s="912"/>
      <c r="C1" s="912"/>
      <c r="D1" s="912"/>
      <c r="E1" s="912"/>
      <c r="F1" s="912"/>
      <c r="G1" s="912"/>
      <c r="H1" s="912"/>
      <c r="I1" s="912"/>
      <c r="J1" s="912"/>
      <c r="K1" s="912"/>
      <c r="L1" s="912"/>
      <c r="M1" s="912"/>
      <c r="N1" s="912"/>
      <c r="O1" s="912"/>
      <c r="P1" s="912"/>
      <c r="Q1" s="912"/>
      <c r="R1" s="912"/>
      <c r="S1" s="912"/>
      <c r="T1" s="912"/>
      <c r="U1" s="912"/>
      <c r="V1" s="912"/>
      <c r="W1" s="912"/>
      <c r="X1" s="912"/>
      <c r="Y1" s="912"/>
      <c r="Z1" s="912"/>
      <c r="AA1" s="912"/>
      <c r="AB1" s="912"/>
      <c r="AC1" s="912"/>
      <c r="AD1" s="912"/>
      <c r="AE1" s="912"/>
      <c r="AF1" s="912"/>
      <c r="AG1" s="912"/>
      <c r="AH1" s="912"/>
      <c r="AI1" s="912"/>
      <c r="AJ1" s="912"/>
    </row>
    <row r="2" spans="1:36" s="105" customFormat="1" ht="20.100000000000001" customHeight="1" x14ac:dyDescent="0.15">
      <c r="A2" s="912" t="s">
        <v>838</v>
      </c>
      <c r="B2" s="912"/>
      <c r="C2" s="912"/>
      <c r="D2" s="912"/>
      <c r="E2" s="912"/>
      <c r="F2" s="912"/>
      <c r="G2" s="912"/>
      <c r="H2" s="912"/>
      <c r="I2" s="912"/>
      <c r="J2" s="912"/>
      <c r="K2" s="912"/>
      <c r="L2" s="912"/>
      <c r="M2" s="912"/>
      <c r="N2" s="912"/>
      <c r="O2" s="912"/>
      <c r="P2" s="912"/>
      <c r="Q2" s="912"/>
      <c r="R2" s="912"/>
      <c r="S2" s="912"/>
      <c r="T2" s="912"/>
      <c r="U2" s="912"/>
      <c r="V2" s="912"/>
      <c r="W2" s="912"/>
      <c r="X2" s="912"/>
      <c r="Y2" s="912"/>
      <c r="Z2" s="912"/>
      <c r="AA2" s="912"/>
      <c r="AB2" s="912"/>
      <c r="AC2" s="912"/>
      <c r="AD2" s="912"/>
      <c r="AE2" s="912"/>
      <c r="AF2" s="912"/>
      <c r="AG2" s="912"/>
      <c r="AH2" s="912"/>
      <c r="AI2" s="912"/>
      <c r="AJ2" s="912"/>
    </row>
    <row r="3" spans="1:36" s="105" customFormat="1" ht="20.100000000000001" customHeight="1" x14ac:dyDescent="0.15">
      <c r="A3" s="106"/>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row>
    <row r="4" spans="1:36" ht="20.100000000000001" customHeight="1" x14ac:dyDescent="0.15">
      <c r="A4" s="107" t="s">
        <v>166</v>
      </c>
      <c r="B4" s="108" t="s">
        <v>116</v>
      </c>
    </row>
    <row r="5" spans="1:36" ht="20.100000000000001" customHeight="1" x14ac:dyDescent="0.15">
      <c r="B5" s="109" t="s">
        <v>117</v>
      </c>
      <c r="D5" s="913" t="s">
        <v>120</v>
      </c>
      <c r="E5" s="914"/>
      <c r="F5" s="914"/>
      <c r="G5" s="915"/>
      <c r="H5" s="108" t="s">
        <v>312</v>
      </c>
    </row>
    <row r="6" spans="1:36" ht="20.100000000000001" customHeight="1" x14ac:dyDescent="0.15">
      <c r="I6" s="110"/>
    </row>
    <row r="7" spans="1:36" ht="20.100000000000001" customHeight="1" x14ac:dyDescent="0.15">
      <c r="G7" s="108" t="s">
        <v>118</v>
      </c>
    </row>
    <row r="8" spans="1:36" ht="20.100000000000001" customHeight="1" x14ac:dyDescent="0.15"/>
    <row r="9" spans="1:36" ht="20.100000000000001" customHeight="1" x14ac:dyDescent="0.15">
      <c r="D9" s="108" t="s">
        <v>29</v>
      </c>
    </row>
    <row r="10" spans="1:36" ht="20.100000000000001" customHeight="1" x14ac:dyDescent="0.15">
      <c r="U10" s="111" t="s">
        <v>1485</v>
      </c>
    </row>
    <row r="11" spans="1:36" ht="20.100000000000001" customHeight="1" x14ac:dyDescent="0.15">
      <c r="U11" s="111" t="s">
        <v>1336</v>
      </c>
    </row>
    <row r="12" spans="1:36" ht="20.100000000000001" customHeight="1" x14ac:dyDescent="0.15">
      <c r="U12" s="111"/>
    </row>
    <row r="13" spans="1:36" ht="20.100000000000001" customHeight="1" x14ac:dyDescent="0.15">
      <c r="B13" s="109" t="s">
        <v>119</v>
      </c>
      <c r="D13" s="916" t="s">
        <v>211</v>
      </c>
      <c r="E13" s="917"/>
      <c r="F13" s="917"/>
      <c r="G13" s="918"/>
      <c r="H13" s="108" t="s">
        <v>212</v>
      </c>
      <c r="U13" s="111"/>
    </row>
    <row r="14" spans="1:36" ht="20.100000000000001" customHeight="1" x14ac:dyDescent="0.15">
      <c r="B14" s="109"/>
      <c r="U14" s="111"/>
    </row>
    <row r="15" spans="1:36" ht="20.100000000000001" customHeight="1" x14ac:dyDescent="0.15">
      <c r="B15" s="109" t="s">
        <v>167</v>
      </c>
      <c r="D15" s="108" t="s">
        <v>225</v>
      </c>
      <c r="U15" s="112"/>
    </row>
    <row r="16" spans="1:36" ht="20.100000000000001" customHeight="1" x14ac:dyDescent="0.15">
      <c r="U16" s="112"/>
    </row>
    <row r="17" spans="2:36" ht="20.100000000000001" customHeight="1" x14ac:dyDescent="0.15">
      <c r="B17" s="109" t="s">
        <v>893</v>
      </c>
      <c r="D17" s="113" t="s">
        <v>244</v>
      </c>
      <c r="E17" s="113"/>
      <c r="F17" s="113"/>
      <c r="G17" s="113"/>
      <c r="H17" s="113"/>
      <c r="I17" s="113"/>
      <c r="J17" s="113"/>
      <c r="K17" s="113"/>
      <c r="L17" s="113"/>
      <c r="M17" s="113"/>
      <c r="N17" s="113"/>
      <c r="O17" s="113"/>
      <c r="P17" s="113"/>
    </row>
    <row r="18" spans="2:36" ht="20.100000000000001" customHeight="1" x14ac:dyDescent="0.15">
      <c r="B18" s="109"/>
    </row>
    <row r="19" spans="2:36" ht="20.100000000000001" customHeight="1" x14ac:dyDescent="0.15">
      <c r="B19" s="109" t="s">
        <v>894</v>
      </c>
      <c r="C19" s="114"/>
      <c r="D19" s="115" t="s">
        <v>918</v>
      </c>
    </row>
    <row r="20" spans="2:36" ht="20.100000000000001" customHeight="1" x14ac:dyDescent="0.15">
      <c r="B20" s="109"/>
      <c r="C20" s="114"/>
      <c r="D20" s="115"/>
    </row>
    <row r="21" spans="2:36" ht="20.100000000000001" customHeight="1" x14ac:dyDescent="0.15">
      <c r="B21" s="109" t="s">
        <v>916</v>
      </c>
      <c r="C21" s="114"/>
      <c r="D21" s="115" t="s">
        <v>919</v>
      </c>
      <c r="E21" s="116"/>
    </row>
    <row r="22" spans="2:36" ht="20.100000000000001" customHeight="1" x14ac:dyDescent="0.15">
      <c r="C22" s="114"/>
      <c r="D22" s="115" t="s">
        <v>920</v>
      </c>
      <c r="E22" s="116"/>
    </row>
    <row r="23" spans="2:36" ht="20.100000000000001" customHeight="1" x14ac:dyDescent="0.15"/>
    <row r="24" spans="2:36" s="772" customFormat="1" ht="52.15" customHeight="1" x14ac:dyDescent="0.15">
      <c r="B24" s="773" t="s">
        <v>917</v>
      </c>
      <c r="D24" s="919" t="s">
        <v>1690</v>
      </c>
      <c r="E24" s="919"/>
      <c r="F24" s="919"/>
      <c r="G24" s="919"/>
      <c r="H24" s="919"/>
      <c r="I24" s="919"/>
      <c r="J24" s="919"/>
      <c r="K24" s="919"/>
      <c r="L24" s="919"/>
      <c r="M24" s="919"/>
      <c r="N24" s="919"/>
      <c r="O24" s="919"/>
      <c r="P24" s="919"/>
      <c r="Q24" s="919"/>
      <c r="R24" s="919"/>
      <c r="S24" s="919"/>
      <c r="T24" s="919"/>
      <c r="U24" s="919"/>
      <c r="V24" s="919"/>
      <c r="W24" s="919"/>
      <c r="X24" s="919"/>
      <c r="Y24" s="919"/>
      <c r="Z24" s="919"/>
      <c r="AA24" s="919"/>
      <c r="AB24" s="919"/>
      <c r="AC24" s="919"/>
      <c r="AD24" s="919"/>
      <c r="AE24" s="919"/>
      <c r="AF24" s="919"/>
      <c r="AG24" s="919"/>
      <c r="AH24" s="919"/>
      <c r="AI24" s="919"/>
      <c r="AJ24" s="919"/>
    </row>
    <row r="25" spans="2:36" ht="20.100000000000001" customHeight="1" x14ac:dyDescent="0.15">
      <c r="B25" s="109"/>
      <c r="D25" s="113"/>
      <c r="E25" s="113"/>
      <c r="F25" s="113"/>
      <c r="G25" s="113"/>
      <c r="H25" s="113"/>
      <c r="I25" s="113"/>
      <c r="J25" s="113"/>
      <c r="K25" s="113"/>
      <c r="L25" s="113"/>
      <c r="M25" s="113"/>
      <c r="N25" s="113"/>
      <c r="O25" s="113"/>
      <c r="P25" s="113"/>
      <c r="Q25" s="113"/>
      <c r="R25" s="113"/>
      <c r="S25" s="113"/>
      <c r="T25" s="113"/>
      <c r="U25" s="113"/>
      <c r="V25" s="113"/>
      <c r="W25" s="113"/>
    </row>
    <row r="26" spans="2:36" ht="20.100000000000001" customHeight="1" x14ac:dyDescent="0.15">
      <c r="D26" s="113"/>
      <c r="E26" s="113"/>
      <c r="F26" s="113"/>
      <c r="G26" s="113"/>
      <c r="H26" s="113"/>
      <c r="I26" s="113"/>
      <c r="J26" s="113"/>
      <c r="K26" s="113"/>
      <c r="L26" s="113"/>
      <c r="M26" s="113"/>
      <c r="N26" s="113"/>
      <c r="O26" s="113"/>
      <c r="P26" s="113"/>
      <c r="Q26" s="113"/>
      <c r="R26" s="113"/>
      <c r="S26" s="113"/>
      <c r="T26" s="113"/>
      <c r="U26" s="113"/>
      <c r="V26" s="113"/>
    </row>
    <row r="27" spans="2:36" ht="20.100000000000001" customHeight="1" x14ac:dyDescent="0.15">
      <c r="D27" s="113"/>
      <c r="E27" s="113"/>
      <c r="F27" s="113"/>
      <c r="G27" s="113"/>
      <c r="H27" s="113"/>
      <c r="I27" s="113"/>
      <c r="J27" s="113"/>
      <c r="K27" s="113"/>
      <c r="L27" s="113"/>
      <c r="M27" s="113"/>
      <c r="N27" s="113"/>
      <c r="O27" s="113"/>
      <c r="P27" s="113"/>
      <c r="Q27" s="113"/>
      <c r="R27" s="113"/>
      <c r="S27" s="113"/>
      <c r="T27" s="113"/>
      <c r="U27" s="113"/>
      <c r="V27" s="113"/>
      <c r="W27" s="113"/>
    </row>
    <row r="28" spans="2:36" ht="20.100000000000001" customHeight="1" x14ac:dyDescent="0.15"/>
  </sheetData>
  <mergeCells count="5">
    <mergeCell ref="A1:AJ1"/>
    <mergeCell ref="A2:AJ2"/>
    <mergeCell ref="D5:G5"/>
    <mergeCell ref="D13:G13"/>
    <mergeCell ref="D24:AJ24"/>
  </mergeCells>
  <phoneticPr fontId="2"/>
  <dataValidations count="2">
    <dataValidation type="list" allowBlank="1" showInputMessage="1" showErrorMessage="1" sqref="I6" xr:uid="{00000000-0002-0000-0000-000000000000}">
      <formula1>"○"</formula1>
    </dataValidation>
    <dataValidation type="list" allowBlank="1" showInputMessage="1" showErrorMessage="1" sqref="D5:G5" xr:uid="{00000000-0002-0000-0000-000001000000}">
      <formula1>"薄緑色"</formula1>
    </dataValidation>
  </dataValidations>
  <pageMargins left="0.39370078740157483" right="0.39370078740157483" top="0.59055118110236227" bottom="0.39370078740157483" header="0.51181102362204722" footer="0.31496062992125984"/>
  <pageSetup paperSize="9" scale="98" orientation="portrait" r:id="rId1"/>
  <headerFooter scaleWithDoc="0" alignWithMargins="0"/>
  <drawing r:id="rId2"/>
  <legacyDrawing r:id="rId3"/>
  <oleObjects>
    <mc:AlternateContent xmlns:mc="http://schemas.openxmlformats.org/markup-compatibility/2006">
      <mc:Choice Requires="x14">
        <oleObject progId="Paint.Picture" shapeId="59396" r:id="rId4">
          <objectPr defaultSize="0" r:id="rId5">
            <anchor moveWithCells="1">
              <from>
                <xdr:col>3</xdr:col>
                <xdr:colOff>142875</xdr:colOff>
                <xdr:row>6</xdr:row>
                <xdr:rowOff>9525</xdr:rowOff>
              </from>
              <to>
                <xdr:col>5</xdr:col>
                <xdr:colOff>152400</xdr:colOff>
                <xdr:row>7</xdr:row>
                <xdr:rowOff>19050</xdr:rowOff>
              </to>
            </anchor>
          </objectPr>
        </oleObject>
      </mc:Choice>
      <mc:Fallback>
        <oleObject progId="Paint.Picture" shapeId="59396"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A8EC8-F917-4E88-A12C-B9FDD58E458A}">
  <sheetPr>
    <pageSetUpPr fitToPage="1"/>
  </sheetPr>
  <dimension ref="A1:BJ162"/>
  <sheetViews>
    <sheetView showZeros="0" view="pageBreakPreview" zoomScale="130" zoomScaleNormal="100" zoomScaleSheetLayoutView="130" workbookViewId="0">
      <selection activeCell="AS12" sqref="AS12:AT12"/>
    </sheetView>
  </sheetViews>
  <sheetFormatPr defaultColWidth="0" defaultRowHeight="10.5" x14ac:dyDescent="0.15"/>
  <cols>
    <col min="1" max="1" width="4.375" style="2" customWidth="1"/>
    <col min="2" max="2" width="2.625" style="2" customWidth="1"/>
    <col min="3" max="4" width="8.625" style="2" customWidth="1"/>
    <col min="5" max="60" width="1.875" style="2" customWidth="1"/>
    <col min="61" max="61" width="9.625" style="2" customWidth="1"/>
    <col min="62" max="62" width="2.625" style="2" customWidth="1"/>
    <col min="63" max="256" width="0" style="2" hidden="1"/>
    <col min="257" max="257" width="4.625" style="2" customWidth="1"/>
    <col min="258" max="258" width="2.625" style="2" customWidth="1"/>
    <col min="259" max="260" width="8.625" style="2" customWidth="1"/>
    <col min="261" max="316" width="1.875" style="2" customWidth="1"/>
    <col min="317" max="317" width="9.625" style="2" customWidth="1"/>
    <col min="318" max="318" width="2.625" style="2" customWidth="1"/>
    <col min="319" max="512" width="0" style="2" hidden="1"/>
    <col min="513" max="513" width="4.625" style="2" customWidth="1"/>
    <col min="514" max="514" width="2.625" style="2" customWidth="1"/>
    <col min="515" max="516" width="8.625" style="2" customWidth="1"/>
    <col min="517" max="572" width="1.875" style="2" customWidth="1"/>
    <col min="573" max="573" width="9.625" style="2" customWidth="1"/>
    <col min="574" max="574" width="2.625" style="2" customWidth="1"/>
    <col min="575" max="768" width="0" style="2" hidden="1"/>
    <col min="769" max="769" width="4.625" style="2" customWidth="1"/>
    <col min="770" max="770" width="2.625" style="2" customWidth="1"/>
    <col min="771" max="772" width="8.625" style="2" customWidth="1"/>
    <col min="773" max="828" width="1.875" style="2" customWidth="1"/>
    <col min="829" max="829" width="9.625" style="2" customWidth="1"/>
    <col min="830" max="830" width="2.625" style="2" customWidth="1"/>
    <col min="831" max="1024" width="0" style="2" hidden="1"/>
    <col min="1025" max="1025" width="4.625" style="2" customWidth="1"/>
    <col min="1026" max="1026" width="2.625" style="2" customWidth="1"/>
    <col min="1027" max="1028" width="8.625" style="2" customWidth="1"/>
    <col min="1029" max="1084" width="1.875" style="2" customWidth="1"/>
    <col min="1085" max="1085" width="9.625" style="2" customWidth="1"/>
    <col min="1086" max="1086" width="2.625" style="2" customWidth="1"/>
    <col min="1087" max="1280" width="0" style="2" hidden="1"/>
    <col min="1281" max="1281" width="4.625" style="2" customWidth="1"/>
    <col min="1282" max="1282" width="2.625" style="2" customWidth="1"/>
    <col min="1283" max="1284" width="8.625" style="2" customWidth="1"/>
    <col min="1285" max="1340" width="1.875" style="2" customWidth="1"/>
    <col min="1341" max="1341" width="9.625" style="2" customWidth="1"/>
    <col min="1342" max="1342" width="2.625" style="2" customWidth="1"/>
    <col min="1343" max="1536" width="0" style="2" hidden="1"/>
    <col min="1537" max="1537" width="4.625" style="2" customWidth="1"/>
    <col min="1538" max="1538" width="2.625" style="2" customWidth="1"/>
    <col min="1539" max="1540" width="8.625" style="2" customWidth="1"/>
    <col min="1541" max="1596" width="1.875" style="2" customWidth="1"/>
    <col min="1597" max="1597" width="9.625" style="2" customWidth="1"/>
    <col min="1598" max="1598" width="2.625" style="2" customWidth="1"/>
    <col min="1599" max="1792" width="0" style="2" hidden="1"/>
    <col min="1793" max="1793" width="4.625" style="2" customWidth="1"/>
    <col min="1794" max="1794" width="2.625" style="2" customWidth="1"/>
    <col min="1795" max="1796" width="8.625" style="2" customWidth="1"/>
    <col min="1797" max="1852" width="1.875" style="2" customWidth="1"/>
    <col min="1853" max="1853" width="9.625" style="2" customWidth="1"/>
    <col min="1854" max="1854" width="2.625" style="2" customWidth="1"/>
    <col min="1855" max="2048" width="0" style="2" hidden="1"/>
    <col min="2049" max="2049" width="4.625" style="2" customWidth="1"/>
    <col min="2050" max="2050" width="2.625" style="2" customWidth="1"/>
    <col min="2051" max="2052" width="8.625" style="2" customWidth="1"/>
    <col min="2053" max="2108" width="1.875" style="2" customWidth="1"/>
    <col min="2109" max="2109" width="9.625" style="2" customWidth="1"/>
    <col min="2110" max="2110" width="2.625" style="2" customWidth="1"/>
    <col min="2111" max="2304" width="0" style="2" hidden="1"/>
    <col min="2305" max="2305" width="4.625" style="2" customWidth="1"/>
    <col min="2306" max="2306" width="2.625" style="2" customWidth="1"/>
    <col min="2307" max="2308" width="8.625" style="2" customWidth="1"/>
    <col min="2309" max="2364" width="1.875" style="2" customWidth="1"/>
    <col min="2365" max="2365" width="9.625" style="2" customWidth="1"/>
    <col min="2366" max="2366" width="2.625" style="2" customWidth="1"/>
    <col min="2367" max="2560" width="0" style="2" hidden="1"/>
    <col min="2561" max="2561" width="4.625" style="2" customWidth="1"/>
    <col min="2562" max="2562" width="2.625" style="2" customWidth="1"/>
    <col min="2563" max="2564" width="8.625" style="2" customWidth="1"/>
    <col min="2565" max="2620" width="1.875" style="2" customWidth="1"/>
    <col min="2621" max="2621" width="9.625" style="2" customWidth="1"/>
    <col min="2622" max="2622" width="2.625" style="2" customWidth="1"/>
    <col min="2623" max="2816" width="0" style="2" hidden="1"/>
    <col min="2817" max="2817" width="4.625" style="2" customWidth="1"/>
    <col min="2818" max="2818" width="2.625" style="2" customWidth="1"/>
    <col min="2819" max="2820" width="8.625" style="2" customWidth="1"/>
    <col min="2821" max="2876" width="1.875" style="2" customWidth="1"/>
    <col min="2877" max="2877" width="9.625" style="2" customWidth="1"/>
    <col min="2878" max="2878" width="2.625" style="2" customWidth="1"/>
    <col min="2879" max="3072" width="0" style="2" hidden="1"/>
    <col min="3073" max="3073" width="4.625" style="2" customWidth="1"/>
    <col min="3074" max="3074" width="2.625" style="2" customWidth="1"/>
    <col min="3075" max="3076" width="8.625" style="2" customWidth="1"/>
    <col min="3077" max="3132" width="1.875" style="2" customWidth="1"/>
    <col min="3133" max="3133" width="9.625" style="2" customWidth="1"/>
    <col min="3134" max="3134" width="2.625" style="2" customWidth="1"/>
    <col min="3135" max="3328" width="0" style="2" hidden="1"/>
    <col min="3329" max="3329" width="4.625" style="2" customWidth="1"/>
    <col min="3330" max="3330" width="2.625" style="2" customWidth="1"/>
    <col min="3331" max="3332" width="8.625" style="2" customWidth="1"/>
    <col min="3333" max="3388" width="1.875" style="2" customWidth="1"/>
    <col min="3389" max="3389" width="9.625" style="2" customWidth="1"/>
    <col min="3390" max="3390" width="2.625" style="2" customWidth="1"/>
    <col min="3391" max="3584" width="0" style="2" hidden="1"/>
    <col min="3585" max="3585" width="4.625" style="2" customWidth="1"/>
    <col min="3586" max="3586" width="2.625" style="2" customWidth="1"/>
    <col min="3587" max="3588" width="8.625" style="2" customWidth="1"/>
    <col min="3589" max="3644" width="1.875" style="2" customWidth="1"/>
    <col min="3645" max="3645" width="9.625" style="2" customWidth="1"/>
    <col min="3646" max="3646" width="2.625" style="2" customWidth="1"/>
    <col min="3647" max="3840" width="0" style="2" hidden="1"/>
    <col min="3841" max="3841" width="4.625" style="2" customWidth="1"/>
    <col min="3842" max="3842" width="2.625" style="2" customWidth="1"/>
    <col min="3843" max="3844" width="8.625" style="2" customWidth="1"/>
    <col min="3845" max="3900" width="1.875" style="2" customWidth="1"/>
    <col min="3901" max="3901" width="9.625" style="2" customWidth="1"/>
    <col min="3902" max="3902" width="2.625" style="2" customWidth="1"/>
    <col min="3903" max="4096" width="0" style="2" hidden="1"/>
    <col min="4097" max="4097" width="4.625" style="2" customWidth="1"/>
    <col min="4098" max="4098" width="2.625" style="2" customWidth="1"/>
    <col min="4099" max="4100" width="8.625" style="2" customWidth="1"/>
    <col min="4101" max="4156" width="1.875" style="2" customWidth="1"/>
    <col min="4157" max="4157" width="9.625" style="2" customWidth="1"/>
    <col min="4158" max="4158" width="2.625" style="2" customWidth="1"/>
    <col min="4159" max="4352" width="0" style="2" hidden="1"/>
    <col min="4353" max="4353" width="4.625" style="2" customWidth="1"/>
    <col min="4354" max="4354" width="2.625" style="2" customWidth="1"/>
    <col min="4355" max="4356" width="8.625" style="2" customWidth="1"/>
    <col min="4357" max="4412" width="1.875" style="2" customWidth="1"/>
    <col min="4413" max="4413" width="9.625" style="2" customWidth="1"/>
    <col min="4414" max="4414" width="2.625" style="2" customWidth="1"/>
    <col min="4415" max="4608" width="0" style="2" hidden="1"/>
    <col min="4609" max="4609" width="4.625" style="2" customWidth="1"/>
    <col min="4610" max="4610" width="2.625" style="2" customWidth="1"/>
    <col min="4611" max="4612" width="8.625" style="2" customWidth="1"/>
    <col min="4613" max="4668" width="1.875" style="2" customWidth="1"/>
    <col min="4669" max="4669" width="9.625" style="2" customWidth="1"/>
    <col min="4670" max="4670" width="2.625" style="2" customWidth="1"/>
    <col min="4671" max="4864" width="0" style="2" hidden="1"/>
    <col min="4865" max="4865" width="4.625" style="2" customWidth="1"/>
    <col min="4866" max="4866" width="2.625" style="2" customWidth="1"/>
    <col min="4867" max="4868" width="8.625" style="2" customWidth="1"/>
    <col min="4869" max="4924" width="1.875" style="2" customWidth="1"/>
    <col min="4925" max="4925" width="9.625" style="2" customWidth="1"/>
    <col min="4926" max="4926" width="2.625" style="2" customWidth="1"/>
    <col min="4927" max="5120" width="0" style="2" hidden="1"/>
    <col min="5121" max="5121" width="4.625" style="2" customWidth="1"/>
    <col min="5122" max="5122" width="2.625" style="2" customWidth="1"/>
    <col min="5123" max="5124" width="8.625" style="2" customWidth="1"/>
    <col min="5125" max="5180" width="1.875" style="2" customWidth="1"/>
    <col min="5181" max="5181" width="9.625" style="2" customWidth="1"/>
    <col min="5182" max="5182" width="2.625" style="2" customWidth="1"/>
    <col min="5183" max="5376" width="0" style="2" hidden="1"/>
    <col min="5377" max="5377" width="4.625" style="2" customWidth="1"/>
    <col min="5378" max="5378" width="2.625" style="2" customWidth="1"/>
    <col min="5379" max="5380" width="8.625" style="2" customWidth="1"/>
    <col min="5381" max="5436" width="1.875" style="2" customWidth="1"/>
    <col min="5437" max="5437" width="9.625" style="2" customWidth="1"/>
    <col min="5438" max="5438" width="2.625" style="2" customWidth="1"/>
    <col min="5439" max="5632" width="0" style="2" hidden="1"/>
    <col min="5633" max="5633" width="4.625" style="2" customWidth="1"/>
    <col min="5634" max="5634" width="2.625" style="2" customWidth="1"/>
    <col min="5635" max="5636" width="8.625" style="2" customWidth="1"/>
    <col min="5637" max="5692" width="1.875" style="2" customWidth="1"/>
    <col min="5693" max="5693" width="9.625" style="2" customWidth="1"/>
    <col min="5694" max="5694" width="2.625" style="2" customWidth="1"/>
    <col min="5695" max="5888" width="0" style="2" hidden="1"/>
    <col min="5889" max="5889" width="4.625" style="2" customWidth="1"/>
    <col min="5890" max="5890" width="2.625" style="2" customWidth="1"/>
    <col min="5891" max="5892" width="8.625" style="2" customWidth="1"/>
    <col min="5893" max="5948" width="1.875" style="2" customWidth="1"/>
    <col min="5949" max="5949" width="9.625" style="2" customWidth="1"/>
    <col min="5950" max="5950" width="2.625" style="2" customWidth="1"/>
    <col min="5951" max="6144" width="0" style="2" hidden="1"/>
    <col min="6145" max="6145" width="4.625" style="2" customWidth="1"/>
    <col min="6146" max="6146" width="2.625" style="2" customWidth="1"/>
    <col min="6147" max="6148" width="8.625" style="2" customWidth="1"/>
    <col min="6149" max="6204" width="1.875" style="2" customWidth="1"/>
    <col min="6205" max="6205" width="9.625" style="2" customWidth="1"/>
    <col min="6206" max="6206" width="2.625" style="2" customWidth="1"/>
    <col min="6207" max="6400" width="0" style="2" hidden="1"/>
    <col min="6401" max="6401" width="4.625" style="2" customWidth="1"/>
    <col min="6402" max="6402" width="2.625" style="2" customWidth="1"/>
    <col min="6403" max="6404" width="8.625" style="2" customWidth="1"/>
    <col min="6405" max="6460" width="1.875" style="2" customWidth="1"/>
    <col min="6461" max="6461" width="9.625" style="2" customWidth="1"/>
    <col min="6462" max="6462" width="2.625" style="2" customWidth="1"/>
    <col min="6463" max="6656" width="0" style="2" hidden="1"/>
    <col min="6657" max="6657" width="4.625" style="2" customWidth="1"/>
    <col min="6658" max="6658" width="2.625" style="2" customWidth="1"/>
    <col min="6659" max="6660" width="8.625" style="2" customWidth="1"/>
    <col min="6661" max="6716" width="1.875" style="2" customWidth="1"/>
    <col min="6717" max="6717" width="9.625" style="2" customWidth="1"/>
    <col min="6718" max="6718" width="2.625" style="2" customWidth="1"/>
    <col min="6719" max="6912" width="0" style="2" hidden="1"/>
    <col min="6913" max="6913" width="4.625" style="2" customWidth="1"/>
    <col min="6914" max="6914" width="2.625" style="2" customWidth="1"/>
    <col min="6915" max="6916" width="8.625" style="2" customWidth="1"/>
    <col min="6917" max="6972" width="1.875" style="2" customWidth="1"/>
    <col min="6973" max="6973" width="9.625" style="2" customWidth="1"/>
    <col min="6974" max="6974" width="2.625" style="2" customWidth="1"/>
    <col min="6975" max="7168" width="0" style="2" hidden="1"/>
    <col min="7169" max="7169" width="4.625" style="2" customWidth="1"/>
    <col min="7170" max="7170" width="2.625" style="2" customWidth="1"/>
    <col min="7171" max="7172" width="8.625" style="2" customWidth="1"/>
    <col min="7173" max="7228" width="1.875" style="2" customWidth="1"/>
    <col min="7229" max="7229" width="9.625" style="2" customWidth="1"/>
    <col min="7230" max="7230" width="2.625" style="2" customWidth="1"/>
    <col min="7231" max="7424" width="0" style="2" hidden="1"/>
    <col min="7425" max="7425" width="4.625" style="2" customWidth="1"/>
    <col min="7426" max="7426" width="2.625" style="2" customWidth="1"/>
    <col min="7427" max="7428" width="8.625" style="2" customWidth="1"/>
    <col min="7429" max="7484" width="1.875" style="2" customWidth="1"/>
    <col min="7485" max="7485" width="9.625" style="2" customWidth="1"/>
    <col min="7486" max="7486" width="2.625" style="2" customWidth="1"/>
    <col min="7487" max="7680" width="0" style="2" hidden="1"/>
    <col min="7681" max="7681" width="4.625" style="2" customWidth="1"/>
    <col min="7682" max="7682" width="2.625" style="2" customWidth="1"/>
    <col min="7683" max="7684" width="8.625" style="2" customWidth="1"/>
    <col min="7685" max="7740" width="1.875" style="2" customWidth="1"/>
    <col min="7741" max="7741" width="9.625" style="2" customWidth="1"/>
    <col min="7742" max="7742" width="2.625" style="2" customWidth="1"/>
    <col min="7743" max="7936" width="0" style="2" hidden="1"/>
    <col min="7937" max="7937" width="4.625" style="2" customWidth="1"/>
    <col min="7938" max="7938" width="2.625" style="2" customWidth="1"/>
    <col min="7939" max="7940" width="8.625" style="2" customWidth="1"/>
    <col min="7941" max="7996" width="1.875" style="2" customWidth="1"/>
    <col min="7997" max="7997" width="9.625" style="2" customWidth="1"/>
    <col min="7998" max="7998" width="2.625" style="2" customWidth="1"/>
    <col min="7999" max="8192" width="0" style="2" hidden="1"/>
    <col min="8193" max="8193" width="4.625" style="2" customWidth="1"/>
    <col min="8194" max="8194" width="2.625" style="2" customWidth="1"/>
    <col min="8195" max="8196" width="8.625" style="2" customWidth="1"/>
    <col min="8197" max="8252" width="1.875" style="2" customWidth="1"/>
    <col min="8253" max="8253" width="9.625" style="2" customWidth="1"/>
    <col min="8254" max="8254" width="2.625" style="2" customWidth="1"/>
    <col min="8255" max="8448" width="0" style="2" hidden="1"/>
    <col min="8449" max="8449" width="4.625" style="2" customWidth="1"/>
    <col min="8450" max="8450" width="2.625" style="2" customWidth="1"/>
    <col min="8451" max="8452" width="8.625" style="2" customWidth="1"/>
    <col min="8453" max="8508" width="1.875" style="2" customWidth="1"/>
    <col min="8509" max="8509" width="9.625" style="2" customWidth="1"/>
    <col min="8510" max="8510" width="2.625" style="2" customWidth="1"/>
    <col min="8511" max="8704" width="0" style="2" hidden="1"/>
    <col min="8705" max="8705" width="4.625" style="2" customWidth="1"/>
    <col min="8706" max="8706" width="2.625" style="2" customWidth="1"/>
    <col min="8707" max="8708" width="8.625" style="2" customWidth="1"/>
    <col min="8709" max="8764" width="1.875" style="2" customWidth="1"/>
    <col min="8765" max="8765" width="9.625" style="2" customWidth="1"/>
    <col min="8766" max="8766" width="2.625" style="2" customWidth="1"/>
    <col min="8767" max="8960" width="0" style="2" hidden="1"/>
    <col min="8961" max="8961" width="4.625" style="2" customWidth="1"/>
    <col min="8962" max="8962" width="2.625" style="2" customWidth="1"/>
    <col min="8963" max="8964" width="8.625" style="2" customWidth="1"/>
    <col min="8965" max="9020" width="1.875" style="2" customWidth="1"/>
    <col min="9021" max="9021" width="9.625" style="2" customWidth="1"/>
    <col min="9022" max="9022" width="2.625" style="2" customWidth="1"/>
    <col min="9023" max="9216" width="0" style="2" hidden="1"/>
    <col min="9217" max="9217" width="4.625" style="2" customWidth="1"/>
    <col min="9218" max="9218" width="2.625" style="2" customWidth="1"/>
    <col min="9219" max="9220" width="8.625" style="2" customWidth="1"/>
    <col min="9221" max="9276" width="1.875" style="2" customWidth="1"/>
    <col min="9277" max="9277" width="9.625" style="2" customWidth="1"/>
    <col min="9278" max="9278" width="2.625" style="2" customWidth="1"/>
    <col min="9279" max="9472" width="0" style="2" hidden="1"/>
    <col min="9473" max="9473" width="4.625" style="2" customWidth="1"/>
    <col min="9474" max="9474" width="2.625" style="2" customWidth="1"/>
    <col min="9475" max="9476" width="8.625" style="2" customWidth="1"/>
    <col min="9477" max="9532" width="1.875" style="2" customWidth="1"/>
    <col min="9533" max="9533" width="9.625" style="2" customWidth="1"/>
    <col min="9534" max="9534" width="2.625" style="2" customWidth="1"/>
    <col min="9535" max="9728" width="0" style="2" hidden="1"/>
    <col min="9729" max="9729" width="4.625" style="2" customWidth="1"/>
    <col min="9730" max="9730" width="2.625" style="2" customWidth="1"/>
    <col min="9731" max="9732" width="8.625" style="2" customWidth="1"/>
    <col min="9733" max="9788" width="1.875" style="2" customWidth="1"/>
    <col min="9789" max="9789" width="9.625" style="2" customWidth="1"/>
    <col min="9790" max="9790" width="2.625" style="2" customWidth="1"/>
    <col min="9791" max="9984" width="0" style="2" hidden="1"/>
    <col min="9985" max="9985" width="4.625" style="2" customWidth="1"/>
    <col min="9986" max="9986" width="2.625" style="2" customWidth="1"/>
    <col min="9987" max="9988" width="8.625" style="2" customWidth="1"/>
    <col min="9989" max="10044" width="1.875" style="2" customWidth="1"/>
    <col min="10045" max="10045" width="9.625" style="2" customWidth="1"/>
    <col min="10046" max="10046" width="2.625" style="2" customWidth="1"/>
    <col min="10047" max="10240" width="0" style="2" hidden="1"/>
    <col min="10241" max="10241" width="4.625" style="2" customWidth="1"/>
    <col min="10242" max="10242" width="2.625" style="2" customWidth="1"/>
    <col min="10243" max="10244" width="8.625" style="2" customWidth="1"/>
    <col min="10245" max="10300" width="1.875" style="2" customWidth="1"/>
    <col min="10301" max="10301" width="9.625" style="2" customWidth="1"/>
    <col min="10302" max="10302" width="2.625" style="2" customWidth="1"/>
    <col min="10303" max="10496" width="0" style="2" hidden="1"/>
    <col min="10497" max="10497" width="4.625" style="2" customWidth="1"/>
    <col min="10498" max="10498" width="2.625" style="2" customWidth="1"/>
    <col min="10499" max="10500" width="8.625" style="2" customWidth="1"/>
    <col min="10501" max="10556" width="1.875" style="2" customWidth="1"/>
    <col min="10557" max="10557" width="9.625" style="2" customWidth="1"/>
    <col min="10558" max="10558" width="2.625" style="2" customWidth="1"/>
    <col min="10559" max="10752" width="0" style="2" hidden="1"/>
    <col min="10753" max="10753" width="4.625" style="2" customWidth="1"/>
    <col min="10754" max="10754" width="2.625" style="2" customWidth="1"/>
    <col min="10755" max="10756" width="8.625" style="2" customWidth="1"/>
    <col min="10757" max="10812" width="1.875" style="2" customWidth="1"/>
    <col min="10813" max="10813" width="9.625" style="2" customWidth="1"/>
    <col min="10814" max="10814" width="2.625" style="2" customWidth="1"/>
    <col min="10815" max="11008" width="0" style="2" hidden="1"/>
    <col min="11009" max="11009" width="4.625" style="2" customWidth="1"/>
    <col min="11010" max="11010" width="2.625" style="2" customWidth="1"/>
    <col min="11011" max="11012" width="8.625" style="2" customWidth="1"/>
    <col min="11013" max="11068" width="1.875" style="2" customWidth="1"/>
    <col min="11069" max="11069" width="9.625" style="2" customWidth="1"/>
    <col min="11070" max="11070" width="2.625" style="2" customWidth="1"/>
    <col min="11071" max="11264" width="0" style="2" hidden="1"/>
    <col min="11265" max="11265" width="4.625" style="2" customWidth="1"/>
    <col min="11266" max="11266" width="2.625" style="2" customWidth="1"/>
    <col min="11267" max="11268" width="8.625" style="2" customWidth="1"/>
    <col min="11269" max="11324" width="1.875" style="2" customWidth="1"/>
    <col min="11325" max="11325" width="9.625" style="2" customWidth="1"/>
    <col min="11326" max="11326" width="2.625" style="2" customWidth="1"/>
    <col min="11327" max="11520" width="0" style="2" hidden="1"/>
    <col min="11521" max="11521" width="4.625" style="2" customWidth="1"/>
    <col min="11522" max="11522" width="2.625" style="2" customWidth="1"/>
    <col min="11523" max="11524" width="8.625" style="2" customWidth="1"/>
    <col min="11525" max="11580" width="1.875" style="2" customWidth="1"/>
    <col min="11581" max="11581" width="9.625" style="2" customWidth="1"/>
    <col min="11582" max="11582" width="2.625" style="2" customWidth="1"/>
    <col min="11583" max="11776" width="0" style="2" hidden="1"/>
    <col min="11777" max="11777" width="4.625" style="2" customWidth="1"/>
    <col min="11778" max="11778" width="2.625" style="2" customWidth="1"/>
    <col min="11779" max="11780" width="8.625" style="2" customWidth="1"/>
    <col min="11781" max="11836" width="1.875" style="2" customWidth="1"/>
    <col min="11837" max="11837" width="9.625" style="2" customWidth="1"/>
    <col min="11838" max="11838" width="2.625" style="2" customWidth="1"/>
    <col min="11839" max="12032" width="0" style="2" hidden="1"/>
    <col min="12033" max="12033" width="4.625" style="2" customWidth="1"/>
    <col min="12034" max="12034" width="2.625" style="2" customWidth="1"/>
    <col min="12035" max="12036" width="8.625" style="2" customWidth="1"/>
    <col min="12037" max="12092" width="1.875" style="2" customWidth="1"/>
    <col min="12093" max="12093" width="9.625" style="2" customWidth="1"/>
    <col min="12094" max="12094" width="2.625" style="2" customWidth="1"/>
    <col min="12095" max="12288" width="0" style="2" hidden="1"/>
    <col min="12289" max="12289" width="4.625" style="2" customWidth="1"/>
    <col min="12290" max="12290" width="2.625" style="2" customWidth="1"/>
    <col min="12291" max="12292" width="8.625" style="2" customWidth="1"/>
    <col min="12293" max="12348" width="1.875" style="2" customWidth="1"/>
    <col min="12349" max="12349" width="9.625" style="2" customWidth="1"/>
    <col min="12350" max="12350" width="2.625" style="2" customWidth="1"/>
    <col min="12351" max="12544" width="0" style="2" hidden="1"/>
    <col min="12545" max="12545" width="4.625" style="2" customWidth="1"/>
    <col min="12546" max="12546" width="2.625" style="2" customWidth="1"/>
    <col min="12547" max="12548" width="8.625" style="2" customWidth="1"/>
    <col min="12549" max="12604" width="1.875" style="2" customWidth="1"/>
    <col min="12605" max="12605" width="9.625" style="2" customWidth="1"/>
    <col min="12606" max="12606" width="2.625" style="2" customWidth="1"/>
    <col min="12607" max="12800" width="0" style="2" hidden="1"/>
    <col min="12801" max="12801" width="4.625" style="2" customWidth="1"/>
    <col min="12802" max="12802" width="2.625" style="2" customWidth="1"/>
    <col min="12803" max="12804" width="8.625" style="2" customWidth="1"/>
    <col min="12805" max="12860" width="1.875" style="2" customWidth="1"/>
    <col min="12861" max="12861" width="9.625" style="2" customWidth="1"/>
    <col min="12862" max="12862" width="2.625" style="2" customWidth="1"/>
    <col min="12863" max="13056" width="0" style="2" hidden="1"/>
    <col min="13057" max="13057" width="4.625" style="2" customWidth="1"/>
    <col min="13058" max="13058" width="2.625" style="2" customWidth="1"/>
    <col min="13059" max="13060" width="8.625" style="2" customWidth="1"/>
    <col min="13061" max="13116" width="1.875" style="2" customWidth="1"/>
    <col min="13117" max="13117" width="9.625" style="2" customWidth="1"/>
    <col min="13118" max="13118" width="2.625" style="2" customWidth="1"/>
    <col min="13119" max="13312" width="0" style="2" hidden="1"/>
    <col min="13313" max="13313" width="4.625" style="2" customWidth="1"/>
    <col min="13314" max="13314" width="2.625" style="2" customWidth="1"/>
    <col min="13315" max="13316" width="8.625" style="2" customWidth="1"/>
    <col min="13317" max="13372" width="1.875" style="2" customWidth="1"/>
    <col min="13373" max="13373" width="9.625" style="2" customWidth="1"/>
    <col min="13374" max="13374" width="2.625" style="2" customWidth="1"/>
    <col min="13375" max="13568" width="0" style="2" hidden="1"/>
    <col min="13569" max="13569" width="4.625" style="2" customWidth="1"/>
    <col min="13570" max="13570" width="2.625" style="2" customWidth="1"/>
    <col min="13571" max="13572" width="8.625" style="2" customWidth="1"/>
    <col min="13573" max="13628" width="1.875" style="2" customWidth="1"/>
    <col min="13629" max="13629" width="9.625" style="2" customWidth="1"/>
    <col min="13630" max="13630" width="2.625" style="2" customWidth="1"/>
    <col min="13631" max="13824" width="0" style="2" hidden="1"/>
    <col min="13825" max="13825" width="4.625" style="2" customWidth="1"/>
    <col min="13826" max="13826" width="2.625" style="2" customWidth="1"/>
    <col min="13827" max="13828" width="8.625" style="2" customWidth="1"/>
    <col min="13829" max="13884" width="1.875" style="2" customWidth="1"/>
    <col min="13885" max="13885" width="9.625" style="2" customWidth="1"/>
    <col min="13886" max="13886" width="2.625" style="2" customWidth="1"/>
    <col min="13887" max="14080" width="0" style="2" hidden="1"/>
    <col min="14081" max="14081" width="4.625" style="2" customWidth="1"/>
    <col min="14082" max="14082" width="2.625" style="2" customWidth="1"/>
    <col min="14083" max="14084" width="8.625" style="2" customWidth="1"/>
    <col min="14085" max="14140" width="1.875" style="2" customWidth="1"/>
    <col min="14141" max="14141" width="9.625" style="2" customWidth="1"/>
    <col min="14142" max="14142" width="2.625" style="2" customWidth="1"/>
    <col min="14143" max="14336" width="0" style="2" hidden="1"/>
    <col min="14337" max="14337" width="4.625" style="2" customWidth="1"/>
    <col min="14338" max="14338" width="2.625" style="2" customWidth="1"/>
    <col min="14339" max="14340" width="8.625" style="2" customWidth="1"/>
    <col min="14341" max="14396" width="1.875" style="2" customWidth="1"/>
    <col min="14397" max="14397" width="9.625" style="2" customWidth="1"/>
    <col min="14398" max="14398" width="2.625" style="2" customWidth="1"/>
    <col min="14399" max="14592" width="0" style="2" hidden="1"/>
    <col min="14593" max="14593" width="4.625" style="2" customWidth="1"/>
    <col min="14594" max="14594" width="2.625" style="2" customWidth="1"/>
    <col min="14595" max="14596" width="8.625" style="2" customWidth="1"/>
    <col min="14597" max="14652" width="1.875" style="2" customWidth="1"/>
    <col min="14653" max="14653" width="9.625" style="2" customWidth="1"/>
    <col min="14654" max="14654" width="2.625" style="2" customWidth="1"/>
    <col min="14655" max="14848" width="0" style="2" hidden="1"/>
    <col min="14849" max="14849" width="4.625" style="2" customWidth="1"/>
    <col min="14850" max="14850" width="2.625" style="2" customWidth="1"/>
    <col min="14851" max="14852" width="8.625" style="2" customWidth="1"/>
    <col min="14853" max="14908" width="1.875" style="2" customWidth="1"/>
    <col min="14909" max="14909" width="9.625" style="2" customWidth="1"/>
    <col min="14910" max="14910" width="2.625" style="2" customWidth="1"/>
    <col min="14911" max="15104" width="0" style="2" hidden="1"/>
    <col min="15105" max="15105" width="4.625" style="2" customWidth="1"/>
    <col min="15106" max="15106" width="2.625" style="2" customWidth="1"/>
    <col min="15107" max="15108" width="8.625" style="2" customWidth="1"/>
    <col min="15109" max="15164" width="1.875" style="2" customWidth="1"/>
    <col min="15165" max="15165" width="9.625" style="2" customWidth="1"/>
    <col min="15166" max="15166" width="2.625" style="2" customWidth="1"/>
    <col min="15167" max="15360" width="0" style="2" hidden="1"/>
    <col min="15361" max="15361" width="4.625" style="2" customWidth="1"/>
    <col min="15362" max="15362" width="2.625" style="2" customWidth="1"/>
    <col min="15363" max="15364" width="8.625" style="2" customWidth="1"/>
    <col min="15365" max="15420" width="1.875" style="2" customWidth="1"/>
    <col min="15421" max="15421" width="9.625" style="2" customWidth="1"/>
    <col min="15422" max="15422" width="2.625" style="2" customWidth="1"/>
    <col min="15423" max="15616" width="0" style="2" hidden="1"/>
    <col min="15617" max="15617" width="4.625" style="2" customWidth="1"/>
    <col min="15618" max="15618" width="2.625" style="2" customWidth="1"/>
    <col min="15619" max="15620" width="8.625" style="2" customWidth="1"/>
    <col min="15621" max="15676" width="1.875" style="2" customWidth="1"/>
    <col min="15677" max="15677" width="9.625" style="2" customWidth="1"/>
    <col min="15678" max="15678" width="2.625" style="2" customWidth="1"/>
    <col min="15679" max="15872" width="0" style="2" hidden="1"/>
    <col min="15873" max="15873" width="4.625" style="2" customWidth="1"/>
    <col min="15874" max="15874" width="2.625" style="2" customWidth="1"/>
    <col min="15875" max="15876" width="8.625" style="2" customWidth="1"/>
    <col min="15877" max="15932" width="1.875" style="2" customWidth="1"/>
    <col min="15933" max="15933" width="9.625" style="2" customWidth="1"/>
    <col min="15934" max="15934" width="2.625" style="2" customWidth="1"/>
    <col min="15935" max="16128" width="0" style="2" hidden="1"/>
    <col min="16129" max="16129" width="4.625" style="2" customWidth="1"/>
    <col min="16130" max="16130" width="2.625" style="2" customWidth="1"/>
    <col min="16131" max="16132" width="8.625" style="2" customWidth="1"/>
    <col min="16133" max="16188" width="1.875" style="2" customWidth="1"/>
    <col min="16189" max="16189" width="9.625" style="2" customWidth="1"/>
    <col min="16190" max="16190" width="2.625" style="2" customWidth="1"/>
    <col min="16191" max="16384" width="0" style="2" hidden="1"/>
  </cols>
  <sheetData>
    <row r="1" spans="1:62" ht="13.5" customHeight="1" x14ac:dyDescent="0.15">
      <c r="A1" s="102" t="s">
        <v>1660</v>
      </c>
      <c r="K1" s="1476" t="s">
        <v>1708</v>
      </c>
      <c r="L1" s="1476"/>
      <c r="M1" s="1476"/>
      <c r="N1" s="1476"/>
      <c r="O1" s="1476"/>
      <c r="P1" s="1476"/>
      <c r="Q1" s="1476"/>
      <c r="R1" s="1476"/>
    </row>
    <row r="2" spans="1:62" ht="13.5" customHeight="1" thickBot="1" x14ac:dyDescent="0.2">
      <c r="A2" s="102"/>
      <c r="C2" s="118" t="s">
        <v>1644</v>
      </c>
      <c r="K2" s="118"/>
      <c r="AY2" s="119" t="s">
        <v>1531</v>
      </c>
    </row>
    <row r="3" spans="1:62" ht="13.15" customHeight="1" x14ac:dyDescent="0.15">
      <c r="A3" s="1516" t="s">
        <v>1645</v>
      </c>
      <c r="B3" s="1517"/>
      <c r="C3" s="1517"/>
      <c r="D3" s="1518"/>
      <c r="E3" s="1522">
        <v>0.29166666666666669</v>
      </c>
      <c r="F3" s="1503"/>
      <c r="G3" s="1503"/>
      <c r="H3" s="1503"/>
      <c r="I3" s="1503">
        <v>0.33333333333333298</v>
      </c>
      <c r="J3" s="1503"/>
      <c r="K3" s="1503"/>
      <c r="L3" s="1503"/>
      <c r="M3" s="1503">
        <v>0.375</v>
      </c>
      <c r="N3" s="1503"/>
      <c r="O3" s="1503"/>
      <c r="P3" s="1503"/>
      <c r="Q3" s="1503">
        <v>0.41666666666666702</v>
      </c>
      <c r="R3" s="1503"/>
      <c r="S3" s="1503"/>
      <c r="T3" s="1503"/>
      <c r="U3" s="1503">
        <v>0.45833333333333298</v>
      </c>
      <c r="V3" s="1503"/>
      <c r="W3" s="1503"/>
      <c r="X3" s="1503"/>
      <c r="Y3" s="1503">
        <v>0.5</v>
      </c>
      <c r="Z3" s="1503"/>
      <c r="AA3" s="1503"/>
      <c r="AB3" s="1503"/>
      <c r="AC3" s="1503">
        <v>0.54166666666666696</v>
      </c>
      <c r="AD3" s="1503"/>
      <c r="AE3" s="1503"/>
      <c r="AF3" s="1503"/>
      <c r="AG3" s="1503">
        <v>0.58333333333333304</v>
      </c>
      <c r="AH3" s="1503"/>
      <c r="AI3" s="1503"/>
      <c r="AJ3" s="1503"/>
      <c r="AK3" s="1503">
        <v>0.625</v>
      </c>
      <c r="AL3" s="1503"/>
      <c r="AM3" s="1503"/>
      <c r="AN3" s="1503"/>
      <c r="AO3" s="1503">
        <v>0.66666666666666696</v>
      </c>
      <c r="AP3" s="1503"/>
      <c r="AQ3" s="1503"/>
      <c r="AR3" s="1503"/>
      <c r="AS3" s="1503">
        <v>0.70833333333333304</v>
      </c>
      <c r="AT3" s="1503"/>
      <c r="AU3" s="1503"/>
      <c r="AV3" s="1503"/>
      <c r="AW3" s="1503">
        <v>0.75</v>
      </c>
      <c r="AX3" s="1503"/>
      <c r="AY3" s="1503"/>
      <c r="AZ3" s="1503"/>
      <c r="BA3" s="1503">
        <v>0.79166666666666696</v>
      </c>
      <c r="BB3" s="1503"/>
      <c r="BC3" s="1503"/>
      <c r="BD3" s="1503"/>
      <c r="BE3" s="1533">
        <v>0.83333333333333337</v>
      </c>
      <c r="BF3" s="1534"/>
      <c r="BG3" s="1534"/>
      <c r="BH3" s="1534"/>
      <c r="BI3" s="1593" t="s">
        <v>1532</v>
      </c>
    </row>
    <row r="4" spans="1:62" ht="3" customHeight="1" thickBot="1" x14ac:dyDescent="0.2">
      <c r="A4" s="1519"/>
      <c r="B4" s="1520"/>
      <c r="C4" s="1520"/>
      <c r="D4" s="1521"/>
      <c r="E4" s="120"/>
      <c r="F4" s="121"/>
      <c r="G4" s="120"/>
      <c r="H4" s="122"/>
      <c r="I4" s="122"/>
      <c r="J4" s="121"/>
      <c r="K4" s="120"/>
      <c r="L4" s="122"/>
      <c r="M4" s="122"/>
      <c r="N4" s="121"/>
      <c r="O4" s="120"/>
      <c r="P4" s="122"/>
      <c r="Q4" s="122"/>
      <c r="R4" s="121"/>
      <c r="S4" s="120"/>
      <c r="T4" s="122"/>
      <c r="U4" s="122"/>
      <c r="V4" s="121"/>
      <c r="W4" s="120"/>
      <c r="X4" s="122"/>
      <c r="Y4" s="122"/>
      <c r="Z4" s="121"/>
      <c r="AA4" s="120"/>
      <c r="AB4" s="122"/>
      <c r="AC4" s="122"/>
      <c r="AD4" s="121"/>
      <c r="AE4" s="120"/>
      <c r="AF4" s="122"/>
      <c r="AG4" s="122"/>
      <c r="AH4" s="121"/>
      <c r="AI4" s="120"/>
      <c r="AJ4" s="122"/>
      <c r="AK4" s="122"/>
      <c r="AL4" s="121"/>
      <c r="AM4" s="120"/>
      <c r="AN4" s="122"/>
      <c r="AO4" s="122"/>
      <c r="AP4" s="121"/>
      <c r="AQ4" s="120"/>
      <c r="AR4" s="122"/>
      <c r="AS4" s="122"/>
      <c r="AT4" s="121"/>
      <c r="AU4" s="120"/>
      <c r="AV4" s="122"/>
      <c r="AW4" s="122"/>
      <c r="AX4" s="121"/>
      <c r="AY4" s="120"/>
      <c r="AZ4" s="122"/>
      <c r="BA4" s="122"/>
      <c r="BB4" s="121"/>
      <c r="BC4" s="120"/>
      <c r="BD4" s="122"/>
      <c r="BE4" s="122"/>
      <c r="BF4" s="121"/>
      <c r="BG4" s="122"/>
      <c r="BH4" s="121"/>
      <c r="BI4" s="1594"/>
    </row>
    <row r="5" spans="1:62" ht="13.9" customHeight="1" x14ac:dyDescent="0.15">
      <c r="A5" s="1596" t="s">
        <v>1646</v>
      </c>
      <c r="B5" s="1598" t="s">
        <v>1533</v>
      </c>
      <c r="C5" s="123" t="s">
        <v>849</v>
      </c>
      <c r="D5" s="124"/>
      <c r="E5" s="1601"/>
      <c r="F5" s="1591"/>
      <c r="G5" s="1589"/>
      <c r="H5" s="1590"/>
      <c r="I5" s="1583"/>
      <c r="J5" s="1584"/>
      <c r="K5" s="1585"/>
      <c r="L5" s="1586"/>
      <c r="M5" s="1587"/>
      <c r="N5" s="1588"/>
      <c r="O5" s="1589"/>
      <c r="P5" s="1590"/>
      <c r="Q5" s="1583"/>
      <c r="R5" s="1584"/>
      <c r="S5" s="1585"/>
      <c r="T5" s="1586"/>
      <c r="U5" s="1587"/>
      <c r="V5" s="1588"/>
      <c r="W5" s="1589"/>
      <c r="X5" s="1590"/>
      <c r="Y5" s="1583"/>
      <c r="Z5" s="1584"/>
      <c r="AA5" s="1585"/>
      <c r="AB5" s="1586"/>
      <c r="AC5" s="1587"/>
      <c r="AD5" s="1588"/>
      <c r="AE5" s="1589"/>
      <c r="AF5" s="1590"/>
      <c r="AG5" s="1583"/>
      <c r="AH5" s="1584"/>
      <c r="AI5" s="1585"/>
      <c r="AJ5" s="1586"/>
      <c r="AK5" s="1587"/>
      <c r="AL5" s="1588"/>
      <c r="AM5" s="1589"/>
      <c r="AN5" s="1590"/>
      <c r="AO5" s="1583"/>
      <c r="AP5" s="1584"/>
      <c r="AQ5" s="1585"/>
      <c r="AR5" s="1586"/>
      <c r="AS5" s="1587"/>
      <c r="AT5" s="1588"/>
      <c r="AU5" s="1589"/>
      <c r="AV5" s="1590"/>
      <c r="AW5" s="1583"/>
      <c r="AX5" s="1584"/>
      <c r="AY5" s="1585"/>
      <c r="AZ5" s="1586"/>
      <c r="BA5" s="1587"/>
      <c r="BB5" s="1588"/>
      <c r="BC5" s="1589"/>
      <c r="BD5" s="1590"/>
      <c r="BE5" s="1583"/>
      <c r="BF5" s="1584"/>
      <c r="BG5" s="1591"/>
      <c r="BH5" s="1592"/>
      <c r="BI5" s="1595"/>
    </row>
    <row r="6" spans="1:62" ht="13.9" customHeight="1" x14ac:dyDescent="0.15">
      <c r="A6" s="1597"/>
      <c r="B6" s="1599"/>
      <c r="C6" s="125" t="s">
        <v>850</v>
      </c>
      <c r="D6" s="126"/>
      <c r="E6" s="1582"/>
      <c r="F6" s="1580"/>
      <c r="G6" s="1574"/>
      <c r="H6" s="1575"/>
      <c r="I6" s="1576"/>
      <c r="J6" s="1577"/>
      <c r="K6" s="1578"/>
      <c r="L6" s="1579"/>
      <c r="M6" s="1572"/>
      <c r="N6" s="1573"/>
      <c r="O6" s="1574"/>
      <c r="P6" s="1575"/>
      <c r="Q6" s="1576"/>
      <c r="R6" s="1577"/>
      <c r="S6" s="1578"/>
      <c r="T6" s="1579"/>
      <c r="U6" s="1572"/>
      <c r="V6" s="1573"/>
      <c r="W6" s="1574"/>
      <c r="X6" s="1575"/>
      <c r="Y6" s="1576"/>
      <c r="Z6" s="1577"/>
      <c r="AA6" s="1578"/>
      <c r="AB6" s="1579"/>
      <c r="AC6" s="1572"/>
      <c r="AD6" s="1573"/>
      <c r="AE6" s="1574"/>
      <c r="AF6" s="1575"/>
      <c r="AG6" s="1576"/>
      <c r="AH6" s="1577"/>
      <c r="AI6" s="1578"/>
      <c r="AJ6" s="1579"/>
      <c r="AK6" s="1572"/>
      <c r="AL6" s="1573"/>
      <c r="AM6" s="1574"/>
      <c r="AN6" s="1575"/>
      <c r="AO6" s="1576"/>
      <c r="AP6" s="1577"/>
      <c r="AQ6" s="1578"/>
      <c r="AR6" s="1579"/>
      <c r="AS6" s="1572"/>
      <c r="AT6" s="1573"/>
      <c r="AU6" s="1574"/>
      <c r="AV6" s="1575"/>
      <c r="AW6" s="1576"/>
      <c r="AX6" s="1577"/>
      <c r="AY6" s="1578"/>
      <c r="AZ6" s="1579"/>
      <c r="BA6" s="1572"/>
      <c r="BB6" s="1573"/>
      <c r="BC6" s="1574"/>
      <c r="BD6" s="1575"/>
      <c r="BE6" s="1576"/>
      <c r="BF6" s="1577"/>
      <c r="BG6" s="1580"/>
      <c r="BH6" s="1581"/>
      <c r="BI6" s="1595"/>
    </row>
    <row r="7" spans="1:62" ht="13.9" customHeight="1" x14ac:dyDescent="0.15">
      <c r="A7" s="1597"/>
      <c r="B7" s="1599"/>
      <c r="C7" s="125" t="s">
        <v>851</v>
      </c>
      <c r="D7" s="126"/>
      <c r="E7" s="1582"/>
      <c r="F7" s="1580"/>
      <c r="G7" s="1574"/>
      <c r="H7" s="1575"/>
      <c r="I7" s="1576"/>
      <c r="J7" s="1577"/>
      <c r="K7" s="1578"/>
      <c r="L7" s="1579"/>
      <c r="M7" s="1572"/>
      <c r="N7" s="1573"/>
      <c r="O7" s="1574"/>
      <c r="P7" s="1575"/>
      <c r="Q7" s="1576"/>
      <c r="R7" s="1577"/>
      <c r="S7" s="1578"/>
      <c r="T7" s="1579"/>
      <c r="U7" s="1572"/>
      <c r="V7" s="1573"/>
      <c r="W7" s="1574"/>
      <c r="X7" s="1575"/>
      <c r="Y7" s="1576"/>
      <c r="Z7" s="1577"/>
      <c r="AA7" s="1578"/>
      <c r="AB7" s="1579"/>
      <c r="AC7" s="1572"/>
      <c r="AD7" s="1573"/>
      <c r="AE7" s="1574"/>
      <c r="AF7" s="1575"/>
      <c r="AG7" s="1576"/>
      <c r="AH7" s="1577"/>
      <c r="AI7" s="1578"/>
      <c r="AJ7" s="1579"/>
      <c r="AK7" s="1572"/>
      <c r="AL7" s="1573"/>
      <c r="AM7" s="1574"/>
      <c r="AN7" s="1575"/>
      <c r="AO7" s="1576"/>
      <c r="AP7" s="1577"/>
      <c r="AQ7" s="1578"/>
      <c r="AR7" s="1579"/>
      <c r="AS7" s="1572"/>
      <c r="AT7" s="1573"/>
      <c r="AU7" s="1574"/>
      <c r="AV7" s="1575"/>
      <c r="AW7" s="1576"/>
      <c r="AX7" s="1577"/>
      <c r="AY7" s="1578"/>
      <c r="AZ7" s="1579"/>
      <c r="BA7" s="1572"/>
      <c r="BB7" s="1573"/>
      <c r="BC7" s="1574"/>
      <c r="BD7" s="1575"/>
      <c r="BE7" s="1576"/>
      <c r="BF7" s="1577"/>
      <c r="BG7" s="1580"/>
      <c r="BH7" s="1581"/>
      <c r="BI7" s="1595"/>
    </row>
    <row r="8" spans="1:62" ht="13.9" customHeight="1" x14ac:dyDescent="0.15">
      <c r="A8" s="1597"/>
      <c r="B8" s="1599"/>
      <c r="C8" s="125" t="s">
        <v>852</v>
      </c>
      <c r="D8" s="126"/>
      <c r="E8" s="1582"/>
      <c r="F8" s="1580"/>
      <c r="G8" s="1574"/>
      <c r="H8" s="1575"/>
      <c r="I8" s="1576"/>
      <c r="J8" s="1577"/>
      <c r="K8" s="1578"/>
      <c r="L8" s="1579"/>
      <c r="M8" s="1572"/>
      <c r="N8" s="1573"/>
      <c r="O8" s="1574"/>
      <c r="P8" s="1575"/>
      <c r="Q8" s="1576"/>
      <c r="R8" s="1577"/>
      <c r="S8" s="1578"/>
      <c r="T8" s="1579"/>
      <c r="U8" s="1572"/>
      <c r="V8" s="1573"/>
      <c r="W8" s="1574"/>
      <c r="X8" s="1575"/>
      <c r="Y8" s="1576"/>
      <c r="Z8" s="1577"/>
      <c r="AA8" s="1578"/>
      <c r="AB8" s="1579"/>
      <c r="AC8" s="1572"/>
      <c r="AD8" s="1573"/>
      <c r="AE8" s="1574"/>
      <c r="AF8" s="1575"/>
      <c r="AG8" s="1576"/>
      <c r="AH8" s="1577"/>
      <c r="AI8" s="1578"/>
      <c r="AJ8" s="1579"/>
      <c r="AK8" s="1572"/>
      <c r="AL8" s="1573"/>
      <c r="AM8" s="1574"/>
      <c r="AN8" s="1575"/>
      <c r="AO8" s="1576"/>
      <c r="AP8" s="1577"/>
      <c r="AQ8" s="1578"/>
      <c r="AR8" s="1579"/>
      <c r="AS8" s="1572"/>
      <c r="AT8" s="1573"/>
      <c r="AU8" s="1574"/>
      <c r="AV8" s="1575"/>
      <c r="AW8" s="1576"/>
      <c r="AX8" s="1577"/>
      <c r="AY8" s="1578"/>
      <c r="AZ8" s="1579"/>
      <c r="BA8" s="1572"/>
      <c r="BB8" s="1573"/>
      <c r="BC8" s="1574"/>
      <c r="BD8" s="1575"/>
      <c r="BE8" s="1576"/>
      <c r="BF8" s="1577"/>
      <c r="BG8" s="1580"/>
      <c r="BH8" s="1581"/>
      <c r="BI8" s="1595"/>
    </row>
    <row r="9" spans="1:62" ht="13.9" customHeight="1" x14ac:dyDescent="0.15">
      <c r="A9" s="1597"/>
      <c r="B9" s="1599"/>
      <c r="C9" s="125" t="s">
        <v>1534</v>
      </c>
      <c r="D9" s="126"/>
      <c r="E9" s="1582"/>
      <c r="F9" s="1580"/>
      <c r="G9" s="1574"/>
      <c r="H9" s="1575"/>
      <c r="I9" s="1576"/>
      <c r="J9" s="1577"/>
      <c r="K9" s="1578"/>
      <c r="L9" s="1579"/>
      <c r="M9" s="1572"/>
      <c r="N9" s="1573"/>
      <c r="O9" s="1574"/>
      <c r="P9" s="1575"/>
      <c r="Q9" s="1576"/>
      <c r="R9" s="1577"/>
      <c r="S9" s="1578"/>
      <c r="T9" s="1579"/>
      <c r="U9" s="1572"/>
      <c r="V9" s="1573"/>
      <c r="W9" s="1574"/>
      <c r="X9" s="1575"/>
      <c r="Y9" s="1576"/>
      <c r="Z9" s="1577"/>
      <c r="AA9" s="1578"/>
      <c r="AB9" s="1579"/>
      <c r="AC9" s="1572"/>
      <c r="AD9" s="1573"/>
      <c r="AE9" s="1574"/>
      <c r="AF9" s="1575"/>
      <c r="AG9" s="1576"/>
      <c r="AH9" s="1577"/>
      <c r="AI9" s="1578"/>
      <c r="AJ9" s="1579"/>
      <c r="AK9" s="1572"/>
      <c r="AL9" s="1573"/>
      <c r="AM9" s="1574"/>
      <c r="AN9" s="1575"/>
      <c r="AO9" s="1576"/>
      <c r="AP9" s="1577"/>
      <c r="AQ9" s="1578"/>
      <c r="AR9" s="1579"/>
      <c r="AS9" s="1572"/>
      <c r="AT9" s="1573"/>
      <c r="AU9" s="1574"/>
      <c r="AV9" s="1575"/>
      <c r="AW9" s="1576"/>
      <c r="AX9" s="1577"/>
      <c r="AY9" s="1578"/>
      <c r="AZ9" s="1579"/>
      <c r="BA9" s="1572"/>
      <c r="BB9" s="1573"/>
      <c r="BC9" s="1574"/>
      <c r="BD9" s="1575"/>
      <c r="BE9" s="1576"/>
      <c r="BF9" s="1577"/>
      <c r="BG9" s="1580"/>
      <c r="BH9" s="1581"/>
      <c r="BI9" s="1595"/>
    </row>
    <row r="10" spans="1:62" ht="13.9" customHeight="1" x14ac:dyDescent="0.15">
      <c r="A10" s="1597"/>
      <c r="B10" s="1600"/>
      <c r="C10" s="127" t="s">
        <v>1535</v>
      </c>
      <c r="D10" s="128"/>
      <c r="E10" s="1482"/>
      <c r="F10" s="1484"/>
      <c r="G10" s="1561"/>
      <c r="H10" s="1562"/>
      <c r="I10" s="1563"/>
      <c r="J10" s="1564"/>
      <c r="K10" s="1570"/>
      <c r="L10" s="1571"/>
      <c r="M10" s="1559"/>
      <c r="N10" s="1560"/>
      <c r="O10" s="1561"/>
      <c r="P10" s="1562"/>
      <c r="Q10" s="1563"/>
      <c r="R10" s="1564"/>
      <c r="S10" s="1570"/>
      <c r="T10" s="1571"/>
      <c r="U10" s="1559"/>
      <c r="V10" s="1560"/>
      <c r="W10" s="1561"/>
      <c r="X10" s="1562"/>
      <c r="Y10" s="1563"/>
      <c r="Z10" s="1564"/>
      <c r="AA10" s="1570"/>
      <c r="AB10" s="1571"/>
      <c r="AC10" s="1559"/>
      <c r="AD10" s="1560"/>
      <c r="AE10" s="1561"/>
      <c r="AF10" s="1562"/>
      <c r="AG10" s="1563"/>
      <c r="AH10" s="1564"/>
      <c r="AI10" s="1570"/>
      <c r="AJ10" s="1571"/>
      <c r="AK10" s="1559"/>
      <c r="AL10" s="1560"/>
      <c r="AM10" s="1561"/>
      <c r="AN10" s="1562"/>
      <c r="AO10" s="1563"/>
      <c r="AP10" s="1564"/>
      <c r="AQ10" s="1570"/>
      <c r="AR10" s="1571"/>
      <c r="AS10" s="1559"/>
      <c r="AT10" s="1560"/>
      <c r="AU10" s="1561"/>
      <c r="AV10" s="1562"/>
      <c r="AW10" s="1563"/>
      <c r="AX10" s="1564"/>
      <c r="AY10" s="1570"/>
      <c r="AZ10" s="1571"/>
      <c r="BA10" s="1559"/>
      <c r="BB10" s="1560"/>
      <c r="BC10" s="1561"/>
      <c r="BD10" s="1562"/>
      <c r="BE10" s="1563"/>
      <c r="BF10" s="1564"/>
      <c r="BG10" s="1484"/>
      <c r="BH10" s="1565"/>
      <c r="BI10" s="1595"/>
    </row>
    <row r="11" spans="1:62" ht="13.9" customHeight="1" x14ac:dyDescent="0.15">
      <c r="A11" s="1597"/>
      <c r="B11" s="1566" t="s">
        <v>14</v>
      </c>
      <c r="C11" s="1567"/>
      <c r="D11" s="1568"/>
      <c r="E11" s="1569">
        <f>SUM(E5:E10)</f>
        <v>0</v>
      </c>
      <c r="F11" s="1554"/>
      <c r="G11" s="1550">
        <f>SUM(G5:G10)</f>
        <v>0</v>
      </c>
      <c r="H11" s="1551"/>
      <c r="I11" s="1552">
        <f>SUM(I5:I10)</f>
        <v>0</v>
      </c>
      <c r="J11" s="1553"/>
      <c r="K11" s="1546">
        <f>SUM(K5:K10)</f>
        <v>0</v>
      </c>
      <c r="L11" s="1547"/>
      <c r="M11" s="1548">
        <f>SUM(M5:M10)</f>
        <v>0</v>
      </c>
      <c r="N11" s="1549"/>
      <c r="O11" s="1550">
        <f>SUM(O5:O10)</f>
        <v>0</v>
      </c>
      <c r="P11" s="1551"/>
      <c r="Q11" s="1552">
        <f>SUM(Q5:Q10)</f>
        <v>0</v>
      </c>
      <c r="R11" s="1553"/>
      <c r="S11" s="1546">
        <f>SUM(S5:S10)</f>
        <v>0</v>
      </c>
      <c r="T11" s="1547"/>
      <c r="U11" s="1548">
        <f>SUM(U5:U10)</f>
        <v>0</v>
      </c>
      <c r="V11" s="1549"/>
      <c r="W11" s="1550">
        <f>SUM(W5:W10)</f>
        <v>0</v>
      </c>
      <c r="X11" s="1551"/>
      <c r="Y11" s="1552">
        <f>SUM(Y5:Y10)</f>
        <v>0</v>
      </c>
      <c r="Z11" s="1553"/>
      <c r="AA11" s="1546">
        <f>SUM(AA5:AA10)</f>
        <v>0</v>
      </c>
      <c r="AB11" s="1547"/>
      <c r="AC11" s="1548">
        <f>SUM(AC5:AC10)</f>
        <v>0</v>
      </c>
      <c r="AD11" s="1549"/>
      <c r="AE11" s="1550">
        <f>SUM(AE5:AE10)</f>
        <v>0</v>
      </c>
      <c r="AF11" s="1551"/>
      <c r="AG11" s="1552">
        <f>SUM(AG5:AG10)</f>
        <v>0</v>
      </c>
      <c r="AH11" s="1553"/>
      <c r="AI11" s="1546">
        <f>SUM(AI5:AI10)</f>
        <v>0</v>
      </c>
      <c r="AJ11" s="1547"/>
      <c r="AK11" s="1548">
        <f>SUM(AK5:AK10)</f>
        <v>0</v>
      </c>
      <c r="AL11" s="1549"/>
      <c r="AM11" s="1550">
        <f>SUM(AM5:AM10)</f>
        <v>0</v>
      </c>
      <c r="AN11" s="1551"/>
      <c r="AO11" s="1552">
        <f>SUM(AO5:AO10)</f>
        <v>0</v>
      </c>
      <c r="AP11" s="1553"/>
      <c r="AQ11" s="1546">
        <f>SUM(AQ5:AQ10)</f>
        <v>0</v>
      </c>
      <c r="AR11" s="1547"/>
      <c r="AS11" s="1548">
        <f>SUM(AS5:AS10)</f>
        <v>0</v>
      </c>
      <c r="AT11" s="1549"/>
      <c r="AU11" s="1550">
        <f>SUM(AU5:AU10)</f>
        <v>0</v>
      </c>
      <c r="AV11" s="1551"/>
      <c r="AW11" s="1552">
        <f>SUM(AW5:AW10)</f>
        <v>0</v>
      </c>
      <c r="AX11" s="1553"/>
      <c r="AY11" s="1546">
        <f>SUM(AY5:AY10)</f>
        <v>0</v>
      </c>
      <c r="AZ11" s="1547"/>
      <c r="BA11" s="1548">
        <f>SUM(BA5:BA10)</f>
        <v>0</v>
      </c>
      <c r="BB11" s="1549"/>
      <c r="BC11" s="1550">
        <f>SUM(BC5:BC10)</f>
        <v>0</v>
      </c>
      <c r="BD11" s="1551"/>
      <c r="BE11" s="1552">
        <f>SUM(BE5:BE10)</f>
        <v>0</v>
      </c>
      <c r="BF11" s="1553"/>
      <c r="BG11" s="1554">
        <f>SUM(BG5:BG10)</f>
        <v>0</v>
      </c>
      <c r="BH11" s="1555"/>
      <c r="BI11" s="1595"/>
    </row>
    <row r="12" spans="1:62" ht="13.9" customHeight="1" thickBot="1" x14ac:dyDescent="0.2">
      <c r="A12" s="1556" t="s">
        <v>1536</v>
      </c>
      <c r="B12" s="1537"/>
      <c r="C12" s="1537"/>
      <c r="D12" s="1557"/>
      <c r="E12" s="1558">
        <f>IF(AND(E11&gt;0,ROUND((TRUNC(E5/3,1)+TRUNC((E6+E7)/6,1)+TRUNC(E8/15,1)+TRUNC((E9+E10)/25,1)),0)&lt;2),2,ROUND((TRUNC(E5/3,1)+TRUNC((E6+E7)/6,1)+TRUNC(E8/15,1)+TRUNC((E9+E10)/25,1)),0))</f>
        <v>0</v>
      </c>
      <c r="F12" s="1545"/>
      <c r="G12" s="1558">
        <f t="shared" ref="G12" si="0">IF(AND(G11&gt;0,ROUND((TRUNC(G5/3,1)+TRUNC((G6+G7)/6,1)+TRUNC(G8/15,1)+TRUNC((G9+G10)/25,1)),0)&lt;2),2,ROUND((TRUNC(G5/3,1)+TRUNC((G6+G7)/6,1)+TRUNC(G8/15,1)+TRUNC((G9+G10)/25,1)),0))</f>
        <v>0</v>
      </c>
      <c r="H12" s="1545"/>
      <c r="I12" s="2457">
        <f t="shared" ref="I12" si="1">IF(AND(I11&gt;0,ROUND((TRUNC(I5/3,1)+TRUNC((I6+I7)/6,1)+TRUNC(I8/15,1)+TRUNC((I9+I10)/25,1)),0)&lt;2),2,ROUND((TRUNC(I5/3,1)+TRUNC((I6+I7)/6,1)+TRUNC(I8/15,1)+TRUNC((I9+I10)/25,1)),0))</f>
        <v>0</v>
      </c>
      <c r="J12" s="2458"/>
      <c r="K12" s="1558">
        <f t="shared" ref="K12" si="2">IF(AND(K11&gt;0,ROUND((TRUNC(K5/3,1)+TRUNC((K6+K7)/6,1)+TRUNC(K8/15,1)+TRUNC((K9+K10)/25,1)),0)&lt;2),2,ROUND((TRUNC(K5/3,1)+TRUNC((K6+K7)/6,1)+TRUNC(K8/15,1)+TRUNC((K9+K10)/25,1)),0))</f>
        <v>0</v>
      </c>
      <c r="L12" s="1545"/>
      <c r="M12" s="2457">
        <f t="shared" ref="M12" si="3">IF(AND(M11&gt;0,ROUND((TRUNC(M5/3,1)+TRUNC((M6+M7)/6,1)+TRUNC(M8/15,1)+TRUNC((M9+M10)/25,1)),0)&lt;2),2,ROUND((TRUNC(M5/3,1)+TRUNC((M6+M7)/6,1)+TRUNC(M8/15,1)+TRUNC((M9+M10)/25,1)),0))</f>
        <v>0</v>
      </c>
      <c r="N12" s="2458"/>
      <c r="O12" s="1558">
        <f t="shared" ref="O12" si="4">IF(AND(O11&gt;0,ROUND((TRUNC(O5/3,1)+TRUNC((O6+O7)/6,1)+TRUNC(O8/15,1)+TRUNC((O9+O10)/25,1)),0)&lt;2),2,ROUND((TRUNC(O5/3,1)+TRUNC((O6+O7)/6,1)+TRUNC(O8/15,1)+TRUNC((O9+O10)/25,1)),0))</f>
        <v>0</v>
      </c>
      <c r="P12" s="1545"/>
      <c r="Q12" s="2457">
        <f t="shared" ref="Q12" si="5">IF(AND(Q11&gt;0,ROUND((TRUNC(Q5/3,1)+TRUNC((Q6+Q7)/6,1)+TRUNC(Q8/15,1)+TRUNC((Q9+Q10)/25,1)),0)&lt;2),2,ROUND((TRUNC(Q5/3,1)+TRUNC((Q6+Q7)/6,1)+TRUNC(Q8/15,1)+TRUNC((Q9+Q10)/25,1)),0))</f>
        <v>0</v>
      </c>
      <c r="R12" s="2458"/>
      <c r="S12" s="1558">
        <f t="shared" ref="S12" si="6">IF(AND(S11&gt;0,ROUND((TRUNC(S5/3,1)+TRUNC((S6+S7)/6,1)+TRUNC(S8/15,1)+TRUNC((S9+S10)/25,1)),0)&lt;2),2,ROUND((TRUNC(S5/3,1)+TRUNC((S6+S7)/6,1)+TRUNC(S8/15,1)+TRUNC((S9+S10)/25,1)),0))</f>
        <v>0</v>
      </c>
      <c r="T12" s="1545"/>
      <c r="U12" s="2457">
        <f t="shared" ref="U12" si="7">IF(AND(U11&gt;0,ROUND((TRUNC(U5/3,1)+TRUNC((U6+U7)/6,1)+TRUNC(U8/15,1)+TRUNC((U9+U10)/25,1)),0)&lt;2),2,ROUND((TRUNC(U5/3,1)+TRUNC((U6+U7)/6,1)+TRUNC(U8/15,1)+TRUNC((U9+U10)/25,1)),0))</f>
        <v>0</v>
      </c>
      <c r="V12" s="2458"/>
      <c r="W12" s="1558">
        <f t="shared" ref="W12" si="8">IF(AND(W11&gt;0,ROUND((TRUNC(W5/3,1)+TRUNC((W6+W7)/6,1)+TRUNC(W8/15,1)+TRUNC((W9+W10)/25,1)),0)&lt;2),2,ROUND((TRUNC(W5/3,1)+TRUNC((W6+W7)/6,1)+TRUNC(W8/15,1)+TRUNC((W9+W10)/25,1)),0))</f>
        <v>0</v>
      </c>
      <c r="X12" s="1545"/>
      <c r="Y12" s="2457">
        <f t="shared" ref="Y12" si="9">IF(AND(Y11&gt;0,ROUND((TRUNC(Y5/3,1)+TRUNC((Y6+Y7)/6,1)+TRUNC(Y8/15,1)+TRUNC((Y9+Y10)/25,1)),0)&lt;2),2,ROUND((TRUNC(Y5/3,1)+TRUNC((Y6+Y7)/6,1)+TRUNC(Y8/15,1)+TRUNC((Y9+Y10)/25,1)),0))</f>
        <v>0</v>
      </c>
      <c r="Z12" s="2458"/>
      <c r="AA12" s="1558">
        <f t="shared" ref="AA12" si="10">IF(AND(AA11&gt;0,ROUND((TRUNC(AA5/3,1)+TRUNC((AA6+AA7)/6,1)+TRUNC(AA8/15,1)+TRUNC((AA9+AA10)/25,1)),0)&lt;2),2,ROUND((TRUNC(AA5/3,1)+TRUNC((AA6+AA7)/6,1)+TRUNC(AA8/15,1)+TRUNC((AA9+AA10)/25,1)),0))</f>
        <v>0</v>
      </c>
      <c r="AB12" s="1545"/>
      <c r="AC12" s="2457">
        <f t="shared" ref="AC12" si="11">IF(AND(AC11&gt;0,ROUND((TRUNC(AC5/3,1)+TRUNC((AC6+AC7)/6,1)+TRUNC(AC8/15,1)+TRUNC((AC9+AC10)/25,1)),0)&lt;2),2,ROUND((TRUNC(AC5/3,1)+TRUNC((AC6+AC7)/6,1)+TRUNC(AC8/15,1)+TRUNC((AC9+AC10)/25,1)),0))</f>
        <v>0</v>
      </c>
      <c r="AD12" s="2458"/>
      <c r="AE12" s="1558">
        <f t="shared" ref="AE12" si="12">IF(AND(AE11&gt;0,ROUND((TRUNC(AE5/3,1)+TRUNC((AE6+AE7)/6,1)+TRUNC(AE8/15,1)+TRUNC((AE9+AE10)/25,1)),0)&lt;2),2,ROUND((TRUNC(AE5/3,1)+TRUNC((AE6+AE7)/6,1)+TRUNC(AE8/15,1)+TRUNC((AE9+AE10)/25,1)),0))</f>
        <v>0</v>
      </c>
      <c r="AF12" s="1545"/>
      <c r="AG12" s="2457">
        <f t="shared" ref="AG12" si="13">IF(AND(AG11&gt;0,ROUND((TRUNC(AG5/3,1)+TRUNC((AG6+AG7)/6,1)+TRUNC(AG8/15,1)+TRUNC((AG9+AG10)/25,1)),0)&lt;2),2,ROUND((TRUNC(AG5/3,1)+TRUNC((AG6+AG7)/6,1)+TRUNC(AG8/15,1)+TRUNC((AG9+AG10)/25,1)),0))</f>
        <v>0</v>
      </c>
      <c r="AH12" s="2458"/>
      <c r="AI12" s="1558">
        <f t="shared" ref="AI12" si="14">IF(AND(AI11&gt;0,ROUND((TRUNC(AI5/3,1)+TRUNC((AI6+AI7)/6,1)+TRUNC(AI8/15,1)+TRUNC((AI9+AI10)/25,1)),0)&lt;2),2,ROUND((TRUNC(AI5/3,1)+TRUNC((AI6+AI7)/6,1)+TRUNC(AI8/15,1)+TRUNC((AI9+AI10)/25,1)),0))</f>
        <v>0</v>
      </c>
      <c r="AJ12" s="1545"/>
      <c r="AK12" s="2457">
        <f t="shared" ref="AK12" si="15">IF(AND(AK11&gt;0,ROUND((TRUNC(AK5/3,1)+TRUNC((AK6+AK7)/6,1)+TRUNC(AK8/15,1)+TRUNC((AK9+AK10)/25,1)),0)&lt;2),2,ROUND((TRUNC(AK5/3,1)+TRUNC((AK6+AK7)/6,1)+TRUNC(AK8/15,1)+TRUNC((AK9+AK10)/25,1)),0))</f>
        <v>0</v>
      </c>
      <c r="AL12" s="2458"/>
      <c r="AM12" s="1558">
        <f t="shared" ref="AM12" si="16">IF(AND(AM11&gt;0,ROUND((TRUNC(AM5/3,1)+TRUNC((AM6+AM7)/6,1)+TRUNC(AM8/15,1)+TRUNC((AM9+AM10)/25,1)),0)&lt;2),2,ROUND((TRUNC(AM5/3,1)+TRUNC((AM6+AM7)/6,1)+TRUNC(AM8/15,1)+TRUNC((AM9+AM10)/25,1)),0))</f>
        <v>0</v>
      </c>
      <c r="AN12" s="1545"/>
      <c r="AO12" s="2457">
        <f t="shared" ref="AO12" si="17">IF(AND(AO11&gt;0,ROUND((TRUNC(AO5/3,1)+TRUNC((AO6+AO7)/6,1)+TRUNC(AO8/15,1)+TRUNC((AO9+AO10)/25,1)),0)&lt;2),2,ROUND((TRUNC(AO5/3,1)+TRUNC((AO6+AO7)/6,1)+TRUNC(AO8/15,1)+TRUNC((AO9+AO10)/25,1)),0))</f>
        <v>0</v>
      </c>
      <c r="AP12" s="2458"/>
      <c r="AQ12" s="1558">
        <f t="shared" ref="AQ12" si="18">IF(AND(AQ11&gt;0,ROUND((TRUNC(AQ5/3,1)+TRUNC((AQ6+AQ7)/6,1)+TRUNC(AQ8/15,1)+TRUNC((AQ9+AQ10)/25,1)),0)&lt;2),2,ROUND((TRUNC(AQ5/3,1)+TRUNC((AQ6+AQ7)/6,1)+TRUNC(AQ8/15,1)+TRUNC((AQ9+AQ10)/25,1)),0))</f>
        <v>0</v>
      </c>
      <c r="AR12" s="1545"/>
      <c r="AS12" s="2457">
        <f t="shared" ref="AS12" si="19">IF(AND(AS11&gt;0,ROUND((TRUNC(AS5/3,1)+TRUNC((AS6+AS7)/6,1)+TRUNC(AS8/15,1)+TRUNC((AS9+AS10)/25,1)),0)&lt;2),2,ROUND((TRUNC(AS5/3,1)+TRUNC((AS6+AS7)/6,1)+TRUNC(AS8/15,1)+TRUNC((AS9+AS10)/25,1)),0))</f>
        <v>0</v>
      </c>
      <c r="AT12" s="2459"/>
      <c r="AU12" s="2456">
        <f t="shared" ref="AU12" si="20">IF(AND(AU11&gt;0,ROUND((TRUNC(AU5/3,1)+TRUNC((AU6+AU7)/6,1)+TRUNC(AU8/15,1)+TRUNC((AU9+AU10)/25,1)),0)&lt;2),2,ROUND((TRUNC(AU5/3,1)+TRUNC((AU6+AU7)/6,1)+TRUNC(AU8/15,1)+TRUNC((AU9+AU10)/25,1)),0))</f>
        <v>0</v>
      </c>
      <c r="AV12" s="1544"/>
      <c r="AW12" s="1545">
        <f t="shared" ref="AW12" si="21">IF(AND(AW11&gt;0,ROUND((TRUNC(AW5/3,1)+TRUNC((AW6+AW7)/6,1)+TRUNC(AW8/15,1)+TRUNC((AW9+AW10)/25,1)),0)&lt;2),2,ROUND((TRUNC(AW5/3,1)+TRUNC((AW6+AW7)/6,1)+TRUNC(AW8/15,1)+TRUNC((AW9+AW10)/25,1)),0))</f>
        <v>0</v>
      </c>
      <c r="AX12" s="1545"/>
      <c r="AY12" s="1558">
        <f t="shared" ref="AY12" si="22">IF(AND(AY11&gt;0,ROUND((TRUNC(AY5/3,1)+TRUNC((AY6+AY7)/6,1)+TRUNC(AY8/15,1)+TRUNC((AY9+AY10)/25,1)),0)&lt;2),2,ROUND((TRUNC(AY5/3,1)+TRUNC((AY6+AY7)/6,1)+TRUNC(AY8/15,1)+TRUNC((AY9+AY10)/25,1)),0))</f>
        <v>0</v>
      </c>
      <c r="AZ12" s="1545"/>
      <c r="BA12" s="2457">
        <f t="shared" ref="BA12" si="23">IF(AND(BA11&gt;0,ROUND((TRUNC(BA5/3,1)+TRUNC((BA6+BA7)/6,1)+TRUNC(BA8/15,1)+TRUNC((BA9+BA10)/25,1)),0)&lt;2),2,ROUND((TRUNC(BA5/3,1)+TRUNC((BA6+BA7)/6,1)+TRUNC(BA8/15,1)+TRUNC((BA9+BA10)/25,1)),0))</f>
        <v>0</v>
      </c>
      <c r="BB12" s="2459"/>
      <c r="BC12" s="2456">
        <f t="shared" ref="BC12" si="24">IF(AND(BC11&gt;0,ROUND((TRUNC(BC5/3,1)+TRUNC((BC6+BC7)/6,1)+TRUNC(BC8/15,1)+TRUNC((BC9+BC10)/25,1)),0)&lt;2),2,ROUND((TRUNC(BC5/3,1)+TRUNC((BC6+BC7)/6,1)+TRUNC(BC8/15,1)+TRUNC((BC9+BC10)/25,1)),0))</f>
        <v>0</v>
      </c>
      <c r="BD12" s="1544"/>
      <c r="BE12" s="1545">
        <f t="shared" ref="BE12" si="25">IF(AND(BE11&gt;0,ROUND((TRUNC(BE5/3,1)+TRUNC((BE6+BE7)/6,1)+TRUNC(BE8/15,1)+TRUNC((BE9+BE10)/25,1)),0)&lt;2),2,ROUND((TRUNC(BE5/3,1)+TRUNC((BE6+BE7)/6,1)+TRUNC(BE8/15,1)+TRUNC((BE9+BE10)/25,1)),0))</f>
        <v>0</v>
      </c>
      <c r="BF12" s="1545"/>
      <c r="BG12" s="1558">
        <f t="shared" ref="BG12" si="26">IF(AND(BG11&gt;0,ROUND((TRUNC(BG5/3,1)+TRUNC((BG6+BG7)/6,1)+TRUNC(BG8/15,1)+TRUNC((BG9+BG10)/25,1)),0)&lt;2),2,ROUND((TRUNC(BG5/3,1)+TRUNC((BG6+BG7)/6,1)+TRUNC(BG8/15,1)+TRUNC((BG9+BG10)/25,1)),0))</f>
        <v>0</v>
      </c>
      <c r="BH12" s="1545"/>
      <c r="BI12" s="1595"/>
    </row>
    <row r="13" spans="1:62" ht="4.9000000000000004" customHeight="1" x14ac:dyDescent="0.15">
      <c r="A13" s="1523" t="s">
        <v>1647</v>
      </c>
      <c r="B13" s="1526" t="s">
        <v>1846</v>
      </c>
      <c r="C13" s="1527"/>
      <c r="D13" s="1530" t="s">
        <v>1537</v>
      </c>
      <c r="E13" s="129"/>
      <c r="F13" s="130"/>
      <c r="G13" s="129"/>
      <c r="H13" s="131"/>
      <c r="I13" s="130"/>
      <c r="J13" s="132"/>
      <c r="K13" s="129"/>
      <c r="L13" s="131"/>
      <c r="M13" s="130"/>
      <c r="N13" s="130"/>
      <c r="O13" s="129"/>
      <c r="P13" s="131"/>
      <c r="Q13" s="130"/>
      <c r="R13" s="132"/>
      <c r="S13" s="129"/>
      <c r="T13" s="131"/>
      <c r="U13" s="130"/>
      <c r="V13" s="130"/>
      <c r="W13" s="129"/>
      <c r="X13" s="131"/>
      <c r="Y13" s="130"/>
      <c r="Z13" s="132"/>
      <c r="AA13" s="129"/>
      <c r="AB13" s="133"/>
      <c r="AC13" s="134"/>
      <c r="AD13" s="134"/>
      <c r="AE13" s="129"/>
      <c r="AF13" s="131"/>
      <c r="AG13" s="130"/>
      <c r="AH13" s="132"/>
      <c r="AI13" s="129"/>
      <c r="AJ13" s="131"/>
      <c r="AK13" s="130"/>
      <c r="AL13" s="130"/>
      <c r="AM13" s="129"/>
      <c r="AN13" s="131"/>
      <c r="AO13" s="130"/>
      <c r="AP13" s="132"/>
      <c r="AQ13" s="129"/>
      <c r="AR13" s="131"/>
      <c r="AS13" s="130"/>
      <c r="AT13" s="130"/>
      <c r="AU13" s="129"/>
      <c r="AV13" s="131"/>
      <c r="AW13" s="130"/>
      <c r="AX13" s="132"/>
      <c r="AY13" s="129"/>
      <c r="AZ13" s="131"/>
      <c r="BA13" s="130"/>
      <c r="BB13" s="132"/>
      <c r="BC13" s="129"/>
      <c r="BD13" s="131"/>
      <c r="BE13" s="130"/>
      <c r="BF13" s="132"/>
      <c r="BG13" s="130"/>
      <c r="BH13" s="132"/>
      <c r="BI13" s="1532" t="s">
        <v>1538</v>
      </c>
    </row>
    <row r="14" spans="1:62" ht="4.9000000000000004" customHeight="1" x14ac:dyDescent="0.15">
      <c r="A14" s="1524"/>
      <c r="B14" s="1528"/>
      <c r="C14" s="1529"/>
      <c r="D14" s="1531"/>
      <c r="E14" s="56"/>
      <c r="F14" s="57"/>
      <c r="G14" s="56"/>
      <c r="H14" s="135"/>
      <c r="I14" s="57"/>
      <c r="J14" s="58"/>
      <c r="K14" s="60"/>
      <c r="L14" s="136"/>
      <c r="M14" s="59"/>
      <c r="N14" s="59"/>
      <c r="O14" s="60"/>
      <c r="P14" s="136"/>
      <c r="Q14" s="59"/>
      <c r="R14" s="58"/>
      <c r="S14" s="60"/>
      <c r="T14" s="136"/>
      <c r="U14" s="59"/>
      <c r="V14" s="59"/>
      <c r="W14" s="60"/>
      <c r="X14" s="136"/>
      <c r="Y14" s="59"/>
      <c r="Z14" s="58"/>
      <c r="AA14" s="60"/>
      <c r="AB14" s="137"/>
      <c r="AC14" s="61"/>
      <c r="AD14" s="61"/>
      <c r="AE14" s="60"/>
      <c r="AF14" s="136"/>
      <c r="AG14" s="59"/>
      <c r="AH14" s="58"/>
      <c r="AI14" s="60"/>
      <c r="AJ14" s="136"/>
      <c r="AK14" s="59"/>
      <c r="AL14" s="59"/>
      <c r="AM14" s="60"/>
      <c r="AN14" s="136"/>
      <c r="AO14" s="59"/>
      <c r="AP14" s="58"/>
      <c r="AQ14" s="60"/>
      <c r="AR14" s="136"/>
      <c r="AS14" s="59"/>
      <c r="AT14" s="57"/>
      <c r="AU14" s="56"/>
      <c r="AV14" s="135"/>
      <c r="AW14" s="57"/>
      <c r="AX14" s="62"/>
      <c r="AY14" s="56"/>
      <c r="AZ14" s="135"/>
      <c r="BA14" s="57"/>
      <c r="BB14" s="62"/>
      <c r="BC14" s="56"/>
      <c r="BD14" s="135"/>
      <c r="BE14" s="57"/>
      <c r="BF14" s="62"/>
      <c r="BG14" s="57"/>
      <c r="BH14" s="62"/>
      <c r="BI14" s="1496"/>
    </row>
    <row r="15" spans="1:62" ht="4.9000000000000004" customHeight="1" x14ac:dyDescent="0.15">
      <c r="A15" s="1524"/>
      <c r="B15" s="1528"/>
      <c r="C15" s="1529"/>
      <c r="D15" s="1531"/>
      <c r="E15" s="56"/>
      <c r="F15" s="57"/>
      <c r="G15" s="56"/>
      <c r="H15" s="135"/>
      <c r="I15" s="57"/>
      <c r="J15" s="62"/>
      <c r="K15" s="56"/>
      <c r="L15" s="135"/>
      <c r="M15" s="57"/>
      <c r="N15" s="57"/>
      <c r="O15" s="56"/>
      <c r="P15" s="135"/>
      <c r="Q15" s="57"/>
      <c r="R15" s="62"/>
      <c r="S15" s="56"/>
      <c r="T15" s="135"/>
      <c r="U15" s="57"/>
      <c r="V15" s="57"/>
      <c r="W15" s="56"/>
      <c r="X15" s="135"/>
      <c r="Y15" s="57"/>
      <c r="Z15" s="62"/>
      <c r="AA15" s="56"/>
      <c r="AB15" s="137"/>
      <c r="AC15" s="61"/>
      <c r="AD15" s="61"/>
      <c r="AE15" s="56"/>
      <c r="AF15" s="135"/>
      <c r="AG15" s="57"/>
      <c r="AH15" s="62"/>
      <c r="AI15" s="56"/>
      <c r="AJ15" s="135"/>
      <c r="AK15" s="57"/>
      <c r="AL15" s="57"/>
      <c r="AM15" s="56"/>
      <c r="AN15" s="135"/>
      <c r="AO15" s="57"/>
      <c r="AP15" s="62"/>
      <c r="AQ15" s="56"/>
      <c r="AR15" s="135"/>
      <c r="AS15" s="57"/>
      <c r="AT15" s="57"/>
      <c r="AU15" s="56"/>
      <c r="AV15" s="135"/>
      <c r="AW15" s="57"/>
      <c r="AX15" s="62"/>
      <c r="AY15" s="56"/>
      <c r="AZ15" s="135"/>
      <c r="BA15" s="57"/>
      <c r="BB15" s="62"/>
      <c r="BC15" s="56"/>
      <c r="BD15" s="135"/>
      <c r="BE15" s="57"/>
      <c r="BF15" s="62"/>
      <c r="BG15" s="57"/>
      <c r="BH15" s="62"/>
      <c r="BI15" s="1496"/>
    </row>
    <row r="16" spans="1:62" ht="4.9000000000000004" customHeight="1" x14ac:dyDescent="0.15">
      <c r="A16" s="1524"/>
      <c r="B16" s="1499">
        <v>1</v>
      </c>
      <c r="C16" s="1537"/>
      <c r="D16" s="1540"/>
      <c r="E16" s="63"/>
      <c r="F16" s="64"/>
      <c r="G16" s="63"/>
      <c r="H16" s="138"/>
      <c r="I16" s="64"/>
      <c r="J16" s="65"/>
      <c r="K16" s="63"/>
      <c r="L16" s="138"/>
      <c r="M16" s="64"/>
      <c r="N16" s="64"/>
      <c r="O16" s="63"/>
      <c r="P16" s="138"/>
      <c r="Q16" s="64"/>
      <c r="R16" s="65"/>
      <c r="S16" s="63"/>
      <c r="T16" s="138"/>
      <c r="U16" s="64"/>
      <c r="V16" s="64"/>
      <c r="W16" s="63"/>
      <c r="X16" s="138"/>
      <c r="Y16" s="64"/>
      <c r="Z16" s="65"/>
      <c r="AA16" s="63"/>
      <c r="AB16" s="138"/>
      <c r="AC16" s="64"/>
      <c r="AD16" s="64"/>
      <c r="AE16" s="63"/>
      <c r="AF16" s="138"/>
      <c r="AG16" s="64"/>
      <c r="AH16" s="65"/>
      <c r="AI16" s="63"/>
      <c r="AJ16" s="138"/>
      <c r="AK16" s="64"/>
      <c r="AL16" s="64"/>
      <c r="AM16" s="63"/>
      <c r="AN16" s="138"/>
      <c r="AO16" s="64"/>
      <c r="AP16" s="65"/>
      <c r="AQ16" s="63"/>
      <c r="AR16" s="138"/>
      <c r="AS16" s="64"/>
      <c r="AT16" s="64"/>
      <c r="AU16" s="63"/>
      <c r="AV16" s="138"/>
      <c r="AW16" s="64"/>
      <c r="AX16" s="65"/>
      <c r="AY16" s="63"/>
      <c r="AZ16" s="138"/>
      <c r="BA16" s="64"/>
      <c r="BB16" s="65"/>
      <c r="BC16" s="63"/>
      <c r="BD16" s="138"/>
      <c r="BE16" s="64"/>
      <c r="BF16" s="65"/>
      <c r="BG16" s="64"/>
      <c r="BH16" s="65"/>
      <c r="BI16" s="1502" t="s">
        <v>935</v>
      </c>
      <c r="BJ16" s="1543">
        <f>SUM(G16:BI18)/4</f>
        <v>0</v>
      </c>
    </row>
    <row r="17" spans="1:62" ht="4.9000000000000004" customHeight="1" x14ac:dyDescent="0.15">
      <c r="A17" s="1524"/>
      <c r="B17" s="1481"/>
      <c r="C17" s="1538"/>
      <c r="D17" s="1541"/>
      <c r="E17" s="66"/>
      <c r="F17" s="67"/>
      <c r="G17" s="66"/>
      <c r="H17" s="139"/>
      <c r="I17" s="68"/>
      <c r="J17" s="67"/>
      <c r="K17" s="66"/>
      <c r="L17" s="139"/>
      <c r="M17" s="68"/>
      <c r="N17" s="68"/>
      <c r="O17" s="66"/>
      <c r="P17" s="139"/>
      <c r="Q17" s="68"/>
      <c r="R17" s="67"/>
      <c r="S17" s="66"/>
      <c r="T17" s="139"/>
      <c r="U17" s="68"/>
      <c r="V17" s="68"/>
      <c r="W17" s="66"/>
      <c r="X17" s="139"/>
      <c r="Y17" s="68"/>
      <c r="Z17" s="67"/>
      <c r="AA17" s="66"/>
      <c r="AB17" s="139"/>
      <c r="AC17" s="68"/>
      <c r="AD17" s="68"/>
      <c r="AE17" s="66"/>
      <c r="AF17" s="139"/>
      <c r="AG17" s="68"/>
      <c r="AH17" s="67"/>
      <c r="AI17" s="66"/>
      <c r="AJ17" s="139"/>
      <c r="AK17" s="68"/>
      <c r="AL17" s="68"/>
      <c r="AM17" s="66"/>
      <c r="AN17" s="139"/>
      <c r="AO17" s="68"/>
      <c r="AP17" s="67"/>
      <c r="AQ17" s="66"/>
      <c r="AR17" s="139"/>
      <c r="AS17" s="68"/>
      <c r="AT17" s="68"/>
      <c r="AU17" s="66"/>
      <c r="AV17" s="139"/>
      <c r="AW17" s="68"/>
      <c r="AX17" s="67"/>
      <c r="AY17" s="66"/>
      <c r="AZ17" s="139"/>
      <c r="BA17" s="68"/>
      <c r="BB17" s="67"/>
      <c r="BC17" s="66"/>
      <c r="BD17" s="139"/>
      <c r="BE17" s="68"/>
      <c r="BF17" s="67"/>
      <c r="BG17" s="68"/>
      <c r="BH17" s="67"/>
      <c r="BI17" s="1487"/>
      <c r="BJ17" s="1543"/>
    </row>
    <row r="18" spans="1:62" ht="4.9000000000000004" customHeight="1" x14ac:dyDescent="0.15">
      <c r="A18" s="1524"/>
      <c r="B18" s="1481"/>
      <c r="C18" s="1538"/>
      <c r="D18" s="1541"/>
      <c r="E18" s="66"/>
      <c r="F18" s="68"/>
      <c r="G18" s="69"/>
      <c r="H18" s="140"/>
      <c r="I18" s="70"/>
      <c r="J18" s="71"/>
      <c r="K18" s="69"/>
      <c r="L18" s="140"/>
      <c r="M18" s="70"/>
      <c r="N18" s="70"/>
      <c r="O18" s="69"/>
      <c r="P18" s="140"/>
      <c r="Q18" s="70"/>
      <c r="R18" s="71"/>
      <c r="S18" s="69"/>
      <c r="T18" s="140"/>
      <c r="U18" s="70"/>
      <c r="V18" s="70"/>
      <c r="W18" s="69"/>
      <c r="X18" s="140"/>
      <c r="Y18" s="70"/>
      <c r="Z18" s="71"/>
      <c r="AA18" s="69"/>
      <c r="AB18" s="140"/>
      <c r="AC18" s="70"/>
      <c r="AD18" s="70"/>
      <c r="AE18" s="69"/>
      <c r="AF18" s="140"/>
      <c r="AG18" s="70"/>
      <c r="AH18" s="71"/>
      <c r="AI18" s="69"/>
      <c r="AJ18" s="140"/>
      <c r="AK18" s="70"/>
      <c r="AL18" s="70"/>
      <c r="AM18" s="69"/>
      <c r="AN18" s="140"/>
      <c r="AO18" s="70"/>
      <c r="AP18" s="71"/>
      <c r="AQ18" s="69"/>
      <c r="AR18" s="140"/>
      <c r="AS18" s="70"/>
      <c r="AT18" s="70"/>
      <c r="AU18" s="69"/>
      <c r="AV18" s="140"/>
      <c r="AW18" s="70"/>
      <c r="AX18" s="71"/>
      <c r="AY18" s="69"/>
      <c r="AZ18" s="140"/>
      <c r="BA18" s="70"/>
      <c r="BB18" s="71"/>
      <c r="BC18" s="66"/>
      <c r="BD18" s="139"/>
      <c r="BE18" s="68"/>
      <c r="BF18" s="67"/>
      <c r="BG18" s="68"/>
      <c r="BH18" s="67"/>
      <c r="BI18" s="1487"/>
      <c r="BJ18" s="1543"/>
    </row>
    <row r="19" spans="1:62" ht="4.9000000000000004" customHeight="1" x14ac:dyDescent="0.15">
      <c r="A19" s="1524"/>
      <c r="B19" s="1499">
        <v>2</v>
      </c>
      <c r="C19" s="1537"/>
      <c r="D19" s="1540"/>
      <c r="E19" s="63"/>
      <c r="F19" s="64"/>
      <c r="G19" s="63"/>
      <c r="H19" s="138"/>
      <c r="I19" s="64"/>
      <c r="J19" s="65"/>
      <c r="K19" s="63"/>
      <c r="L19" s="138"/>
      <c r="M19" s="64"/>
      <c r="N19" s="64"/>
      <c r="O19" s="63"/>
      <c r="P19" s="138"/>
      <c r="Q19" s="64"/>
      <c r="R19" s="65"/>
      <c r="S19" s="63"/>
      <c r="T19" s="138"/>
      <c r="U19" s="64"/>
      <c r="V19" s="64"/>
      <c r="W19" s="63"/>
      <c r="X19" s="138"/>
      <c r="Y19" s="64"/>
      <c r="Z19" s="65"/>
      <c r="AA19" s="63"/>
      <c r="AB19" s="138"/>
      <c r="AC19" s="64"/>
      <c r="AD19" s="64"/>
      <c r="AE19" s="63"/>
      <c r="AF19" s="138"/>
      <c r="AG19" s="64"/>
      <c r="AH19" s="65"/>
      <c r="AI19" s="63"/>
      <c r="AJ19" s="138"/>
      <c r="AK19" s="64"/>
      <c r="AL19" s="64"/>
      <c r="AM19" s="63"/>
      <c r="AN19" s="138"/>
      <c r="AO19" s="64"/>
      <c r="AP19" s="65"/>
      <c r="AQ19" s="63"/>
      <c r="AR19" s="138"/>
      <c r="AS19" s="64"/>
      <c r="AT19" s="64"/>
      <c r="AU19" s="63"/>
      <c r="AV19" s="138"/>
      <c r="AW19" s="64"/>
      <c r="AX19" s="65"/>
      <c r="AY19" s="63"/>
      <c r="AZ19" s="138"/>
      <c r="BA19" s="64"/>
      <c r="BB19" s="65"/>
      <c r="BC19" s="63"/>
      <c r="BD19" s="138"/>
      <c r="BE19" s="64"/>
      <c r="BF19" s="65"/>
      <c r="BG19" s="64"/>
      <c r="BH19" s="65"/>
      <c r="BI19" s="1502" t="s">
        <v>935</v>
      </c>
      <c r="BJ19" s="1543">
        <f>SUM(G19:BI21)/4</f>
        <v>0</v>
      </c>
    </row>
    <row r="20" spans="1:62" ht="4.9000000000000004" customHeight="1" x14ac:dyDescent="0.15">
      <c r="A20" s="1524"/>
      <c r="B20" s="1481"/>
      <c r="C20" s="1538"/>
      <c r="D20" s="1541"/>
      <c r="E20" s="66"/>
      <c r="F20" s="67"/>
      <c r="G20" s="66"/>
      <c r="H20" s="139"/>
      <c r="I20" s="68"/>
      <c r="J20" s="67"/>
      <c r="K20" s="66"/>
      <c r="L20" s="139"/>
      <c r="M20" s="68"/>
      <c r="N20" s="68"/>
      <c r="O20" s="66"/>
      <c r="P20" s="139"/>
      <c r="Q20" s="68"/>
      <c r="R20" s="67"/>
      <c r="S20" s="66"/>
      <c r="T20" s="139"/>
      <c r="U20" s="68"/>
      <c r="V20" s="68"/>
      <c r="W20" s="66"/>
      <c r="X20" s="139"/>
      <c r="Y20" s="68"/>
      <c r="Z20" s="67"/>
      <c r="AA20" s="66"/>
      <c r="AB20" s="139"/>
      <c r="AC20" s="68"/>
      <c r="AD20" s="68"/>
      <c r="AE20" s="66"/>
      <c r="AF20" s="139"/>
      <c r="AG20" s="68"/>
      <c r="AH20" s="67"/>
      <c r="AI20" s="66"/>
      <c r="AJ20" s="139"/>
      <c r="AK20" s="68"/>
      <c r="AL20" s="68"/>
      <c r="AM20" s="66"/>
      <c r="AN20" s="139"/>
      <c r="AO20" s="68"/>
      <c r="AP20" s="67"/>
      <c r="AQ20" s="66"/>
      <c r="AR20" s="139"/>
      <c r="AS20" s="68"/>
      <c r="AT20" s="68"/>
      <c r="AU20" s="66"/>
      <c r="AV20" s="139"/>
      <c r="AW20" s="68"/>
      <c r="AX20" s="67"/>
      <c r="AY20" s="66"/>
      <c r="AZ20" s="139"/>
      <c r="BA20" s="68"/>
      <c r="BB20" s="67"/>
      <c r="BC20" s="66"/>
      <c r="BD20" s="139"/>
      <c r="BE20" s="68"/>
      <c r="BF20" s="67"/>
      <c r="BG20" s="68"/>
      <c r="BH20" s="67"/>
      <c r="BI20" s="1487"/>
      <c r="BJ20" s="1543"/>
    </row>
    <row r="21" spans="1:62" ht="4.9000000000000004" customHeight="1" x14ac:dyDescent="0.15">
      <c r="A21" s="1524"/>
      <c r="B21" s="1481"/>
      <c r="C21" s="1538"/>
      <c r="D21" s="1541"/>
      <c r="E21" s="66"/>
      <c r="F21" s="68"/>
      <c r="G21" s="69"/>
      <c r="H21" s="140"/>
      <c r="I21" s="70"/>
      <c r="J21" s="71"/>
      <c r="K21" s="69"/>
      <c r="L21" s="140"/>
      <c r="M21" s="70"/>
      <c r="N21" s="70"/>
      <c r="O21" s="69"/>
      <c r="P21" s="140"/>
      <c r="Q21" s="70"/>
      <c r="R21" s="71"/>
      <c r="S21" s="69"/>
      <c r="T21" s="140"/>
      <c r="U21" s="70"/>
      <c r="V21" s="70"/>
      <c r="W21" s="69"/>
      <c r="X21" s="140"/>
      <c r="Y21" s="70"/>
      <c r="Z21" s="71"/>
      <c r="AA21" s="69"/>
      <c r="AB21" s="140"/>
      <c r="AC21" s="70"/>
      <c r="AD21" s="70"/>
      <c r="AE21" s="69"/>
      <c r="AF21" s="140"/>
      <c r="AG21" s="70"/>
      <c r="AH21" s="71"/>
      <c r="AI21" s="69"/>
      <c r="AJ21" s="140"/>
      <c r="AK21" s="70"/>
      <c r="AL21" s="70"/>
      <c r="AM21" s="69"/>
      <c r="AN21" s="140"/>
      <c r="AO21" s="70"/>
      <c r="AP21" s="71"/>
      <c r="AQ21" s="69"/>
      <c r="AR21" s="140"/>
      <c r="AS21" s="70"/>
      <c r="AT21" s="70"/>
      <c r="AU21" s="69"/>
      <c r="AV21" s="140"/>
      <c r="AW21" s="70"/>
      <c r="AX21" s="71"/>
      <c r="AY21" s="69"/>
      <c r="AZ21" s="140"/>
      <c r="BA21" s="70"/>
      <c r="BB21" s="71"/>
      <c r="BC21" s="66"/>
      <c r="BD21" s="139"/>
      <c r="BE21" s="68"/>
      <c r="BF21" s="67"/>
      <c r="BG21" s="68"/>
      <c r="BH21" s="67"/>
      <c r="BI21" s="1487"/>
      <c r="BJ21" s="1543"/>
    </row>
    <row r="22" spans="1:62" ht="4.9000000000000004" customHeight="1" x14ac:dyDescent="0.15">
      <c r="A22" s="1524"/>
      <c r="B22" s="1499">
        <v>3</v>
      </c>
      <c r="C22" s="1537"/>
      <c r="D22" s="1540"/>
      <c r="E22" s="63"/>
      <c r="F22" s="64"/>
      <c r="G22" s="63"/>
      <c r="H22" s="138"/>
      <c r="I22" s="64"/>
      <c r="J22" s="65"/>
      <c r="K22" s="63"/>
      <c r="L22" s="138"/>
      <c r="M22" s="64"/>
      <c r="N22" s="64"/>
      <c r="O22" s="63"/>
      <c r="P22" s="138"/>
      <c r="Q22" s="64"/>
      <c r="R22" s="65"/>
      <c r="S22" s="63"/>
      <c r="T22" s="138"/>
      <c r="U22" s="64"/>
      <c r="V22" s="64"/>
      <c r="W22" s="63"/>
      <c r="X22" s="138"/>
      <c r="Y22" s="64"/>
      <c r="Z22" s="65"/>
      <c r="AA22" s="63"/>
      <c r="AB22" s="138"/>
      <c r="AC22" s="64"/>
      <c r="AD22" s="64"/>
      <c r="AE22" s="63"/>
      <c r="AF22" s="138"/>
      <c r="AG22" s="64"/>
      <c r="AH22" s="65"/>
      <c r="AI22" s="63"/>
      <c r="AJ22" s="138"/>
      <c r="AK22" s="64"/>
      <c r="AL22" s="64"/>
      <c r="AM22" s="63"/>
      <c r="AN22" s="138"/>
      <c r="AO22" s="64"/>
      <c r="AP22" s="65"/>
      <c r="AQ22" s="63"/>
      <c r="AR22" s="138"/>
      <c r="AS22" s="64"/>
      <c r="AT22" s="64"/>
      <c r="AU22" s="63"/>
      <c r="AV22" s="138"/>
      <c r="AW22" s="64"/>
      <c r="AX22" s="65"/>
      <c r="AY22" s="63"/>
      <c r="AZ22" s="138"/>
      <c r="BA22" s="64"/>
      <c r="BB22" s="65"/>
      <c r="BC22" s="63"/>
      <c r="BD22" s="138"/>
      <c r="BE22" s="64"/>
      <c r="BF22" s="65"/>
      <c r="BG22" s="64"/>
      <c r="BH22" s="65"/>
      <c r="BI22" s="1502" t="s">
        <v>935</v>
      </c>
      <c r="BJ22" s="1543">
        <f>SUM(G22:BI24)/4</f>
        <v>0</v>
      </c>
    </row>
    <row r="23" spans="1:62" ht="4.9000000000000004" customHeight="1" x14ac:dyDescent="0.15">
      <c r="A23" s="1524"/>
      <c r="B23" s="1481"/>
      <c r="C23" s="1538"/>
      <c r="D23" s="1541"/>
      <c r="E23" s="66"/>
      <c r="F23" s="68"/>
      <c r="G23" s="66"/>
      <c r="H23" s="139"/>
      <c r="I23" s="68"/>
      <c r="J23" s="67"/>
      <c r="K23" s="66"/>
      <c r="L23" s="139"/>
      <c r="M23" s="68"/>
      <c r="N23" s="68"/>
      <c r="O23" s="66"/>
      <c r="P23" s="139"/>
      <c r="Q23" s="68"/>
      <c r="R23" s="67"/>
      <c r="S23" s="66"/>
      <c r="T23" s="139"/>
      <c r="U23" s="68"/>
      <c r="V23" s="68"/>
      <c r="W23" s="66"/>
      <c r="X23" s="139"/>
      <c r="Y23" s="68"/>
      <c r="Z23" s="67"/>
      <c r="AA23" s="66"/>
      <c r="AB23" s="139"/>
      <c r="AC23" s="68"/>
      <c r="AD23" s="68"/>
      <c r="AE23" s="66"/>
      <c r="AF23" s="139"/>
      <c r="AG23" s="68"/>
      <c r="AH23" s="67"/>
      <c r="AI23" s="66"/>
      <c r="AJ23" s="139"/>
      <c r="AK23" s="68"/>
      <c r="AL23" s="68"/>
      <c r="AM23" s="66"/>
      <c r="AN23" s="139"/>
      <c r="AO23" s="68"/>
      <c r="AP23" s="67"/>
      <c r="AQ23" s="66"/>
      <c r="AR23" s="139"/>
      <c r="AS23" s="68"/>
      <c r="AT23" s="68"/>
      <c r="AU23" s="66"/>
      <c r="AV23" s="139"/>
      <c r="AW23" s="68"/>
      <c r="AX23" s="67"/>
      <c r="AY23" s="66"/>
      <c r="AZ23" s="139"/>
      <c r="BA23" s="68"/>
      <c r="BB23" s="67"/>
      <c r="BC23" s="66"/>
      <c r="BD23" s="139"/>
      <c r="BE23" s="68"/>
      <c r="BF23" s="67"/>
      <c r="BG23" s="68"/>
      <c r="BH23" s="67"/>
      <c r="BI23" s="1487"/>
      <c r="BJ23" s="1543"/>
    </row>
    <row r="24" spans="1:62" ht="4.9000000000000004" customHeight="1" x14ac:dyDescent="0.15">
      <c r="A24" s="1524"/>
      <c r="B24" s="1481"/>
      <c r="C24" s="1538"/>
      <c r="D24" s="1541"/>
      <c r="E24" s="66"/>
      <c r="F24" s="68"/>
      <c r="G24" s="69"/>
      <c r="H24" s="140"/>
      <c r="I24" s="70"/>
      <c r="J24" s="71"/>
      <c r="K24" s="69"/>
      <c r="L24" s="140"/>
      <c r="M24" s="70"/>
      <c r="N24" s="70"/>
      <c r="O24" s="69"/>
      <c r="P24" s="140"/>
      <c r="Q24" s="70"/>
      <c r="R24" s="71"/>
      <c r="S24" s="69"/>
      <c r="T24" s="140"/>
      <c r="U24" s="70"/>
      <c r="V24" s="70"/>
      <c r="W24" s="69"/>
      <c r="X24" s="140"/>
      <c r="Y24" s="70"/>
      <c r="Z24" s="71"/>
      <c r="AA24" s="69"/>
      <c r="AB24" s="140"/>
      <c r="AC24" s="70"/>
      <c r="AD24" s="70"/>
      <c r="AE24" s="69"/>
      <c r="AF24" s="140"/>
      <c r="AG24" s="70"/>
      <c r="AH24" s="71"/>
      <c r="AI24" s="69"/>
      <c r="AJ24" s="140"/>
      <c r="AK24" s="70"/>
      <c r="AL24" s="70"/>
      <c r="AM24" s="69"/>
      <c r="AN24" s="140"/>
      <c r="AO24" s="70"/>
      <c r="AP24" s="71"/>
      <c r="AQ24" s="69"/>
      <c r="AR24" s="140"/>
      <c r="AS24" s="70"/>
      <c r="AT24" s="70"/>
      <c r="AU24" s="69"/>
      <c r="AV24" s="140"/>
      <c r="AW24" s="70"/>
      <c r="AX24" s="71"/>
      <c r="AY24" s="69"/>
      <c r="AZ24" s="140"/>
      <c r="BA24" s="70"/>
      <c r="BB24" s="71"/>
      <c r="BC24" s="66"/>
      <c r="BD24" s="139"/>
      <c r="BE24" s="68"/>
      <c r="BF24" s="67"/>
      <c r="BG24" s="68"/>
      <c r="BH24" s="67"/>
      <c r="BI24" s="1487"/>
      <c r="BJ24" s="1543"/>
    </row>
    <row r="25" spans="1:62" ht="4.9000000000000004" customHeight="1" x14ac:dyDescent="0.15">
      <c r="A25" s="1524"/>
      <c r="B25" s="1499">
        <v>4</v>
      </c>
      <c r="C25" s="1537"/>
      <c r="D25" s="1540"/>
      <c r="E25" s="63"/>
      <c r="F25" s="64"/>
      <c r="G25" s="63"/>
      <c r="H25" s="138"/>
      <c r="I25" s="64"/>
      <c r="J25" s="65"/>
      <c r="K25" s="63"/>
      <c r="L25" s="138"/>
      <c r="M25" s="64"/>
      <c r="N25" s="64"/>
      <c r="O25" s="63"/>
      <c r="P25" s="138"/>
      <c r="Q25" s="64"/>
      <c r="R25" s="65"/>
      <c r="S25" s="63"/>
      <c r="T25" s="138"/>
      <c r="U25" s="64"/>
      <c r="V25" s="64"/>
      <c r="W25" s="63"/>
      <c r="X25" s="138"/>
      <c r="Y25" s="64"/>
      <c r="Z25" s="65"/>
      <c r="AA25" s="63"/>
      <c r="AB25" s="138"/>
      <c r="AC25" s="64"/>
      <c r="AD25" s="64"/>
      <c r="AE25" s="63"/>
      <c r="AF25" s="138"/>
      <c r="AG25" s="64"/>
      <c r="AH25" s="65"/>
      <c r="AI25" s="63"/>
      <c r="AJ25" s="138"/>
      <c r="AK25" s="64"/>
      <c r="AL25" s="64"/>
      <c r="AM25" s="63"/>
      <c r="AN25" s="138"/>
      <c r="AO25" s="64"/>
      <c r="AP25" s="65"/>
      <c r="AQ25" s="63"/>
      <c r="AR25" s="138"/>
      <c r="AS25" s="64"/>
      <c r="AT25" s="64"/>
      <c r="AU25" s="63"/>
      <c r="AV25" s="138"/>
      <c r="AW25" s="64"/>
      <c r="AX25" s="65"/>
      <c r="AY25" s="63"/>
      <c r="AZ25" s="138"/>
      <c r="BA25" s="64"/>
      <c r="BB25" s="65"/>
      <c r="BC25" s="63"/>
      <c r="BD25" s="138"/>
      <c r="BE25" s="64"/>
      <c r="BF25" s="65"/>
      <c r="BG25" s="64"/>
      <c r="BH25" s="65"/>
      <c r="BI25" s="1502" t="s">
        <v>935</v>
      </c>
      <c r="BJ25" s="1543">
        <f>SUM(G25:BI27)/4</f>
        <v>0</v>
      </c>
    </row>
    <row r="26" spans="1:62" ht="4.9000000000000004" customHeight="1" x14ac:dyDescent="0.15">
      <c r="A26" s="1524"/>
      <c r="B26" s="1481"/>
      <c r="C26" s="1538"/>
      <c r="D26" s="1541"/>
      <c r="E26" s="66"/>
      <c r="F26" s="68"/>
      <c r="G26" s="66"/>
      <c r="H26" s="139"/>
      <c r="I26" s="68"/>
      <c r="J26" s="67"/>
      <c r="K26" s="66"/>
      <c r="L26" s="139"/>
      <c r="M26" s="68"/>
      <c r="N26" s="68"/>
      <c r="O26" s="66"/>
      <c r="P26" s="139"/>
      <c r="Q26" s="68"/>
      <c r="R26" s="67"/>
      <c r="S26" s="66"/>
      <c r="T26" s="139"/>
      <c r="U26" s="68"/>
      <c r="V26" s="68"/>
      <c r="W26" s="66"/>
      <c r="X26" s="139"/>
      <c r="Y26" s="68"/>
      <c r="Z26" s="67"/>
      <c r="AA26" s="66"/>
      <c r="AB26" s="139"/>
      <c r="AC26" s="68"/>
      <c r="AD26" s="68"/>
      <c r="AE26" s="66"/>
      <c r="AF26" s="139"/>
      <c r="AG26" s="68"/>
      <c r="AH26" s="67"/>
      <c r="AI26" s="66"/>
      <c r="AJ26" s="139"/>
      <c r="AK26" s="68"/>
      <c r="AL26" s="68"/>
      <c r="AM26" s="66"/>
      <c r="AN26" s="139"/>
      <c r="AO26" s="68"/>
      <c r="AP26" s="67"/>
      <c r="AQ26" s="66"/>
      <c r="AR26" s="139"/>
      <c r="AS26" s="68"/>
      <c r="AT26" s="68"/>
      <c r="AU26" s="66"/>
      <c r="AV26" s="139"/>
      <c r="AW26" s="68"/>
      <c r="AX26" s="67"/>
      <c r="AY26" s="66"/>
      <c r="AZ26" s="139"/>
      <c r="BA26" s="68"/>
      <c r="BB26" s="67"/>
      <c r="BC26" s="66"/>
      <c r="BD26" s="139"/>
      <c r="BE26" s="68"/>
      <c r="BF26" s="67"/>
      <c r="BG26" s="68"/>
      <c r="BH26" s="67"/>
      <c r="BI26" s="1487"/>
      <c r="BJ26" s="1543"/>
    </row>
    <row r="27" spans="1:62" ht="4.9000000000000004" customHeight="1" x14ac:dyDescent="0.15">
      <c r="A27" s="1524"/>
      <c r="B27" s="1482"/>
      <c r="C27" s="1539"/>
      <c r="D27" s="1542"/>
      <c r="E27" s="69"/>
      <c r="F27" s="70"/>
      <c r="G27" s="69"/>
      <c r="H27" s="140"/>
      <c r="I27" s="70"/>
      <c r="J27" s="71"/>
      <c r="K27" s="69"/>
      <c r="L27" s="140"/>
      <c r="M27" s="70"/>
      <c r="N27" s="70"/>
      <c r="O27" s="69"/>
      <c r="P27" s="140"/>
      <c r="Q27" s="70"/>
      <c r="R27" s="71"/>
      <c r="S27" s="69"/>
      <c r="T27" s="140"/>
      <c r="U27" s="70"/>
      <c r="V27" s="70"/>
      <c r="W27" s="69"/>
      <c r="X27" s="140"/>
      <c r="Y27" s="70"/>
      <c r="Z27" s="71"/>
      <c r="AA27" s="69"/>
      <c r="AB27" s="140"/>
      <c r="AC27" s="70"/>
      <c r="AD27" s="70"/>
      <c r="AE27" s="69"/>
      <c r="AF27" s="140"/>
      <c r="AG27" s="70"/>
      <c r="AH27" s="71"/>
      <c r="AI27" s="69"/>
      <c r="AJ27" s="140"/>
      <c r="AK27" s="70"/>
      <c r="AL27" s="70"/>
      <c r="AM27" s="69"/>
      <c r="AN27" s="140"/>
      <c r="AO27" s="70"/>
      <c r="AP27" s="71"/>
      <c r="AQ27" s="69"/>
      <c r="AR27" s="140"/>
      <c r="AS27" s="70"/>
      <c r="AT27" s="70"/>
      <c r="AU27" s="69"/>
      <c r="AV27" s="140"/>
      <c r="AW27" s="70"/>
      <c r="AX27" s="71"/>
      <c r="AY27" s="69"/>
      <c r="AZ27" s="140"/>
      <c r="BA27" s="70"/>
      <c r="BB27" s="71"/>
      <c r="BC27" s="69"/>
      <c r="BD27" s="140"/>
      <c r="BE27" s="70"/>
      <c r="BF27" s="71"/>
      <c r="BG27" s="70"/>
      <c r="BH27" s="71"/>
      <c r="BI27" s="1488"/>
      <c r="BJ27" s="1543"/>
    </row>
    <row r="28" spans="1:62" ht="4.9000000000000004" customHeight="1" x14ac:dyDescent="0.15">
      <c r="A28" s="1524"/>
      <c r="B28" s="1481">
        <v>5</v>
      </c>
      <c r="C28" s="1538"/>
      <c r="D28" s="1541"/>
      <c r="E28" s="66"/>
      <c r="F28" s="68"/>
      <c r="G28" s="63"/>
      <c r="H28" s="138"/>
      <c r="I28" s="64"/>
      <c r="J28" s="65"/>
      <c r="K28" s="63"/>
      <c r="L28" s="138"/>
      <c r="M28" s="64"/>
      <c r="N28" s="64"/>
      <c r="O28" s="63"/>
      <c r="P28" s="138"/>
      <c r="Q28" s="64"/>
      <c r="R28" s="65"/>
      <c r="S28" s="63"/>
      <c r="T28" s="138"/>
      <c r="U28" s="64"/>
      <c r="V28" s="64"/>
      <c r="W28" s="63"/>
      <c r="X28" s="138"/>
      <c r="Y28" s="64"/>
      <c r="Z28" s="65"/>
      <c r="AA28" s="63"/>
      <c r="AB28" s="138"/>
      <c r="AC28" s="64"/>
      <c r="AD28" s="64"/>
      <c r="AE28" s="63"/>
      <c r="AF28" s="138"/>
      <c r="AG28" s="64"/>
      <c r="AH28" s="65"/>
      <c r="AI28" s="63"/>
      <c r="AJ28" s="138"/>
      <c r="AK28" s="64"/>
      <c r="AL28" s="64"/>
      <c r="AM28" s="63"/>
      <c r="AN28" s="138"/>
      <c r="AO28" s="64"/>
      <c r="AP28" s="65"/>
      <c r="AQ28" s="63"/>
      <c r="AR28" s="138"/>
      <c r="AS28" s="64"/>
      <c r="AT28" s="64"/>
      <c r="AU28" s="63"/>
      <c r="AV28" s="138"/>
      <c r="AW28" s="64"/>
      <c r="AX28" s="65"/>
      <c r="AY28" s="63"/>
      <c r="AZ28" s="138"/>
      <c r="BA28" s="64"/>
      <c r="BB28" s="65"/>
      <c r="BC28" s="66"/>
      <c r="BD28" s="139"/>
      <c r="BE28" s="68"/>
      <c r="BF28" s="67"/>
      <c r="BG28" s="68"/>
      <c r="BH28" s="67"/>
      <c r="BI28" s="1487" t="s">
        <v>935</v>
      </c>
      <c r="BJ28" s="1543">
        <f>SUM(G28:BI30)/4</f>
        <v>0</v>
      </c>
    </row>
    <row r="29" spans="1:62" ht="4.9000000000000004" customHeight="1" x14ac:dyDescent="0.15">
      <c r="A29" s="1524"/>
      <c r="B29" s="1481"/>
      <c r="C29" s="1538"/>
      <c r="D29" s="1541"/>
      <c r="E29" s="66"/>
      <c r="F29" s="68"/>
      <c r="G29" s="66"/>
      <c r="H29" s="139"/>
      <c r="I29" s="68"/>
      <c r="J29" s="67"/>
      <c r="K29" s="66"/>
      <c r="L29" s="139"/>
      <c r="M29" s="68"/>
      <c r="N29" s="68"/>
      <c r="O29" s="66"/>
      <c r="P29" s="139"/>
      <c r="Q29" s="68"/>
      <c r="R29" s="67"/>
      <c r="S29" s="66"/>
      <c r="T29" s="139"/>
      <c r="U29" s="68"/>
      <c r="V29" s="68"/>
      <c r="W29" s="66"/>
      <c r="X29" s="139"/>
      <c r="Y29" s="68"/>
      <c r="Z29" s="67"/>
      <c r="AA29" s="66"/>
      <c r="AB29" s="139"/>
      <c r="AC29" s="68"/>
      <c r="AD29" s="68"/>
      <c r="AE29" s="66"/>
      <c r="AF29" s="139"/>
      <c r="AG29" s="68"/>
      <c r="AH29" s="67"/>
      <c r="AI29" s="66"/>
      <c r="AJ29" s="139"/>
      <c r="AK29" s="68"/>
      <c r="AL29" s="68"/>
      <c r="AM29" s="66"/>
      <c r="AN29" s="139"/>
      <c r="AO29" s="68"/>
      <c r="AP29" s="67"/>
      <c r="AQ29" s="66"/>
      <c r="AR29" s="139"/>
      <c r="AS29" s="68"/>
      <c r="AT29" s="68"/>
      <c r="AU29" s="66"/>
      <c r="AV29" s="139"/>
      <c r="AW29" s="68"/>
      <c r="AX29" s="67"/>
      <c r="AY29" s="66"/>
      <c r="AZ29" s="139"/>
      <c r="BA29" s="68"/>
      <c r="BB29" s="67"/>
      <c r="BC29" s="66"/>
      <c r="BD29" s="139"/>
      <c r="BE29" s="68"/>
      <c r="BF29" s="67"/>
      <c r="BG29" s="68"/>
      <c r="BH29" s="67"/>
      <c r="BI29" s="1487"/>
      <c r="BJ29" s="1543"/>
    </row>
    <row r="30" spans="1:62" ht="4.9000000000000004" customHeight="1" x14ac:dyDescent="0.15">
      <c r="A30" s="1524"/>
      <c r="B30" s="1482"/>
      <c r="C30" s="1538"/>
      <c r="D30" s="1541"/>
      <c r="E30" s="69"/>
      <c r="F30" s="70"/>
      <c r="G30" s="69"/>
      <c r="H30" s="140"/>
      <c r="I30" s="70"/>
      <c r="J30" s="71"/>
      <c r="K30" s="69"/>
      <c r="L30" s="140"/>
      <c r="M30" s="70"/>
      <c r="N30" s="70"/>
      <c r="O30" s="69"/>
      <c r="P30" s="140"/>
      <c r="Q30" s="70"/>
      <c r="R30" s="71"/>
      <c r="S30" s="69"/>
      <c r="T30" s="140"/>
      <c r="U30" s="70"/>
      <c r="V30" s="70"/>
      <c r="W30" s="69"/>
      <c r="X30" s="140"/>
      <c r="Y30" s="70"/>
      <c r="Z30" s="71"/>
      <c r="AA30" s="69"/>
      <c r="AB30" s="140"/>
      <c r="AC30" s="70"/>
      <c r="AD30" s="70"/>
      <c r="AE30" s="69"/>
      <c r="AF30" s="140"/>
      <c r="AG30" s="70"/>
      <c r="AH30" s="71"/>
      <c r="AI30" s="69"/>
      <c r="AJ30" s="140"/>
      <c r="AK30" s="70"/>
      <c r="AL30" s="70"/>
      <c r="AM30" s="69"/>
      <c r="AN30" s="140"/>
      <c r="AO30" s="70"/>
      <c r="AP30" s="71"/>
      <c r="AQ30" s="69"/>
      <c r="AR30" s="140"/>
      <c r="AS30" s="70"/>
      <c r="AT30" s="70"/>
      <c r="AU30" s="69"/>
      <c r="AV30" s="140"/>
      <c r="AW30" s="70"/>
      <c r="AX30" s="71"/>
      <c r="AY30" s="69"/>
      <c r="AZ30" s="140"/>
      <c r="BA30" s="70"/>
      <c r="BB30" s="71"/>
      <c r="BC30" s="69"/>
      <c r="BD30" s="140"/>
      <c r="BE30" s="70"/>
      <c r="BF30" s="71"/>
      <c r="BG30" s="70"/>
      <c r="BH30" s="71"/>
      <c r="BI30" s="1488"/>
      <c r="BJ30" s="1543"/>
    </row>
    <row r="31" spans="1:62" ht="4.9000000000000004" customHeight="1" x14ac:dyDescent="0.15">
      <c r="A31" s="1524"/>
      <c r="B31" s="1481">
        <v>6</v>
      </c>
      <c r="C31" s="1537"/>
      <c r="D31" s="1540"/>
      <c r="E31" s="66"/>
      <c r="F31" s="68"/>
      <c r="G31" s="63"/>
      <c r="H31" s="138"/>
      <c r="I31" s="64"/>
      <c r="J31" s="65"/>
      <c r="K31" s="63"/>
      <c r="L31" s="138"/>
      <c r="M31" s="64"/>
      <c r="N31" s="64"/>
      <c r="O31" s="63"/>
      <c r="P31" s="138"/>
      <c r="Q31" s="64"/>
      <c r="R31" s="65"/>
      <c r="S31" s="63"/>
      <c r="T31" s="138"/>
      <c r="U31" s="64"/>
      <c r="V31" s="64"/>
      <c r="W31" s="63"/>
      <c r="X31" s="138"/>
      <c r="Y31" s="64"/>
      <c r="Z31" s="65"/>
      <c r="AA31" s="63"/>
      <c r="AB31" s="138"/>
      <c r="AC31" s="64"/>
      <c r="AD31" s="64"/>
      <c r="AE31" s="63"/>
      <c r="AF31" s="138"/>
      <c r="AG31" s="64"/>
      <c r="AH31" s="65"/>
      <c r="AI31" s="63"/>
      <c r="AJ31" s="138"/>
      <c r="AK31" s="64"/>
      <c r="AL31" s="64"/>
      <c r="AM31" s="63"/>
      <c r="AN31" s="138"/>
      <c r="AO31" s="64"/>
      <c r="AP31" s="65"/>
      <c r="AQ31" s="63"/>
      <c r="AR31" s="138"/>
      <c r="AS31" s="64"/>
      <c r="AT31" s="64"/>
      <c r="AU31" s="63"/>
      <c r="AV31" s="138"/>
      <c r="AW31" s="64"/>
      <c r="AX31" s="65"/>
      <c r="AY31" s="63"/>
      <c r="AZ31" s="138"/>
      <c r="BA31" s="64"/>
      <c r="BB31" s="65"/>
      <c r="BC31" s="63"/>
      <c r="BD31" s="138"/>
      <c r="BE31" s="64"/>
      <c r="BF31" s="65"/>
      <c r="BG31" s="64"/>
      <c r="BH31" s="65"/>
      <c r="BI31" s="1487" t="s">
        <v>935</v>
      </c>
      <c r="BJ31" s="1543">
        <f>SUM(G31:BI33)/4</f>
        <v>0</v>
      </c>
    </row>
    <row r="32" spans="1:62" ht="4.9000000000000004" customHeight="1" x14ac:dyDescent="0.15">
      <c r="A32" s="1524"/>
      <c r="B32" s="1481"/>
      <c r="C32" s="1538"/>
      <c r="D32" s="1541"/>
      <c r="E32" s="66"/>
      <c r="F32" s="68"/>
      <c r="G32" s="66"/>
      <c r="H32" s="139"/>
      <c r="I32" s="68"/>
      <c r="J32" s="67"/>
      <c r="K32" s="66"/>
      <c r="L32" s="139"/>
      <c r="M32" s="68"/>
      <c r="N32" s="68"/>
      <c r="O32" s="66"/>
      <c r="P32" s="139"/>
      <c r="Q32" s="68"/>
      <c r="R32" s="67"/>
      <c r="S32" s="66"/>
      <c r="T32" s="139"/>
      <c r="U32" s="68"/>
      <c r="V32" s="68"/>
      <c r="W32" s="66"/>
      <c r="X32" s="139"/>
      <c r="Y32" s="68"/>
      <c r="Z32" s="67"/>
      <c r="AA32" s="66"/>
      <c r="AB32" s="139"/>
      <c r="AC32" s="68"/>
      <c r="AD32" s="68"/>
      <c r="AE32" s="66"/>
      <c r="AF32" s="139"/>
      <c r="AG32" s="68"/>
      <c r="AH32" s="67"/>
      <c r="AI32" s="66"/>
      <c r="AJ32" s="139"/>
      <c r="AK32" s="68"/>
      <c r="AL32" s="68"/>
      <c r="AM32" s="66"/>
      <c r="AN32" s="139"/>
      <c r="AO32" s="68"/>
      <c r="AP32" s="67"/>
      <c r="AQ32" s="66"/>
      <c r="AR32" s="139"/>
      <c r="AS32" s="68"/>
      <c r="AT32" s="68"/>
      <c r="AU32" s="66"/>
      <c r="AV32" s="139"/>
      <c r="AW32" s="68"/>
      <c r="AX32" s="67"/>
      <c r="AY32" s="66"/>
      <c r="AZ32" s="139"/>
      <c r="BA32" s="68"/>
      <c r="BB32" s="67"/>
      <c r="BC32" s="66"/>
      <c r="BD32" s="139"/>
      <c r="BE32" s="68"/>
      <c r="BF32" s="67"/>
      <c r="BG32" s="68"/>
      <c r="BH32" s="67"/>
      <c r="BI32" s="1487"/>
      <c r="BJ32" s="1543"/>
    </row>
    <row r="33" spans="1:62" ht="4.9000000000000004" customHeight="1" x14ac:dyDescent="0.15">
      <c r="A33" s="1524"/>
      <c r="B33" s="1482"/>
      <c r="C33" s="1539"/>
      <c r="D33" s="1542"/>
      <c r="E33" s="69"/>
      <c r="F33" s="70"/>
      <c r="G33" s="69"/>
      <c r="H33" s="140"/>
      <c r="I33" s="70"/>
      <c r="J33" s="71"/>
      <c r="K33" s="69"/>
      <c r="L33" s="140"/>
      <c r="M33" s="70"/>
      <c r="N33" s="70"/>
      <c r="O33" s="69"/>
      <c r="P33" s="140"/>
      <c r="Q33" s="70"/>
      <c r="R33" s="71"/>
      <c r="S33" s="69"/>
      <c r="T33" s="140"/>
      <c r="U33" s="70"/>
      <c r="V33" s="70"/>
      <c r="W33" s="69"/>
      <c r="X33" s="140"/>
      <c r="Y33" s="70"/>
      <c r="Z33" s="71"/>
      <c r="AA33" s="69"/>
      <c r="AB33" s="140"/>
      <c r="AC33" s="70"/>
      <c r="AD33" s="70"/>
      <c r="AE33" s="69"/>
      <c r="AF33" s="140"/>
      <c r="AG33" s="70"/>
      <c r="AH33" s="71"/>
      <c r="AI33" s="69"/>
      <c r="AJ33" s="140"/>
      <c r="AK33" s="70"/>
      <c r="AL33" s="70"/>
      <c r="AM33" s="69"/>
      <c r="AN33" s="140"/>
      <c r="AO33" s="70"/>
      <c r="AP33" s="71"/>
      <c r="AQ33" s="69"/>
      <c r="AR33" s="140"/>
      <c r="AS33" s="70"/>
      <c r="AT33" s="70"/>
      <c r="AU33" s="69"/>
      <c r="AV33" s="140"/>
      <c r="AW33" s="70"/>
      <c r="AX33" s="71"/>
      <c r="AY33" s="69"/>
      <c r="AZ33" s="140"/>
      <c r="BA33" s="70"/>
      <c r="BB33" s="71"/>
      <c r="BC33" s="69"/>
      <c r="BD33" s="140"/>
      <c r="BE33" s="70"/>
      <c r="BF33" s="71"/>
      <c r="BG33" s="70"/>
      <c r="BH33" s="71"/>
      <c r="BI33" s="1488"/>
      <c r="BJ33" s="1543"/>
    </row>
    <row r="34" spans="1:62" ht="4.9000000000000004" customHeight="1" x14ac:dyDescent="0.15">
      <c r="A34" s="1524"/>
      <c r="B34" s="1481">
        <v>7</v>
      </c>
      <c r="C34" s="1538"/>
      <c r="D34" s="1541"/>
      <c r="E34" s="66"/>
      <c r="F34" s="68"/>
      <c r="G34" s="63"/>
      <c r="H34" s="138"/>
      <c r="I34" s="64"/>
      <c r="J34" s="65"/>
      <c r="K34" s="63"/>
      <c r="L34" s="138"/>
      <c r="M34" s="64"/>
      <c r="N34" s="64"/>
      <c r="O34" s="63"/>
      <c r="P34" s="138"/>
      <c r="Q34" s="64"/>
      <c r="R34" s="65"/>
      <c r="S34" s="63"/>
      <c r="T34" s="138"/>
      <c r="U34" s="64"/>
      <c r="V34" s="64"/>
      <c r="W34" s="63"/>
      <c r="X34" s="138"/>
      <c r="Y34" s="64"/>
      <c r="Z34" s="65"/>
      <c r="AA34" s="63"/>
      <c r="AB34" s="138"/>
      <c r="AC34" s="64"/>
      <c r="AD34" s="64"/>
      <c r="AE34" s="63"/>
      <c r="AF34" s="138"/>
      <c r="AG34" s="64"/>
      <c r="AH34" s="65"/>
      <c r="AI34" s="63"/>
      <c r="AJ34" s="138"/>
      <c r="AK34" s="64"/>
      <c r="AL34" s="64"/>
      <c r="AM34" s="63"/>
      <c r="AN34" s="138"/>
      <c r="AO34" s="64"/>
      <c r="AP34" s="65"/>
      <c r="AQ34" s="63"/>
      <c r="AR34" s="138"/>
      <c r="AS34" s="64"/>
      <c r="AT34" s="64"/>
      <c r="AU34" s="63"/>
      <c r="AV34" s="138"/>
      <c r="AW34" s="64"/>
      <c r="AX34" s="65"/>
      <c r="AY34" s="63"/>
      <c r="AZ34" s="138"/>
      <c r="BA34" s="64"/>
      <c r="BB34" s="65"/>
      <c r="BC34" s="66"/>
      <c r="BD34" s="139"/>
      <c r="BE34" s="68"/>
      <c r="BF34" s="67"/>
      <c r="BG34" s="68"/>
      <c r="BH34" s="67"/>
      <c r="BI34" s="1487" t="s">
        <v>935</v>
      </c>
      <c r="BJ34" s="1543">
        <f>SUM(G34:BI36)/4</f>
        <v>0</v>
      </c>
    </row>
    <row r="35" spans="1:62" ht="4.9000000000000004" customHeight="1" x14ac:dyDescent="0.15">
      <c r="A35" s="1524"/>
      <c r="B35" s="1481"/>
      <c r="C35" s="1538"/>
      <c r="D35" s="1541"/>
      <c r="E35" s="66"/>
      <c r="F35" s="68"/>
      <c r="G35" s="66"/>
      <c r="H35" s="139"/>
      <c r="I35" s="68"/>
      <c r="J35" s="67"/>
      <c r="K35" s="66"/>
      <c r="L35" s="139"/>
      <c r="M35" s="68"/>
      <c r="N35" s="68"/>
      <c r="O35" s="66"/>
      <c r="P35" s="139"/>
      <c r="Q35" s="68"/>
      <c r="R35" s="67"/>
      <c r="S35" s="66"/>
      <c r="T35" s="139"/>
      <c r="U35" s="68"/>
      <c r="V35" s="68"/>
      <c r="W35" s="66"/>
      <c r="X35" s="139"/>
      <c r="Y35" s="68"/>
      <c r="Z35" s="67"/>
      <c r="AA35" s="66"/>
      <c r="AB35" s="139"/>
      <c r="AC35" s="68"/>
      <c r="AD35" s="68"/>
      <c r="AE35" s="66"/>
      <c r="AF35" s="139"/>
      <c r="AG35" s="68"/>
      <c r="AH35" s="67"/>
      <c r="AI35" s="66"/>
      <c r="AJ35" s="139"/>
      <c r="AK35" s="68"/>
      <c r="AL35" s="68"/>
      <c r="AM35" s="66"/>
      <c r="AN35" s="139"/>
      <c r="AO35" s="68"/>
      <c r="AP35" s="67"/>
      <c r="AQ35" s="66"/>
      <c r="AR35" s="139"/>
      <c r="AS35" s="68"/>
      <c r="AT35" s="68"/>
      <c r="AU35" s="66"/>
      <c r="AV35" s="139"/>
      <c r="AW35" s="68"/>
      <c r="AX35" s="67"/>
      <c r="AY35" s="66"/>
      <c r="AZ35" s="139"/>
      <c r="BA35" s="68"/>
      <c r="BB35" s="67"/>
      <c r="BC35" s="66"/>
      <c r="BD35" s="139"/>
      <c r="BE35" s="68"/>
      <c r="BF35" s="67"/>
      <c r="BG35" s="68"/>
      <c r="BH35" s="67"/>
      <c r="BI35" s="1487"/>
      <c r="BJ35" s="1543"/>
    </row>
    <row r="36" spans="1:62" ht="4.9000000000000004" customHeight="1" x14ac:dyDescent="0.15">
      <c r="A36" s="1524"/>
      <c r="B36" s="1482"/>
      <c r="C36" s="1539"/>
      <c r="D36" s="1542"/>
      <c r="E36" s="69"/>
      <c r="F36" s="70"/>
      <c r="G36" s="69"/>
      <c r="H36" s="140"/>
      <c r="I36" s="70"/>
      <c r="J36" s="71"/>
      <c r="K36" s="69"/>
      <c r="L36" s="140"/>
      <c r="M36" s="70"/>
      <c r="N36" s="70"/>
      <c r="O36" s="69"/>
      <c r="P36" s="140"/>
      <c r="Q36" s="70"/>
      <c r="R36" s="71"/>
      <c r="S36" s="69"/>
      <c r="T36" s="140"/>
      <c r="U36" s="70"/>
      <c r="V36" s="70"/>
      <c r="W36" s="69"/>
      <c r="X36" s="140"/>
      <c r="Y36" s="70"/>
      <c r="Z36" s="71"/>
      <c r="AA36" s="69"/>
      <c r="AB36" s="140"/>
      <c r="AC36" s="70"/>
      <c r="AD36" s="70"/>
      <c r="AE36" s="69"/>
      <c r="AF36" s="140"/>
      <c r="AG36" s="70"/>
      <c r="AH36" s="71"/>
      <c r="AI36" s="69"/>
      <c r="AJ36" s="140"/>
      <c r="AK36" s="70"/>
      <c r="AL36" s="70"/>
      <c r="AM36" s="69"/>
      <c r="AN36" s="140"/>
      <c r="AO36" s="70"/>
      <c r="AP36" s="71"/>
      <c r="AQ36" s="69"/>
      <c r="AR36" s="140"/>
      <c r="AS36" s="70"/>
      <c r="AT36" s="70"/>
      <c r="AU36" s="69"/>
      <c r="AV36" s="140"/>
      <c r="AW36" s="70"/>
      <c r="AX36" s="71"/>
      <c r="AY36" s="69"/>
      <c r="AZ36" s="140"/>
      <c r="BA36" s="70"/>
      <c r="BB36" s="71"/>
      <c r="BC36" s="69"/>
      <c r="BD36" s="140"/>
      <c r="BE36" s="70"/>
      <c r="BF36" s="71"/>
      <c r="BG36" s="70"/>
      <c r="BH36" s="71"/>
      <c r="BI36" s="1488"/>
      <c r="BJ36" s="1543"/>
    </row>
    <row r="37" spans="1:62" ht="4.9000000000000004" customHeight="1" x14ac:dyDescent="0.15">
      <c r="A37" s="1524"/>
      <c r="B37" s="1481">
        <v>8</v>
      </c>
      <c r="C37" s="1538"/>
      <c r="D37" s="1541"/>
      <c r="E37" s="66"/>
      <c r="F37" s="68"/>
      <c r="G37" s="63"/>
      <c r="H37" s="138"/>
      <c r="I37" s="64"/>
      <c r="J37" s="65"/>
      <c r="K37" s="63"/>
      <c r="L37" s="138"/>
      <c r="M37" s="64"/>
      <c r="N37" s="64"/>
      <c r="O37" s="63"/>
      <c r="P37" s="138"/>
      <c r="Q37" s="64"/>
      <c r="R37" s="65"/>
      <c r="S37" s="63"/>
      <c r="T37" s="138"/>
      <c r="U37" s="64"/>
      <c r="V37" s="64"/>
      <c r="W37" s="63"/>
      <c r="X37" s="138"/>
      <c r="Y37" s="64"/>
      <c r="Z37" s="65"/>
      <c r="AA37" s="63"/>
      <c r="AB37" s="138"/>
      <c r="AC37" s="64"/>
      <c r="AD37" s="64"/>
      <c r="AE37" s="63"/>
      <c r="AF37" s="138"/>
      <c r="AG37" s="64"/>
      <c r="AH37" s="65"/>
      <c r="AI37" s="63"/>
      <c r="AJ37" s="138"/>
      <c r="AK37" s="64"/>
      <c r="AL37" s="64"/>
      <c r="AM37" s="63"/>
      <c r="AN37" s="138"/>
      <c r="AO37" s="64"/>
      <c r="AP37" s="65"/>
      <c r="AQ37" s="63"/>
      <c r="AR37" s="138"/>
      <c r="AS37" s="64"/>
      <c r="AT37" s="64"/>
      <c r="AU37" s="63"/>
      <c r="AV37" s="138"/>
      <c r="AW37" s="64"/>
      <c r="AX37" s="65"/>
      <c r="AY37" s="63"/>
      <c r="AZ37" s="138"/>
      <c r="BA37" s="64"/>
      <c r="BB37" s="65"/>
      <c r="BC37" s="66"/>
      <c r="BD37" s="139"/>
      <c r="BE37" s="68"/>
      <c r="BF37" s="67"/>
      <c r="BG37" s="68"/>
      <c r="BH37" s="67"/>
      <c r="BI37" s="1487" t="s">
        <v>935</v>
      </c>
      <c r="BJ37" s="1543">
        <f>SUM(G37:BI39)/4</f>
        <v>0</v>
      </c>
    </row>
    <row r="38" spans="1:62" ht="4.9000000000000004" customHeight="1" x14ac:dyDescent="0.15">
      <c r="A38" s="1524"/>
      <c r="B38" s="1481"/>
      <c r="C38" s="1538"/>
      <c r="D38" s="1541"/>
      <c r="E38" s="66"/>
      <c r="F38" s="68"/>
      <c r="G38" s="66"/>
      <c r="H38" s="139"/>
      <c r="I38" s="68"/>
      <c r="J38" s="67"/>
      <c r="K38" s="66"/>
      <c r="L38" s="139"/>
      <c r="M38" s="68"/>
      <c r="N38" s="68"/>
      <c r="O38" s="66"/>
      <c r="P38" s="139"/>
      <c r="Q38" s="68"/>
      <c r="R38" s="67"/>
      <c r="S38" s="66"/>
      <c r="T38" s="139"/>
      <c r="U38" s="68"/>
      <c r="V38" s="68"/>
      <c r="W38" s="66"/>
      <c r="X38" s="139"/>
      <c r="Y38" s="68"/>
      <c r="Z38" s="67"/>
      <c r="AA38" s="66"/>
      <c r="AB38" s="139"/>
      <c r="AC38" s="68"/>
      <c r="AD38" s="68"/>
      <c r="AE38" s="66"/>
      <c r="AF38" s="139"/>
      <c r="AG38" s="68"/>
      <c r="AH38" s="67"/>
      <c r="AI38" s="66"/>
      <c r="AJ38" s="139"/>
      <c r="AK38" s="68"/>
      <c r="AL38" s="68"/>
      <c r="AM38" s="66"/>
      <c r="AN38" s="139"/>
      <c r="AO38" s="68"/>
      <c r="AP38" s="67"/>
      <c r="AQ38" s="66"/>
      <c r="AR38" s="139"/>
      <c r="AS38" s="68"/>
      <c r="AT38" s="68"/>
      <c r="AU38" s="66"/>
      <c r="AV38" s="139"/>
      <c r="AW38" s="68"/>
      <c r="AX38" s="67"/>
      <c r="AY38" s="66"/>
      <c r="AZ38" s="139"/>
      <c r="BA38" s="68"/>
      <c r="BB38" s="67"/>
      <c r="BC38" s="66"/>
      <c r="BD38" s="139"/>
      <c r="BE38" s="68"/>
      <c r="BF38" s="67"/>
      <c r="BG38" s="68"/>
      <c r="BH38" s="67"/>
      <c r="BI38" s="1487"/>
      <c r="BJ38" s="1543"/>
    </row>
    <row r="39" spans="1:62" ht="4.9000000000000004" customHeight="1" x14ac:dyDescent="0.15">
      <c r="A39" s="1524"/>
      <c r="B39" s="1481"/>
      <c r="C39" s="1538"/>
      <c r="D39" s="1541"/>
      <c r="E39" s="66"/>
      <c r="F39" s="68"/>
      <c r="G39" s="69"/>
      <c r="H39" s="140"/>
      <c r="I39" s="70"/>
      <c r="J39" s="71"/>
      <c r="K39" s="69"/>
      <c r="L39" s="140"/>
      <c r="M39" s="70"/>
      <c r="N39" s="70"/>
      <c r="O39" s="69"/>
      <c r="P39" s="140"/>
      <c r="Q39" s="70"/>
      <c r="R39" s="71"/>
      <c r="S39" s="69"/>
      <c r="T39" s="140"/>
      <c r="U39" s="70"/>
      <c r="V39" s="70"/>
      <c r="W39" s="69"/>
      <c r="X39" s="140"/>
      <c r="Y39" s="70"/>
      <c r="Z39" s="71"/>
      <c r="AA39" s="69"/>
      <c r="AB39" s="140"/>
      <c r="AC39" s="70"/>
      <c r="AD39" s="70"/>
      <c r="AE39" s="69"/>
      <c r="AF39" s="140"/>
      <c r="AG39" s="70"/>
      <c r="AH39" s="71"/>
      <c r="AI39" s="69"/>
      <c r="AJ39" s="140"/>
      <c r="AK39" s="70"/>
      <c r="AL39" s="70"/>
      <c r="AM39" s="69"/>
      <c r="AN39" s="140"/>
      <c r="AO39" s="70"/>
      <c r="AP39" s="71"/>
      <c r="AQ39" s="69"/>
      <c r="AR39" s="140"/>
      <c r="AS39" s="70"/>
      <c r="AT39" s="70"/>
      <c r="AU39" s="69"/>
      <c r="AV39" s="140"/>
      <c r="AW39" s="70"/>
      <c r="AX39" s="71"/>
      <c r="AY39" s="69"/>
      <c r="AZ39" s="140"/>
      <c r="BA39" s="70"/>
      <c r="BB39" s="71"/>
      <c r="BC39" s="66"/>
      <c r="BD39" s="139"/>
      <c r="BE39" s="68"/>
      <c r="BF39" s="67"/>
      <c r="BG39" s="68"/>
      <c r="BH39" s="67"/>
      <c r="BI39" s="1487"/>
      <c r="BJ39" s="1543"/>
    </row>
    <row r="40" spans="1:62" ht="4.9000000000000004" customHeight="1" x14ac:dyDescent="0.15">
      <c r="A40" s="1524"/>
      <c r="B40" s="1499">
        <v>9</v>
      </c>
      <c r="C40" s="1537"/>
      <c r="D40" s="1540"/>
      <c r="E40" s="63"/>
      <c r="F40" s="64"/>
      <c r="G40" s="63"/>
      <c r="H40" s="138"/>
      <c r="I40" s="64"/>
      <c r="J40" s="65"/>
      <c r="K40" s="63"/>
      <c r="L40" s="138"/>
      <c r="M40" s="64"/>
      <c r="N40" s="64"/>
      <c r="O40" s="63"/>
      <c r="P40" s="138"/>
      <c r="Q40" s="64"/>
      <c r="R40" s="65"/>
      <c r="S40" s="63"/>
      <c r="T40" s="138"/>
      <c r="U40" s="64"/>
      <c r="V40" s="64"/>
      <c r="W40" s="63"/>
      <c r="X40" s="138"/>
      <c r="Y40" s="64"/>
      <c r="Z40" s="65"/>
      <c r="AA40" s="63"/>
      <c r="AB40" s="138"/>
      <c r="AC40" s="64"/>
      <c r="AD40" s="64"/>
      <c r="AE40" s="63"/>
      <c r="AF40" s="138"/>
      <c r="AG40" s="64"/>
      <c r="AH40" s="65"/>
      <c r="AI40" s="63"/>
      <c r="AJ40" s="138"/>
      <c r="AK40" s="64"/>
      <c r="AL40" s="64"/>
      <c r="AM40" s="63"/>
      <c r="AN40" s="138"/>
      <c r="AO40" s="64"/>
      <c r="AP40" s="65"/>
      <c r="AQ40" s="63"/>
      <c r="AR40" s="138"/>
      <c r="AS40" s="64"/>
      <c r="AT40" s="64"/>
      <c r="AU40" s="63"/>
      <c r="AV40" s="138"/>
      <c r="AW40" s="64"/>
      <c r="AX40" s="65"/>
      <c r="AY40" s="63"/>
      <c r="AZ40" s="138"/>
      <c r="BA40" s="64"/>
      <c r="BB40" s="65"/>
      <c r="BC40" s="63"/>
      <c r="BD40" s="138"/>
      <c r="BE40" s="64"/>
      <c r="BF40" s="65"/>
      <c r="BG40" s="64"/>
      <c r="BH40" s="65"/>
      <c r="BI40" s="1502" t="s">
        <v>935</v>
      </c>
      <c r="BJ40" s="1543">
        <f>SUM(G40:BI42)/4</f>
        <v>0</v>
      </c>
    </row>
    <row r="41" spans="1:62" ht="4.9000000000000004" customHeight="1" x14ac:dyDescent="0.15">
      <c r="A41" s="1524"/>
      <c r="B41" s="1481"/>
      <c r="C41" s="1538"/>
      <c r="D41" s="1541"/>
      <c r="E41" s="66"/>
      <c r="F41" s="68"/>
      <c r="G41" s="66"/>
      <c r="H41" s="139"/>
      <c r="I41" s="68"/>
      <c r="J41" s="67"/>
      <c r="K41" s="66"/>
      <c r="L41" s="139"/>
      <c r="M41" s="68"/>
      <c r="N41" s="68"/>
      <c r="O41" s="66"/>
      <c r="P41" s="139"/>
      <c r="Q41" s="68"/>
      <c r="R41" s="67"/>
      <c r="S41" s="66"/>
      <c r="T41" s="139"/>
      <c r="U41" s="68"/>
      <c r="V41" s="68"/>
      <c r="W41" s="66"/>
      <c r="X41" s="139"/>
      <c r="Y41" s="68"/>
      <c r="Z41" s="67"/>
      <c r="AA41" s="66"/>
      <c r="AB41" s="139"/>
      <c r="AC41" s="68"/>
      <c r="AD41" s="68"/>
      <c r="AE41" s="66"/>
      <c r="AF41" s="139"/>
      <c r="AG41" s="68"/>
      <c r="AH41" s="67"/>
      <c r="AI41" s="66"/>
      <c r="AJ41" s="139"/>
      <c r="AK41" s="68"/>
      <c r="AL41" s="68"/>
      <c r="AM41" s="66"/>
      <c r="AN41" s="139"/>
      <c r="AO41" s="68"/>
      <c r="AP41" s="67"/>
      <c r="AQ41" s="66"/>
      <c r="AR41" s="139"/>
      <c r="AS41" s="68"/>
      <c r="AT41" s="68"/>
      <c r="AU41" s="66"/>
      <c r="AV41" s="139"/>
      <c r="AW41" s="68"/>
      <c r="AX41" s="67"/>
      <c r="AY41" s="66"/>
      <c r="AZ41" s="139"/>
      <c r="BA41" s="68"/>
      <c r="BB41" s="67"/>
      <c r="BC41" s="66"/>
      <c r="BD41" s="139"/>
      <c r="BE41" s="68"/>
      <c r="BF41" s="67"/>
      <c r="BG41" s="68"/>
      <c r="BH41" s="67"/>
      <c r="BI41" s="1487"/>
      <c r="BJ41" s="1543"/>
    </row>
    <row r="42" spans="1:62" ht="4.9000000000000004" customHeight="1" x14ac:dyDescent="0.15">
      <c r="A42" s="1524"/>
      <c r="B42" s="1482"/>
      <c r="C42" s="1539"/>
      <c r="D42" s="1542"/>
      <c r="E42" s="69"/>
      <c r="F42" s="70"/>
      <c r="G42" s="69"/>
      <c r="H42" s="140"/>
      <c r="I42" s="70"/>
      <c r="J42" s="71"/>
      <c r="K42" s="69"/>
      <c r="L42" s="140"/>
      <c r="M42" s="70"/>
      <c r="N42" s="70"/>
      <c r="O42" s="69"/>
      <c r="P42" s="140"/>
      <c r="Q42" s="70"/>
      <c r="R42" s="71"/>
      <c r="S42" s="69"/>
      <c r="T42" s="140"/>
      <c r="U42" s="70"/>
      <c r="V42" s="70"/>
      <c r="W42" s="69"/>
      <c r="X42" s="140"/>
      <c r="Y42" s="70"/>
      <c r="Z42" s="71"/>
      <c r="AA42" s="69"/>
      <c r="AB42" s="140"/>
      <c r="AC42" s="70"/>
      <c r="AD42" s="70"/>
      <c r="AE42" s="69"/>
      <c r="AF42" s="140"/>
      <c r="AG42" s="70"/>
      <c r="AH42" s="71"/>
      <c r="AI42" s="69"/>
      <c r="AJ42" s="140"/>
      <c r="AK42" s="70"/>
      <c r="AL42" s="70"/>
      <c r="AM42" s="69"/>
      <c r="AN42" s="140"/>
      <c r="AO42" s="70"/>
      <c r="AP42" s="71"/>
      <c r="AQ42" s="69"/>
      <c r="AR42" s="140"/>
      <c r="AS42" s="70"/>
      <c r="AT42" s="70"/>
      <c r="AU42" s="69"/>
      <c r="AV42" s="140"/>
      <c r="AW42" s="70"/>
      <c r="AX42" s="71"/>
      <c r="AY42" s="69"/>
      <c r="AZ42" s="140"/>
      <c r="BA42" s="70"/>
      <c r="BB42" s="71"/>
      <c r="BC42" s="69"/>
      <c r="BD42" s="140"/>
      <c r="BE42" s="70"/>
      <c r="BF42" s="71"/>
      <c r="BG42" s="70"/>
      <c r="BH42" s="71"/>
      <c r="BI42" s="1488"/>
      <c r="BJ42" s="1543"/>
    </row>
    <row r="43" spans="1:62" ht="4.9000000000000004" customHeight="1" x14ac:dyDescent="0.15">
      <c r="A43" s="1524"/>
      <c r="B43" s="1481">
        <v>10</v>
      </c>
      <c r="C43" s="1538"/>
      <c r="D43" s="1541"/>
      <c r="E43" s="66"/>
      <c r="F43" s="68"/>
      <c r="G43" s="63"/>
      <c r="H43" s="138"/>
      <c r="I43" s="64"/>
      <c r="J43" s="65"/>
      <c r="K43" s="63"/>
      <c r="L43" s="138"/>
      <c r="M43" s="64"/>
      <c r="N43" s="64"/>
      <c r="O43" s="63"/>
      <c r="P43" s="138"/>
      <c r="Q43" s="64"/>
      <c r="R43" s="65"/>
      <c r="S43" s="63"/>
      <c r="T43" s="138"/>
      <c r="U43" s="64"/>
      <c r="V43" s="64"/>
      <c r="W43" s="63"/>
      <c r="X43" s="138"/>
      <c r="Y43" s="64"/>
      <c r="Z43" s="65"/>
      <c r="AA43" s="63"/>
      <c r="AB43" s="138"/>
      <c r="AC43" s="64"/>
      <c r="AD43" s="64"/>
      <c r="AE43" s="63"/>
      <c r="AF43" s="138"/>
      <c r="AG43" s="64"/>
      <c r="AH43" s="65"/>
      <c r="AI43" s="63"/>
      <c r="AJ43" s="138"/>
      <c r="AK43" s="64"/>
      <c r="AL43" s="64"/>
      <c r="AM43" s="63"/>
      <c r="AN43" s="138"/>
      <c r="AO43" s="64"/>
      <c r="AP43" s="65"/>
      <c r="AQ43" s="63"/>
      <c r="AR43" s="138"/>
      <c r="AS43" s="64"/>
      <c r="AT43" s="64"/>
      <c r="AU43" s="63"/>
      <c r="AV43" s="138"/>
      <c r="AW43" s="64"/>
      <c r="AX43" s="65"/>
      <c r="AY43" s="63"/>
      <c r="AZ43" s="138"/>
      <c r="BA43" s="64"/>
      <c r="BB43" s="65"/>
      <c r="BC43" s="66"/>
      <c r="BD43" s="139"/>
      <c r="BE43" s="68"/>
      <c r="BF43" s="67"/>
      <c r="BG43" s="68"/>
      <c r="BH43" s="67"/>
      <c r="BI43" s="1487" t="s">
        <v>935</v>
      </c>
      <c r="BJ43" s="1543">
        <f>SUM(G43:BI45)/4</f>
        <v>0</v>
      </c>
    </row>
    <row r="44" spans="1:62" ht="4.9000000000000004" customHeight="1" x14ac:dyDescent="0.15">
      <c r="A44" s="1524"/>
      <c r="B44" s="1481"/>
      <c r="C44" s="1538"/>
      <c r="D44" s="1541"/>
      <c r="E44" s="66"/>
      <c r="F44" s="68"/>
      <c r="G44" s="66"/>
      <c r="H44" s="139"/>
      <c r="I44" s="68"/>
      <c r="J44" s="67"/>
      <c r="K44" s="66"/>
      <c r="L44" s="139"/>
      <c r="M44" s="68"/>
      <c r="N44" s="68"/>
      <c r="O44" s="66"/>
      <c r="P44" s="139"/>
      <c r="Q44" s="68"/>
      <c r="R44" s="67"/>
      <c r="S44" s="66"/>
      <c r="T44" s="139"/>
      <c r="U44" s="68"/>
      <c r="V44" s="68"/>
      <c r="W44" s="66"/>
      <c r="X44" s="139"/>
      <c r="Y44" s="68"/>
      <c r="Z44" s="67"/>
      <c r="AA44" s="66"/>
      <c r="AB44" s="139"/>
      <c r="AC44" s="68"/>
      <c r="AD44" s="68"/>
      <c r="AE44" s="66"/>
      <c r="AF44" s="139"/>
      <c r="AG44" s="68"/>
      <c r="AH44" s="67"/>
      <c r="AI44" s="66"/>
      <c r="AJ44" s="139"/>
      <c r="AK44" s="68"/>
      <c r="AL44" s="68"/>
      <c r="AM44" s="66"/>
      <c r="AN44" s="139"/>
      <c r="AO44" s="68"/>
      <c r="AP44" s="67"/>
      <c r="AQ44" s="66"/>
      <c r="AR44" s="139"/>
      <c r="AS44" s="68"/>
      <c r="AT44" s="68"/>
      <c r="AU44" s="66"/>
      <c r="AV44" s="139"/>
      <c r="AW44" s="68"/>
      <c r="AX44" s="67"/>
      <c r="AY44" s="66"/>
      <c r="AZ44" s="139"/>
      <c r="BA44" s="68"/>
      <c r="BB44" s="67"/>
      <c r="BC44" s="66"/>
      <c r="BD44" s="139"/>
      <c r="BE44" s="68"/>
      <c r="BF44" s="67"/>
      <c r="BG44" s="68"/>
      <c r="BH44" s="67"/>
      <c r="BI44" s="1487"/>
      <c r="BJ44" s="1543"/>
    </row>
    <row r="45" spans="1:62" ht="4.9000000000000004" customHeight="1" x14ac:dyDescent="0.15">
      <c r="A45" s="1524"/>
      <c r="B45" s="1481"/>
      <c r="C45" s="1539"/>
      <c r="D45" s="1542"/>
      <c r="E45" s="66"/>
      <c r="F45" s="68"/>
      <c r="G45" s="69"/>
      <c r="H45" s="140"/>
      <c r="I45" s="70"/>
      <c r="J45" s="71"/>
      <c r="K45" s="69"/>
      <c r="L45" s="140"/>
      <c r="M45" s="70"/>
      <c r="N45" s="70"/>
      <c r="O45" s="69"/>
      <c r="P45" s="140"/>
      <c r="Q45" s="70"/>
      <c r="R45" s="71"/>
      <c r="S45" s="69"/>
      <c r="T45" s="140"/>
      <c r="U45" s="70"/>
      <c r="V45" s="70"/>
      <c r="W45" s="69"/>
      <c r="X45" s="140"/>
      <c r="Y45" s="70"/>
      <c r="Z45" s="71"/>
      <c r="AA45" s="69"/>
      <c r="AB45" s="140"/>
      <c r="AC45" s="70"/>
      <c r="AD45" s="70"/>
      <c r="AE45" s="69"/>
      <c r="AF45" s="140"/>
      <c r="AG45" s="70"/>
      <c r="AH45" s="71"/>
      <c r="AI45" s="69"/>
      <c r="AJ45" s="140"/>
      <c r="AK45" s="70"/>
      <c r="AL45" s="70"/>
      <c r="AM45" s="69"/>
      <c r="AN45" s="140"/>
      <c r="AO45" s="70"/>
      <c r="AP45" s="71"/>
      <c r="AQ45" s="69"/>
      <c r="AR45" s="140"/>
      <c r="AS45" s="70"/>
      <c r="AT45" s="70"/>
      <c r="AU45" s="69"/>
      <c r="AV45" s="140"/>
      <c r="AW45" s="70"/>
      <c r="AX45" s="71"/>
      <c r="AY45" s="69"/>
      <c r="AZ45" s="140"/>
      <c r="BA45" s="70"/>
      <c r="BB45" s="71"/>
      <c r="BC45" s="66"/>
      <c r="BD45" s="139"/>
      <c r="BE45" s="68"/>
      <c r="BF45" s="67"/>
      <c r="BG45" s="68"/>
      <c r="BH45" s="67"/>
      <c r="BI45" s="1487"/>
      <c r="BJ45" s="1543"/>
    </row>
    <row r="46" spans="1:62" ht="4.9000000000000004" customHeight="1" x14ac:dyDescent="0.15">
      <c r="A46" s="1524"/>
      <c r="B46" s="1499">
        <v>11</v>
      </c>
      <c r="C46" s="1538"/>
      <c r="D46" s="1541"/>
      <c r="E46" s="63"/>
      <c r="F46" s="64"/>
      <c r="G46" s="63"/>
      <c r="H46" s="138"/>
      <c r="I46" s="64"/>
      <c r="J46" s="65"/>
      <c r="K46" s="63"/>
      <c r="L46" s="138"/>
      <c r="M46" s="64"/>
      <c r="N46" s="64"/>
      <c r="O46" s="63"/>
      <c r="P46" s="138"/>
      <c r="Q46" s="64"/>
      <c r="R46" s="65"/>
      <c r="S46" s="63"/>
      <c r="T46" s="138"/>
      <c r="U46" s="64"/>
      <c r="V46" s="64"/>
      <c r="W46" s="63"/>
      <c r="X46" s="138"/>
      <c r="Y46" s="64"/>
      <c r="Z46" s="65"/>
      <c r="AA46" s="63"/>
      <c r="AB46" s="138"/>
      <c r="AC46" s="64"/>
      <c r="AD46" s="64"/>
      <c r="AE46" s="63"/>
      <c r="AF46" s="138"/>
      <c r="AG46" s="64"/>
      <c r="AH46" s="65"/>
      <c r="AI46" s="63"/>
      <c r="AJ46" s="138"/>
      <c r="AK46" s="64"/>
      <c r="AL46" s="64"/>
      <c r="AM46" s="63"/>
      <c r="AN46" s="138"/>
      <c r="AO46" s="64"/>
      <c r="AP46" s="65"/>
      <c r="AQ46" s="63"/>
      <c r="AR46" s="138"/>
      <c r="AS46" s="64"/>
      <c r="AT46" s="64"/>
      <c r="AU46" s="63"/>
      <c r="AV46" s="138"/>
      <c r="AW46" s="64"/>
      <c r="AX46" s="65"/>
      <c r="AY46" s="63"/>
      <c r="AZ46" s="138"/>
      <c r="BA46" s="64"/>
      <c r="BB46" s="65"/>
      <c r="BC46" s="63"/>
      <c r="BD46" s="138"/>
      <c r="BE46" s="64"/>
      <c r="BF46" s="65"/>
      <c r="BG46" s="64"/>
      <c r="BH46" s="65"/>
      <c r="BI46" s="1502" t="s">
        <v>935</v>
      </c>
      <c r="BJ46" s="1543">
        <f>SUM(G46:BI48)/4</f>
        <v>0</v>
      </c>
    </row>
    <row r="47" spans="1:62" ht="4.9000000000000004" customHeight="1" x14ac:dyDescent="0.15">
      <c r="A47" s="1524"/>
      <c r="B47" s="1481"/>
      <c r="C47" s="1538"/>
      <c r="D47" s="1541"/>
      <c r="E47" s="66"/>
      <c r="F47" s="68"/>
      <c r="G47" s="66"/>
      <c r="H47" s="139"/>
      <c r="I47" s="68"/>
      <c r="J47" s="67"/>
      <c r="K47" s="66"/>
      <c r="L47" s="139"/>
      <c r="M47" s="68"/>
      <c r="N47" s="68"/>
      <c r="O47" s="66"/>
      <c r="P47" s="139"/>
      <c r="Q47" s="68"/>
      <c r="R47" s="67"/>
      <c r="S47" s="66"/>
      <c r="T47" s="139"/>
      <c r="U47" s="68"/>
      <c r="V47" s="68"/>
      <c r="W47" s="66"/>
      <c r="X47" s="139"/>
      <c r="Y47" s="68"/>
      <c r="Z47" s="67"/>
      <c r="AA47" s="66"/>
      <c r="AB47" s="139"/>
      <c r="AC47" s="68"/>
      <c r="AD47" s="68"/>
      <c r="AE47" s="66"/>
      <c r="AF47" s="139"/>
      <c r="AG47" s="68"/>
      <c r="AH47" s="67"/>
      <c r="AI47" s="66"/>
      <c r="AJ47" s="139"/>
      <c r="AK47" s="68"/>
      <c r="AL47" s="68"/>
      <c r="AM47" s="66"/>
      <c r="AN47" s="139"/>
      <c r="AO47" s="68"/>
      <c r="AP47" s="67"/>
      <c r="AQ47" s="66"/>
      <c r="AR47" s="139"/>
      <c r="AS47" s="68"/>
      <c r="AT47" s="68"/>
      <c r="AU47" s="66"/>
      <c r="AV47" s="139"/>
      <c r="AW47" s="68"/>
      <c r="AX47" s="67"/>
      <c r="AY47" s="66"/>
      <c r="AZ47" s="139"/>
      <c r="BA47" s="68"/>
      <c r="BB47" s="67"/>
      <c r="BC47" s="66"/>
      <c r="BD47" s="139"/>
      <c r="BE47" s="68"/>
      <c r="BF47" s="67"/>
      <c r="BG47" s="68"/>
      <c r="BH47" s="67"/>
      <c r="BI47" s="1487"/>
      <c r="BJ47" s="1543"/>
    </row>
    <row r="48" spans="1:62" ht="4.9000000000000004" customHeight="1" x14ac:dyDescent="0.15">
      <c r="A48" s="1524"/>
      <c r="B48" s="1481"/>
      <c r="C48" s="1538"/>
      <c r="D48" s="1541"/>
      <c r="E48" s="66"/>
      <c r="F48" s="68"/>
      <c r="G48" s="69"/>
      <c r="H48" s="140"/>
      <c r="I48" s="70"/>
      <c r="J48" s="71"/>
      <c r="K48" s="69"/>
      <c r="L48" s="140"/>
      <c r="M48" s="70"/>
      <c r="N48" s="70"/>
      <c r="O48" s="69"/>
      <c r="P48" s="140"/>
      <c r="Q48" s="70"/>
      <c r="R48" s="71"/>
      <c r="S48" s="69"/>
      <c r="T48" s="140"/>
      <c r="U48" s="70"/>
      <c r="V48" s="70"/>
      <c r="W48" s="69"/>
      <c r="X48" s="140"/>
      <c r="Y48" s="70"/>
      <c r="Z48" s="71"/>
      <c r="AA48" s="69"/>
      <c r="AB48" s="140"/>
      <c r="AC48" s="70"/>
      <c r="AD48" s="70"/>
      <c r="AE48" s="69"/>
      <c r="AF48" s="140"/>
      <c r="AG48" s="70"/>
      <c r="AH48" s="71"/>
      <c r="AI48" s="69"/>
      <c r="AJ48" s="140"/>
      <c r="AK48" s="70"/>
      <c r="AL48" s="70"/>
      <c r="AM48" s="69"/>
      <c r="AN48" s="140"/>
      <c r="AO48" s="70"/>
      <c r="AP48" s="71"/>
      <c r="AQ48" s="69"/>
      <c r="AR48" s="140"/>
      <c r="AS48" s="70"/>
      <c r="AT48" s="70"/>
      <c r="AU48" s="69"/>
      <c r="AV48" s="140"/>
      <c r="AW48" s="70"/>
      <c r="AX48" s="71"/>
      <c r="AY48" s="69"/>
      <c r="AZ48" s="140"/>
      <c r="BA48" s="70"/>
      <c r="BB48" s="71"/>
      <c r="BC48" s="66"/>
      <c r="BD48" s="139"/>
      <c r="BE48" s="68"/>
      <c r="BF48" s="67"/>
      <c r="BG48" s="68"/>
      <c r="BH48" s="67"/>
      <c r="BI48" s="1487"/>
      <c r="BJ48" s="1543"/>
    </row>
    <row r="49" spans="1:62" ht="4.9000000000000004" customHeight="1" x14ac:dyDescent="0.15">
      <c r="A49" s="1524"/>
      <c r="B49" s="1499">
        <v>12</v>
      </c>
      <c r="C49" s="1537"/>
      <c r="D49" s="1540"/>
      <c r="E49" s="63"/>
      <c r="F49" s="64"/>
      <c r="G49" s="63"/>
      <c r="H49" s="138"/>
      <c r="I49" s="64"/>
      <c r="J49" s="65"/>
      <c r="K49" s="63"/>
      <c r="L49" s="138"/>
      <c r="M49" s="64"/>
      <c r="N49" s="64"/>
      <c r="O49" s="63"/>
      <c r="P49" s="138"/>
      <c r="Q49" s="64"/>
      <c r="R49" s="65"/>
      <c r="S49" s="63"/>
      <c r="T49" s="138"/>
      <c r="U49" s="64"/>
      <c r="V49" s="64"/>
      <c r="W49" s="63"/>
      <c r="X49" s="138"/>
      <c r="Y49" s="64"/>
      <c r="Z49" s="65"/>
      <c r="AA49" s="63"/>
      <c r="AB49" s="138"/>
      <c r="AC49" s="64"/>
      <c r="AD49" s="64"/>
      <c r="AE49" s="63"/>
      <c r="AF49" s="138"/>
      <c r="AG49" s="64"/>
      <c r="AH49" s="65"/>
      <c r="AI49" s="63"/>
      <c r="AJ49" s="138"/>
      <c r="AK49" s="64"/>
      <c r="AL49" s="64"/>
      <c r="AM49" s="63"/>
      <c r="AN49" s="138"/>
      <c r="AO49" s="64"/>
      <c r="AP49" s="65"/>
      <c r="AQ49" s="63"/>
      <c r="AR49" s="138"/>
      <c r="AS49" s="64"/>
      <c r="AT49" s="64"/>
      <c r="AU49" s="63"/>
      <c r="AV49" s="138"/>
      <c r="AW49" s="64"/>
      <c r="AX49" s="65"/>
      <c r="AY49" s="63"/>
      <c r="AZ49" s="138"/>
      <c r="BA49" s="64"/>
      <c r="BB49" s="65"/>
      <c r="BC49" s="63"/>
      <c r="BD49" s="138"/>
      <c r="BE49" s="64"/>
      <c r="BF49" s="65"/>
      <c r="BG49" s="64"/>
      <c r="BH49" s="65"/>
      <c r="BI49" s="1502" t="s">
        <v>935</v>
      </c>
      <c r="BJ49" s="1543">
        <f>SUM(G49:BI51)/4</f>
        <v>0</v>
      </c>
    </row>
    <row r="50" spans="1:62" ht="4.9000000000000004" customHeight="1" x14ac:dyDescent="0.15">
      <c r="A50" s="1524"/>
      <c r="B50" s="1481"/>
      <c r="C50" s="1538"/>
      <c r="D50" s="1541"/>
      <c r="E50" s="66"/>
      <c r="F50" s="68"/>
      <c r="G50" s="66"/>
      <c r="H50" s="139"/>
      <c r="I50" s="68"/>
      <c r="J50" s="67"/>
      <c r="K50" s="66"/>
      <c r="L50" s="139"/>
      <c r="M50" s="68"/>
      <c r="N50" s="68"/>
      <c r="O50" s="66"/>
      <c r="P50" s="139"/>
      <c r="Q50" s="68"/>
      <c r="R50" s="67"/>
      <c r="S50" s="66"/>
      <c r="T50" s="139"/>
      <c r="U50" s="68"/>
      <c r="V50" s="68"/>
      <c r="W50" s="66"/>
      <c r="X50" s="139"/>
      <c r="Y50" s="68"/>
      <c r="Z50" s="67"/>
      <c r="AA50" s="66"/>
      <c r="AB50" s="139"/>
      <c r="AC50" s="68"/>
      <c r="AD50" s="68"/>
      <c r="AE50" s="66"/>
      <c r="AF50" s="139"/>
      <c r="AG50" s="68"/>
      <c r="AH50" s="67"/>
      <c r="AI50" s="66"/>
      <c r="AJ50" s="139"/>
      <c r="AK50" s="68"/>
      <c r="AL50" s="68"/>
      <c r="AM50" s="66"/>
      <c r="AN50" s="139"/>
      <c r="AO50" s="68"/>
      <c r="AP50" s="67"/>
      <c r="AQ50" s="66"/>
      <c r="AR50" s="139"/>
      <c r="AS50" s="68"/>
      <c r="AT50" s="68"/>
      <c r="AU50" s="66"/>
      <c r="AV50" s="139"/>
      <c r="AW50" s="68"/>
      <c r="AX50" s="67"/>
      <c r="AY50" s="66"/>
      <c r="AZ50" s="139"/>
      <c r="BA50" s="68"/>
      <c r="BB50" s="67"/>
      <c r="BC50" s="66"/>
      <c r="BD50" s="139"/>
      <c r="BE50" s="68"/>
      <c r="BF50" s="67"/>
      <c r="BG50" s="68"/>
      <c r="BH50" s="67"/>
      <c r="BI50" s="1487"/>
      <c r="BJ50" s="1543"/>
    </row>
    <row r="51" spans="1:62" ht="4.9000000000000004" customHeight="1" x14ac:dyDescent="0.15">
      <c r="A51" s="1524"/>
      <c r="B51" s="1482"/>
      <c r="C51" s="1539"/>
      <c r="D51" s="1542"/>
      <c r="E51" s="69"/>
      <c r="F51" s="70"/>
      <c r="G51" s="69"/>
      <c r="H51" s="140"/>
      <c r="I51" s="70"/>
      <c r="J51" s="71"/>
      <c r="K51" s="69"/>
      <c r="L51" s="140"/>
      <c r="M51" s="70"/>
      <c r="N51" s="70"/>
      <c r="O51" s="69"/>
      <c r="P51" s="140"/>
      <c r="Q51" s="70"/>
      <c r="R51" s="71"/>
      <c r="S51" s="69"/>
      <c r="T51" s="140"/>
      <c r="U51" s="70"/>
      <c r="V51" s="70"/>
      <c r="W51" s="69"/>
      <c r="X51" s="140"/>
      <c r="Y51" s="70"/>
      <c r="Z51" s="71"/>
      <c r="AA51" s="69"/>
      <c r="AB51" s="140"/>
      <c r="AC51" s="70"/>
      <c r="AD51" s="70"/>
      <c r="AE51" s="69"/>
      <c r="AF51" s="140"/>
      <c r="AG51" s="70"/>
      <c r="AH51" s="71"/>
      <c r="AI51" s="69"/>
      <c r="AJ51" s="140"/>
      <c r="AK51" s="70"/>
      <c r="AL51" s="70"/>
      <c r="AM51" s="69"/>
      <c r="AN51" s="140"/>
      <c r="AO51" s="70"/>
      <c r="AP51" s="71"/>
      <c r="AQ51" s="69"/>
      <c r="AR51" s="140"/>
      <c r="AS51" s="70"/>
      <c r="AT51" s="70"/>
      <c r="AU51" s="69"/>
      <c r="AV51" s="140"/>
      <c r="AW51" s="70"/>
      <c r="AX51" s="71"/>
      <c r="AY51" s="69"/>
      <c r="AZ51" s="140"/>
      <c r="BA51" s="70"/>
      <c r="BB51" s="71"/>
      <c r="BC51" s="69"/>
      <c r="BD51" s="140"/>
      <c r="BE51" s="70"/>
      <c r="BF51" s="71"/>
      <c r="BG51" s="70"/>
      <c r="BH51" s="71"/>
      <c r="BI51" s="1488"/>
      <c r="BJ51" s="1543"/>
    </row>
    <row r="52" spans="1:62" ht="4.9000000000000004" customHeight="1" x14ac:dyDescent="0.15">
      <c r="A52" s="1524"/>
      <c r="B52" s="1481">
        <v>13</v>
      </c>
      <c r="C52" s="1538"/>
      <c r="D52" s="1541"/>
      <c r="E52" s="66"/>
      <c r="F52" s="68"/>
      <c r="G52" s="63"/>
      <c r="H52" s="138"/>
      <c r="I52" s="64"/>
      <c r="J52" s="65"/>
      <c r="K52" s="63"/>
      <c r="L52" s="138"/>
      <c r="M52" s="64"/>
      <c r="N52" s="64"/>
      <c r="O52" s="63"/>
      <c r="P52" s="138"/>
      <c r="Q52" s="64"/>
      <c r="R52" s="65"/>
      <c r="S52" s="63"/>
      <c r="T52" s="138"/>
      <c r="U52" s="64"/>
      <c r="V52" s="64"/>
      <c r="W52" s="63"/>
      <c r="X52" s="138"/>
      <c r="Y52" s="64"/>
      <c r="Z52" s="65"/>
      <c r="AA52" s="63"/>
      <c r="AB52" s="138"/>
      <c r="AC52" s="64"/>
      <c r="AD52" s="64"/>
      <c r="AE52" s="63"/>
      <c r="AF52" s="138"/>
      <c r="AG52" s="64"/>
      <c r="AH52" s="65"/>
      <c r="AI52" s="63"/>
      <c r="AJ52" s="138"/>
      <c r="AK52" s="64"/>
      <c r="AL52" s="64"/>
      <c r="AM52" s="63"/>
      <c r="AN52" s="138"/>
      <c r="AO52" s="64"/>
      <c r="AP52" s="65"/>
      <c r="AQ52" s="63"/>
      <c r="AR52" s="138"/>
      <c r="AS52" s="64"/>
      <c r="AT52" s="64"/>
      <c r="AU52" s="63"/>
      <c r="AV52" s="138"/>
      <c r="AW52" s="64"/>
      <c r="AX52" s="65"/>
      <c r="AY52" s="63"/>
      <c r="AZ52" s="138"/>
      <c r="BA52" s="64"/>
      <c r="BB52" s="65"/>
      <c r="BC52" s="66"/>
      <c r="BD52" s="139"/>
      <c r="BE52" s="68"/>
      <c r="BF52" s="67"/>
      <c r="BG52" s="68"/>
      <c r="BH52" s="67"/>
      <c r="BI52" s="1487" t="s">
        <v>935</v>
      </c>
      <c r="BJ52" s="1543">
        <f>SUM(G52:BI54)/4</f>
        <v>0</v>
      </c>
    </row>
    <row r="53" spans="1:62" ht="4.9000000000000004" customHeight="1" x14ac:dyDescent="0.15">
      <c r="A53" s="1524"/>
      <c r="B53" s="1481"/>
      <c r="C53" s="1538"/>
      <c r="D53" s="1541"/>
      <c r="E53" s="66"/>
      <c r="F53" s="68"/>
      <c r="G53" s="66"/>
      <c r="H53" s="139"/>
      <c r="I53" s="68"/>
      <c r="J53" s="67"/>
      <c r="K53" s="66"/>
      <c r="L53" s="139"/>
      <c r="M53" s="68"/>
      <c r="N53" s="68"/>
      <c r="O53" s="66"/>
      <c r="P53" s="139"/>
      <c r="Q53" s="68"/>
      <c r="R53" s="67"/>
      <c r="S53" s="66"/>
      <c r="T53" s="139"/>
      <c r="U53" s="68"/>
      <c r="V53" s="68"/>
      <c r="W53" s="66"/>
      <c r="X53" s="139"/>
      <c r="Y53" s="68"/>
      <c r="Z53" s="67"/>
      <c r="AA53" s="66"/>
      <c r="AB53" s="139"/>
      <c r="AC53" s="68"/>
      <c r="AD53" s="68"/>
      <c r="AE53" s="66"/>
      <c r="AF53" s="139"/>
      <c r="AG53" s="68"/>
      <c r="AH53" s="67"/>
      <c r="AI53" s="66"/>
      <c r="AJ53" s="139"/>
      <c r="AK53" s="68"/>
      <c r="AL53" s="68"/>
      <c r="AM53" s="66"/>
      <c r="AN53" s="139"/>
      <c r="AO53" s="68"/>
      <c r="AP53" s="67"/>
      <c r="AQ53" s="66"/>
      <c r="AR53" s="139"/>
      <c r="AS53" s="68"/>
      <c r="AT53" s="68"/>
      <c r="AU53" s="66"/>
      <c r="AV53" s="139"/>
      <c r="AW53" s="68"/>
      <c r="AX53" s="67"/>
      <c r="AY53" s="66"/>
      <c r="AZ53" s="139"/>
      <c r="BA53" s="68"/>
      <c r="BB53" s="67"/>
      <c r="BC53" s="66"/>
      <c r="BD53" s="139"/>
      <c r="BE53" s="68"/>
      <c r="BF53" s="67"/>
      <c r="BG53" s="68"/>
      <c r="BH53" s="67"/>
      <c r="BI53" s="1487"/>
      <c r="BJ53" s="1543"/>
    </row>
    <row r="54" spans="1:62" ht="4.9000000000000004" customHeight="1" x14ac:dyDescent="0.15">
      <c r="A54" s="1524"/>
      <c r="B54" s="1481"/>
      <c r="C54" s="1538"/>
      <c r="D54" s="1541"/>
      <c r="E54" s="66"/>
      <c r="F54" s="68"/>
      <c r="G54" s="69"/>
      <c r="H54" s="140"/>
      <c r="I54" s="70"/>
      <c r="J54" s="71"/>
      <c r="K54" s="69"/>
      <c r="L54" s="140"/>
      <c r="M54" s="70"/>
      <c r="N54" s="70"/>
      <c r="O54" s="69"/>
      <c r="P54" s="140"/>
      <c r="Q54" s="70"/>
      <c r="R54" s="71"/>
      <c r="S54" s="69"/>
      <c r="T54" s="140"/>
      <c r="U54" s="70"/>
      <c r="V54" s="70"/>
      <c r="W54" s="69"/>
      <c r="X54" s="140"/>
      <c r="Y54" s="70"/>
      <c r="Z54" s="71"/>
      <c r="AA54" s="69"/>
      <c r="AB54" s="140"/>
      <c r="AC54" s="70"/>
      <c r="AD54" s="70"/>
      <c r="AE54" s="69"/>
      <c r="AF54" s="140"/>
      <c r="AG54" s="70"/>
      <c r="AH54" s="71"/>
      <c r="AI54" s="69"/>
      <c r="AJ54" s="140"/>
      <c r="AK54" s="70"/>
      <c r="AL54" s="70"/>
      <c r="AM54" s="69"/>
      <c r="AN54" s="140"/>
      <c r="AO54" s="70"/>
      <c r="AP54" s="71"/>
      <c r="AQ54" s="69"/>
      <c r="AR54" s="140"/>
      <c r="AS54" s="70"/>
      <c r="AT54" s="70"/>
      <c r="AU54" s="69"/>
      <c r="AV54" s="140"/>
      <c r="AW54" s="70"/>
      <c r="AX54" s="71"/>
      <c r="AY54" s="69"/>
      <c r="AZ54" s="140"/>
      <c r="BA54" s="70"/>
      <c r="BB54" s="71"/>
      <c r="BC54" s="66"/>
      <c r="BD54" s="139"/>
      <c r="BE54" s="68"/>
      <c r="BF54" s="67"/>
      <c r="BG54" s="68"/>
      <c r="BH54" s="67"/>
      <c r="BI54" s="1487"/>
      <c r="BJ54" s="1543"/>
    </row>
    <row r="55" spans="1:62" ht="4.9000000000000004" customHeight="1" x14ac:dyDescent="0.15">
      <c r="A55" s="1524"/>
      <c r="B55" s="1499">
        <v>14</v>
      </c>
      <c r="C55" s="1537"/>
      <c r="D55" s="1540"/>
      <c r="E55" s="63"/>
      <c r="F55" s="64"/>
      <c r="G55" s="63"/>
      <c r="H55" s="138"/>
      <c r="I55" s="64"/>
      <c r="J55" s="65"/>
      <c r="K55" s="63"/>
      <c r="L55" s="138"/>
      <c r="M55" s="64"/>
      <c r="N55" s="64"/>
      <c r="O55" s="63"/>
      <c r="P55" s="138"/>
      <c r="Q55" s="64"/>
      <c r="R55" s="65"/>
      <c r="S55" s="63"/>
      <c r="T55" s="138"/>
      <c r="U55" s="64"/>
      <c r="V55" s="64"/>
      <c r="W55" s="63"/>
      <c r="X55" s="138"/>
      <c r="Y55" s="64"/>
      <c r="Z55" s="65"/>
      <c r="AA55" s="63"/>
      <c r="AB55" s="138"/>
      <c r="AC55" s="64"/>
      <c r="AD55" s="64"/>
      <c r="AE55" s="63"/>
      <c r="AF55" s="138"/>
      <c r="AG55" s="64"/>
      <c r="AH55" s="65"/>
      <c r="AI55" s="63"/>
      <c r="AJ55" s="138"/>
      <c r="AK55" s="64"/>
      <c r="AL55" s="64"/>
      <c r="AM55" s="63"/>
      <c r="AN55" s="138"/>
      <c r="AO55" s="64"/>
      <c r="AP55" s="65"/>
      <c r="AQ55" s="63"/>
      <c r="AR55" s="138"/>
      <c r="AS55" s="64"/>
      <c r="AT55" s="64"/>
      <c r="AU55" s="63"/>
      <c r="AV55" s="138"/>
      <c r="AW55" s="64"/>
      <c r="AX55" s="65"/>
      <c r="AY55" s="63"/>
      <c r="AZ55" s="138"/>
      <c r="BA55" s="64"/>
      <c r="BB55" s="65"/>
      <c r="BC55" s="63"/>
      <c r="BD55" s="138"/>
      <c r="BE55" s="64"/>
      <c r="BF55" s="65"/>
      <c r="BG55" s="64"/>
      <c r="BH55" s="65"/>
      <c r="BI55" s="1502" t="s">
        <v>935</v>
      </c>
      <c r="BJ55" s="1543">
        <f>SUM(G55:BI57)/4</f>
        <v>0</v>
      </c>
    </row>
    <row r="56" spans="1:62" ht="4.9000000000000004" customHeight="1" x14ac:dyDescent="0.15">
      <c r="A56" s="1524"/>
      <c r="B56" s="1481"/>
      <c r="C56" s="1538"/>
      <c r="D56" s="1541"/>
      <c r="E56" s="66"/>
      <c r="F56" s="68"/>
      <c r="G56" s="66"/>
      <c r="H56" s="139"/>
      <c r="I56" s="68"/>
      <c r="J56" s="67"/>
      <c r="K56" s="66"/>
      <c r="L56" s="139"/>
      <c r="M56" s="68"/>
      <c r="N56" s="68"/>
      <c r="O56" s="66"/>
      <c r="P56" s="139"/>
      <c r="Q56" s="68"/>
      <c r="R56" s="67"/>
      <c r="S56" s="66"/>
      <c r="T56" s="139"/>
      <c r="U56" s="68"/>
      <c r="V56" s="68"/>
      <c r="W56" s="66"/>
      <c r="X56" s="139"/>
      <c r="Y56" s="68"/>
      <c r="Z56" s="67"/>
      <c r="AA56" s="66"/>
      <c r="AB56" s="139"/>
      <c r="AC56" s="68"/>
      <c r="AD56" s="68"/>
      <c r="AE56" s="66"/>
      <c r="AF56" s="139"/>
      <c r="AG56" s="68"/>
      <c r="AH56" s="67"/>
      <c r="AI56" s="66"/>
      <c r="AJ56" s="139"/>
      <c r="AK56" s="68"/>
      <c r="AL56" s="68"/>
      <c r="AM56" s="66"/>
      <c r="AN56" s="139"/>
      <c r="AO56" s="68"/>
      <c r="AP56" s="67"/>
      <c r="AQ56" s="66"/>
      <c r="AR56" s="139"/>
      <c r="AS56" s="68"/>
      <c r="AT56" s="68"/>
      <c r="AU56" s="66"/>
      <c r="AV56" s="139"/>
      <c r="AW56" s="68"/>
      <c r="AX56" s="67"/>
      <c r="AY56" s="66"/>
      <c r="AZ56" s="139"/>
      <c r="BA56" s="68"/>
      <c r="BB56" s="67"/>
      <c r="BC56" s="66"/>
      <c r="BD56" s="139"/>
      <c r="BE56" s="68"/>
      <c r="BF56" s="67"/>
      <c r="BG56" s="68"/>
      <c r="BH56" s="67"/>
      <c r="BI56" s="1487"/>
      <c r="BJ56" s="1543"/>
    </row>
    <row r="57" spans="1:62" ht="4.9000000000000004" customHeight="1" x14ac:dyDescent="0.15">
      <c r="A57" s="1524"/>
      <c r="B57" s="1482"/>
      <c r="C57" s="1539"/>
      <c r="D57" s="1542"/>
      <c r="E57" s="69"/>
      <c r="F57" s="70"/>
      <c r="G57" s="69"/>
      <c r="H57" s="140"/>
      <c r="I57" s="70"/>
      <c r="J57" s="71"/>
      <c r="K57" s="69"/>
      <c r="L57" s="140"/>
      <c r="M57" s="70"/>
      <c r="N57" s="70"/>
      <c r="O57" s="69"/>
      <c r="P57" s="140"/>
      <c r="Q57" s="70"/>
      <c r="R57" s="71"/>
      <c r="S57" s="69"/>
      <c r="T57" s="140"/>
      <c r="U57" s="70"/>
      <c r="V57" s="70"/>
      <c r="W57" s="69"/>
      <c r="X57" s="140"/>
      <c r="Y57" s="70"/>
      <c r="Z57" s="71"/>
      <c r="AA57" s="69"/>
      <c r="AB57" s="140"/>
      <c r="AC57" s="70"/>
      <c r="AD57" s="70"/>
      <c r="AE57" s="69"/>
      <c r="AF57" s="140"/>
      <c r="AG57" s="70"/>
      <c r="AH57" s="71"/>
      <c r="AI57" s="69"/>
      <c r="AJ57" s="140"/>
      <c r="AK57" s="70"/>
      <c r="AL57" s="70"/>
      <c r="AM57" s="69"/>
      <c r="AN57" s="140"/>
      <c r="AO57" s="70"/>
      <c r="AP57" s="71"/>
      <c r="AQ57" s="69"/>
      <c r="AR57" s="140"/>
      <c r="AS57" s="70"/>
      <c r="AT57" s="70"/>
      <c r="AU57" s="69"/>
      <c r="AV57" s="140"/>
      <c r="AW57" s="70"/>
      <c r="AX57" s="71"/>
      <c r="AY57" s="69"/>
      <c r="AZ57" s="140"/>
      <c r="BA57" s="70"/>
      <c r="BB57" s="71"/>
      <c r="BC57" s="69"/>
      <c r="BD57" s="140"/>
      <c r="BE57" s="70"/>
      <c r="BF57" s="71"/>
      <c r="BG57" s="70"/>
      <c r="BH57" s="71"/>
      <c r="BI57" s="1488"/>
      <c r="BJ57" s="1543"/>
    </row>
    <row r="58" spans="1:62" ht="4.9000000000000004" customHeight="1" x14ac:dyDescent="0.15">
      <c r="A58" s="1524"/>
      <c r="B58" s="1481">
        <v>15</v>
      </c>
      <c r="C58" s="1538"/>
      <c r="D58" s="1541"/>
      <c r="E58" s="66"/>
      <c r="F58" s="68"/>
      <c r="G58" s="63"/>
      <c r="H58" s="138"/>
      <c r="I58" s="64"/>
      <c r="J58" s="65"/>
      <c r="K58" s="63"/>
      <c r="L58" s="138"/>
      <c r="M58" s="64"/>
      <c r="N58" s="64"/>
      <c r="O58" s="63"/>
      <c r="P58" s="138"/>
      <c r="Q58" s="64"/>
      <c r="R58" s="65"/>
      <c r="S58" s="63"/>
      <c r="T58" s="138"/>
      <c r="U58" s="64"/>
      <c r="V58" s="64"/>
      <c r="W58" s="63"/>
      <c r="X58" s="138"/>
      <c r="Y58" s="64"/>
      <c r="Z58" s="65"/>
      <c r="AA58" s="63"/>
      <c r="AB58" s="138"/>
      <c r="AC58" s="64"/>
      <c r="AD58" s="64"/>
      <c r="AE58" s="63"/>
      <c r="AF58" s="138"/>
      <c r="AG58" s="64"/>
      <c r="AH58" s="65"/>
      <c r="AI58" s="63"/>
      <c r="AJ58" s="138"/>
      <c r="AK58" s="64"/>
      <c r="AL58" s="64"/>
      <c r="AM58" s="63"/>
      <c r="AN58" s="138"/>
      <c r="AO58" s="64"/>
      <c r="AP58" s="65"/>
      <c r="AQ58" s="63"/>
      <c r="AR58" s="138"/>
      <c r="AS58" s="64"/>
      <c r="AT58" s="64"/>
      <c r="AU58" s="63"/>
      <c r="AV58" s="138"/>
      <c r="AW58" s="64"/>
      <c r="AX58" s="65"/>
      <c r="AY58" s="63"/>
      <c r="AZ58" s="138"/>
      <c r="BA58" s="64"/>
      <c r="BB58" s="65"/>
      <c r="BC58" s="66"/>
      <c r="BD58" s="139"/>
      <c r="BE58" s="68"/>
      <c r="BF58" s="67"/>
      <c r="BG58" s="68"/>
      <c r="BH58" s="67"/>
      <c r="BI58" s="1487" t="s">
        <v>935</v>
      </c>
      <c r="BJ58" s="1543">
        <f>SUM(G58:BI60)/4</f>
        <v>0</v>
      </c>
    </row>
    <row r="59" spans="1:62" ht="4.9000000000000004" customHeight="1" x14ac:dyDescent="0.15">
      <c r="A59" s="1524"/>
      <c r="B59" s="1481"/>
      <c r="C59" s="1538"/>
      <c r="D59" s="1541"/>
      <c r="E59" s="66"/>
      <c r="F59" s="68"/>
      <c r="G59" s="66"/>
      <c r="H59" s="139"/>
      <c r="I59" s="68"/>
      <c r="J59" s="67"/>
      <c r="K59" s="66"/>
      <c r="L59" s="139"/>
      <c r="M59" s="68"/>
      <c r="N59" s="68"/>
      <c r="O59" s="66"/>
      <c r="P59" s="139"/>
      <c r="Q59" s="68"/>
      <c r="R59" s="67"/>
      <c r="S59" s="66"/>
      <c r="T59" s="139"/>
      <c r="U59" s="68"/>
      <c r="V59" s="68"/>
      <c r="W59" s="66"/>
      <c r="X59" s="139"/>
      <c r="Y59" s="68"/>
      <c r="Z59" s="67"/>
      <c r="AA59" s="66"/>
      <c r="AB59" s="139"/>
      <c r="AC59" s="68"/>
      <c r="AD59" s="68"/>
      <c r="AE59" s="66"/>
      <c r="AF59" s="139"/>
      <c r="AG59" s="68"/>
      <c r="AH59" s="67"/>
      <c r="AI59" s="66"/>
      <c r="AJ59" s="139"/>
      <c r="AK59" s="68"/>
      <c r="AL59" s="68"/>
      <c r="AM59" s="66"/>
      <c r="AN59" s="139"/>
      <c r="AO59" s="68"/>
      <c r="AP59" s="67"/>
      <c r="AQ59" s="66"/>
      <c r="AR59" s="139"/>
      <c r="AS59" s="68"/>
      <c r="AT59" s="68"/>
      <c r="AU59" s="66"/>
      <c r="AV59" s="139"/>
      <c r="AW59" s="68"/>
      <c r="AX59" s="67"/>
      <c r="AY59" s="66"/>
      <c r="AZ59" s="139"/>
      <c r="BA59" s="68"/>
      <c r="BB59" s="67"/>
      <c r="BC59" s="66"/>
      <c r="BD59" s="139"/>
      <c r="BE59" s="68"/>
      <c r="BF59" s="67"/>
      <c r="BG59" s="68"/>
      <c r="BH59" s="67"/>
      <c r="BI59" s="1487"/>
      <c r="BJ59" s="1543"/>
    </row>
    <row r="60" spans="1:62" ht="4.9000000000000004" customHeight="1" x14ac:dyDescent="0.15">
      <c r="A60" s="1524"/>
      <c r="B60" s="1482"/>
      <c r="C60" s="1538"/>
      <c r="D60" s="1541"/>
      <c r="E60" s="69"/>
      <c r="F60" s="70"/>
      <c r="G60" s="69"/>
      <c r="H60" s="140"/>
      <c r="I60" s="70"/>
      <c r="J60" s="71"/>
      <c r="K60" s="69"/>
      <c r="L60" s="140"/>
      <c r="M60" s="70"/>
      <c r="N60" s="70"/>
      <c r="O60" s="69"/>
      <c r="P60" s="140"/>
      <c r="Q60" s="70"/>
      <c r="R60" s="71"/>
      <c r="S60" s="69"/>
      <c r="T60" s="140"/>
      <c r="U60" s="70"/>
      <c r="V60" s="70"/>
      <c r="W60" s="69"/>
      <c r="X60" s="140"/>
      <c r="Y60" s="70"/>
      <c r="Z60" s="71"/>
      <c r="AA60" s="69"/>
      <c r="AB60" s="140"/>
      <c r="AC60" s="70"/>
      <c r="AD60" s="70"/>
      <c r="AE60" s="69"/>
      <c r="AF60" s="140"/>
      <c r="AG60" s="70"/>
      <c r="AH60" s="71"/>
      <c r="AI60" s="69"/>
      <c r="AJ60" s="140"/>
      <c r="AK60" s="70"/>
      <c r="AL60" s="70"/>
      <c r="AM60" s="69"/>
      <c r="AN60" s="140"/>
      <c r="AO60" s="70"/>
      <c r="AP60" s="71"/>
      <c r="AQ60" s="69"/>
      <c r="AR60" s="140"/>
      <c r="AS60" s="70"/>
      <c r="AT60" s="70"/>
      <c r="AU60" s="69"/>
      <c r="AV60" s="140"/>
      <c r="AW60" s="70"/>
      <c r="AX60" s="71"/>
      <c r="AY60" s="69"/>
      <c r="AZ60" s="140"/>
      <c r="BA60" s="70"/>
      <c r="BB60" s="71"/>
      <c r="BC60" s="69"/>
      <c r="BD60" s="140"/>
      <c r="BE60" s="70"/>
      <c r="BF60" s="71"/>
      <c r="BG60" s="70"/>
      <c r="BH60" s="71"/>
      <c r="BI60" s="1488"/>
      <c r="BJ60" s="1543"/>
    </row>
    <row r="61" spans="1:62" ht="4.9000000000000004" customHeight="1" x14ac:dyDescent="0.15">
      <c r="A61" s="1524"/>
      <c r="B61" s="1481">
        <v>16</v>
      </c>
      <c r="C61" s="1537"/>
      <c r="D61" s="1540"/>
      <c r="E61" s="66"/>
      <c r="F61" s="68"/>
      <c r="G61" s="63"/>
      <c r="H61" s="138"/>
      <c r="I61" s="64"/>
      <c r="J61" s="65"/>
      <c r="K61" s="63"/>
      <c r="L61" s="138"/>
      <c r="M61" s="64"/>
      <c r="N61" s="64"/>
      <c r="O61" s="63"/>
      <c r="P61" s="138"/>
      <c r="Q61" s="64"/>
      <c r="R61" s="65"/>
      <c r="S61" s="63"/>
      <c r="T61" s="138"/>
      <c r="U61" s="64"/>
      <c r="V61" s="64"/>
      <c r="W61" s="63"/>
      <c r="X61" s="138"/>
      <c r="Y61" s="64"/>
      <c r="Z61" s="65"/>
      <c r="AA61" s="63"/>
      <c r="AB61" s="138"/>
      <c r="AC61" s="64"/>
      <c r="AD61" s="64"/>
      <c r="AE61" s="63"/>
      <c r="AF61" s="138"/>
      <c r="AG61" s="64"/>
      <c r="AH61" s="65"/>
      <c r="AI61" s="63"/>
      <c r="AJ61" s="138"/>
      <c r="AK61" s="64"/>
      <c r="AL61" s="64"/>
      <c r="AM61" s="63"/>
      <c r="AN61" s="138"/>
      <c r="AO61" s="64"/>
      <c r="AP61" s="65"/>
      <c r="AQ61" s="63"/>
      <c r="AR61" s="138"/>
      <c r="AS61" s="64"/>
      <c r="AT61" s="64"/>
      <c r="AU61" s="63"/>
      <c r="AV61" s="138"/>
      <c r="AW61" s="64"/>
      <c r="AX61" s="65"/>
      <c r="AY61" s="63"/>
      <c r="AZ61" s="138"/>
      <c r="BA61" s="64"/>
      <c r="BB61" s="65"/>
      <c r="BC61" s="66"/>
      <c r="BD61" s="139"/>
      <c r="BE61" s="68"/>
      <c r="BF61" s="67"/>
      <c r="BG61" s="68"/>
      <c r="BH61" s="67"/>
      <c r="BI61" s="1487" t="s">
        <v>935</v>
      </c>
      <c r="BJ61" s="1543">
        <f>SUM(G61:BI63)/4</f>
        <v>0</v>
      </c>
    </row>
    <row r="62" spans="1:62" ht="4.9000000000000004" customHeight="1" x14ac:dyDescent="0.15">
      <c r="A62" s="1524"/>
      <c r="B62" s="1481"/>
      <c r="C62" s="1538"/>
      <c r="D62" s="1541"/>
      <c r="E62" s="66"/>
      <c r="F62" s="68"/>
      <c r="G62" s="66"/>
      <c r="H62" s="139"/>
      <c r="I62" s="68"/>
      <c r="J62" s="67"/>
      <c r="K62" s="66"/>
      <c r="L62" s="139"/>
      <c r="M62" s="68"/>
      <c r="N62" s="68"/>
      <c r="O62" s="66"/>
      <c r="P62" s="139"/>
      <c r="Q62" s="68"/>
      <c r="R62" s="67"/>
      <c r="S62" s="66"/>
      <c r="T62" s="139"/>
      <c r="U62" s="68"/>
      <c r="V62" s="68"/>
      <c r="W62" s="66"/>
      <c r="X62" s="139"/>
      <c r="Y62" s="68"/>
      <c r="Z62" s="67"/>
      <c r="AA62" s="66"/>
      <c r="AB62" s="139"/>
      <c r="AC62" s="68"/>
      <c r="AD62" s="68"/>
      <c r="AE62" s="66"/>
      <c r="AF62" s="139"/>
      <c r="AG62" s="68"/>
      <c r="AH62" s="67"/>
      <c r="AI62" s="66"/>
      <c r="AJ62" s="139"/>
      <c r="AK62" s="68"/>
      <c r="AL62" s="68"/>
      <c r="AM62" s="66"/>
      <c r="AN62" s="139"/>
      <c r="AO62" s="68"/>
      <c r="AP62" s="67"/>
      <c r="AQ62" s="66"/>
      <c r="AR62" s="139"/>
      <c r="AS62" s="68"/>
      <c r="AT62" s="68"/>
      <c r="AU62" s="66"/>
      <c r="AV62" s="139"/>
      <c r="AW62" s="68"/>
      <c r="AX62" s="67"/>
      <c r="AY62" s="66"/>
      <c r="AZ62" s="139"/>
      <c r="BA62" s="68"/>
      <c r="BB62" s="67"/>
      <c r="BC62" s="66"/>
      <c r="BD62" s="139"/>
      <c r="BE62" s="68"/>
      <c r="BF62" s="67"/>
      <c r="BG62" s="68"/>
      <c r="BH62" s="67"/>
      <c r="BI62" s="1487"/>
      <c r="BJ62" s="1543"/>
    </row>
    <row r="63" spans="1:62" ht="4.9000000000000004" customHeight="1" x14ac:dyDescent="0.15">
      <c r="A63" s="1524"/>
      <c r="B63" s="1481"/>
      <c r="C63" s="1538"/>
      <c r="D63" s="1541"/>
      <c r="E63" s="66"/>
      <c r="F63" s="68"/>
      <c r="G63" s="69"/>
      <c r="H63" s="140"/>
      <c r="I63" s="70"/>
      <c r="J63" s="71"/>
      <c r="K63" s="69"/>
      <c r="L63" s="140"/>
      <c r="M63" s="70"/>
      <c r="N63" s="70"/>
      <c r="O63" s="69"/>
      <c r="P63" s="140"/>
      <c r="Q63" s="70"/>
      <c r="R63" s="71"/>
      <c r="S63" s="69"/>
      <c r="T63" s="140"/>
      <c r="U63" s="70"/>
      <c r="V63" s="70"/>
      <c r="W63" s="69"/>
      <c r="X63" s="140"/>
      <c r="Y63" s="70"/>
      <c r="Z63" s="71"/>
      <c r="AA63" s="69"/>
      <c r="AB63" s="140"/>
      <c r="AC63" s="70"/>
      <c r="AD63" s="70"/>
      <c r="AE63" s="69"/>
      <c r="AF63" s="140"/>
      <c r="AG63" s="70"/>
      <c r="AH63" s="71"/>
      <c r="AI63" s="69"/>
      <c r="AJ63" s="140"/>
      <c r="AK63" s="70"/>
      <c r="AL63" s="70"/>
      <c r="AM63" s="69"/>
      <c r="AN63" s="140"/>
      <c r="AO63" s="70"/>
      <c r="AP63" s="71"/>
      <c r="AQ63" s="69"/>
      <c r="AR63" s="140"/>
      <c r="AS63" s="70"/>
      <c r="AT63" s="70"/>
      <c r="AU63" s="69"/>
      <c r="AV63" s="140"/>
      <c r="AW63" s="70"/>
      <c r="AX63" s="71"/>
      <c r="AY63" s="69"/>
      <c r="AZ63" s="140"/>
      <c r="BA63" s="70"/>
      <c r="BB63" s="71"/>
      <c r="BC63" s="66"/>
      <c r="BD63" s="139"/>
      <c r="BE63" s="68"/>
      <c r="BF63" s="67"/>
      <c r="BG63" s="68"/>
      <c r="BH63" s="67"/>
      <c r="BI63" s="1487"/>
      <c r="BJ63" s="1543"/>
    </row>
    <row r="64" spans="1:62" ht="4.9000000000000004" customHeight="1" x14ac:dyDescent="0.15">
      <c r="A64" s="1524"/>
      <c r="B64" s="1499">
        <v>17</v>
      </c>
      <c r="C64" s="1537"/>
      <c r="D64" s="1540"/>
      <c r="E64" s="63"/>
      <c r="F64" s="64"/>
      <c r="G64" s="63"/>
      <c r="H64" s="138"/>
      <c r="I64" s="64"/>
      <c r="J64" s="65"/>
      <c r="K64" s="63"/>
      <c r="L64" s="138"/>
      <c r="M64" s="64"/>
      <c r="N64" s="64"/>
      <c r="O64" s="63"/>
      <c r="P64" s="138"/>
      <c r="Q64" s="64"/>
      <c r="R64" s="65"/>
      <c r="S64" s="63"/>
      <c r="T64" s="138"/>
      <c r="U64" s="64"/>
      <c r="V64" s="64"/>
      <c r="W64" s="63"/>
      <c r="X64" s="138"/>
      <c r="Y64" s="64"/>
      <c r="Z64" s="65"/>
      <c r="AA64" s="63"/>
      <c r="AB64" s="138"/>
      <c r="AC64" s="64"/>
      <c r="AD64" s="64"/>
      <c r="AE64" s="63"/>
      <c r="AF64" s="138"/>
      <c r="AG64" s="64"/>
      <c r="AH64" s="65"/>
      <c r="AI64" s="63"/>
      <c r="AJ64" s="138"/>
      <c r="AK64" s="64"/>
      <c r="AL64" s="64"/>
      <c r="AM64" s="63"/>
      <c r="AN64" s="138"/>
      <c r="AO64" s="64"/>
      <c r="AP64" s="65"/>
      <c r="AQ64" s="63"/>
      <c r="AR64" s="138"/>
      <c r="AS64" s="64"/>
      <c r="AT64" s="64"/>
      <c r="AU64" s="63"/>
      <c r="AV64" s="138"/>
      <c r="AW64" s="64"/>
      <c r="AX64" s="65"/>
      <c r="AY64" s="63"/>
      <c r="AZ64" s="138"/>
      <c r="BA64" s="64"/>
      <c r="BB64" s="65"/>
      <c r="BC64" s="63"/>
      <c r="BD64" s="138"/>
      <c r="BE64" s="64"/>
      <c r="BF64" s="65"/>
      <c r="BG64" s="64"/>
      <c r="BH64" s="65"/>
      <c r="BI64" s="1502" t="s">
        <v>935</v>
      </c>
      <c r="BJ64" s="1543">
        <f>SUM(G64:BI66)/4</f>
        <v>0</v>
      </c>
    </row>
    <row r="65" spans="1:62" ht="4.9000000000000004" customHeight="1" x14ac:dyDescent="0.15">
      <c r="A65" s="1524"/>
      <c r="B65" s="1481"/>
      <c r="C65" s="1538"/>
      <c r="D65" s="1541"/>
      <c r="E65" s="66"/>
      <c r="F65" s="68"/>
      <c r="G65" s="66"/>
      <c r="H65" s="139"/>
      <c r="I65" s="68"/>
      <c r="J65" s="67"/>
      <c r="K65" s="66"/>
      <c r="L65" s="139"/>
      <c r="M65" s="68"/>
      <c r="N65" s="68"/>
      <c r="O65" s="66"/>
      <c r="P65" s="139"/>
      <c r="Q65" s="68"/>
      <c r="R65" s="67"/>
      <c r="S65" s="66"/>
      <c r="T65" s="139"/>
      <c r="U65" s="68"/>
      <c r="V65" s="68"/>
      <c r="W65" s="66"/>
      <c r="X65" s="139"/>
      <c r="Y65" s="68"/>
      <c r="Z65" s="67"/>
      <c r="AA65" s="66"/>
      <c r="AB65" s="139"/>
      <c r="AC65" s="68"/>
      <c r="AD65" s="68"/>
      <c r="AE65" s="66"/>
      <c r="AF65" s="139"/>
      <c r="AG65" s="68"/>
      <c r="AH65" s="67"/>
      <c r="AI65" s="66"/>
      <c r="AJ65" s="139"/>
      <c r="AK65" s="68"/>
      <c r="AL65" s="68"/>
      <c r="AM65" s="66"/>
      <c r="AN65" s="139"/>
      <c r="AO65" s="68"/>
      <c r="AP65" s="67"/>
      <c r="AQ65" s="66"/>
      <c r="AR65" s="139"/>
      <c r="AS65" s="68"/>
      <c r="AT65" s="68"/>
      <c r="AU65" s="66"/>
      <c r="AV65" s="139"/>
      <c r="AW65" s="68"/>
      <c r="AX65" s="67"/>
      <c r="AY65" s="66"/>
      <c r="AZ65" s="139"/>
      <c r="BA65" s="68"/>
      <c r="BB65" s="67"/>
      <c r="BC65" s="66"/>
      <c r="BD65" s="139"/>
      <c r="BE65" s="68"/>
      <c r="BF65" s="67"/>
      <c r="BG65" s="68"/>
      <c r="BH65" s="67"/>
      <c r="BI65" s="1487"/>
      <c r="BJ65" s="1543"/>
    </row>
    <row r="66" spans="1:62" ht="4.9000000000000004" customHeight="1" x14ac:dyDescent="0.15">
      <c r="A66" s="1524"/>
      <c r="B66" s="1482"/>
      <c r="C66" s="1539"/>
      <c r="D66" s="1542"/>
      <c r="E66" s="69"/>
      <c r="F66" s="70"/>
      <c r="G66" s="69"/>
      <c r="H66" s="140"/>
      <c r="I66" s="70"/>
      <c r="J66" s="71"/>
      <c r="K66" s="69"/>
      <c r="L66" s="140"/>
      <c r="M66" s="70"/>
      <c r="N66" s="70"/>
      <c r="O66" s="69"/>
      <c r="P66" s="140"/>
      <c r="Q66" s="70"/>
      <c r="R66" s="71"/>
      <c r="S66" s="69"/>
      <c r="T66" s="140"/>
      <c r="U66" s="70"/>
      <c r="V66" s="70"/>
      <c r="W66" s="69"/>
      <c r="X66" s="140"/>
      <c r="Y66" s="70"/>
      <c r="Z66" s="71"/>
      <c r="AA66" s="69"/>
      <c r="AB66" s="140"/>
      <c r="AC66" s="70"/>
      <c r="AD66" s="70"/>
      <c r="AE66" s="69"/>
      <c r="AF66" s="140"/>
      <c r="AG66" s="70"/>
      <c r="AH66" s="71"/>
      <c r="AI66" s="69"/>
      <c r="AJ66" s="140"/>
      <c r="AK66" s="70"/>
      <c r="AL66" s="70"/>
      <c r="AM66" s="69"/>
      <c r="AN66" s="140"/>
      <c r="AO66" s="70"/>
      <c r="AP66" s="71"/>
      <c r="AQ66" s="69"/>
      <c r="AR66" s="140"/>
      <c r="AS66" s="70"/>
      <c r="AT66" s="70"/>
      <c r="AU66" s="69"/>
      <c r="AV66" s="140"/>
      <c r="AW66" s="70"/>
      <c r="AX66" s="71"/>
      <c r="AY66" s="69"/>
      <c r="AZ66" s="140"/>
      <c r="BA66" s="70"/>
      <c r="BB66" s="71"/>
      <c r="BC66" s="69"/>
      <c r="BD66" s="140"/>
      <c r="BE66" s="70"/>
      <c r="BF66" s="71"/>
      <c r="BG66" s="70"/>
      <c r="BH66" s="71"/>
      <c r="BI66" s="1488"/>
      <c r="BJ66" s="1543"/>
    </row>
    <row r="67" spans="1:62" ht="4.9000000000000004" customHeight="1" x14ac:dyDescent="0.15">
      <c r="A67" s="1524"/>
      <c r="B67" s="1481">
        <v>18</v>
      </c>
      <c r="C67" s="1538"/>
      <c r="D67" s="1541"/>
      <c r="E67" s="66"/>
      <c r="F67" s="68"/>
      <c r="G67" s="63"/>
      <c r="H67" s="138"/>
      <c r="I67" s="64"/>
      <c r="J67" s="65"/>
      <c r="K67" s="63"/>
      <c r="L67" s="138"/>
      <c r="M67" s="64"/>
      <c r="N67" s="64"/>
      <c r="O67" s="63"/>
      <c r="P67" s="138"/>
      <c r="Q67" s="64"/>
      <c r="R67" s="65"/>
      <c r="S67" s="63"/>
      <c r="T67" s="138"/>
      <c r="U67" s="64"/>
      <c r="V67" s="64"/>
      <c r="W67" s="63"/>
      <c r="X67" s="138"/>
      <c r="Y67" s="64"/>
      <c r="Z67" s="65"/>
      <c r="AA67" s="63"/>
      <c r="AB67" s="138"/>
      <c r="AC67" s="64"/>
      <c r="AD67" s="64"/>
      <c r="AE67" s="63"/>
      <c r="AF67" s="138"/>
      <c r="AG67" s="64"/>
      <c r="AH67" s="65"/>
      <c r="AI67" s="63"/>
      <c r="AJ67" s="138"/>
      <c r="AK67" s="64"/>
      <c r="AL67" s="64"/>
      <c r="AM67" s="63"/>
      <c r="AN67" s="138"/>
      <c r="AO67" s="64"/>
      <c r="AP67" s="65"/>
      <c r="AQ67" s="63"/>
      <c r="AR67" s="138"/>
      <c r="AS67" s="64"/>
      <c r="AT67" s="64"/>
      <c r="AU67" s="63"/>
      <c r="AV67" s="138"/>
      <c r="AW67" s="64"/>
      <c r="AX67" s="65"/>
      <c r="AY67" s="63"/>
      <c r="AZ67" s="138"/>
      <c r="BA67" s="64"/>
      <c r="BB67" s="65"/>
      <c r="BC67" s="66"/>
      <c r="BD67" s="139"/>
      <c r="BE67" s="68"/>
      <c r="BF67" s="67"/>
      <c r="BG67" s="68"/>
      <c r="BH67" s="67"/>
      <c r="BI67" s="1487" t="s">
        <v>935</v>
      </c>
      <c r="BJ67" s="1543">
        <f>SUM(G67:BI69)/4</f>
        <v>0</v>
      </c>
    </row>
    <row r="68" spans="1:62" ht="4.9000000000000004" customHeight="1" x14ac:dyDescent="0.15">
      <c r="A68" s="1524"/>
      <c r="B68" s="1481"/>
      <c r="C68" s="1538"/>
      <c r="D68" s="1541"/>
      <c r="E68" s="66"/>
      <c r="F68" s="68"/>
      <c r="G68" s="66"/>
      <c r="H68" s="139"/>
      <c r="I68" s="68"/>
      <c r="J68" s="67"/>
      <c r="K68" s="66"/>
      <c r="L68" s="139"/>
      <c r="M68" s="68"/>
      <c r="N68" s="68"/>
      <c r="O68" s="66"/>
      <c r="P68" s="139"/>
      <c r="Q68" s="68"/>
      <c r="R68" s="67"/>
      <c r="S68" s="66"/>
      <c r="T68" s="139"/>
      <c r="U68" s="68"/>
      <c r="V68" s="68"/>
      <c r="W68" s="66"/>
      <c r="X68" s="139"/>
      <c r="Y68" s="68"/>
      <c r="Z68" s="67"/>
      <c r="AA68" s="66"/>
      <c r="AB68" s="139"/>
      <c r="AC68" s="68"/>
      <c r="AD68" s="68"/>
      <c r="AE68" s="66"/>
      <c r="AF68" s="139"/>
      <c r="AG68" s="68"/>
      <c r="AH68" s="67"/>
      <c r="AI68" s="66"/>
      <c r="AJ68" s="139"/>
      <c r="AK68" s="68"/>
      <c r="AL68" s="68"/>
      <c r="AM68" s="66"/>
      <c r="AN68" s="139"/>
      <c r="AO68" s="68"/>
      <c r="AP68" s="67"/>
      <c r="AQ68" s="66"/>
      <c r="AR68" s="139"/>
      <c r="AS68" s="68"/>
      <c r="AT68" s="68"/>
      <c r="AU68" s="66"/>
      <c r="AV68" s="139"/>
      <c r="AW68" s="68"/>
      <c r="AX68" s="67"/>
      <c r="AY68" s="66"/>
      <c r="AZ68" s="139"/>
      <c r="BA68" s="68"/>
      <c r="BB68" s="67"/>
      <c r="BC68" s="66"/>
      <c r="BD68" s="139"/>
      <c r="BE68" s="68"/>
      <c r="BF68" s="67"/>
      <c r="BG68" s="68"/>
      <c r="BH68" s="67"/>
      <c r="BI68" s="1487"/>
      <c r="BJ68" s="1543"/>
    </row>
    <row r="69" spans="1:62" ht="4.9000000000000004" customHeight="1" x14ac:dyDescent="0.15">
      <c r="A69" s="1524"/>
      <c r="B69" s="1481"/>
      <c r="C69" s="1538"/>
      <c r="D69" s="1541"/>
      <c r="E69" s="66"/>
      <c r="F69" s="68"/>
      <c r="G69" s="69"/>
      <c r="H69" s="140"/>
      <c r="I69" s="70"/>
      <c r="J69" s="71"/>
      <c r="K69" s="69"/>
      <c r="L69" s="140"/>
      <c r="M69" s="70"/>
      <c r="N69" s="70"/>
      <c r="O69" s="69"/>
      <c r="P69" s="140"/>
      <c r="Q69" s="70"/>
      <c r="R69" s="71"/>
      <c r="S69" s="69"/>
      <c r="T69" s="140"/>
      <c r="U69" s="70"/>
      <c r="V69" s="70"/>
      <c r="W69" s="69"/>
      <c r="X69" s="140"/>
      <c r="Y69" s="70"/>
      <c r="Z69" s="71"/>
      <c r="AA69" s="69"/>
      <c r="AB69" s="140"/>
      <c r="AC69" s="70"/>
      <c r="AD69" s="70"/>
      <c r="AE69" s="69"/>
      <c r="AF69" s="140"/>
      <c r="AG69" s="70"/>
      <c r="AH69" s="71"/>
      <c r="AI69" s="69"/>
      <c r="AJ69" s="140"/>
      <c r="AK69" s="70"/>
      <c r="AL69" s="70"/>
      <c r="AM69" s="69"/>
      <c r="AN69" s="140"/>
      <c r="AO69" s="70"/>
      <c r="AP69" s="71"/>
      <c r="AQ69" s="69"/>
      <c r="AR69" s="140"/>
      <c r="AS69" s="70"/>
      <c r="AT69" s="70"/>
      <c r="AU69" s="69"/>
      <c r="AV69" s="140"/>
      <c r="AW69" s="70"/>
      <c r="AX69" s="71"/>
      <c r="AY69" s="69"/>
      <c r="AZ69" s="140"/>
      <c r="BA69" s="70"/>
      <c r="BB69" s="71"/>
      <c r="BC69" s="66"/>
      <c r="BD69" s="139"/>
      <c r="BE69" s="68"/>
      <c r="BF69" s="67"/>
      <c r="BG69" s="68"/>
      <c r="BH69" s="67"/>
      <c r="BI69" s="1487"/>
      <c r="BJ69" s="1543"/>
    </row>
    <row r="70" spans="1:62" ht="4.9000000000000004" customHeight="1" x14ac:dyDescent="0.15">
      <c r="A70" s="1524"/>
      <c r="B70" s="1499">
        <v>19</v>
      </c>
      <c r="C70" s="1537"/>
      <c r="D70" s="1540"/>
      <c r="E70" s="63"/>
      <c r="F70" s="64"/>
      <c r="G70" s="63"/>
      <c r="H70" s="138"/>
      <c r="I70" s="64"/>
      <c r="J70" s="65"/>
      <c r="K70" s="63"/>
      <c r="L70" s="138"/>
      <c r="M70" s="64"/>
      <c r="N70" s="64"/>
      <c r="O70" s="63"/>
      <c r="P70" s="138"/>
      <c r="Q70" s="64"/>
      <c r="R70" s="65"/>
      <c r="S70" s="63"/>
      <c r="T70" s="138"/>
      <c r="U70" s="64"/>
      <c r="V70" s="64"/>
      <c r="W70" s="63"/>
      <c r="X70" s="138"/>
      <c r="Y70" s="64"/>
      <c r="Z70" s="65"/>
      <c r="AA70" s="63"/>
      <c r="AB70" s="138"/>
      <c r="AC70" s="64"/>
      <c r="AD70" s="64"/>
      <c r="AE70" s="63"/>
      <c r="AF70" s="138"/>
      <c r="AG70" s="64"/>
      <c r="AH70" s="65"/>
      <c r="AI70" s="63"/>
      <c r="AJ70" s="138"/>
      <c r="AK70" s="64"/>
      <c r="AL70" s="64"/>
      <c r="AM70" s="63"/>
      <c r="AN70" s="138"/>
      <c r="AO70" s="64"/>
      <c r="AP70" s="65"/>
      <c r="AQ70" s="63"/>
      <c r="AR70" s="138"/>
      <c r="AS70" s="64"/>
      <c r="AT70" s="64"/>
      <c r="AU70" s="63"/>
      <c r="AV70" s="138"/>
      <c r="AW70" s="64"/>
      <c r="AX70" s="65"/>
      <c r="AY70" s="63"/>
      <c r="AZ70" s="138"/>
      <c r="BA70" s="64"/>
      <c r="BB70" s="65"/>
      <c r="BC70" s="63"/>
      <c r="BD70" s="138"/>
      <c r="BE70" s="64"/>
      <c r="BF70" s="65"/>
      <c r="BG70" s="64"/>
      <c r="BH70" s="65"/>
      <c r="BI70" s="1502" t="s">
        <v>935</v>
      </c>
    </row>
    <row r="71" spans="1:62" ht="4.9000000000000004" customHeight="1" x14ac:dyDescent="0.15">
      <c r="A71" s="1524"/>
      <c r="B71" s="1481"/>
      <c r="C71" s="1538"/>
      <c r="D71" s="1541"/>
      <c r="E71" s="66"/>
      <c r="F71" s="68"/>
      <c r="G71" s="66"/>
      <c r="H71" s="139"/>
      <c r="I71" s="68"/>
      <c r="J71" s="67"/>
      <c r="K71" s="66"/>
      <c r="L71" s="139"/>
      <c r="M71" s="68"/>
      <c r="N71" s="68"/>
      <c r="O71" s="66"/>
      <c r="P71" s="139"/>
      <c r="Q71" s="68"/>
      <c r="R71" s="67"/>
      <c r="S71" s="66"/>
      <c r="T71" s="139"/>
      <c r="U71" s="68"/>
      <c r="V71" s="68"/>
      <c r="W71" s="66"/>
      <c r="X71" s="139"/>
      <c r="Y71" s="68"/>
      <c r="Z71" s="67"/>
      <c r="AA71" s="66"/>
      <c r="AB71" s="139"/>
      <c r="AC71" s="68"/>
      <c r="AD71" s="68"/>
      <c r="AE71" s="66"/>
      <c r="AF71" s="139"/>
      <c r="AG71" s="68"/>
      <c r="AH71" s="67"/>
      <c r="AI71" s="66"/>
      <c r="AJ71" s="139"/>
      <c r="AK71" s="68"/>
      <c r="AL71" s="68"/>
      <c r="AM71" s="66"/>
      <c r="AN71" s="139"/>
      <c r="AO71" s="68"/>
      <c r="AP71" s="67"/>
      <c r="AQ71" s="66"/>
      <c r="AR71" s="139"/>
      <c r="AS71" s="68"/>
      <c r="AT71" s="68"/>
      <c r="AU71" s="66"/>
      <c r="AV71" s="139"/>
      <c r="AW71" s="68"/>
      <c r="AX71" s="67"/>
      <c r="AY71" s="66"/>
      <c r="AZ71" s="139"/>
      <c r="BA71" s="68"/>
      <c r="BB71" s="67"/>
      <c r="BC71" s="66"/>
      <c r="BD71" s="139"/>
      <c r="BE71" s="68"/>
      <c r="BF71" s="67"/>
      <c r="BG71" s="68"/>
      <c r="BH71" s="67"/>
      <c r="BI71" s="1487"/>
    </row>
    <row r="72" spans="1:62" ht="4.9000000000000004" customHeight="1" x14ac:dyDescent="0.15">
      <c r="A72" s="1524"/>
      <c r="B72" s="1482"/>
      <c r="C72" s="1539"/>
      <c r="D72" s="1542"/>
      <c r="E72" s="69"/>
      <c r="F72" s="70"/>
      <c r="G72" s="69"/>
      <c r="H72" s="140"/>
      <c r="I72" s="70"/>
      <c r="J72" s="71"/>
      <c r="K72" s="69"/>
      <c r="L72" s="140"/>
      <c r="M72" s="70"/>
      <c r="N72" s="70"/>
      <c r="O72" s="69"/>
      <c r="P72" s="140"/>
      <c r="Q72" s="70"/>
      <c r="R72" s="71"/>
      <c r="S72" s="69"/>
      <c r="T72" s="140"/>
      <c r="U72" s="70"/>
      <c r="V72" s="70"/>
      <c r="W72" s="69"/>
      <c r="X72" s="140"/>
      <c r="Y72" s="70"/>
      <c r="Z72" s="71"/>
      <c r="AA72" s="69"/>
      <c r="AB72" s="140"/>
      <c r="AC72" s="70"/>
      <c r="AD72" s="70"/>
      <c r="AE72" s="69"/>
      <c r="AF72" s="140"/>
      <c r="AG72" s="70"/>
      <c r="AH72" s="71"/>
      <c r="AI72" s="69"/>
      <c r="AJ72" s="140"/>
      <c r="AK72" s="70"/>
      <c r="AL72" s="70"/>
      <c r="AM72" s="69"/>
      <c r="AN72" s="140"/>
      <c r="AO72" s="70"/>
      <c r="AP72" s="71"/>
      <c r="AQ72" s="69"/>
      <c r="AR72" s="140"/>
      <c r="AS72" s="70"/>
      <c r="AT72" s="70"/>
      <c r="AU72" s="69"/>
      <c r="AV72" s="140"/>
      <c r="AW72" s="70"/>
      <c r="AX72" s="71"/>
      <c r="AY72" s="69"/>
      <c r="AZ72" s="140"/>
      <c r="BA72" s="70"/>
      <c r="BB72" s="71"/>
      <c r="BC72" s="69"/>
      <c r="BD72" s="140"/>
      <c r="BE72" s="70"/>
      <c r="BF72" s="71"/>
      <c r="BG72" s="70"/>
      <c r="BH72" s="71"/>
      <c r="BI72" s="1488"/>
    </row>
    <row r="73" spans="1:62" ht="4.9000000000000004" customHeight="1" x14ac:dyDescent="0.15">
      <c r="A73" s="1524"/>
      <c r="B73" s="1481">
        <v>20</v>
      </c>
      <c r="C73" s="1538"/>
      <c r="D73" s="1541"/>
      <c r="E73" s="66"/>
      <c r="F73" s="68"/>
      <c r="G73" s="66"/>
      <c r="H73" s="139"/>
      <c r="I73" s="68"/>
      <c r="J73" s="67"/>
      <c r="K73" s="66"/>
      <c r="L73" s="139"/>
      <c r="M73" s="68"/>
      <c r="N73" s="68"/>
      <c r="O73" s="66"/>
      <c r="P73" s="139"/>
      <c r="Q73" s="68"/>
      <c r="R73" s="67"/>
      <c r="S73" s="66"/>
      <c r="T73" s="139"/>
      <c r="U73" s="68"/>
      <c r="V73" s="68"/>
      <c r="W73" s="66"/>
      <c r="X73" s="139"/>
      <c r="Y73" s="68"/>
      <c r="Z73" s="67"/>
      <c r="AA73" s="66"/>
      <c r="AB73" s="139"/>
      <c r="AC73" s="68"/>
      <c r="AD73" s="68"/>
      <c r="AE73" s="66"/>
      <c r="AF73" s="139"/>
      <c r="AG73" s="68"/>
      <c r="AH73" s="67"/>
      <c r="AI73" s="66"/>
      <c r="AJ73" s="139"/>
      <c r="AK73" s="68"/>
      <c r="AL73" s="68"/>
      <c r="AM73" s="66"/>
      <c r="AN73" s="139"/>
      <c r="AO73" s="68"/>
      <c r="AP73" s="67"/>
      <c r="AQ73" s="66"/>
      <c r="AR73" s="139"/>
      <c r="AS73" s="68"/>
      <c r="AT73" s="68"/>
      <c r="AU73" s="66"/>
      <c r="AV73" s="139"/>
      <c r="AW73" s="68"/>
      <c r="AX73" s="67"/>
      <c r="AY73" s="66"/>
      <c r="AZ73" s="139"/>
      <c r="BA73" s="68"/>
      <c r="BB73" s="67"/>
      <c r="BC73" s="66"/>
      <c r="BD73" s="139"/>
      <c r="BE73" s="68"/>
      <c r="BF73" s="67"/>
      <c r="BG73" s="68"/>
      <c r="BH73" s="67"/>
      <c r="BI73" s="1487" t="s">
        <v>935</v>
      </c>
    </row>
    <row r="74" spans="1:62" ht="4.9000000000000004" customHeight="1" x14ac:dyDescent="0.15">
      <c r="A74" s="1524"/>
      <c r="B74" s="1481"/>
      <c r="C74" s="1538"/>
      <c r="D74" s="1541"/>
      <c r="E74" s="66"/>
      <c r="F74" s="68"/>
      <c r="G74" s="66"/>
      <c r="H74" s="139"/>
      <c r="I74" s="68"/>
      <c r="J74" s="67"/>
      <c r="K74" s="66"/>
      <c r="L74" s="139"/>
      <c r="M74" s="68"/>
      <c r="N74" s="68"/>
      <c r="O74" s="66"/>
      <c r="P74" s="139"/>
      <c r="Q74" s="68"/>
      <c r="R74" s="67"/>
      <c r="S74" s="66"/>
      <c r="T74" s="139"/>
      <c r="U74" s="68"/>
      <c r="V74" s="68"/>
      <c r="W74" s="66"/>
      <c r="X74" s="139"/>
      <c r="Y74" s="68"/>
      <c r="Z74" s="67"/>
      <c r="AA74" s="66"/>
      <c r="AB74" s="139"/>
      <c r="AC74" s="68"/>
      <c r="AD74" s="68"/>
      <c r="AE74" s="66"/>
      <c r="AF74" s="139"/>
      <c r="AG74" s="68"/>
      <c r="AH74" s="67"/>
      <c r="AI74" s="66"/>
      <c r="AJ74" s="139"/>
      <c r="AK74" s="68"/>
      <c r="AL74" s="68"/>
      <c r="AM74" s="66"/>
      <c r="AN74" s="139"/>
      <c r="AO74" s="68"/>
      <c r="AP74" s="67"/>
      <c r="AQ74" s="66"/>
      <c r="AR74" s="139"/>
      <c r="AS74" s="68"/>
      <c r="AT74" s="68"/>
      <c r="AU74" s="66"/>
      <c r="AV74" s="139"/>
      <c r="AW74" s="68"/>
      <c r="AX74" s="67"/>
      <c r="AY74" s="66"/>
      <c r="AZ74" s="139"/>
      <c r="BA74" s="68"/>
      <c r="BB74" s="67"/>
      <c r="BC74" s="66"/>
      <c r="BD74" s="139"/>
      <c r="BE74" s="68"/>
      <c r="BF74" s="67"/>
      <c r="BG74" s="68"/>
      <c r="BH74" s="67"/>
      <c r="BI74" s="1487"/>
    </row>
    <row r="75" spans="1:62" ht="4.9000000000000004" customHeight="1" x14ac:dyDescent="0.15">
      <c r="A75" s="1524"/>
      <c r="B75" s="1489"/>
      <c r="C75" s="1539"/>
      <c r="D75" s="1542"/>
      <c r="E75" s="72"/>
      <c r="F75" s="73"/>
      <c r="G75" s="72"/>
      <c r="H75" s="141"/>
      <c r="I75" s="73"/>
      <c r="J75" s="74"/>
      <c r="K75" s="72"/>
      <c r="L75" s="141"/>
      <c r="M75" s="73"/>
      <c r="N75" s="73"/>
      <c r="O75" s="72"/>
      <c r="P75" s="141"/>
      <c r="Q75" s="73"/>
      <c r="R75" s="74"/>
      <c r="S75" s="72"/>
      <c r="T75" s="141"/>
      <c r="U75" s="73"/>
      <c r="V75" s="73"/>
      <c r="W75" s="72"/>
      <c r="X75" s="141"/>
      <c r="Y75" s="73"/>
      <c r="Z75" s="74"/>
      <c r="AA75" s="72"/>
      <c r="AB75" s="141"/>
      <c r="AC75" s="73"/>
      <c r="AD75" s="73"/>
      <c r="AE75" s="72"/>
      <c r="AF75" s="141"/>
      <c r="AG75" s="73"/>
      <c r="AH75" s="74"/>
      <c r="AI75" s="72"/>
      <c r="AJ75" s="141"/>
      <c r="AK75" s="73"/>
      <c r="AL75" s="73"/>
      <c r="AM75" s="72"/>
      <c r="AN75" s="141"/>
      <c r="AO75" s="73"/>
      <c r="AP75" s="74"/>
      <c r="AQ75" s="72"/>
      <c r="AR75" s="141"/>
      <c r="AS75" s="73"/>
      <c r="AT75" s="73"/>
      <c r="AU75" s="72"/>
      <c r="AV75" s="141"/>
      <c r="AW75" s="73"/>
      <c r="AX75" s="74"/>
      <c r="AY75" s="72"/>
      <c r="AZ75" s="141"/>
      <c r="BA75" s="73"/>
      <c r="BB75" s="74"/>
      <c r="BC75" s="72"/>
      <c r="BD75" s="141"/>
      <c r="BE75" s="73"/>
      <c r="BF75" s="74"/>
      <c r="BG75" s="73"/>
      <c r="BH75" s="74"/>
      <c r="BI75" s="1487"/>
    </row>
    <row r="76" spans="1:62" ht="15.95" customHeight="1" thickBot="1" x14ac:dyDescent="0.2">
      <c r="A76" s="1525"/>
      <c r="B76" s="1506" t="s">
        <v>1648</v>
      </c>
      <c r="C76" s="1507"/>
      <c r="D76" s="1508"/>
      <c r="E76" s="142">
        <f>SUM(E13:E75)</f>
        <v>0</v>
      </c>
      <c r="F76" s="143">
        <f t="shared" ref="F76:BH76" si="27">SUM(F13:F75)</f>
        <v>0</v>
      </c>
      <c r="G76" s="142">
        <f t="shared" si="27"/>
        <v>0</v>
      </c>
      <c r="H76" s="144">
        <f t="shared" si="27"/>
        <v>0</v>
      </c>
      <c r="I76" s="143">
        <f t="shared" si="27"/>
        <v>0</v>
      </c>
      <c r="J76" s="145">
        <f t="shared" si="27"/>
        <v>0</v>
      </c>
      <c r="K76" s="142">
        <f t="shared" si="27"/>
        <v>0</v>
      </c>
      <c r="L76" s="144">
        <f t="shared" si="27"/>
        <v>0</v>
      </c>
      <c r="M76" s="143">
        <f t="shared" si="27"/>
        <v>0</v>
      </c>
      <c r="N76" s="143">
        <f t="shared" si="27"/>
        <v>0</v>
      </c>
      <c r="O76" s="142">
        <f t="shared" si="27"/>
        <v>0</v>
      </c>
      <c r="P76" s="144">
        <f t="shared" si="27"/>
        <v>0</v>
      </c>
      <c r="Q76" s="143">
        <f t="shared" si="27"/>
        <v>0</v>
      </c>
      <c r="R76" s="145">
        <f t="shared" si="27"/>
        <v>0</v>
      </c>
      <c r="S76" s="142">
        <f t="shared" si="27"/>
        <v>0</v>
      </c>
      <c r="T76" s="144">
        <f t="shared" si="27"/>
        <v>0</v>
      </c>
      <c r="U76" s="143">
        <f t="shared" si="27"/>
        <v>0</v>
      </c>
      <c r="V76" s="143">
        <f t="shared" si="27"/>
        <v>0</v>
      </c>
      <c r="W76" s="142">
        <f t="shared" si="27"/>
        <v>0</v>
      </c>
      <c r="X76" s="144">
        <f t="shared" si="27"/>
        <v>0</v>
      </c>
      <c r="Y76" s="143">
        <f t="shared" si="27"/>
        <v>0</v>
      </c>
      <c r="Z76" s="145">
        <f t="shared" si="27"/>
        <v>0</v>
      </c>
      <c r="AA76" s="142">
        <f t="shared" si="27"/>
        <v>0</v>
      </c>
      <c r="AB76" s="144">
        <f t="shared" si="27"/>
        <v>0</v>
      </c>
      <c r="AC76" s="143">
        <f t="shared" si="27"/>
        <v>0</v>
      </c>
      <c r="AD76" s="143">
        <f t="shared" si="27"/>
        <v>0</v>
      </c>
      <c r="AE76" s="142">
        <f t="shared" si="27"/>
        <v>0</v>
      </c>
      <c r="AF76" s="144">
        <f t="shared" si="27"/>
        <v>0</v>
      </c>
      <c r="AG76" s="143">
        <f t="shared" si="27"/>
        <v>0</v>
      </c>
      <c r="AH76" s="145">
        <f t="shared" si="27"/>
        <v>0</v>
      </c>
      <c r="AI76" s="142">
        <f t="shared" si="27"/>
        <v>0</v>
      </c>
      <c r="AJ76" s="144">
        <f t="shared" si="27"/>
        <v>0</v>
      </c>
      <c r="AK76" s="143">
        <f t="shared" si="27"/>
        <v>0</v>
      </c>
      <c r="AL76" s="143">
        <f t="shared" si="27"/>
        <v>0</v>
      </c>
      <c r="AM76" s="142">
        <f t="shared" si="27"/>
        <v>0</v>
      </c>
      <c r="AN76" s="144">
        <f t="shared" si="27"/>
        <v>0</v>
      </c>
      <c r="AO76" s="143">
        <f t="shared" si="27"/>
        <v>0</v>
      </c>
      <c r="AP76" s="145">
        <f t="shared" si="27"/>
        <v>0</v>
      </c>
      <c r="AQ76" s="142">
        <f t="shared" si="27"/>
        <v>0</v>
      </c>
      <c r="AR76" s="144">
        <f t="shared" si="27"/>
        <v>0</v>
      </c>
      <c r="AS76" s="143">
        <f t="shared" si="27"/>
        <v>0</v>
      </c>
      <c r="AT76" s="143">
        <f t="shared" si="27"/>
        <v>0</v>
      </c>
      <c r="AU76" s="142">
        <f t="shared" si="27"/>
        <v>0</v>
      </c>
      <c r="AV76" s="144">
        <f t="shared" si="27"/>
        <v>0</v>
      </c>
      <c r="AW76" s="143">
        <f t="shared" si="27"/>
        <v>0</v>
      </c>
      <c r="AX76" s="145">
        <f t="shared" si="27"/>
        <v>0</v>
      </c>
      <c r="AY76" s="142">
        <f t="shared" si="27"/>
        <v>0</v>
      </c>
      <c r="AZ76" s="144">
        <f t="shared" si="27"/>
        <v>0</v>
      </c>
      <c r="BA76" s="143">
        <f t="shared" si="27"/>
        <v>0</v>
      </c>
      <c r="BB76" s="143">
        <f t="shared" si="27"/>
        <v>0</v>
      </c>
      <c r="BC76" s="142">
        <f t="shared" si="27"/>
        <v>0</v>
      </c>
      <c r="BD76" s="144">
        <f t="shared" si="27"/>
        <v>0</v>
      </c>
      <c r="BE76" s="143">
        <f t="shared" si="27"/>
        <v>0</v>
      </c>
      <c r="BF76" s="145">
        <f t="shared" si="27"/>
        <v>0</v>
      </c>
      <c r="BG76" s="143">
        <f t="shared" si="27"/>
        <v>0</v>
      </c>
      <c r="BH76" s="143">
        <f t="shared" si="27"/>
        <v>0</v>
      </c>
      <c r="BI76" s="146"/>
    </row>
    <row r="77" spans="1:62" ht="15.95" customHeight="1" thickBot="1" x14ac:dyDescent="0.2">
      <c r="A77" s="1509" t="s">
        <v>1649</v>
      </c>
      <c r="B77" s="1510"/>
      <c r="C77" s="1510"/>
      <c r="D77" s="1511"/>
      <c r="E77" s="147" t="str">
        <f>IF(E12=0,"",IF(E76&gt;=E12,"適","否"))</f>
        <v/>
      </c>
      <c r="F77" s="148" t="str">
        <f>IF(E12=0,"",IF(F76&gt;=E12,"適","否"))</f>
        <v/>
      </c>
      <c r="G77" s="147" t="str">
        <f>IF(G12=0,"",IF(G76&gt;=G12,"適","否"))</f>
        <v/>
      </c>
      <c r="H77" s="149" t="str">
        <f>IF(G12=0,"",IF(H76&gt;=G12,"適","否"))</f>
        <v/>
      </c>
      <c r="I77" s="148" t="str">
        <f>IF(I12=0,"",IF(I76&gt;=I12,"適","否"))</f>
        <v/>
      </c>
      <c r="J77" s="150" t="str">
        <f>IF(I12=0,"",IF(J76&gt;=I12,"適","否"))</f>
        <v/>
      </c>
      <c r="K77" s="147" t="str">
        <f>IF(K12=0,"",IF(K76&gt;=K12,"適","否"))</f>
        <v/>
      </c>
      <c r="L77" s="149" t="str">
        <f>IF(K12=0,"",IF(L76&gt;=K12,"適","否"))</f>
        <v/>
      </c>
      <c r="M77" s="148" t="str">
        <f>IF(M12=0,"",IF(M76&gt;=M12,"適","否"))</f>
        <v/>
      </c>
      <c r="N77" s="148" t="str">
        <f>IF(M12=0,"",IF(N76&gt;=M12,"適","否"))</f>
        <v/>
      </c>
      <c r="O77" s="147" t="str">
        <f>IF(O12=0,"",IF(O76&gt;=O12,"適","否"))</f>
        <v/>
      </c>
      <c r="P77" s="149" t="str">
        <f>IF(O12=0,"",IF(P76&gt;=O12,"適","否"))</f>
        <v/>
      </c>
      <c r="Q77" s="148" t="str">
        <f>IF(Q12=0,"",IF(Q76&gt;=Q12,"適","否"))</f>
        <v/>
      </c>
      <c r="R77" s="150" t="str">
        <f>IF(Q12=0,"",IF(R76&gt;=Q12,"適","否"))</f>
        <v/>
      </c>
      <c r="S77" s="147" t="str">
        <f>IF(S12=0,"",IF(S76&gt;=S12,"適","否"))</f>
        <v/>
      </c>
      <c r="T77" s="149" t="str">
        <f>IF(S12=0,"",IF(T76&gt;=S12,"適","否"))</f>
        <v/>
      </c>
      <c r="U77" s="148" t="str">
        <f>IF(U12=0,"",IF(U76&gt;=U12,"適","否"))</f>
        <v/>
      </c>
      <c r="V77" s="148" t="str">
        <f>IF(U12=0,"",IF(V76&gt;=U12,"適","否"))</f>
        <v/>
      </c>
      <c r="W77" s="147" t="str">
        <f>IF(W12=0,"",IF(W76&gt;=W12,"適","否"))</f>
        <v/>
      </c>
      <c r="X77" s="149" t="str">
        <f>IF(W12=0,"",IF(X76&gt;=W12,"適","否"))</f>
        <v/>
      </c>
      <c r="Y77" s="148" t="str">
        <f>IF(Y12=0,"",IF(Y76&gt;=Y12,"適","否"))</f>
        <v/>
      </c>
      <c r="Z77" s="150" t="str">
        <f>IF(Y12=0,"",IF(Z76&gt;=Y12,"適","否"))</f>
        <v/>
      </c>
      <c r="AA77" s="147" t="str">
        <f>IF(AA12=0,"",IF(AA76&gt;=AA12,"適","否"))</f>
        <v/>
      </c>
      <c r="AB77" s="149" t="str">
        <f>IF(AA12=0,"",IF(AB76&gt;=AA12,"適","否"))</f>
        <v/>
      </c>
      <c r="AC77" s="148" t="str">
        <f>IF(AC12=0,"",IF(AC76&gt;=AC12,"適","否"))</f>
        <v/>
      </c>
      <c r="AD77" s="148" t="str">
        <f>IF(AC12=0,"",IF(AD76&gt;=AC12,"適","否"))</f>
        <v/>
      </c>
      <c r="AE77" s="147" t="str">
        <f>IF(AE12=0,"",IF(AE76&gt;=AE12,"適","否"))</f>
        <v/>
      </c>
      <c r="AF77" s="149" t="str">
        <f>IF(AE12=0,"",IF(AF76&gt;=AE12,"適","否"))</f>
        <v/>
      </c>
      <c r="AG77" s="148" t="str">
        <f>IF(AG12=0,"",IF(AG76&gt;=AG12,"適","否"))</f>
        <v/>
      </c>
      <c r="AH77" s="150" t="str">
        <f>IF(AG12=0,"",IF(AH76&gt;=AG12,"適","否"))</f>
        <v/>
      </c>
      <c r="AI77" s="147" t="str">
        <f>IF(AI12=0,"",IF(AI76&gt;=AI12,"適","否"))</f>
        <v/>
      </c>
      <c r="AJ77" s="149" t="str">
        <f>IF(AI12=0,"",IF(AJ76&gt;=AI12,"適","否"))</f>
        <v/>
      </c>
      <c r="AK77" s="148" t="str">
        <f>IF(AK12=0,"",IF(AK76&gt;=AK12,"適","否"))</f>
        <v/>
      </c>
      <c r="AL77" s="148" t="str">
        <f>IF(AK12=0,"",IF(AL76&gt;=AK12,"適","否"))</f>
        <v/>
      </c>
      <c r="AM77" s="147" t="str">
        <f>IF(AM12=0,"",IF(AM76&gt;=AM12,"適","否"))</f>
        <v/>
      </c>
      <c r="AN77" s="149" t="str">
        <f>IF(AM12=0,"",IF(AN76&gt;=AM12,"適","否"))</f>
        <v/>
      </c>
      <c r="AO77" s="148" t="str">
        <f>IF(AO12=0,"",IF(AO76&gt;=AO12,"適","否"))</f>
        <v/>
      </c>
      <c r="AP77" s="150" t="str">
        <f>IF(AO12=0,"",IF(AP76&gt;=AO12,"適","否"))</f>
        <v/>
      </c>
      <c r="AQ77" s="147" t="str">
        <f>IF(AQ12=0,"",IF(AQ76&gt;=AQ12,"適","否"))</f>
        <v/>
      </c>
      <c r="AR77" s="149" t="str">
        <f>IF(AQ12=0,"",IF(AR76&gt;=AQ12,"適","否"))</f>
        <v/>
      </c>
      <c r="AS77" s="148" t="str">
        <f>IF(AS12=0,"",IF(AS76&gt;=AS12,"適","否"))</f>
        <v/>
      </c>
      <c r="AT77" s="148" t="str">
        <f>IF(AS12=0,"",IF(AT76&gt;=AS12,"適","否"))</f>
        <v/>
      </c>
      <c r="AU77" s="147" t="str">
        <f>IF(AU12=0,"",IF(AU76&gt;=AU12,"適","否"))</f>
        <v/>
      </c>
      <c r="AV77" s="149" t="str">
        <f>IF(AU12=0,"",IF(AV76&gt;=AU12,"適","否"))</f>
        <v/>
      </c>
      <c r="AW77" s="148" t="str">
        <f>IF(AW12=0,"",IF(AW76&gt;=AW12,"適","否"))</f>
        <v/>
      </c>
      <c r="AX77" s="150" t="str">
        <f>IF(AW12=0,"",IF(AX76&gt;=AW12,"適","否"))</f>
        <v/>
      </c>
      <c r="AY77" s="147" t="str">
        <f>IF(AY12=0,"",IF(AY76&gt;=AY12,"適","否"))</f>
        <v/>
      </c>
      <c r="AZ77" s="149" t="str">
        <f>IF(AY12=0,"",IF(AZ76&gt;=AY12,"適","否"))</f>
        <v/>
      </c>
      <c r="BA77" s="148" t="str">
        <f>IF(BA12=0,"",IF(BA76&gt;=BA12,"適","否"))</f>
        <v/>
      </c>
      <c r="BB77" s="148" t="str">
        <f>IF(BA12=0,"",IF(BB76&gt;=BA12,"適","否"))</f>
        <v/>
      </c>
      <c r="BC77" s="147" t="str">
        <f>IF(BC12=0,"",IF(BC76&gt;=BC12,"適","否"))</f>
        <v/>
      </c>
      <c r="BD77" s="149" t="str">
        <f>IF(BC12=0,"",IF(BD76&gt;=BC12,"適","否"))</f>
        <v/>
      </c>
      <c r="BE77" s="148" t="str">
        <f>IF(BE12=0,"",IF(BE76&gt;=BE12,"適","否"))</f>
        <v/>
      </c>
      <c r="BF77" s="150" t="str">
        <f>IF(BE12=0,"",IF(BF76&gt;=BE12,"適","否"))</f>
        <v/>
      </c>
      <c r="BG77" s="148" t="str">
        <f>IF(BG12=0,"",IF(BG76&gt;=BG12,"適","否"))</f>
        <v/>
      </c>
      <c r="BH77" s="150" t="str">
        <f>IF(BG12=0,"",IF(BH76&gt;=BG12,"適","否"))</f>
        <v/>
      </c>
      <c r="BI77" s="151"/>
    </row>
    <row r="78" spans="1:62" s="118" customFormat="1" ht="12.75" customHeight="1" x14ac:dyDescent="0.15">
      <c r="A78" s="152" t="s">
        <v>1650</v>
      </c>
      <c r="B78" s="118" t="s">
        <v>1539</v>
      </c>
    </row>
    <row r="79" spans="1:62" s="118" customFormat="1" ht="12.75" customHeight="1" x14ac:dyDescent="0.15">
      <c r="A79" s="118">
        <v>2</v>
      </c>
      <c r="B79" s="118" t="s">
        <v>1540</v>
      </c>
    </row>
    <row r="80" spans="1:62" s="118" customFormat="1" ht="12.75" customHeight="1" x14ac:dyDescent="0.15">
      <c r="A80" s="118">
        <v>3</v>
      </c>
      <c r="B80" s="118" t="s">
        <v>1541</v>
      </c>
    </row>
    <row r="81" spans="1:61" s="118" customFormat="1" ht="12.75" customHeight="1" x14ac:dyDescent="0.15">
      <c r="A81" s="118">
        <v>4</v>
      </c>
      <c r="B81" s="118" t="s">
        <v>1542</v>
      </c>
    </row>
    <row r="82" spans="1:61" s="118" customFormat="1" ht="15" customHeight="1" x14ac:dyDescent="0.15">
      <c r="A82" s="118">
        <v>5</v>
      </c>
      <c r="B82" s="118" t="s">
        <v>1543</v>
      </c>
    </row>
    <row r="83" spans="1:61" s="118" customFormat="1" ht="15" customHeight="1" x14ac:dyDescent="0.15">
      <c r="A83" s="118">
        <v>6</v>
      </c>
      <c r="B83" s="1512" t="s">
        <v>1651</v>
      </c>
      <c r="C83" s="1513"/>
      <c r="D83" s="1513"/>
      <c r="E83" s="1513"/>
      <c r="F83" s="1513"/>
      <c r="G83" s="1513"/>
      <c r="H83" s="1513"/>
      <c r="I83" s="1513"/>
      <c r="J83" s="1513"/>
      <c r="K83" s="1513"/>
      <c r="L83" s="1513"/>
      <c r="M83" s="1513"/>
      <c r="N83" s="1513"/>
      <c r="O83" s="1513"/>
      <c r="P83" s="1513"/>
      <c r="Q83" s="1513"/>
      <c r="R83" s="1513"/>
      <c r="S83" s="1513"/>
      <c r="T83" s="1513"/>
      <c r="U83" s="1513"/>
      <c r="V83" s="1513"/>
      <c r="W83" s="1513"/>
      <c r="X83" s="1513"/>
      <c r="Y83" s="1513"/>
      <c r="Z83" s="1513"/>
      <c r="AA83" s="1513"/>
      <c r="AB83" s="1513"/>
      <c r="AC83" s="1513"/>
      <c r="AD83" s="1513"/>
      <c r="AE83" s="1513"/>
      <c r="AF83" s="1513"/>
      <c r="AG83" s="1513"/>
      <c r="AH83" s="1513"/>
      <c r="AI83" s="1513"/>
      <c r="AJ83" s="1513"/>
      <c r="AK83" s="1513"/>
      <c r="AL83" s="1513"/>
      <c r="AM83" s="1513"/>
      <c r="AN83" s="1513"/>
      <c r="AO83" s="1513"/>
      <c r="AP83" s="1513"/>
      <c r="AQ83" s="1513"/>
      <c r="AR83" s="1513"/>
      <c r="AS83" s="1513"/>
      <c r="AT83" s="1513"/>
      <c r="AU83" s="1513"/>
      <c r="AV83" s="1513"/>
      <c r="AW83" s="1513"/>
      <c r="AX83" s="1513"/>
      <c r="AY83" s="1513"/>
      <c r="AZ83" s="1513"/>
      <c r="BA83" s="1513"/>
      <c r="BB83" s="1513"/>
      <c r="BC83" s="1513"/>
      <c r="BD83" s="1513"/>
      <c r="BE83" s="1513"/>
      <c r="BF83" s="1513"/>
      <c r="BG83" s="1513"/>
      <c r="BH83" s="1513"/>
      <c r="BI83" s="1513"/>
    </row>
    <row r="84" spans="1:61" s="153" customFormat="1" ht="10.9" customHeight="1" x14ac:dyDescent="0.15">
      <c r="B84" s="1514" t="s">
        <v>1652</v>
      </c>
      <c r="C84" s="1515"/>
      <c r="D84" s="1515"/>
      <c r="E84" s="1515"/>
      <c r="F84" s="1515"/>
      <c r="G84" s="1515"/>
      <c r="H84" s="1515"/>
      <c r="I84" s="1515"/>
      <c r="J84" s="1515"/>
      <c r="K84" s="1515"/>
      <c r="L84" s="1515"/>
      <c r="M84" s="1515"/>
      <c r="N84" s="1515"/>
      <c r="O84" s="1515"/>
      <c r="P84" s="1515"/>
      <c r="Q84" s="1515"/>
      <c r="R84" s="1515"/>
      <c r="S84" s="1515"/>
      <c r="T84" s="1515"/>
      <c r="U84" s="1515"/>
      <c r="V84" s="1515"/>
      <c r="W84" s="1515"/>
      <c r="X84" s="1515"/>
      <c r="Y84" s="1515"/>
      <c r="Z84" s="1515"/>
      <c r="AA84" s="1515"/>
      <c r="AB84" s="1515"/>
      <c r="AC84" s="1515"/>
      <c r="AD84" s="1515"/>
      <c r="AE84" s="1515"/>
      <c r="AF84" s="1515"/>
      <c r="AG84" s="1515"/>
      <c r="AH84" s="1515"/>
      <c r="AI84" s="1515"/>
      <c r="AJ84" s="1515"/>
      <c r="AK84" s="1515"/>
      <c r="AL84" s="1515"/>
      <c r="AM84" s="1515"/>
      <c r="AN84" s="1515"/>
      <c r="AO84" s="1515"/>
      <c r="AP84" s="1515"/>
      <c r="AQ84" s="1515"/>
      <c r="AR84" s="1515"/>
      <c r="AS84" s="1515"/>
      <c r="AT84" s="1515"/>
      <c r="AU84" s="1515"/>
      <c r="AV84" s="1515"/>
      <c r="AW84" s="1515"/>
      <c r="AX84" s="1515"/>
      <c r="AY84" s="1515"/>
      <c r="AZ84" s="1515"/>
      <c r="BA84" s="1515"/>
      <c r="BB84" s="1515"/>
      <c r="BC84" s="1515"/>
      <c r="BD84" s="1515"/>
      <c r="BE84" s="1515"/>
      <c r="BF84" s="1515"/>
      <c r="BG84" s="1515"/>
      <c r="BH84" s="1515"/>
      <c r="BI84" s="1515"/>
    </row>
    <row r="85" spans="1:61" ht="13.5" customHeight="1" x14ac:dyDescent="0.15">
      <c r="A85" s="102" t="s">
        <v>1664</v>
      </c>
      <c r="AF85" s="1476" t="s">
        <v>1708</v>
      </c>
      <c r="AG85" s="1476"/>
      <c r="AH85" s="1476"/>
      <c r="AI85" s="1476"/>
      <c r="AJ85" s="1476"/>
      <c r="AK85" s="1476"/>
      <c r="AL85" s="1476"/>
      <c r="AM85" s="1476"/>
    </row>
    <row r="86" spans="1:61" ht="13.5" customHeight="1" thickBot="1" x14ac:dyDescent="0.2">
      <c r="A86" s="102"/>
      <c r="C86" s="118" t="s">
        <v>1661</v>
      </c>
      <c r="AC86" s="118"/>
      <c r="AY86" s="119" t="s">
        <v>1531</v>
      </c>
    </row>
    <row r="87" spans="1:61" ht="13.15" customHeight="1" x14ac:dyDescent="0.15">
      <c r="A87" s="1516" t="s">
        <v>1645</v>
      </c>
      <c r="B87" s="1517"/>
      <c r="C87" s="1517"/>
      <c r="D87" s="1518"/>
      <c r="E87" s="1522">
        <v>0.29166666666666669</v>
      </c>
      <c r="F87" s="1503"/>
      <c r="G87" s="1503"/>
      <c r="H87" s="1503"/>
      <c r="I87" s="1503">
        <v>0.33333333333333298</v>
      </c>
      <c r="J87" s="1503"/>
      <c r="K87" s="1503"/>
      <c r="L87" s="1503"/>
      <c r="M87" s="1503">
        <v>0.375</v>
      </c>
      <c r="N87" s="1503"/>
      <c r="O87" s="1503"/>
      <c r="P87" s="1503"/>
      <c r="Q87" s="1503">
        <v>0.41666666666666702</v>
      </c>
      <c r="R87" s="1503"/>
      <c r="S87" s="1503"/>
      <c r="T87" s="1503"/>
      <c r="U87" s="1503">
        <v>0.45833333333333298</v>
      </c>
      <c r="V87" s="1503"/>
      <c r="W87" s="1503"/>
      <c r="X87" s="1503"/>
      <c r="Y87" s="1503">
        <v>0.5</v>
      </c>
      <c r="Z87" s="1503"/>
      <c r="AA87" s="1503"/>
      <c r="AB87" s="1503"/>
      <c r="AC87" s="1503">
        <v>0.54166666666666696</v>
      </c>
      <c r="AD87" s="1503"/>
      <c r="AE87" s="1503"/>
      <c r="AF87" s="1503"/>
      <c r="AG87" s="1503">
        <v>0.58333333333333304</v>
      </c>
      <c r="AH87" s="1503"/>
      <c r="AI87" s="1503"/>
      <c r="AJ87" s="1503"/>
      <c r="AK87" s="1503">
        <v>0.625</v>
      </c>
      <c r="AL87" s="1503"/>
      <c r="AM87" s="1503"/>
      <c r="AN87" s="1503"/>
      <c r="AO87" s="1503">
        <v>0.66666666666666696</v>
      </c>
      <c r="AP87" s="1503"/>
      <c r="AQ87" s="1503"/>
      <c r="AR87" s="1503"/>
      <c r="AS87" s="1503">
        <v>0.70833333333333304</v>
      </c>
      <c r="AT87" s="1503"/>
      <c r="AU87" s="1503"/>
      <c r="AV87" s="1503"/>
      <c r="AW87" s="1503">
        <v>0.75</v>
      </c>
      <c r="AX87" s="1503"/>
      <c r="AY87" s="1503"/>
      <c r="AZ87" s="1503"/>
      <c r="BA87" s="1503">
        <v>0.79166666666666696</v>
      </c>
      <c r="BB87" s="1503"/>
      <c r="BC87" s="1503"/>
      <c r="BD87" s="1503"/>
      <c r="BE87" s="1533">
        <v>0.83333333333333337</v>
      </c>
      <c r="BF87" s="1534"/>
      <c r="BG87" s="1534"/>
      <c r="BH87" s="1534"/>
      <c r="BI87" s="1535" t="s">
        <v>228</v>
      </c>
    </row>
    <row r="88" spans="1:61" ht="3" customHeight="1" thickBot="1" x14ac:dyDescent="0.2">
      <c r="A88" s="1519"/>
      <c r="B88" s="1520"/>
      <c r="C88" s="1520"/>
      <c r="D88" s="1521"/>
      <c r="E88" s="154"/>
      <c r="F88" s="155"/>
      <c r="G88" s="154"/>
      <c r="H88" s="156"/>
      <c r="I88" s="156"/>
      <c r="J88" s="155"/>
      <c r="K88" s="154"/>
      <c r="L88" s="156"/>
      <c r="M88" s="156"/>
      <c r="N88" s="155"/>
      <c r="O88" s="154"/>
      <c r="P88" s="156"/>
      <c r="Q88" s="156"/>
      <c r="R88" s="155"/>
      <c r="S88" s="154"/>
      <c r="T88" s="156"/>
      <c r="U88" s="156"/>
      <c r="V88" s="155"/>
      <c r="W88" s="154"/>
      <c r="X88" s="156"/>
      <c r="Y88" s="156"/>
      <c r="Z88" s="155"/>
      <c r="AA88" s="154"/>
      <c r="AB88" s="156"/>
      <c r="AC88" s="156"/>
      <c r="AD88" s="155"/>
      <c r="AE88" s="154"/>
      <c r="AF88" s="156"/>
      <c r="AG88" s="156"/>
      <c r="AH88" s="155"/>
      <c r="AI88" s="154"/>
      <c r="AJ88" s="156"/>
      <c r="AK88" s="156"/>
      <c r="AL88" s="155"/>
      <c r="AM88" s="154"/>
      <c r="AN88" s="156"/>
      <c r="AO88" s="156"/>
      <c r="AP88" s="155"/>
      <c r="AQ88" s="154"/>
      <c r="AR88" s="156"/>
      <c r="AS88" s="156"/>
      <c r="AT88" s="155"/>
      <c r="AU88" s="154"/>
      <c r="AV88" s="156"/>
      <c r="AW88" s="156"/>
      <c r="AX88" s="155"/>
      <c r="AY88" s="154"/>
      <c r="AZ88" s="156"/>
      <c r="BA88" s="156"/>
      <c r="BB88" s="155"/>
      <c r="BC88" s="154"/>
      <c r="BD88" s="156"/>
      <c r="BE88" s="156"/>
      <c r="BF88" s="155"/>
      <c r="BG88" s="156"/>
      <c r="BH88" s="155"/>
      <c r="BI88" s="1536"/>
    </row>
    <row r="89" spans="1:61" ht="4.9000000000000004" customHeight="1" x14ac:dyDescent="0.15">
      <c r="A89" s="1490" t="s">
        <v>1653</v>
      </c>
      <c r="B89" s="1493" t="s">
        <v>1847</v>
      </c>
      <c r="C89" s="1494"/>
      <c r="D89" s="1495" t="s">
        <v>1544</v>
      </c>
      <c r="E89" s="76"/>
      <c r="F89" s="77"/>
      <c r="G89" s="76"/>
      <c r="H89" s="157"/>
      <c r="I89" s="77"/>
      <c r="J89" s="81"/>
      <c r="K89" s="76"/>
      <c r="L89" s="157"/>
      <c r="M89" s="77"/>
      <c r="N89" s="77"/>
      <c r="O89" s="76"/>
      <c r="P89" s="157"/>
      <c r="Q89" s="77"/>
      <c r="R89" s="81"/>
      <c r="S89" s="76"/>
      <c r="T89" s="157"/>
      <c r="U89" s="77"/>
      <c r="V89" s="77"/>
      <c r="W89" s="76"/>
      <c r="X89" s="157"/>
      <c r="Y89" s="77"/>
      <c r="Z89" s="81"/>
      <c r="AA89" s="76"/>
      <c r="AB89" s="157"/>
      <c r="AC89" s="77"/>
      <c r="AD89" s="77"/>
      <c r="AE89" s="76"/>
      <c r="AF89" s="157"/>
      <c r="AG89" s="77"/>
      <c r="AH89" s="81"/>
      <c r="AI89" s="76"/>
      <c r="AJ89" s="157"/>
      <c r="AK89" s="77"/>
      <c r="AL89" s="77"/>
      <c r="AM89" s="76"/>
      <c r="AN89" s="157"/>
      <c r="AO89" s="77"/>
      <c r="AP89" s="81"/>
      <c r="AQ89" s="76"/>
      <c r="AR89" s="157"/>
      <c r="AS89" s="77"/>
      <c r="AT89" s="77"/>
      <c r="AU89" s="76"/>
      <c r="AV89" s="157"/>
      <c r="AW89" s="77"/>
      <c r="AX89" s="81"/>
      <c r="AY89" s="76"/>
      <c r="AZ89" s="157"/>
      <c r="BA89" s="77"/>
      <c r="BB89" s="77"/>
      <c r="BC89" s="76"/>
      <c r="BD89" s="157"/>
      <c r="BE89" s="77"/>
      <c r="BF89" s="81"/>
      <c r="BG89" s="77"/>
      <c r="BH89" s="77"/>
      <c r="BI89" s="1496" t="s">
        <v>1545</v>
      </c>
    </row>
    <row r="90" spans="1:61" ht="4.9000000000000004" customHeight="1" x14ac:dyDescent="0.15">
      <c r="A90" s="1491"/>
      <c r="B90" s="1493"/>
      <c r="C90" s="1494"/>
      <c r="D90" s="1495"/>
      <c r="E90" s="76"/>
      <c r="F90" s="77"/>
      <c r="G90" s="78"/>
      <c r="H90" s="158"/>
      <c r="I90" s="79"/>
      <c r="J90" s="80"/>
      <c r="K90" s="78"/>
      <c r="L90" s="158"/>
      <c r="M90" s="79"/>
      <c r="N90" s="79"/>
      <c r="O90" s="76"/>
      <c r="P90" s="157"/>
      <c r="Q90" s="77"/>
      <c r="R90" s="81"/>
      <c r="S90" s="76"/>
      <c r="T90" s="157"/>
      <c r="U90" s="77"/>
      <c r="V90" s="77"/>
      <c r="W90" s="76"/>
      <c r="X90" s="157"/>
      <c r="Y90" s="77"/>
      <c r="Z90" s="81"/>
      <c r="AA90" s="76"/>
      <c r="AB90" s="157"/>
      <c r="AC90" s="77"/>
      <c r="AD90" s="77"/>
      <c r="AE90" s="76"/>
      <c r="AF90" s="157"/>
      <c r="AG90" s="77"/>
      <c r="AH90" s="81"/>
      <c r="AI90" s="76"/>
      <c r="AJ90" s="157"/>
      <c r="AK90" s="77"/>
      <c r="AL90" s="77"/>
      <c r="AM90" s="76"/>
      <c r="AN90" s="157"/>
      <c r="AO90" s="77"/>
      <c r="AP90" s="81"/>
      <c r="AQ90" s="76"/>
      <c r="AR90" s="157"/>
      <c r="AS90" s="77"/>
      <c r="AT90" s="77"/>
      <c r="AU90" s="76"/>
      <c r="AV90" s="157"/>
      <c r="AW90" s="77"/>
      <c r="AX90" s="81"/>
      <c r="AY90" s="76"/>
      <c r="AZ90" s="157"/>
      <c r="BA90" s="77"/>
      <c r="BB90" s="77"/>
      <c r="BC90" s="76"/>
      <c r="BD90" s="157"/>
      <c r="BE90" s="77"/>
      <c r="BF90" s="81"/>
      <c r="BG90" s="77"/>
      <c r="BH90" s="77"/>
      <c r="BI90" s="1496"/>
    </row>
    <row r="91" spans="1:61" ht="4.9000000000000004" customHeight="1" x14ac:dyDescent="0.15">
      <c r="A91" s="1491"/>
      <c r="B91" s="1493"/>
      <c r="C91" s="1494"/>
      <c r="D91" s="1495"/>
      <c r="E91" s="76"/>
      <c r="F91" s="77"/>
      <c r="G91" s="76"/>
      <c r="H91" s="157"/>
      <c r="I91" s="77"/>
      <c r="J91" s="81"/>
      <c r="K91" s="76"/>
      <c r="L91" s="157"/>
      <c r="M91" s="77"/>
      <c r="N91" s="77"/>
      <c r="O91" s="76"/>
      <c r="P91" s="157"/>
      <c r="Q91" s="77"/>
      <c r="R91" s="81"/>
      <c r="S91" s="76"/>
      <c r="T91" s="157"/>
      <c r="U91" s="77"/>
      <c r="V91" s="77"/>
      <c r="W91" s="76"/>
      <c r="X91" s="157"/>
      <c r="Y91" s="77"/>
      <c r="Z91" s="81"/>
      <c r="AA91" s="76"/>
      <c r="AB91" s="157"/>
      <c r="AC91" s="77"/>
      <c r="AD91" s="77"/>
      <c r="AE91" s="76"/>
      <c r="AF91" s="157"/>
      <c r="AG91" s="77"/>
      <c r="AH91" s="81"/>
      <c r="AI91" s="76"/>
      <c r="AJ91" s="157"/>
      <c r="AK91" s="77"/>
      <c r="AL91" s="77"/>
      <c r="AM91" s="76"/>
      <c r="AN91" s="157"/>
      <c r="AO91" s="77"/>
      <c r="AP91" s="81"/>
      <c r="AQ91" s="76"/>
      <c r="AR91" s="157"/>
      <c r="AS91" s="77"/>
      <c r="AT91" s="77"/>
      <c r="AU91" s="76"/>
      <c r="AV91" s="157"/>
      <c r="AW91" s="77"/>
      <c r="AX91" s="81"/>
      <c r="AY91" s="76"/>
      <c r="AZ91" s="157"/>
      <c r="BA91" s="77"/>
      <c r="BB91" s="77"/>
      <c r="BC91" s="76"/>
      <c r="BD91" s="157"/>
      <c r="BE91" s="77"/>
      <c r="BF91" s="81"/>
      <c r="BG91" s="77"/>
      <c r="BH91" s="77"/>
      <c r="BI91" s="1496"/>
    </row>
    <row r="92" spans="1:61" ht="4.9000000000000004" customHeight="1" x14ac:dyDescent="0.15">
      <c r="A92" s="1491"/>
      <c r="B92" s="1493" t="s">
        <v>1847</v>
      </c>
      <c r="C92" s="1494"/>
      <c r="D92" s="1497" t="s">
        <v>1537</v>
      </c>
      <c r="E92" s="53"/>
      <c r="F92" s="54"/>
      <c r="G92" s="53"/>
      <c r="H92" s="159"/>
      <c r="I92" s="54"/>
      <c r="J92" s="55"/>
      <c r="K92" s="53"/>
      <c r="L92" s="159"/>
      <c r="M92" s="54"/>
      <c r="N92" s="54"/>
      <c r="O92" s="53"/>
      <c r="P92" s="159"/>
      <c r="Q92" s="54"/>
      <c r="R92" s="55"/>
      <c r="S92" s="53"/>
      <c r="T92" s="159"/>
      <c r="U92" s="54"/>
      <c r="V92" s="54"/>
      <c r="W92" s="53"/>
      <c r="X92" s="159"/>
      <c r="Y92" s="54"/>
      <c r="Z92" s="55"/>
      <c r="AA92" s="53"/>
      <c r="AB92" s="160"/>
      <c r="AC92" s="117"/>
      <c r="AD92" s="117"/>
      <c r="AE92" s="53"/>
      <c r="AF92" s="159"/>
      <c r="AG92" s="54"/>
      <c r="AH92" s="55"/>
      <c r="AI92" s="53"/>
      <c r="AJ92" s="159"/>
      <c r="AK92" s="54"/>
      <c r="AL92" s="54"/>
      <c r="AM92" s="53"/>
      <c r="AN92" s="159"/>
      <c r="AO92" s="54"/>
      <c r="AP92" s="55"/>
      <c r="AQ92" s="53"/>
      <c r="AR92" s="159"/>
      <c r="AS92" s="54"/>
      <c r="AT92" s="54"/>
      <c r="AU92" s="53"/>
      <c r="AV92" s="159"/>
      <c r="AW92" s="54"/>
      <c r="AX92" s="55"/>
      <c r="AY92" s="53"/>
      <c r="AZ92" s="159"/>
      <c r="BA92" s="54"/>
      <c r="BB92" s="54"/>
      <c r="BC92" s="53"/>
      <c r="BD92" s="159"/>
      <c r="BE92" s="54"/>
      <c r="BF92" s="55"/>
      <c r="BG92" s="54"/>
      <c r="BH92" s="55"/>
      <c r="BI92" s="1504" t="s">
        <v>1538</v>
      </c>
    </row>
    <row r="93" spans="1:61" ht="4.9000000000000004" customHeight="1" x14ac:dyDescent="0.15">
      <c r="A93" s="1491"/>
      <c r="B93" s="1493"/>
      <c r="C93" s="1494"/>
      <c r="D93" s="1495"/>
      <c r="E93" s="56"/>
      <c r="F93" s="57"/>
      <c r="G93" s="56"/>
      <c r="H93" s="135"/>
      <c r="I93" s="57"/>
      <c r="J93" s="58"/>
      <c r="K93" s="60"/>
      <c r="L93" s="136"/>
      <c r="M93" s="59"/>
      <c r="N93" s="59"/>
      <c r="O93" s="60"/>
      <c r="P93" s="136"/>
      <c r="Q93" s="59"/>
      <c r="R93" s="58"/>
      <c r="S93" s="60"/>
      <c r="T93" s="136"/>
      <c r="U93" s="59"/>
      <c r="V93" s="59"/>
      <c r="W93" s="60"/>
      <c r="X93" s="136"/>
      <c r="Y93" s="59"/>
      <c r="Z93" s="58"/>
      <c r="AA93" s="60"/>
      <c r="AB93" s="137"/>
      <c r="AC93" s="61"/>
      <c r="AD93" s="61"/>
      <c r="AE93" s="60"/>
      <c r="AF93" s="136"/>
      <c r="AG93" s="59"/>
      <c r="AH93" s="58"/>
      <c r="AI93" s="60"/>
      <c r="AJ93" s="136"/>
      <c r="AK93" s="59"/>
      <c r="AL93" s="59"/>
      <c r="AM93" s="60"/>
      <c r="AN93" s="136"/>
      <c r="AO93" s="59"/>
      <c r="AP93" s="58"/>
      <c r="AQ93" s="60"/>
      <c r="AR93" s="136"/>
      <c r="AS93" s="59"/>
      <c r="AT93" s="57"/>
      <c r="AU93" s="56"/>
      <c r="AV93" s="135"/>
      <c r="AW93" s="57"/>
      <c r="AX93" s="62"/>
      <c r="AY93" s="56"/>
      <c r="AZ93" s="135"/>
      <c r="BA93" s="57"/>
      <c r="BB93" s="57"/>
      <c r="BC93" s="56"/>
      <c r="BD93" s="135"/>
      <c r="BE93" s="57"/>
      <c r="BF93" s="62"/>
      <c r="BG93" s="57"/>
      <c r="BH93" s="62"/>
      <c r="BI93" s="1496"/>
    </row>
    <row r="94" spans="1:61" ht="4.9000000000000004" customHeight="1" x14ac:dyDescent="0.15">
      <c r="A94" s="1491"/>
      <c r="B94" s="1493"/>
      <c r="C94" s="1494"/>
      <c r="D94" s="1498"/>
      <c r="E94" s="56"/>
      <c r="F94" s="57"/>
      <c r="G94" s="56"/>
      <c r="H94" s="135"/>
      <c r="I94" s="57"/>
      <c r="J94" s="62"/>
      <c r="K94" s="56"/>
      <c r="L94" s="135"/>
      <c r="M94" s="57"/>
      <c r="N94" s="57"/>
      <c r="O94" s="56"/>
      <c r="P94" s="135"/>
      <c r="Q94" s="57"/>
      <c r="R94" s="62"/>
      <c r="S94" s="56"/>
      <c r="T94" s="135"/>
      <c r="U94" s="57"/>
      <c r="V94" s="57"/>
      <c r="W94" s="56"/>
      <c r="X94" s="135"/>
      <c r="Y94" s="57"/>
      <c r="Z94" s="62"/>
      <c r="AA94" s="56"/>
      <c r="AB94" s="137"/>
      <c r="AC94" s="61"/>
      <c r="AD94" s="61"/>
      <c r="AE94" s="56"/>
      <c r="AF94" s="135"/>
      <c r="AG94" s="57"/>
      <c r="AH94" s="62"/>
      <c r="AI94" s="56"/>
      <c r="AJ94" s="135"/>
      <c r="AK94" s="57"/>
      <c r="AL94" s="57"/>
      <c r="AM94" s="56"/>
      <c r="AN94" s="135"/>
      <c r="AO94" s="57"/>
      <c r="AP94" s="62"/>
      <c r="AQ94" s="56"/>
      <c r="AR94" s="135"/>
      <c r="AS94" s="57"/>
      <c r="AT94" s="57"/>
      <c r="AU94" s="56"/>
      <c r="AV94" s="135"/>
      <c r="AW94" s="57"/>
      <c r="AX94" s="62"/>
      <c r="AY94" s="56"/>
      <c r="AZ94" s="135"/>
      <c r="BA94" s="57"/>
      <c r="BB94" s="57"/>
      <c r="BC94" s="56"/>
      <c r="BD94" s="135"/>
      <c r="BE94" s="57"/>
      <c r="BF94" s="62"/>
      <c r="BG94" s="57"/>
      <c r="BH94" s="62"/>
      <c r="BI94" s="1505"/>
    </row>
    <row r="95" spans="1:61" ht="4.9000000000000004" customHeight="1" x14ac:dyDescent="0.15">
      <c r="A95" s="1491"/>
      <c r="B95" s="1499">
        <v>1</v>
      </c>
      <c r="C95" s="1500"/>
      <c r="D95" s="1501"/>
      <c r="E95" s="63"/>
      <c r="F95" s="64"/>
      <c r="G95" s="63"/>
      <c r="H95" s="138"/>
      <c r="I95" s="64"/>
      <c r="J95" s="65"/>
      <c r="K95" s="63"/>
      <c r="L95" s="138"/>
      <c r="M95" s="64"/>
      <c r="N95" s="64"/>
      <c r="O95" s="63"/>
      <c r="P95" s="138"/>
      <c r="Q95" s="64"/>
      <c r="R95" s="65"/>
      <c r="S95" s="63"/>
      <c r="T95" s="138"/>
      <c r="U95" s="64"/>
      <c r="V95" s="64"/>
      <c r="W95" s="63"/>
      <c r="X95" s="138"/>
      <c r="Y95" s="64"/>
      <c r="Z95" s="65"/>
      <c r="AA95" s="63"/>
      <c r="AB95" s="138"/>
      <c r="AC95" s="64"/>
      <c r="AD95" s="64"/>
      <c r="AE95" s="63"/>
      <c r="AF95" s="138"/>
      <c r="AG95" s="64"/>
      <c r="AH95" s="65"/>
      <c r="AI95" s="63"/>
      <c r="AJ95" s="138"/>
      <c r="AK95" s="64"/>
      <c r="AL95" s="64"/>
      <c r="AM95" s="63"/>
      <c r="AN95" s="138"/>
      <c r="AO95" s="64"/>
      <c r="AP95" s="65"/>
      <c r="AQ95" s="63"/>
      <c r="AR95" s="138"/>
      <c r="AS95" s="64"/>
      <c r="AT95" s="64"/>
      <c r="AU95" s="63"/>
      <c r="AV95" s="138"/>
      <c r="AW95" s="64"/>
      <c r="AX95" s="65"/>
      <c r="AY95" s="63"/>
      <c r="AZ95" s="138"/>
      <c r="BA95" s="64"/>
      <c r="BB95" s="64"/>
      <c r="BC95" s="63"/>
      <c r="BD95" s="138"/>
      <c r="BE95" s="64"/>
      <c r="BF95" s="65"/>
      <c r="BG95" s="64"/>
      <c r="BH95" s="65"/>
      <c r="BI95" s="1502" t="s">
        <v>935</v>
      </c>
    </row>
    <row r="96" spans="1:61" ht="4.9000000000000004" customHeight="1" x14ac:dyDescent="0.15">
      <c r="A96" s="1491"/>
      <c r="B96" s="1481"/>
      <c r="C96" s="1483"/>
      <c r="D96" s="1485"/>
      <c r="E96" s="66"/>
      <c r="F96" s="68"/>
      <c r="G96" s="66"/>
      <c r="H96" s="139"/>
      <c r="I96" s="68"/>
      <c r="J96" s="67"/>
      <c r="K96" s="66"/>
      <c r="L96" s="139"/>
      <c r="M96" s="68"/>
      <c r="N96" s="68"/>
      <c r="O96" s="66"/>
      <c r="P96" s="139"/>
      <c r="Q96" s="68"/>
      <c r="R96" s="67"/>
      <c r="S96" s="66"/>
      <c r="T96" s="139"/>
      <c r="U96" s="68"/>
      <c r="V96" s="68"/>
      <c r="W96" s="66"/>
      <c r="X96" s="139"/>
      <c r="Y96" s="68"/>
      <c r="Z96" s="67"/>
      <c r="AA96" s="66"/>
      <c r="AB96" s="139"/>
      <c r="AC96" s="68"/>
      <c r="AD96" s="68"/>
      <c r="AE96" s="66"/>
      <c r="AF96" s="139"/>
      <c r="AG96" s="68"/>
      <c r="AH96" s="67"/>
      <c r="AI96" s="66"/>
      <c r="AJ96" s="139"/>
      <c r="AK96" s="68"/>
      <c r="AL96" s="68"/>
      <c r="AM96" s="66"/>
      <c r="AN96" s="139"/>
      <c r="AO96" s="68"/>
      <c r="AP96" s="67"/>
      <c r="AQ96" s="66"/>
      <c r="AR96" s="139"/>
      <c r="AS96" s="68"/>
      <c r="AT96" s="68"/>
      <c r="AU96" s="66"/>
      <c r="AV96" s="139"/>
      <c r="AW96" s="68"/>
      <c r="AX96" s="67"/>
      <c r="AY96" s="66"/>
      <c r="AZ96" s="139"/>
      <c r="BA96" s="68"/>
      <c r="BB96" s="68"/>
      <c r="BC96" s="66"/>
      <c r="BD96" s="139"/>
      <c r="BE96" s="68"/>
      <c r="BF96" s="67"/>
      <c r="BG96" s="68"/>
      <c r="BH96" s="67"/>
      <c r="BI96" s="1487"/>
    </row>
    <row r="97" spans="1:61" ht="4.9000000000000004" customHeight="1" x14ac:dyDescent="0.15">
      <c r="A97" s="1491"/>
      <c r="B97" s="1481"/>
      <c r="C97" s="1483"/>
      <c r="D97" s="1485"/>
      <c r="E97" s="66"/>
      <c r="F97" s="68"/>
      <c r="G97" s="66"/>
      <c r="H97" s="139"/>
      <c r="I97" s="68"/>
      <c r="J97" s="67"/>
      <c r="K97" s="66"/>
      <c r="L97" s="139"/>
      <c r="M97" s="68"/>
      <c r="N97" s="68"/>
      <c r="O97" s="66"/>
      <c r="P97" s="139"/>
      <c r="Q97" s="68"/>
      <c r="R97" s="67"/>
      <c r="S97" s="66"/>
      <c r="T97" s="139"/>
      <c r="U97" s="68"/>
      <c r="V97" s="68"/>
      <c r="W97" s="66"/>
      <c r="X97" s="139"/>
      <c r="Y97" s="68"/>
      <c r="Z97" s="67"/>
      <c r="AA97" s="66"/>
      <c r="AB97" s="139"/>
      <c r="AC97" s="68"/>
      <c r="AD97" s="68"/>
      <c r="AE97" s="66"/>
      <c r="AF97" s="139"/>
      <c r="AG97" s="68"/>
      <c r="AH97" s="67"/>
      <c r="AI97" s="66"/>
      <c r="AJ97" s="139"/>
      <c r="AK97" s="68"/>
      <c r="AL97" s="68"/>
      <c r="AM97" s="66"/>
      <c r="AN97" s="139"/>
      <c r="AO97" s="68"/>
      <c r="AP97" s="67"/>
      <c r="AQ97" s="66"/>
      <c r="AR97" s="139"/>
      <c r="AS97" s="68"/>
      <c r="AT97" s="68"/>
      <c r="AU97" s="66"/>
      <c r="AV97" s="139"/>
      <c r="AW97" s="68"/>
      <c r="AX97" s="67"/>
      <c r="AY97" s="66"/>
      <c r="AZ97" s="139"/>
      <c r="BA97" s="68"/>
      <c r="BB97" s="68"/>
      <c r="BC97" s="66"/>
      <c r="BD97" s="139"/>
      <c r="BE97" s="68"/>
      <c r="BF97" s="67"/>
      <c r="BG97" s="68"/>
      <c r="BH97" s="67"/>
      <c r="BI97" s="1487"/>
    </row>
    <row r="98" spans="1:61" ht="4.9000000000000004" customHeight="1" x14ac:dyDescent="0.15">
      <c r="A98" s="1491"/>
      <c r="B98" s="1499">
        <v>2</v>
      </c>
      <c r="C98" s="1500"/>
      <c r="D98" s="1501"/>
      <c r="E98" s="63"/>
      <c r="F98" s="64"/>
      <c r="G98" s="63"/>
      <c r="H98" s="138"/>
      <c r="I98" s="64"/>
      <c r="J98" s="65"/>
      <c r="K98" s="63"/>
      <c r="L98" s="138"/>
      <c r="M98" s="64"/>
      <c r="N98" s="64"/>
      <c r="O98" s="63"/>
      <c r="P98" s="138"/>
      <c r="Q98" s="64"/>
      <c r="R98" s="65"/>
      <c r="S98" s="63"/>
      <c r="T98" s="138"/>
      <c r="U98" s="64"/>
      <c r="V98" s="64"/>
      <c r="W98" s="63"/>
      <c r="X98" s="138"/>
      <c r="Y98" s="64"/>
      <c r="Z98" s="65"/>
      <c r="AA98" s="63"/>
      <c r="AB98" s="138"/>
      <c r="AC98" s="64"/>
      <c r="AD98" s="64"/>
      <c r="AE98" s="63"/>
      <c r="AF98" s="138"/>
      <c r="AG98" s="64"/>
      <c r="AH98" s="65"/>
      <c r="AI98" s="63"/>
      <c r="AJ98" s="138"/>
      <c r="AK98" s="64"/>
      <c r="AL98" s="64"/>
      <c r="AM98" s="63"/>
      <c r="AN98" s="138"/>
      <c r="AO98" s="64"/>
      <c r="AP98" s="65"/>
      <c r="AQ98" s="63"/>
      <c r="AR98" s="138"/>
      <c r="AS98" s="64"/>
      <c r="AT98" s="64"/>
      <c r="AU98" s="63"/>
      <c r="AV98" s="138"/>
      <c r="AW98" s="64"/>
      <c r="AX98" s="65"/>
      <c r="AY98" s="63"/>
      <c r="AZ98" s="138"/>
      <c r="BA98" s="64"/>
      <c r="BB98" s="64"/>
      <c r="BC98" s="63"/>
      <c r="BD98" s="138"/>
      <c r="BE98" s="64"/>
      <c r="BF98" s="65"/>
      <c r="BG98" s="64"/>
      <c r="BH98" s="65"/>
      <c r="BI98" s="1502" t="s">
        <v>935</v>
      </c>
    </row>
    <row r="99" spans="1:61" ht="4.9000000000000004" customHeight="1" x14ac:dyDescent="0.15">
      <c r="A99" s="1491"/>
      <c r="B99" s="1481"/>
      <c r="C99" s="1483"/>
      <c r="D99" s="1485"/>
      <c r="E99" s="66"/>
      <c r="F99" s="68"/>
      <c r="G99" s="66"/>
      <c r="H99" s="139"/>
      <c r="I99" s="68"/>
      <c r="J99" s="67"/>
      <c r="K99" s="66"/>
      <c r="L99" s="139"/>
      <c r="M99" s="68"/>
      <c r="N99" s="68"/>
      <c r="O99" s="66"/>
      <c r="P99" s="139"/>
      <c r="Q99" s="68"/>
      <c r="R99" s="67"/>
      <c r="S99" s="66"/>
      <c r="T99" s="139"/>
      <c r="U99" s="68"/>
      <c r="V99" s="68"/>
      <c r="W99" s="66"/>
      <c r="X99" s="139"/>
      <c r="Y99" s="68"/>
      <c r="Z99" s="67"/>
      <c r="AA99" s="66"/>
      <c r="AB99" s="139"/>
      <c r="AC99" s="68"/>
      <c r="AD99" s="68"/>
      <c r="AE99" s="66"/>
      <c r="AF99" s="139"/>
      <c r="AG99" s="68"/>
      <c r="AH99" s="67"/>
      <c r="AI99" s="66"/>
      <c r="AJ99" s="139"/>
      <c r="AK99" s="68"/>
      <c r="AL99" s="68"/>
      <c r="AM99" s="66"/>
      <c r="AN99" s="139"/>
      <c r="AO99" s="68"/>
      <c r="AP99" s="67"/>
      <c r="AQ99" s="66"/>
      <c r="AR99" s="139"/>
      <c r="AS99" s="68"/>
      <c r="AT99" s="68"/>
      <c r="AU99" s="66"/>
      <c r="AV99" s="139"/>
      <c r="AW99" s="68"/>
      <c r="AX99" s="67"/>
      <c r="AY99" s="66"/>
      <c r="AZ99" s="139"/>
      <c r="BA99" s="68"/>
      <c r="BB99" s="68"/>
      <c r="BC99" s="66"/>
      <c r="BD99" s="139"/>
      <c r="BE99" s="68"/>
      <c r="BF99" s="67"/>
      <c r="BG99" s="68"/>
      <c r="BH99" s="67"/>
      <c r="BI99" s="1487"/>
    </row>
    <row r="100" spans="1:61" ht="4.9000000000000004" customHeight="1" x14ac:dyDescent="0.15">
      <c r="A100" s="1491"/>
      <c r="B100" s="1482"/>
      <c r="C100" s="1484"/>
      <c r="D100" s="1486"/>
      <c r="E100" s="69"/>
      <c r="F100" s="70"/>
      <c r="G100" s="69"/>
      <c r="H100" s="140"/>
      <c r="I100" s="70"/>
      <c r="J100" s="71"/>
      <c r="K100" s="69"/>
      <c r="L100" s="140"/>
      <c r="M100" s="70"/>
      <c r="N100" s="70"/>
      <c r="O100" s="69"/>
      <c r="P100" s="140"/>
      <c r="Q100" s="70"/>
      <c r="R100" s="71"/>
      <c r="S100" s="69"/>
      <c r="T100" s="140"/>
      <c r="U100" s="70"/>
      <c r="V100" s="70"/>
      <c r="W100" s="69"/>
      <c r="X100" s="140"/>
      <c r="Y100" s="70"/>
      <c r="Z100" s="71"/>
      <c r="AA100" s="69"/>
      <c r="AB100" s="140"/>
      <c r="AC100" s="70"/>
      <c r="AD100" s="70"/>
      <c r="AE100" s="69"/>
      <c r="AF100" s="140"/>
      <c r="AG100" s="70"/>
      <c r="AH100" s="71"/>
      <c r="AI100" s="69"/>
      <c r="AJ100" s="140"/>
      <c r="AK100" s="70"/>
      <c r="AL100" s="70"/>
      <c r="AM100" s="69"/>
      <c r="AN100" s="140"/>
      <c r="AO100" s="70"/>
      <c r="AP100" s="71"/>
      <c r="AQ100" s="69"/>
      <c r="AR100" s="140"/>
      <c r="AS100" s="70"/>
      <c r="AT100" s="70"/>
      <c r="AU100" s="69"/>
      <c r="AV100" s="140"/>
      <c r="AW100" s="70"/>
      <c r="AX100" s="71"/>
      <c r="AY100" s="69"/>
      <c r="AZ100" s="140"/>
      <c r="BA100" s="70"/>
      <c r="BB100" s="70"/>
      <c r="BC100" s="69"/>
      <c r="BD100" s="140"/>
      <c r="BE100" s="70"/>
      <c r="BF100" s="71"/>
      <c r="BG100" s="70"/>
      <c r="BH100" s="71"/>
      <c r="BI100" s="1488"/>
    </row>
    <row r="101" spans="1:61" ht="4.9000000000000004" customHeight="1" x14ac:dyDescent="0.15">
      <c r="A101" s="1491"/>
      <c r="B101" s="1481">
        <v>3</v>
      </c>
      <c r="C101" s="1483"/>
      <c r="D101" s="1485"/>
      <c r="E101" s="66"/>
      <c r="F101" s="68"/>
      <c r="G101" s="66"/>
      <c r="H101" s="139"/>
      <c r="I101" s="68"/>
      <c r="J101" s="67"/>
      <c r="K101" s="66"/>
      <c r="L101" s="139"/>
      <c r="M101" s="68"/>
      <c r="N101" s="68"/>
      <c r="O101" s="66"/>
      <c r="P101" s="139"/>
      <c r="Q101" s="68"/>
      <c r="R101" s="67"/>
      <c r="S101" s="66"/>
      <c r="T101" s="139"/>
      <c r="U101" s="68"/>
      <c r="V101" s="68"/>
      <c r="W101" s="66"/>
      <c r="X101" s="139"/>
      <c r="Y101" s="68"/>
      <c r="Z101" s="67"/>
      <c r="AA101" s="66"/>
      <c r="AB101" s="139"/>
      <c r="AC101" s="68"/>
      <c r="AD101" s="68"/>
      <c r="AE101" s="66"/>
      <c r="AF101" s="139"/>
      <c r="AG101" s="68"/>
      <c r="AH101" s="67"/>
      <c r="AI101" s="66"/>
      <c r="AJ101" s="139"/>
      <c r="AK101" s="68"/>
      <c r="AL101" s="68"/>
      <c r="AM101" s="66"/>
      <c r="AN101" s="139"/>
      <c r="AO101" s="68"/>
      <c r="AP101" s="67"/>
      <c r="AQ101" s="66"/>
      <c r="AR101" s="139"/>
      <c r="AS101" s="68"/>
      <c r="AT101" s="68"/>
      <c r="AU101" s="66"/>
      <c r="AV101" s="139"/>
      <c r="AW101" s="68"/>
      <c r="AX101" s="67"/>
      <c r="AY101" s="66"/>
      <c r="AZ101" s="139"/>
      <c r="BA101" s="68"/>
      <c r="BB101" s="68"/>
      <c r="BC101" s="66"/>
      <c r="BD101" s="139"/>
      <c r="BE101" s="68"/>
      <c r="BF101" s="67"/>
      <c r="BG101" s="68"/>
      <c r="BH101" s="67"/>
      <c r="BI101" s="1487" t="s">
        <v>935</v>
      </c>
    </row>
    <row r="102" spans="1:61" ht="4.9000000000000004" customHeight="1" x14ac:dyDescent="0.15">
      <c r="A102" s="1491"/>
      <c r="B102" s="1481"/>
      <c r="C102" s="1483"/>
      <c r="D102" s="1485"/>
      <c r="E102" s="66"/>
      <c r="F102" s="68"/>
      <c r="G102" s="66"/>
      <c r="H102" s="139"/>
      <c r="I102" s="68"/>
      <c r="J102" s="67"/>
      <c r="K102" s="66"/>
      <c r="L102" s="139"/>
      <c r="M102" s="68"/>
      <c r="N102" s="68"/>
      <c r="O102" s="66"/>
      <c r="P102" s="139"/>
      <c r="Q102" s="68"/>
      <c r="R102" s="67"/>
      <c r="S102" s="66"/>
      <c r="T102" s="139"/>
      <c r="U102" s="68"/>
      <c r="V102" s="68"/>
      <c r="W102" s="66"/>
      <c r="X102" s="139"/>
      <c r="Y102" s="68"/>
      <c r="Z102" s="67"/>
      <c r="AA102" s="66"/>
      <c r="AB102" s="139"/>
      <c r="AC102" s="68"/>
      <c r="AD102" s="68"/>
      <c r="AE102" s="66"/>
      <c r="AF102" s="139"/>
      <c r="AG102" s="68"/>
      <c r="AH102" s="67"/>
      <c r="AI102" s="66"/>
      <c r="AJ102" s="139"/>
      <c r="AK102" s="68"/>
      <c r="AL102" s="68"/>
      <c r="AM102" s="66"/>
      <c r="AN102" s="139"/>
      <c r="AO102" s="68"/>
      <c r="AP102" s="67"/>
      <c r="AQ102" s="66"/>
      <c r="AR102" s="139"/>
      <c r="AS102" s="68"/>
      <c r="AT102" s="68"/>
      <c r="AU102" s="66"/>
      <c r="AV102" s="139"/>
      <c r="AW102" s="68"/>
      <c r="AX102" s="67"/>
      <c r="AY102" s="66"/>
      <c r="AZ102" s="139"/>
      <c r="BA102" s="68"/>
      <c r="BB102" s="68"/>
      <c r="BC102" s="66"/>
      <c r="BD102" s="139"/>
      <c r="BE102" s="68"/>
      <c r="BF102" s="67"/>
      <c r="BG102" s="68"/>
      <c r="BH102" s="67"/>
      <c r="BI102" s="1487"/>
    </row>
    <row r="103" spans="1:61" ht="4.9000000000000004" customHeight="1" x14ac:dyDescent="0.15">
      <c r="A103" s="1491"/>
      <c r="B103" s="1481"/>
      <c r="C103" s="1483"/>
      <c r="D103" s="1485"/>
      <c r="E103" s="66"/>
      <c r="F103" s="68"/>
      <c r="G103" s="66"/>
      <c r="H103" s="139"/>
      <c r="I103" s="68"/>
      <c r="J103" s="67"/>
      <c r="K103" s="66"/>
      <c r="L103" s="139"/>
      <c r="M103" s="68"/>
      <c r="N103" s="68"/>
      <c r="O103" s="66"/>
      <c r="P103" s="139"/>
      <c r="Q103" s="68"/>
      <c r="R103" s="67"/>
      <c r="S103" s="66"/>
      <c r="T103" s="139"/>
      <c r="U103" s="68"/>
      <c r="V103" s="68"/>
      <c r="W103" s="66"/>
      <c r="X103" s="139"/>
      <c r="Y103" s="68"/>
      <c r="Z103" s="67"/>
      <c r="AA103" s="66"/>
      <c r="AB103" s="139"/>
      <c r="AC103" s="68"/>
      <c r="AD103" s="68"/>
      <c r="AE103" s="66"/>
      <c r="AF103" s="139"/>
      <c r="AG103" s="68"/>
      <c r="AH103" s="67"/>
      <c r="AI103" s="66"/>
      <c r="AJ103" s="139"/>
      <c r="AK103" s="68"/>
      <c r="AL103" s="68"/>
      <c r="AM103" s="66"/>
      <c r="AN103" s="139"/>
      <c r="AO103" s="68"/>
      <c r="AP103" s="67"/>
      <c r="AQ103" s="66"/>
      <c r="AR103" s="139"/>
      <c r="AS103" s="68"/>
      <c r="AT103" s="68"/>
      <c r="AU103" s="66"/>
      <c r="AV103" s="139"/>
      <c r="AW103" s="68"/>
      <c r="AX103" s="67"/>
      <c r="AY103" s="66"/>
      <c r="AZ103" s="139"/>
      <c r="BA103" s="68"/>
      <c r="BB103" s="68"/>
      <c r="BC103" s="66"/>
      <c r="BD103" s="139"/>
      <c r="BE103" s="68"/>
      <c r="BF103" s="67"/>
      <c r="BG103" s="68"/>
      <c r="BH103" s="67"/>
      <c r="BI103" s="1487"/>
    </row>
    <row r="104" spans="1:61" ht="4.9000000000000004" customHeight="1" x14ac:dyDescent="0.15">
      <c r="A104" s="1491"/>
      <c r="B104" s="1499">
        <v>4</v>
      </c>
      <c r="C104" s="1500"/>
      <c r="D104" s="1501"/>
      <c r="E104" s="63"/>
      <c r="F104" s="64"/>
      <c r="G104" s="63"/>
      <c r="H104" s="138"/>
      <c r="I104" s="64"/>
      <c r="J104" s="65"/>
      <c r="K104" s="63"/>
      <c r="L104" s="138"/>
      <c r="M104" s="64"/>
      <c r="N104" s="64"/>
      <c r="O104" s="63"/>
      <c r="P104" s="138"/>
      <c r="Q104" s="64"/>
      <c r="R104" s="65"/>
      <c r="S104" s="63"/>
      <c r="T104" s="138"/>
      <c r="U104" s="64"/>
      <c r="V104" s="64"/>
      <c r="W104" s="63"/>
      <c r="X104" s="138"/>
      <c r="Y104" s="64"/>
      <c r="Z104" s="65"/>
      <c r="AA104" s="63"/>
      <c r="AB104" s="138"/>
      <c r="AC104" s="64"/>
      <c r="AD104" s="64"/>
      <c r="AE104" s="63"/>
      <c r="AF104" s="138"/>
      <c r="AG104" s="64"/>
      <c r="AH104" s="65"/>
      <c r="AI104" s="63"/>
      <c r="AJ104" s="138"/>
      <c r="AK104" s="64"/>
      <c r="AL104" s="64"/>
      <c r="AM104" s="63"/>
      <c r="AN104" s="138"/>
      <c r="AO104" s="64"/>
      <c r="AP104" s="65"/>
      <c r="AQ104" s="63"/>
      <c r="AR104" s="138"/>
      <c r="AS104" s="64"/>
      <c r="AT104" s="64"/>
      <c r="AU104" s="63"/>
      <c r="AV104" s="138"/>
      <c r="AW104" s="64"/>
      <c r="AX104" s="65"/>
      <c r="AY104" s="63"/>
      <c r="AZ104" s="138"/>
      <c r="BA104" s="64"/>
      <c r="BB104" s="64"/>
      <c r="BC104" s="63"/>
      <c r="BD104" s="138"/>
      <c r="BE104" s="64"/>
      <c r="BF104" s="65"/>
      <c r="BG104" s="64"/>
      <c r="BH104" s="65"/>
      <c r="BI104" s="1502" t="s">
        <v>935</v>
      </c>
    </row>
    <row r="105" spans="1:61" ht="4.9000000000000004" customHeight="1" x14ac:dyDescent="0.15">
      <c r="A105" s="1491"/>
      <c r="B105" s="1481"/>
      <c r="C105" s="1483"/>
      <c r="D105" s="1485"/>
      <c r="E105" s="66"/>
      <c r="F105" s="68"/>
      <c r="G105" s="66"/>
      <c r="H105" s="139"/>
      <c r="I105" s="68"/>
      <c r="J105" s="67"/>
      <c r="K105" s="66"/>
      <c r="L105" s="139"/>
      <c r="M105" s="68"/>
      <c r="N105" s="68"/>
      <c r="O105" s="66"/>
      <c r="P105" s="139"/>
      <c r="Q105" s="68"/>
      <c r="R105" s="67"/>
      <c r="S105" s="66"/>
      <c r="T105" s="139"/>
      <c r="U105" s="68"/>
      <c r="V105" s="68"/>
      <c r="W105" s="66"/>
      <c r="X105" s="139"/>
      <c r="Y105" s="68"/>
      <c r="Z105" s="67"/>
      <c r="AA105" s="66"/>
      <c r="AB105" s="139"/>
      <c r="AC105" s="68"/>
      <c r="AD105" s="68"/>
      <c r="AE105" s="66"/>
      <c r="AF105" s="139"/>
      <c r="AG105" s="68"/>
      <c r="AH105" s="67"/>
      <c r="AI105" s="66"/>
      <c r="AJ105" s="139"/>
      <c r="AK105" s="68"/>
      <c r="AL105" s="68"/>
      <c r="AM105" s="66"/>
      <c r="AN105" s="139"/>
      <c r="AO105" s="68"/>
      <c r="AP105" s="67"/>
      <c r="AQ105" s="66"/>
      <c r="AR105" s="139"/>
      <c r="AS105" s="68"/>
      <c r="AT105" s="68"/>
      <c r="AU105" s="66"/>
      <c r="AV105" s="139"/>
      <c r="AW105" s="68"/>
      <c r="AX105" s="67"/>
      <c r="AY105" s="66"/>
      <c r="AZ105" s="139"/>
      <c r="BA105" s="68"/>
      <c r="BB105" s="68"/>
      <c r="BC105" s="66"/>
      <c r="BD105" s="139"/>
      <c r="BE105" s="68"/>
      <c r="BF105" s="67"/>
      <c r="BG105" s="68"/>
      <c r="BH105" s="67"/>
      <c r="BI105" s="1487"/>
    </row>
    <row r="106" spans="1:61" ht="4.9000000000000004" customHeight="1" x14ac:dyDescent="0.15">
      <c r="A106" s="1491"/>
      <c r="B106" s="1482"/>
      <c r="C106" s="1484"/>
      <c r="D106" s="1486"/>
      <c r="E106" s="69"/>
      <c r="F106" s="70"/>
      <c r="G106" s="69"/>
      <c r="H106" s="140"/>
      <c r="I106" s="70"/>
      <c r="J106" s="71"/>
      <c r="K106" s="69"/>
      <c r="L106" s="140"/>
      <c r="M106" s="70"/>
      <c r="N106" s="70"/>
      <c r="O106" s="69"/>
      <c r="P106" s="140"/>
      <c r="Q106" s="70"/>
      <c r="R106" s="71"/>
      <c r="S106" s="69"/>
      <c r="T106" s="140"/>
      <c r="U106" s="70"/>
      <c r="V106" s="70"/>
      <c r="W106" s="69"/>
      <c r="X106" s="140"/>
      <c r="Y106" s="70"/>
      <c r="Z106" s="71"/>
      <c r="AA106" s="69"/>
      <c r="AB106" s="140"/>
      <c r="AC106" s="70"/>
      <c r="AD106" s="70"/>
      <c r="AE106" s="69"/>
      <c r="AF106" s="140"/>
      <c r="AG106" s="70"/>
      <c r="AH106" s="71"/>
      <c r="AI106" s="69"/>
      <c r="AJ106" s="140"/>
      <c r="AK106" s="70"/>
      <c r="AL106" s="70"/>
      <c r="AM106" s="69"/>
      <c r="AN106" s="140"/>
      <c r="AO106" s="70"/>
      <c r="AP106" s="71"/>
      <c r="AQ106" s="69"/>
      <c r="AR106" s="140"/>
      <c r="AS106" s="70"/>
      <c r="AT106" s="70"/>
      <c r="AU106" s="69"/>
      <c r="AV106" s="140"/>
      <c r="AW106" s="70"/>
      <c r="AX106" s="71"/>
      <c r="AY106" s="69"/>
      <c r="AZ106" s="140"/>
      <c r="BA106" s="70"/>
      <c r="BB106" s="70"/>
      <c r="BC106" s="69"/>
      <c r="BD106" s="140"/>
      <c r="BE106" s="70"/>
      <c r="BF106" s="71"/>
      <c r="BG106" s="70"/>
      <c r="BH106" s="71"/>
      <c r="BI106" s="1488"/>
    </row>
    <row r="107" spans="1:61" ht="4.9000000000000004" customHeight="1" x14ac:dyDescent="0.15">
      <c r="A107" s="1491"/>
      <c r="B107" s="1481">
        <v>5</v>
      </c>
      <c r="C107" s="1483"/>
      <c r="D107" s="1485"/>
      <c r="E107" s="66"/>
      <c r="F107" s="68"/>
      <c r="G107" s="66"/>
      <c r="H107" s="139"/>
      <c r="I107" s="68"/>
      <c r="J107" s="67"/>
      <c r="K107" s="66"/>
      <c r="L107" s="139"/>
      <c r="M107" s="68"/>
      <c r="N107" s="68"/>
      <c r="O107" s="66"/>
      <c r="P107" s="139"/>
      <c r="Q107" s="68"/>
      <c r="R107" s="67"/>
      <c r="S107" s="66"/>
      <c r="T107" s="139"/>
      <c r="U107" s="68"/>
      <c r="V107" s="68"/>
      <c r="W107" s="66"/>
      <c r="X107" s="139"/>
      <c r="Y107" s="68"/>
      <c r="Z107" s="67"/>
      <c r="AA107" s="66"/>
      <c r="AB107" s="139"/>
      <c r="AC107" s="68"/>
      <c r="AD107" s="68"/>
      <c r="AE107" s="66"/>
      <c r="AF107" s="139"/>
      <c r="AG107" s="68"/>
      <c r="AH107" s="67"/>
      <c r="AI107" s="66"/>
      <c r="AJ107" s="139"/>
      <c r="AK107" s="68"/>
      <c r="AL107" s="68"/>
      <c r="AM107" s="66"/>
      <c r="AN107" s="139"/>
      <c r="AO107" s="68"/>
      <c r="AP107" s="67"/>
      <c r="AQ107" s="66"/>
      <c r="AR107" s="139"/>
      <c r="AS107" s="68"/>
      <c r="AT107" s="68"/>
      <c r="AU107" s="66"/>
      <c r="AV107" s="139"/>
      <c r="AW107" s="68"/>
      <c r="AX107" s="67"/>
      <c r="AY107" s="66"/>
      <c r="AZ107" s="139"/>
      <c r="BA107" s="68"/>
      <c r="BB107" s="68"/>
      <c r="BC107" s="66"/>
      <c r="BD107" s="139"/>
      <c r="BE107" s="68"/>
      <c r="BF107" s="67"/>
      <c r="BG107" s="68"/>
      <c r="BH107" s="67"/>
      <c r="BI107" s="1487" t="s">
        <v>935</v>
      </c>
    </row>
    <row r="108" spans="1:61" ht="4.9000000000000004" customHeight="1" x14ac:dyDescent="0.15">
      <c r="A108" s="1491"/>
      <c r="B108" s="1481"/>
      <c r="C108" s="1483"/>
      <c r="D108" s="1485"/>
      <c r="E108" s="66"/>
      <c r="F108" s="68"/>
      <c r="G108" s="66"/>
      <c r="H108" s="139"/>
      <c r="I108" s="68"/>
      <c r="J108" s="67"/>
      <c r="K108" s="66"/>
      <c r="L108" s="139"/>
      <c r="M108" s="68"/>
      <c r="N108" s="68"/>
      <c r="O108" s="66"/>
      <c r="P108" s="139"/>
      <c r="Q108" s="68"/>
      <c r="R108" s="67"/>
      <c r="S108" s="66"/>
      <c r="T108" s="139"/>
      <c r="U108" s="68"/>
      <c r="V108" s="68"/>
      <c r="W108" s="66"/>
      <c r="X108" s="139"/>
      <c r="Y108" s="68"/>
      <c r="Z108" s="67"/>
      <c r="AA108" s="66"/>
      <c r="AB108" s="139"/>
      <c r="AC108" s="68"/>
      <c r="AD108" s="68"/>
      <c r="AE108" s="66"/>
      <c r="AF108" s="139"/>
      <c r="AG108" s="68"/>
      <c r="AH108" s="67"/>
      <c r="AI108" s="66"/>
      <c r="AJ108" s="139"/>
      <c r="AK108" s="68"/>
      <c r="AL108" s="68"/>
      <c r="AM108" s="66"/>
      <c r="AN108" s="139"/>
      <c r="AO108" s="68"/>
      <c r="AP108" s="67"/>
      <c r="AQ108" s="66"/>
      <c r="AR108" s="139"/>
      <c r="AS108" s="68"/>
      <c r="AT108" s="68"/>
      <c r="AU108" s="66"/>
      <c r="AV108" s="139"/>
      <c r="AW108" s="68"/>
      <c r="AX108" s="67"/>
      <c r="AY108" s="66"/>
      <c r="AZ108" s="139"/>
      <c r="BA108" s="68"/>
      <c r="BB108" s="68"/>
      <c r="BC108" s="66"/>
      <c r="BD108" s="139"/>
      <c r="BE108" s="68"/>
      <c r="BF108" s="67"/>
      <c r="BG108" s="68"/>
      <c r="BH108" s="67"/>
      <c r="BI108" s="1487"/>
    </row>
    <row r="109" spans="1:61" ht="4.9000000000000004" customHeight="1" x14ac:dyDescent="0.15">
      <c r="A109" s="1491"/>
      <c r="B109" s="1482"/>
      <c r="C109" s="1483"/>
      <c r="D109" s="1485"/>
      <c r="E109" s="69"/>
      <c r="F109" s="70"/>
      <c r="G109" s="69"/>
      <c r="H109" s="140"/>
      <c r="I109" s="70"/>
      <c r="J109" s="71"/>
      <c r="K109" s="69"/>
      <c r="L109" s="140"/>
      <c r="M109" s="70"/>
      <c r="N109" s="70"/>
      <c r="O109" s="69"/>
      <c r="P109" s="140"/>
      <c r="Q109" s="70"/>
      <c r="R109" s="71"/>
      <c r="S109" s="69"/>
      <c r="T109" s="140"/>
      <c r="U109" s="70"/>
      <c r="V109" s="70"/>
      <c r="W109" s="69"/>
      <c r="X109" s="140"/>
      <c r="Y109" s="70"/>
      <c r="Z109" s="71"/>
      <c r="AA109" s="69"/>
      <c r="AB109" s="140"/>
      <c r="AC109" s="70"/>
      <c r="AD109" s="70"/>
      <c r="AE109" s="69"/>
      <c r="AF109" s="140"/>
      <c r="AG109" s="70"/>
      <c r="AH109" s="71"/>
      <c r="AI109" s="69"/>
      <c r="AJ109" s="140"/>
      <c r="AK109" s="70"/>
      <c r="AL109" s="70"/>
      <c r="AM109" s="69"/>
      <c r="AN109" s="140"/>
      <c r="AO109" s="70"/>
      <c r="AP109" s="71"/>
      <c r="AQ109" s="69"/>
      <c r="AR109" s="140"/>
      <c r="AS109" s="70"/>
      <c r="AT109" s="70"/>
      <c r="AU109" s="69"/>
      <c r="AV109" s="140"/>
      <c r="AW109" s="70"/>
      <c r="AX109" s="71"/>
      <c r="AY109" s="69"/>
      <c r="AZ109" s="140"/>
      <c r="BA109" s="70"/>
      <c r="BB109" s="70"/>
      <c r="BC109" s="69"/>
      <c r="BD109" s="140"/>
      <c r="BE109" s="70"/>
      <c r="BF109" s="71"/>
      <c r="BG109" s="70"/>
      <c r="BH109" s="71"/>
      <c r="BI109" s="1488"/>
    </row>
    <row r="110" spans="1:61" ht="4.9000000000000004" customHeight="1" x14ac:dyDescent="0.15">
      <c r="A110" s="1491"/>
      <c r="B110" s="1481">
        <v>6</v>
      </c>
      <c r="C110" s="1500"/>
      <c r="D110" s="1501"/>
      <c r="E110" s="66"/>
      <c r="F110" s="68"/>
      <c r="G110" s="66"/>
      <c r="H110" s="139"/>
      <c r="I110" s="68"/>
      <c r="J110" s="67"/>
      <c r="K110" s="66"/>
      <c r="L110" s="139"/>
      <c r="M110" s="68"/>
      <c r="N110" s="68"/>
      <c r="O110" s="66"/>
      <c r="P110" s="139"/>
      <c r="Q110" s="68"/>
      <c r="R110" s="67"/>
      <c r="S110" s="66"/>
      <c r="T110" s="139"/>
      <c r="U110" s="68"/>
      <c r="V110" s="68"/>
      <c r="W110" s="66"/>
      <c r="X110" s="139"/>
      <c r="Y110" s="68"/>
      <c r="Z110" s="67"/>
      <c r="AA110" s="66"/>
      <c r="AB110" s="139"/>
      <c r="AC110" s="68"/>
      <c r="AD110" s="68"/>
      <c r="AE110" s="66"/>
      <c r="AF110" s="139"/>
      <c r="AG110" s="68"/>
      <c r="AH110" s="67"/>
      <c r="AI110" s="66"/>
      <c r="AJ110" s="139"/>
      <c r="AK110" s="68"/>
      <c r="AL110" s="68"/>
      <c r="AM110" s="66"/>
      <c r="AN110" s="139"/>
      <c r="AO110" s="68"/>
      <c r="AP110" s="67"/>
      <c r="AQ110" s="66"/>
      <c r="AR110" s="139"/>
      <c r="AS110" s="68"/>
      <c r="AT110" s="68"/>
      <c r="AU110" s="66"/>
      <c r="AV110" s="139"/>
      <c r="AW110" s="68"/>
      <c r="AX110" s="67"/>
      <c r="AY110" s="66"/>
      <c r="AZ110" s="139"/>
      <c r="BA110" s="68"/>
      <c r="BB110" s="68"/>
      <c r="BC110" s="66"/>
      <c r="BD110" s="139"/>
      <c r="BE110" s="68"/>
      <c r="BF110" s="67"/>
      <c r="BG110" s="68"/>
      <c r="BH110" s="67"/>
      <c r="BI110" s="1487" t="s">
        <v>935</v>
      </c>
    </row>
    <row r="111" spans="1:61" ht="4.9000000000000004" customHeight="1" x14ac:dyDescent="0.15">
      <c r="A111" s="1491"/>
      <c r="B111" s="1481"/>
      <c r="C111" s="1483"/>
      <c r="D111" s="1485"/>
      <c r="E111" s="66"/>
      <c r="F111" s="68"/>
      <c r="G111" s="66"/>
      <c r="H111" s="139"/>
      <c r="I111" s="68"/>
      <c r="J111" s="67"/>
      <c r="K111" s="66"/>
      <c r="L111" s="139"/>
      <c r="M111" s="68"/>
      <c r="N111" s="68"/>
      <c r="O111" s="66"/>
      <c r="P111" s="139"/>
      <c r="Q111" s="68"/>
      <c r="R111" s="67"/>
      <c r="S111" s="66"/>
      <c r="T111" s="139"/>
      <c r="U111" s="68"/>
      <c r="V111" s="68"/>
      <c r="W111" s="66"/>
      <c r="X111" s="139"/>
      <c r="Y111" s="68"/>
      <c r="Z111" s="67"/>
      <c r="AA111" s="66"/>
      <c r="AB111" s="139"/>
      <c r="AC111" s="68"/>
      <c r="AD111" s="68"/>
      <c r="AE111" s="66"/>
      <c r="AF111" s="139"/>
      <c r="AG111" s="68"/>
      <c r="AH111" s="67"/>
      <c r="AI111" s="66"/>
      <c r="AJ111" s="139"/>
      <c r="AK111" s="68"/>
      <c r="AL111" s="68"/>
      <c r="AM111" s="66"/>
      <c r="AN111" s="139"/>
      <c r="AO111" s="68"/>
      <c r="AP111" s="67"/>
      <c r="AQ111" s="66"/>
      <c r="AR111" s="139"/>
      <c r="AS111" s="68"/>
      <c r="AT111" s="68"/>
      <c r="AU111" s="66"/>
      <c r="AV111" s="139"/>
      <c r="AW111" s="68"/>
      <c r="AX111" s="67"/>
      <c r="AY111" s="66"/>
      <c r="AZ111" s="139"/>
      <c r="BA111" s="68"/>
      <c r="BB111" s="68"/>
      <c r="BC111" s="66"/>
      <c r="BD111" s="139"/>
      <c r="BE111" s="68"/>
      <c r="BF111" s="67"/>
      <c r="BG111" s="68"/>
      <c r="BH111" s="67"/>
      <c r="BI111" s="1487"/>
    </row>
    <row r="112" spans="1:61" ht="4.9000000000000004" customHeight="1" x14ac:dyDescent="0.15">
      <c r="A112" s="1491"/>
      <c r="B112" s="1481"/>
      <c r="C112" s="1483"/>
      <c r="D112" s="1485"/>
      <c r="E112" s="66"/>
      <c r="F112" s="68"/>
      <c r="G112" s="66"/>
      <c r="H112" s="139"/>
      <c r="I112" s="68"/>
      <c r="J112" s="67"/>
      <c r="K112" s="66"/>
      <c r="L112" s="139"/>
      <c r="M112" s="68"/>
      <c r="N112" s="68"/>
      <c r="O112" s="66"/>
      <c r="P112" s="139"/>
      <c r="Q112" s="68"/>
      <c r="R112" s="67"/>
      <c r="S112" s="66"/>
      <c r="T112" s="139"/>
      <c r="U112" s="68"/>
      <c r="V112" s="68"/>
      <c r="W112" s="66"/>
      <c r="X112" s="139"/>
      <c r="Y112" s="68"/>
      <c r="Z112" s="67"/>
      <c r="AA112" s="66"/>
      <c r="AB112" s="139"/>
      <c r="AC112" s="68"/>
      <c r="AD112" s="68"/>
      <c r="AE112" s="66"/>
      <c r="AF112" s="139"/>
      <c r="AG112" s="68"/>
      <c r="AH112" s="67"/>
      <c r="AI112" s="66"/>
      <c r="AJ112" s="139"/>
      <c r="AK112" s="68"/>
      <c r="AL112" s="68"/>
      <c r="AM112" s="66"/>
      <c r="AN112" s="139"/>
      <c r="AO112" s="68"/>
      <c r="AP112" s="67"/>
      <c r="AQ112" s="66"/>
      <c r="AR112" s="139"/>
      <c r="AS112" s="68"/>
      <c r="AT112" s="68"/>
      <c r="AU112" s="66"/>
      <c r="AV112" s="139"/>
      <c r="AW112" s="68"/>
      <c r="AX112" s="67"/>
      <c r="AY112" s="66"/>
      <c r="AZ112" s="139"/>
      <c r="BA112" s="68"/>
      <c r="BB112" s="68"/>
      <c r="BC112" s="66"/>
      <c r="BD112" s="139"/>
      <c r="BE112" s="68"/>
      <c r="BF112" s="67"/>
      <c r="BG112" s="68"/>
      <c r="BH112" s="67"/>
      <c r="BI112" s="1487"/>
    </row>
    <row r="113" spans="1:61" ht="4.9000000000000004" customHeight="1" x14ac:dyDescent="0.15">
      <c r="A113" s="1491"/>
      <c r="B113" s="1499">
        <v>7</v>
      </c>
      <c r="C113" s="1500"/>
      <c r="D113" s="1501"/>
      <c r="E113" s="63"/>
      <c r="F113" s="64"/>
      <c r="G113" s="63"/>
      <c r="H113" s="138"/>
      <c r="I113" s="64"/>
      <c r="J113" s="65"/>
      <c r="K113" s="63"/>
      <c r="L113" s="138"/>
      <c r="M113" s="64"/>
      <c r="N113" s="64"/>
      <c r="O113" s="63"/>
      <c r="P113" s="138"/>
      <c r="Q113" s="64"/>
      <c r="R113" s="65"/>
      <c r="S113" s="63"/>
      <c r="T113" s="138"/>
      <c r="U113" s="64"/>
      <c r="V113" s="64"/>
      <c r="W113" s="63"/>
      <c r="X113" s="138"/>
      <c r="Y113" s="64"/>
      <c r="Z113" s="65"/>
      <c r="AA113" s="63"/>
      <c r="AB113" s="138"/>
      <c r="AC113" s="64"/>
      <c r="AD113" s="64"/>
      <c r="AE113" s="63"/>
      <c r="AF113" s="138"/>
      <c r="AG113" s="64"/>
      <c r="AH113" s="65"/>
      <c r="AI113" s="63"/>
      <c r="AJ113" s="138"/>
      <c r="AK113" s="64"/>
      <c r="AL113" s="64"/>
      <c r="AM113" s="63"/>
      <c r="AN113" s="138"/>
      <c r="AO113" s="64"/>
      <c r="AP113" s="65"/>
      <c r="AQ113" s="63"/>
      <c r="AR113" s="138"/>
      <c r="AS113" s="64"/>
      <c r="AT113" s="64"/>
      <c r="AU113" s="63"/>
      <c r="AV113" s="138"/>
      <c r="AW113" s="64"/>
      <c r="AX113" s="65"/>
      <c r="AY113" s="63"/>
      <c r="AZ113" s="138"/>
      <c r="BA113" s="64"/>
      <c r="BB113" s="64"/>
      <c r="BC113" s="63"/>
      <c r="BD113" s="138"/>
      <c r="BE113" s="64"/>
      <c r="BF113" s="65"/>
      <c r="BG113" s="64"/>
      <c r="BH113" s="65"/>
      <c r="BI113" s="1502" t="s">
        <v>935</v>
      </c>
    </row>
    <row r="114" spans="1:61" ht="4.9000000000000004" customHeight="1" x14ac:dyDescent="0.15">
      <c r="A114" s="1491"/>
      <c r="B114" s="1481"/>
      <c r="C114" s="1483"/>
      <c r="D114" s="1485"/>
      <c r="E114" s="66"/>
      <c r="F114" s="68"/>
      <c r="G114" s="66"/>
      <c r="H114" s="139"/>
      <c r="I114" s="68"/>
      <c r="J114" s="67"/>
      <c r="K114" s="66"/>
      <c r="L114" s="139"/>
      <c r="M114" s="68"/>
      <c r="N114" s="68"/>
      <c r="O114" s="66"/>
      <c r="P114" s="139"/>
      <c r="Q114" s="68"/>
      <c r="R114" s="67"/>
      <c r="S114" s="66"/>
      <c r="T114" s="139"/>
      <c r="U114" s="68"/>
      <c r="V114" s="68"/>
      <c r="W114" s="66"/>
      <c r="X114" s="139"/>
      <c r="Y114" s="68"/>
      <c r="Z114" s="67"/>
      <c r="AA114" s="66"/>
      <c r="AB114" s="139"/>
      <c r="AC114" s="68"/>
      <c r="AD114" s="68"/>
      <c r="AE114" s="66"/>
      <c r="AF114" s="139"/>
      <c r="AG114" s="68"/>
      <c r="AH114" s="67"/>
      <c r="AI114" s="66"/>
      <c r="AJ114" s="139"/>
      <c r="AK114" s="68"/>
      <c r="AL114" s="68"/>
      <c r="AM114" s="66"/>
      <c r="AN114" s="139"/>
      <c r="AO114" s="68"/>
      <c r="AP114" s="67"/>
      <c r="AQ114" s="66"/>
      <c r="AR114" s="139"/>
      <c r="AS114" s="68"/>
      <c r="AT114" s="68"/>
      <c r="AU114" s="66"/>
      <c r="AV114" s="139"/>
      <c r="AW114" s="68"/>
      <c r="AX114" s="67"/>
      <c r="AY114" s="66"/>
      <c r="AZ114" s="139"/>
      <c r="BA114" s="68"/>
      <c r="BB114" s="68"/>
      <c r="BC114" s="66"/>
      <c r="BD114" s="139"/>
      <c r="BE114" s="68"/>
      <c r="BF114" s="67"/>
      <c r="BG114" s="68"/>
      <c r="BH114" s="67"/>
      <c r="BI114" s="1487"/>
    </row>
    <row r="115" spans="1:61" ht="4.9000000000000004" customHeight="1" x14ac:dyDescent="0.15">
      <c r="A115" s="1491"/>
      <c r="B115" s="1482"/>
      <c r="C115" s="1484"/>
      <c r="D115" s="1486"/>
      <c r="E115" s="69"/>
      <c r="F115" s="70"/>
      <c r="G115" s="69"/>
      <c r="H115" s="140"/>
      <c r="I115" s="70"/>
      <c r="J115" s="71"/>
      <c r="K115" s="69"/>
      <c r="L115" s="140"/>
      <c r="M115" s="70"/>
      <c r="N115" s="70"/>
      <c r="O115" s="69"/>
      <c r="P115" s="140"/>
      <c r="Q115" s="70"/>
      <c r="R115" s="71"/>
      <c r="S115" s="69"/>
      <c r="T115" s="140"/>
      <c r="U115" s="70"/>
      <c r="V115" s="70"/>
      <c r="W115" s="69"/>
      <c r="X115" s="140"/>
      <c r="Y115" s="70"/>
      <c r="Z115" s="71"/>
      <c r="AA115" s="69"/>
      <c r="AB115" s="140"/>
      <c r="AC115" s="70"/>
      <c r="AD115" s="70"/>
      <c r="AE115" s="69"/>
      <c r="AF115" s="140"/>
      <c r="AG115" s="70"/>
      <c r="AH115" s="71"/>
      <c r="AI115" s="69"/>
      <c r="AJ115" s="140"/>
      <c r="AK115" s="70"/>
      <c r="AL115" s="70"/>
      <c r="AM115" s="69"/>
      <c r="AN115" s="140"/>
      <c r="AO115" s="70"/>
      <c r="AP115" s="71"/>
      <c r="AQ115" s="69"/>
      <c r="AR115" s="140"/>
      <c r="AS115" s="70"/>
      <c r="AT115" s="70"/>
      <c r="AU115" s="69"/>
      <c r="AV115" s="140"/>
      <c r="AW115" s="70"/>
      <c r="AX115" s="71"/>
      <c r="AY115" s="69"/>
      <c r="AZ115" s="140"/>
      <c r="BA115" s="70"/>
      <c r="BB115" s="70"/>
      <c r="BC115" s="69"/>
      <c r="BD115" s="140"/>
      <c r="BE115" s="70"/>
      <c r="BF115" s="71"/>
      <c r="BG115" s="70"/>
      <c r="BH115" s="71"/>
      <c r="BI115" s="1488"/>
    </row>
    <row r="116" spans="1:61" ht="4.9000000000000004" customHeight="1" x14ac:dyDescent="0.15">
      <c r="A116" s="1491"/>
      <c r="B116" s="1481">
        <v>8</v>
      </c>
      <c r="C116" s="1483"/>
      <c r="D116" s="1485"/>
      <c r="E116" s="66"/>
      <c r="F116" s="68"/>
      <c r="G116" s="66"/>
      <c r="H116" s="139"/>
      <c r="I116" s="68"/>
      <c r="J116" s="67"/>
      <c r="K116" s="66"/>
      <c r="L116" s="139"/>
      <c r="M116" s="68"/>
      <c r="N116" s="68"/>
      <c r="O116" s="66"/>
      <c r="P116" s="139"/>
      <c r="Q116" s="68"/>
      <c r="R116" s="67"/>
      <c r="S116" s="66"/>
      <c r="T116" s="139"/>
      <c r="U116" s="68"/>
      <c r="V116" s="68"/>
      <c r="W116" s="66"/>
      <c r="X116" s="139"/>
      <c r="Y116" s="68"/>
      <c r="Z116" s="67"/>
      <c r="AA116" s="66"/>
      <c r="AB116" s="139"/>
      <c r="AC116" s="68"/>
      <c r="AD116" s="68"/>
      <c r="AE116" s="66"/>
      <c r="AF116" s="139"/>
      <c r="AG116" s="68"/>
      <c r="AH116" s="67"/>
      <c r="AI116" s="66"/>
      <c r="AJ116" s="139"/>
      <c r="AK116" s="68"/>
      <c r="AL116" s="68"/>
      <c r="AM116" s="66"/>
      <c r="AN116" s="139"/>
      <c r="AO116" s="68"/>
      <c r="AP116" s="67"/>
      <c r="AQ116" s="66"/>
      <c r="AR116" s="139"/>
      <c r="AS116" s="68"/>
      <c r="AT116" s="68"/>
      <c r="AU116" s="66"/>
      <c r="AV116" s="139"/>
      <c r="AW116" s="68"/>
      <c r="AX116" s="67"/>
      <c r="AY116" s="66"/>
      <c r="AZ116" s="139"/>
      <c r="BA116" s="68"/>
      <c r="BB116" s="68"/>
      <c r="BC116" s="66"/>
      <c r="BD116" s="139"/>
      <c r="BE116" s="68"/>
      <c r="BF116" s="67"/>
      <c r="BG116" s="68"/>
      <c r="BH116" s="67"/>
      <c r="BI116" s="1487" t="s">
        <v>935</v>
      </c>
    </row>
    <row r="117" spans="1:61" ht="4.9000000000000004" customHeight="1" x14ac:dyDescent="0.15">
      <c r="A117" s="1491"/>
      <c r="B117" s="1481"/>
      <c r="C117" s="1483"/>
      <c r="D117" s="1485"/>
      <c r="E117" s="66"/>
      <c r="F117" s="68"/>
      <c r="G117" s="66"/>
      <c r="H117" s="139"/>
      <c r="I117" s="68"/>
      <c r="J117" s="67"/>
      <c r="K117" s="66"/>
      <c r="L117" s="139"/>
      <c r="M117" s="68"/>
      <c r="N117" s="68"/>
      <c r="O117" s="66"/>
      <c r="P117" s="139"/>
      <c r="Q117" s="68"/>
      <c r="R117" s="67"/>
      <c r="S117" s="66"/>
      <c r="T117" s="139"/>
      <c r="U117" s="68"/>
      <c r="V117" s="68"/>
      <c r="W117" s="66"/>
      <c r="X117" s="139"/>
      <c r="Y117" s="68"/>
      <c r="Z117" s="67"/>
      <c r="AA117" s="66"/>
      <c r="AB117" s="139"/>
      <c r="AC117" s="68"/>
      <c r="AD117" s="68"/>
      <c r="AE117" s="66"/>
      <c r="AF117" s="139"/>
      <c r="AG117" s="68"/>
      <c r="AH117" s="67"/>
      <c r="AI117" s="66"/>
      <c r="AJ117" s="139"/>
      <c r="AK117" s="68"/>
      <c r="AL117" s="68"/>
      <c r="AM117" s="66"/>
      <c r="AN117" s="139"/>
      <c r="AO117" s="68"/>
      <c r="AP117" s="67"/>
      <c r="AQ117" s="66"/>
      <c r="AR117" s="139"/>
      <c r="AS117" s="68"/>
      <c r="AT117" s="68"/>
      <c r="AU117" s="66"/>
      <c r="AV117" s="139"/>
      <c r="AW117" s="68"/>
      <c r="AX117" s="67"/>
      <c r="AY117" s="66"/>
      <c r="AZ117" s="139"/>
      <c r="BA117" s="68"/>
      <c r="BB117" s="68"/>
      <c r="BC117" s="66"/>
      <c r="BD117" s="139"/>
      <c r="BE117" s="68"/>
      <c r="BF117" s="67"/>
      <c r="BG117" s="68"/>
      <c r="BH117" s="67"/>
      <c r="BI117" s="1487"/>
    </row>
    <row r="118" spans="1:61" ht="4.9000000000000004" customHeight="1" x14ac:dyDescent="0.15">
      <c r="A118" s="1491"/>
      <c r="B118" s="1481"/>
      <c r="C118" s="1483"/>
      <c r="D118" s="1485"/>
      <c r="E118" s="66"/>
      <c r="F118" s="68"/>
      <c r="G118" s="66"/>
      <c r="H118" s="139"/>
      <c r="I118" s="68"/>
      <c r="J118" s="67"/>
      <c r="K118" s="66"/>
      <c r="L118" s="139"/>
      <c r="M118" s="68"/>
      <c r="N118" s="68"/>
      <c r="O118" s="66"/>
      <c r="P118" s="139"/>
      <c r="Q118" s="68"/>
      <c r="R118" s="67"/>
      <c r="S118" s="66"/>
      <c r="T118" s="139"/>
      <c r="U118" s="68"/>
      <c r="V118" s="68"/>
      <c r="W118" s="66"/>
      <c r="X118" s="139"/>
      <c r="Y118" s="68"/>
      <c r="Z118" s="67"/>
      <c r="AA118" s="66"/>
      <c r="AB118" s="139"/>
      <c r="AC118" s="68"/>
      <c r="AD118" s="68"/>
      <c r="AE118" s="66"/>
      <c r="AF118" s="139"/>
      <c r="AG118" s="68"/>
      <c r="AH118" s="67"/>
      <c r="AI118" s="66"/>
      <c r="AJ118" s="139"/>
      <c r="AK118" s="68"/>
      <c r="AL118" s="68"/>
      <c r="AM118" s="66"/>
      <c r="AN118" s="139"/>
      <c r="AO118" s="68"/>
      <c r="AP118" s="67"/>
      <c r="AQ118" s="66"/>
      <c r="AR118" s="139"/>
      <c r="AS118" s="68"/>
      <c r="AT118" s="68"/>
      <c r="AU118" s="66"/>
      <c r="AV118" s="139"/>
      <c r="AW118" s="68"/>
      <c r="AX118" s="67"/>
      <c r="AY118" s="66"/>
      <c r="AZ118" s="139"/>
      <c r="BA118" s="68"/>
      <c r="BB118" s="68"/>
      <c r="BC118" s="66"/>
      <c r="BD118" s="139"/>
      <c r="BE118" s="68"/>
      <c r="BF118" s="67"/>
      <c r="BG118" s="68"/>
      <c r="BH118" s="67"/>
      <c r="BI118" s="1487"/>
    </row>
    <row r="119" spans="1:61" ht="4.9000000000000004" customHeight="1" x14ac:dyDescent="0.15">
      <c r="A119" s="1491"/>
      <c r="B119" s="1499">
        <v>9</v>
      </c>
      <c r="C119" s="1500"/>
      <c r="D119" s="1501"/>
      <c r="E119" s="63"/>
      <c r="F119" s="64"/>
      <c r="G119" s="63"/>
      <c r="H119" s="138"/>
      <c r="I119" s="64"/>
      <c r="J119" s="65"/>
      <c r="K119" s="63"/>
      <c r="L119" s="138"/>
      <c r="M119" s="64"/>
      <c r="N119" s="64"/>
      <c r="O119" s="63"/>
      <c r="P119" s="138"/>
      <c r="Q119" s="64"/>
      <c r="R119" s="65"/>
      <c r="S119" s="63"/>
      <c r="T119" s="138"/>
      <c r="U119" s="64"/>
      <c r="V119" s="64"/>
      <c r="W119" s="63"/>
      <c r="X119" s="138"/>
      <c r="Y119" s="64"/>
      <c r="Z119" s="65"/>
      <c r="AA119" s="63"/>
      <c r="AB119" s="138"/>
      <c r="AC119" s="64"/>
      <c r="AD119" s="64"/>
      <c r="AE119" s="63"/>
      <c r="AF119" s="138"/>
      <c r="AG119" s="64"/>
      <c r="AH119" s="65"/>
      <c r="AI119" s="63"/>
      <c r="AJ119" s="138"/>
      <c r="AK119" s="64"/>
      <c r="AL119" s="64"/>
      <c r="AM119" s="63"/>
      <c r="AN119" s="138"/>
      <c r="AO119" s="64"/>
      <c r="AP119" s="65"/>
      <c r="AQ119" s="63"/>
      <c r="AR119" s="138"/>
      <c r="AS119" s="64"/>
      <c r="AT119" s="64"/>
      <c r="AU119" s="63"/>
      <c r="AV119" s="138"/>
      <c r="AW119" s="64"/>
      <c r="AX119" s="65"/>
      <c r="AY119" s="63"/>
      <c r="AZ119" s="138"/>
      <c r="BA119" s="64"/>
      <c r="BB119" s="64"/>
      <c r="BC119" s="63"/>
      <c r="BD119" s="138"/>
      <c r="BE119" s="64"/>
      <c r="BF119" s="65"/>
      <c r="BG119" s="64"/>
      <c r="BH119" s="65"/>
      <c r="BI119" s="1502" t="s">
        <v>935</v>
      </c>
    </row>
    <row r="120" spans="1:61" ht="4.9000000000000004" customHeight="1" x14ac:dyDescent="0.15">
      <c r="A120" s="1491"/>
      <c r="B120" s="1481"/>
      <c r="C120" s="1483"/>
      <c r="D120" s="1485"/>
      <c r="E120" s="66"/>
      <c r="F120" s="68"/>
      <c r="G120" s="66"/>
      <c r="H120" s="139"/>
      <c r="I120" s="68"/>
      <c r="J120" s="67"/>
      <c r="K120" s="66"/>
      <c r="L120" s="139"/>
      <c r="M120" s="68"/>
      <c r="N120" s="68"/>
      <c r="O120" s="66"/>
      <c r="P120" s="139"/>
      <c r="Q120" s="68"/>
      <c r="R120" s="67"/>
      <c r="S120" s="66"/>
      <c r="T120" s="139"/>
      <c r="U120" s="68"/>
      <c r="V120" s="68"/>
      <c r="W120" s="66"/>
      <c r="X120" s="139"/>
      <c r="Y120" s="68"/>
      <c r="Z120" s="67"/>
      <c r="AA120" s="66"/>
      <c r="AB120" s="139"/>
      <c r="AC120" s="68"/>
      <c r="AD120" s="68"/>
      <c r="AE120" s="66"/>
      <c r="AF120" s="139"/>
      <c r="AG120" s="68"/>
      <c r="AH120" s="67"/>
      <c r="AI120" s="66"/>
      <c r="AJ120" s="139"/>
      <c r="AK120" s="68"/>
      <c r="AL120" s="68"/>
      <c r="AM120" s="66"/>
      <c r="AN120" s="139"/>
      <c r="AO120" s="68"/>
      <c r="AP120" s="67"/>
      <c r="AQ120" s="66"/>
      <c r="AR120" s="139"/>
      <c r="AS120" s="68"/>
      <c r="AT120" s="68"/>
      <c r="AU120" s="66"/>
      <c r="AV120" s="139"/>
      <c r="AW120" s="68"/>
      <c r="AX120" s="67"/>
      <c r="AY120" s="66"/>
      <c r="AZ120" s="139"/>
      <c r="BA120" s="68"/>
      <c r="BB120" s="68"/>
      <c r="BC120" s="66"/>
      <c r="BD120" s="139"/>
      <c r="BE120" s="68"/>
      <c r="BF120" s="67"/>
      <c r="BG120" s="68"/>
      <c r="BH120" s="67"/>
      <c r="BI120" s="1487"/>
    </row>
    <row r="121" spans="1:61" ht="4.9000000000000004" customHeight="1" x14ac:dyDescent="0.15">
      <c r="A121" s="1491"/>
      <c r="B121" s="1482"/>
      <c r="C121" s="1484"/>
      <c r="D121" s="1486"/>
      <c r="E121" s="69"/>
      <c r="F121" s="70"/>
      <c r="G121" s="69"/>
      <c r="H121" s="140"/>
      <c r="I121" s="70"/>
      <c r="J121" s="71"/>
      <c r="K121" s="69"/>
      <c r="L121" s="140"/>
      <c r="M121" s="70"/>
      <c r="N121" s="70"/>
      <c r="O121" s="69"/>
      <c r="P121" s="140"/>
      <c r="Q121" s="70"/>
      <c r="R121" s="71"/>
      <c r="S121" s="69"/>
      <c r="T121" s="140"/>
      <c r="U121" s="70"/>
      <c r="V121" s="70"/>
      <c r="W121" s="69"/>
      <c r="X121" s="140"/>
      <c r="Y121" s="70"/>
      <c r="Z121" s="71"/>
      <c r="AA121" s="69"/>
      <c r="AB121" s="140"/>
      <c r="AC121" s="70"/>
      <c r="AD121" s="70"/>
      <c r="AE121" s="69"/>
      <c r="AF121" s="140"/>
      <c r="AG121" s="70"/>
      <c r="AH121" s="71"/>
      <c r="AI121" s="69"/>
      <c r="AJ121" s="140"/>
      <c r="AK121" s="70"/>
      <c r="AL121" s="70"/>
      <c r="AM121" s="69"/>
      <c r="AN121" s="140"/>
      <c r="AO121" s="70"/>
      <c r="AP121" s="71"/>
      <c r="AQ121" s="69"/>
      <c r="AR121" s="140"/>
      <c r="AS121" s="70"/>
      <c r="AT121" s="70"/>
      <c r="AU121" s="69"/>
      <c r="AV121" s="140"/>
      <c r="AW121" s="70"/>
      <c r="AX121" s="71"/>
      <c r="AY121" s="69"/>
      <c r="AZ121" s="140"/>
      <c r="BA121" s="70"/>
      <c r="BB121" s="70"/>
      <c r="BC121" s="69"/>
      <c r="BD121" s="140"/>
      <c r="BE121" s="70"/>
      <c r="BF121" s="71"/>
      <c r="BG121" s="70"/>
      <c r="BH121" s="71"/>
      <c r="BI121" s="1488"/>
    </row>
    <row r="122" spans="1:61" ht="4.9000000000000004" customHeight="1" x14ac:dyDescent="0.15">
      <c r="A122" s="1491"/>
      <c r="B122" s="1481">
        <v>10</v>
      </c>
      <c r="C122" s="1483"/>
      <c r="D122" s="1485"/>
      <c r="E122" s="66"/>
      <c r="F122" s="68"/>
      <c r="G122" s="66"/>
      <c r="H122" s="139"/>
      <c r="I122" s="68"/>
      <c r="J122" s="67"/>
      <c r="K122" s="66"/>
      <c r="L122" s="139"/>
      <c r="M122" s="68"/>
      <c r="N122" s="68"/>
      <c r="O122" s="66"/>
      <c r="P122" s="139"/>
      <c r="Q122" s="68"/>
      <c r="R122" s="67"/>
      <c r="S122" s="66"/>
      <c r="T122" s="139"/>
      <c r="U122" s="68"/>
      <c r="V122" s="68"/>
      <c r="W122" s="66"/>
      <c r="X122" s="139"/>
      <c r="Y122" s="68"/>
      <c r="Z122" s="67"/>
      <c r="AA122" s="66"/>
      <c r="AB122" s="139"/>
      <c r="AC122" s="68"/>
      <c r="AD122" s="68"/>
      <c r="AE122" s="66"/>
      <c r="AF122" s="139"/>
      <c r="AG122" s="68"/>
      <c r="AH122" s="67"/>
      <c r="AI122" s="66"/>
      <c r="AJ122" s="139"/>
      <c r="AK122" s="68"/>
      <c r="AL122" s="68"/>
      <c r="AM122" s="66"/>
      <c r="AN122" s="139"/>
      <c r="AO122" s="68"/>
      <c r="AP122" s="67"/>
      <c r="AQ122" s="66"/>
      <c r="AR122" s="139"/>
      <c r="AS122" s="68"/>
      <c r="AT122" s="68"/>
      <c r="AU122" s="66"/>
      <c r="AV122" s="139"/>
      <c r="AW122" s="68"/>
      <c r="AX122" s="67"/>
      <c r="AY122" s="66"/>
      <c r="AZ122" s="139"/>
      <c r="BA122" s="68"/>
      <c r="BB122" s="68"/>
      <c r="BC122" s="66"/>
      <c r="BD122" s="139"/>
      <c r="BE122" s="68"/>
      <c r="BF122" s="67"/>
      <c r="BG122" s="68"/>
      <c r="BH122" s="67"/>
      <c r="BI122" s="1487" t="s">
        <v>935</v>
      </c>
    </row>
    <row r="123" spans="1:61" ht="4.9000000000000004" customHeight="1" x14ac:dyDescent="0.15">
      <c r="A123" s="1491"/>
      <c r="B123" s="1481"/>
      <c r="C123" s="1483"/>
      <c r="D123" s="1485"/>
      <c r="E123" s="66"/>
      <c r="F123" s="68"/>
      <c r="G123" s="66"/>
      <c r="H123" s="139"/>
      <c r="I123" s="68"/>
      <c r="J123" s="67"/>
      <c r="K123" s="66"/>
      <c r="L123" s="139"/>
      <c r="M123" s="68"/>
      <c r="N123" s="68"/>
      <c r="O123" s="66"/>
      <c r="P123" s="139"/>
      <c r="Q123" s="68"/>
      <c r="R123" s="67"/>
      <c r="S123" s="66"/>
      <c r="T123" s="139"/>
      <c r="U123" s="68"/>
      <c r="V123" s="68"/>
      <c r="W123" s="66"/>
      <c r="X123" s="139"/>
      <c r="Y123" s="68"/>
      <c r="Z123" s="67"/>
      <c r="AA123" s="66"/>
      <c r="AB123" s="139"/>
      <c r="AC123" s="68"/>
      <c r="AD123" s="68"/>
      <c r="AE123" s="66"/>
      <c r="AF123" s="139"/>
      <c r="AG123" s="68"/>
      <c r="AH123" s="67"/>
      <c r="AI123" s="66"/>
      <c r="AJ123" s="139"/>
      <c r="AK123" s="68"/>
      <c r="AL123" s="68"/>
      <c r="AM123" s="66"/>
      <c r="AN123" s="139"/>
      <c r="AO123" s="68"/>
      <c r="AP123" s="67"/>
      <c r="AQ123" s="66"/>
      <c r="AR123" s="139"/>
      <c r="AS123" s="68"/>
      <c r="AT123" s="68"/>
      <c r="AU123" s="66"/>
      <c r="AV123" s="139"/>
      <c r="AW123" s="68"/>
      <c r="AX123" s="67"/>
      <c r="AY123" s="66"/>
      <c r="AZ123" s="139"/>
      <c r="BA123" s="68"/>
      <c r="BB123" s="68"/>
      <c r="BC123" s="66"/>
      <c r="BD123" s="139"/>
      <c r="BE123" s="68"/>
      <c r="BF123" s="67"/>
      <c r="BG123" s="68"/>
      <c r="BH123" s="67"/>
      <c r="BI123" s="1487"/>
    </row>
    <row r="124" spans="1:61" ht="4.9000000000000004" customHeight="1" x14ac:dyDescent="0.15">
      <c r="A124" s="1491"/>
      <c r="B124" s="1481"/>
      <c r="C124" s="1484"/>
      <c r="D124" s="1486"/>
      <c r="E124" s="66"/>
      <c r="F124" s="68"/>
      <c r="G124" s="66"/>
      <c r="H124" s="139"/>
      <c r="I124" s="68"/>
      <c r="J124" s="67"/>
      <c r="K124" s="66"/>
      <c r="L124" s="139"/>
      <c r="M124" s="68"/>
      <c r="N124" s="68"/>
      <c r="O124" s="66"/>
      <c r="P124" s="139"/>
      <c r="Q124" s="68"/>
      <c r="R124" s="67"/>
      <c r="S124" s="66"/>
      <c r="T124" s="139"/>
      <c r="U124" s="68"/>
      <c r="V124" s="68"/>
      <c r="W124" s="66"/>
      <c r="X124" s="139"/>
      <c r="Y124" s="68"/>
      <c r="Z124" s="67"/>
      <c r="AA124" s="66"/>
      <c r="AB124" s="139"/>
      <c r="AC124" s="68"/>
      <c r="AD124" s="68"/>
      <c r="AE124" s="66"/>
      <c r="AF124" s="139"/>
      <c r="AG124" s="68"/>
      <c r="AH124" s="67"/>
      <c r="AI124" s="66"/>
      <c r="AJ124" s="139"/>
      <c r="AK124" s="68"/>
      <c r="AL124" s="68"/>
      <c r="AM124" s="66"/>
      <c r="AN124" s="139"/>
      <c r="AO124" s="68"/>
      <c r="AP124" s="67"/>
      <c r="AQ124" s="66"/>
      <c r="AR124" s="139"/>
      <c r="AS124" s="68"/>
      <c r="AT124" s="68"/>
      <c r="AU124" s="66"/>
      <c r="AV124" s="139"/>
      <c r="AW124" s="68"/>
      <c r="AX124" s="67"/>
      <c r="AY124" s="66"/>
      <c r="AZ124" s="139"/>
      <c r="BA124" s="68"/>
      <c r="BB124" s="68"/>
      <c r="BC124" s="66"/>
      <c r="BD124" s="139"/>
      <c r="BE124" s="68"/>
      <c r="BF124" s="67"/>
      <c r="BG124" s="68"/>
      <c r="BH124" s="67"/>
      <c r="BI124" s="1487"/>
    </row>
    <row r="125" spans="1:61" ht="4.9000000000000004" customHeight="1" x14ac:dyDescent="0.15">
      <c r="A125" s="1491"/>
      <c r="B125" s="1499">
        <v>11</v>
      </c>
      <c r="C125" s="1483"/>
      <c r="D125" s="1485"/>
      <c r="E125" s="63"/>
      <c r="F125" s="64"/>
      <c r="G125" s="63"/>
      <c r="H125" s="138"/>
      <c r="I125" s="64"/>
      <c r="J125" s="65"/>
      <c r="K125" s="63"/>
      <c r="L125" s="138"/>
      <c r="M125" s="64"/>
      <c r="N125" s="64"/>
      <c r="O125" s="63"/>
      <c r="P125" s="138"/>
      <c r="Q125" s="64"/>
      <c r="R125" s="65"/>
      <c r="S125" s="63"/>
      <c r="T125" s="138"/>
      <c r="U125" s="64"/>
      <c r="V125" s="64"/>
      <c r="W125" s="63"/>
      <c r="X125" s="138"/>
      <c r="Y125" s="64"/>
      <c r="Z125" s="65"/>
      <c r="AA125" s="63"/>
      <c r="AB125" s="138"/>
      <c r="AC125" s="64"/>
      <c r="AD125" s="64"/>
      <c r="AE125" s="63"/>
      <c r="AF125" s="138"/>
      <c r="AG125" s="64"/>
      <c r="AH125" s="65"/>
      <c r="AI125" s="63"/>
      <c r="AJ125" s="138"/>
      <c r="AK125" s="64"/>
      <c r="AL125" s="64"/>
      <c r="AM125" s="63"/>
      <c r="AN125" s="138"/>
      <c r="AO125" s="64"/>
      <c r="AP125" s="65"/>
      <c r="AQ125" s="63"/>
      <c r="AR125" s="138"/>
      <c r="AS125" s="64"/>
      <c r="AT125" s="64"/>
      <c r="AU125" s="63"/>
      <c r="AV125" s="138"/>
      <c r="AW125" s="64"/>
      <c r="AX125" s="65"/>
      <c r="AY125" s="63"/>
      <c r="AZ125" s="138"/>
      <c r="BA125" s="64"/>
      <c r="BB125" s="64"/>
      <c r="BC125" s="63"/>
      <c r="BD125" s="138"/>
      <c r="BE125" s="64"/>
      <c r="BF125" s="65"/>
      <c r="BG125" s="64"/>
      <c r="BH125" s="65"/>
      <c r="BI125" s="1502" t="s">
        <v>935</v>
      </c>
    </row>
    <row r="126" spans="1:61" ht="4.9000000000000004" customHeight="1" x14ac:dyDescent="0.15">
      <c r="A126" s="1491"/>
      <c r="B126" s="1481"/>
      <c r="C126" s="1483"/>
      <c r="D126" s="1485"/>
      <c r="E126" s="66"/>
      <c r="F126" s="68"/>
      <c r="G126" s="66"/>
      <c r="H126" s="139"/>
      <c r="I126" s="68"/>
      <c r="J126" s="67"/>
      <c r="K126" s="66"/>
      <c r="L126" s="139"/>
      <c r="M126" s="68"/>
      <c r="N126" s="68"/>
      <c r="O126" s="66"/>
      <c r="P126" s="139"/>
      <c r="Q126" s="68"/>
      <c r="R126" s="67"/>
      <c r="S126" s="66"/>
      <c r="T126" s="139"/>
      <c r="U126" s="68"/>
      <c r="V126" s="68"/>
      <c r="W126" s="66"/>
      <c r="X126" s="139"/>
      <c r="Y126" s="68"/>
      <c r="Z126" s="67"/>
      <c r="AA126" s="66"/>
      <c r="AB126" s="139"/>
      <c r="AC126" s="68"/>
      <c r="AD126" s="68"/>
      <c r="AE126" s="66"/>
      <c r="AF126" s="139"/>
      <c r="AG126" s="68"/>
      <c r="AH126" s="67"/>
      <c r="AI126" s="66"/>
      <c r="AJ126" s="139"/>
      <c r="AK126" s="68"/>
      <c r="AL126" s="68"/>
      <c r="AM126" s="66"/>
      <c r="AN126" s="139"/>
      <c r="AO126" s="68"/>
      <c r="AP126" s="67"/>
      <c r="AQ126" s="66"/>
      <c r="AR126" s="139"/>
      <c r="AS126" s="68"/>
      <c r="AT126" s="68"/>
      <c r="AU126" s="66"/>
      <c r="AV126" s="139"/>
      <c r="AW126" s="68"/>
      <c r="AX126" s="67"/>
      <c r="AY126" s="66"/>
      <c r="AZ126" s="139"/>
      <c r="BA126" s="68"/>
      <c r="BB126" s="68"/>
      <c r="BC126" s="66"/>
      <c r="BD126" s="139"/>
      <c r="BE126" s="68"/>
      <c r="BF126" s="67"/>
      <c r="BG126" s="68"/>
      <c r="BH126" s="67"/>
      <c r="BI126" s="1487"/>
    </row>
    <row r="127" spans="1:61" ht="4.9000000000000004" customHeight="1" x14ac:dyDescent="0.15">
      <c r="A127" s="1491"/>
      <c r="B127" s="1481"/>
      <c r="C127" s="1483"/>
      <c r="D127" s="1485"/>
      <c r="E127" s="66"/>
      <c r="F127" s="68"/>
      <c r="G127" s="66"/>
      <c r="H127" s="139"/>
      <c r="I127" s="68"/>
      <c r="J127" s="67"/>
      <c r="K127" s="66"/>
      <c r="L127" s="139"/>
      <c r="M127" s="68"/>
      <c r="N127" s="68"/>
      <c r="O127" s="66"/>
      <c r="P127" s="139"/>
      <c r="Q127" s="68"/>
      <c r="R127" s="67"/>
      <c r="S127" s="66"/>
      <c r="T127" s="139"/>
      <c r="U127" s="68"/>
      <c r="V127" s="68"/>
      <c r="W127" s="66"/>
      <c r="X127" s="139"/>
      <c r="Y127" s="68"/>
      <c r="Z127" s="67"/>
      <c r="AA127" s="66"/>
      <c r="AB127" s="139"/>
      <c r="AC127" s="68"/>
      <c r="AD127" s="68"/>
      <c r="AE127" s="66"/>
      <c r="AF127" s="139"/>
      <c r="AG127" s="68"/>
      <c r="AH127" s="67"/>
      <c r="AI127" s="66"/>
      <c r="AJ127" s="139"/>
      <c r="AK127" s="68"/>
      <c r="AL127" s="68"/>
      <c r="AM127" s="66"/>
      <c r="AN127" s="139"/>
      <c r="AO127" s="68"/>
      <c r="AP127" s="67"/>
      <c r="AQ127" s="66"/>
      <c r="AR127" s="139"/>
      <c r="AS127" s="68"/>
      <c r="AT127" s="68"/>
      <c r="AU127" s="66"/>
      <c r="AV127" s="139"/>
      <c r="AW127" s="68"/>
      <c r="AX127" s="67"/>
      <c r="AY127" s="66"/>
      <c r="AZ127" s="139"/>
      <c r="BA127" s="68"/>
      <c r="BB127" s="68"/>
      <c r="BC127" s="66"/>
      <c r="BD127" s="139"/>
      <c r="BE127" s="68"/>
      <c r="BF127" s="67"/>
      <c r="BG127" s="68"/>
      <c r="BH127" s="67"/>
      <c r="BI127" s="1487"/>
    </row>
    <row r="128" spans="1:61" ht="4.9000000000000004" customHeight="1" x14ac:dyDescent="0.15">
      <c r="A128" s="1491"/>
      <c r="B128" s="1499">
        <v>12</v>
      </c>
      <c r="C128" s="1500"/>
      <c r="D128" s="1501"/>
      <c r="E128" s="63"/>
      <c r="F128" s="64"/>
      <c r="G128" s="63"/>
      <c r="H128" s="138"/>
      <c r="I128" s="64"/>
      <c r="J128" s="65"/>
      <c r="K128" s="63"/>
      <c r="L128" s="138"/>
      <c r="M128" s="64"/>
      <c r="N128" s="64"/>
      <c r="O128" s="63"/>
      <c r="P128" s="138"/>
      <c r="Q128" s="64"/>
      <c r="R128" s="65"/>
      <c r="S128" s="63"/>
      <c r="T128" s="138"/>
      <c r="U128" s="64"/>
      <c r="V128" s="64"/>
      <c r="W128" s="63"/>
      <c r="X128" s="138"/>
      <c r="Y128" s="64"/>
      <c r="Z128" s="65"/>
      <c r="AA128" s="63"/>
      <c r="AB128" s="138"/>
      <c r="AC128" s="64"/>
      <c r="AD128" s="64"/>
      <c r="AE128" s="63"/>
      <c r="AF128" s="138"/>
      <c r="AG128" s="64"/>
      <c r="AH128" s="65"/>
      <c r="AI128" s="63"/>
      <c r="AJ128" s="138"/>
      <c r="AK128" s="64"/>
      <c r="AL128" s="64"/>
      <c r="AM128" s="63"/>
      <c r="AN128" s="138"/>
      <c r="AO128" s="64"/>
      <c r="AP128" s="65"/>
      <c r="AQ128" s="63"/>
      <c r="AR128" s="138"/>
      <c r="AS128" s="64"/>
      <c r="AT128" s="64"/>
      <c r="AU128" s="63"/>
      <c r="AV128" s="138"/>
      <c r="AW128" s="64"/>
      <c r="AX128" s="65"/>
      <c r="AY128" s="63"/>
      <c r="AZ128" s="138"/>
      <c r="BA128" s="64"/>
      <c r="BB128" s="64"/>
      <c r="BC128" s="63"/>
      <c r="BD128" s="138"/>
      <c r="BE128" s="64"/>
      <c r="BF128" s="65"/>
      <c r="BG128" s="64"/>
      <c r="BH128" s="65"/>
      <c r="BI128" s="1502" t="s">
        <v>935</v>
      </c>
    </row>
    <row r="129" spans="1:61" ht="4.9000000000000004" customHeight="1" x14ac:dyDescent="0.15">
      <c r="A129" s="1491"/>
      <c r="B129" s="1481"/>
      <c r="C129" s="1483"/>
      <c r="D129" s="1485"/>
      <c r="E129" s="66"/>
      <c r="F129" s="68"/>
      <c r="G129" s="66"/>
      <c r="H129" s="139"/>
      <c r="I129" s="68"/>
      <c r="J129" s="67"/>
      <c r="K129" s="66"/>
      <c r="L129" s="139"/>
      <c r="M129" s="68"/>
      <c r="N129" s="68"/>
      <c r="O129" s="66"/>
      <c r="P129" s="139"/>
      <c r="Q129" s="68"/>
      <c r="R129" s="67"/>
      <c r="S129" s="66"/>
      <c r="T129" s="139"/>
      <c r="U129" s="68"/>
      <c r="V129" s="68"/>
      <c r="W129" s="66"/>
      <c r="X129" s="139"/>
      <c r="Y129" s="68"/>
      <c r="Z129" s="67"/>
      <c r="AA129" s="66"/>
      <c r="AB129" s="139"/>
      <c r="AC129" s="68"/>
      <c r="AD129" s="68"/>
      <c r="AE129" s="66"/>
      <c r="AF129" s="139"/>
      <c r="AG129" s="68"/>
      <c r="AH129" s="67"/>
      <c r="AI129" s="66"/>
      <c r="AJ129" s="139"/>
      <c r="AK129" s="68"/>
      <c r="AL129" s="68"/>
      <c r="AM129" s="66"/>
      <c r="AN129" s="139"/>
      <c r="AO129" s="68"/>
      <c r="AP129" s="67"/>
      <c r="AQ129" s="66"/>
      <c r="AR129" s="139"/>
      <c r="AS129" s="68"/>
      <c r="AT129" s="68"/>
      <c r="AU129" s="66"/>
      <c r="AV129" s="139"/>
      <c r="AW129" s="68"/>
      <c r="AX129" s="67"/>
      <c r="AY129" s="66"/>
      <c r="AZ129" s="139"/>
      <c r="BA129" s="68"/>
      <c r="BB129" s="68"/>
      <c r="BC129" s="66"/>
      <c r="BD129" s="139"/>
      <c r="BE129" s="68"/>
      <c r="BF129" s="67"/>
      <c r="BG129" s="68"/>
      <c r="BH129" s="67"/>
      <c r="BI129" s="1487"/>
    </row>
    <row r="130" spans="1:61" ht="4.9000000000000004" customHeight="1" x14ac:dyDescent="0.15">
      <c r="A130" s="1491"/>
      <c r="B130" s="1481"/>
      <c r="C130" s="1483"/>
      <c r="D130" s="1485"/>
      <c r="E130" s="66"/>
      <c r="F130" s="68"/>
      <c r="G130" s="66"/>
      <c r="H130" s="139"/>
      <c r="I130" s="68"/>
      <c r="J130" s="67"/>
      <c r="K130" s="66"/>
      <c r="L130" s="139"/>
      <c r="M130" s="68"/>
      <c r="N130" s="68"/>
      <c r="O130" s="66"/>
      <c r="P130" s="139"/>
      <c r="Q130" s="68"/>
      <c r="R130" s="67"/>
      <c r="S130" s="66"/>
      <c r="T130" s="139"/>
      <c r="U130" s="68"/>
      <c r="V130" s="68"/>
      <c r="W130" s="66"/>
      <c r="X130" s="139"/>
      <c r="Y130" s="68"/>
      <c r="Z130" s="67"/>
      <c r="AA130" s="66"/>
      <c r="AB130" s="139"/>
      <c r="AC130" s="68"/>
      <c r="AD130" s="68"/>
      <c r="AE130" s="66"/>
      <c r="AF130" s="139"/>
      <c r="AG130" s="68"/>
      <c r="AH130" s="67"/>
      <c r="AI130" s="66"/>
      <c r="AJ130" s="139"/>
      <c r="AK130" s="68"/>
      <c r="AL130" s="68"/>
      <c r="AM130" s="66"/>
      <c r="AN130" s="139"/>
      <c r="AO130" s="68"/>
      <c r="AP130" s="67"/>
      <c r="AQ130" s="66"/>
      <c r="AR130" s="139"/>
      <c r="AS130" s="68"/>
      <c r="AT130" s="68"/>
      <c r="AU130" s="66"/>
      <c r="AV130" s="139"/>
      <c r="AW130" s="68"/>
      <c r="AX130" s="67"/>
      <c r="AY130" s="66"/>
      <c r="AZ130" s="139"/>
      <c r="BA130" s="68"/>
      <c r="BB130" s="68"/>
      <c r="BC130" s="66"/>
      <c r="BD130" s="139"/>
      <c r="BE130" s="68"/>
      <c r="BF130" s="67"/>
      <c r="BG130" s="68"/>
      <c r="BH130" s="67"/>
      <c r="BI130" s="1487"/>
    </row>
    <row r="131" spans="1:61" ht="4.9000000000000004" customHeight="1" x14ac:dyDescent="0.15">
      <c r="A131" s="1491"/>
      <c r="B131" s="1499">
        <v>13</v>
      </c>
      <c r="C131" s="1500"/>
      <c r="D131" s="1501"/>
      <c r="E131" s="63"/>
      <c r="F131" s="64"/>
      <c r="G131" s="63"/>
      <c r="H131" s="138"/>
      <c r="I131" s="64"/>
      <c r="J131" s="65"/>
      <c r="K131" s="63"/>
      <c r="L131" s="138"/>
      <c r="M131" s="64"/>
      <c r="N131" s="64"/>
      <c r="O131" s="63"/>
      <c r="P131" s="138"/>
      <c r="Q131" s="64"/>
      <c r="R131" s="65"/>
      <c r="S131" s="63"/>
      <c r="T131" s="138"/>
      <c r="U131" s="64"/>
      <c r="V131" s="64"/>
      <c r="W131" s="63"/>
      <c r="X131" s="138"/>
      <c r="Y131" s="64"/>
      <c r="Z131" s="65"/>
      <c r="AA131" s="63"/>
      <c r="AB131" s="138"/>
      <c r="AC131" s="64"/>
      <c r="AD131" s="64"/>
      <c r="AE131" s="63"/>
      <c r="AF131" s="138"/>
      <c r="AG131" s="64"/>
      <c r="AH131" s="65"/>
      <c r="AI131" s="63"/>
      <c r="AJ131" s="138"/>
      <c r="AK131" s="64"/>
      <c r="AL131" s="64"/>
      <c r="AM131" s="63"/>
      <c r="AN131" s="138"/>
      <c r="AO131" s="64"/>
      <c r="AP131" s="65"/>
      <c r="AQ131" s="63"/>
      <c r="AR131" s="138"/>
      <c r="AS131" s="64"/>
      <c r="AT131" s="64"/>
      <c r="AU131" s="63"/>
      <c r="AV131" s="138"/>
      <c r="AW131" s="64"/>
      <c r="AX131" s="65"/>
      <c r="AY131" s="63"/>
      <c r="AZ131" s="138"/>
      <c r="BA131" s="64"/>
      <c r="BB131" s="64"/>
      <c r="BC131" s="63"/>
      <c r="BD131" s="138"/>
      <c r="BE131" s="64"/>
      <c r="BF131" s="65"/>
      <c r="BG131" s="64"/>
      <c r="BH131" s="65"/>
      <c r="BI131" s="1502" t="s">
        <v>935</v>
      </c>
    </row>
    <row r="132" spans="1:61" ht="4.9000000000000004" customHeight="1" x14ac:dyDescent="0.15">
      <c r="A132" s="1491"/>
      <c r="B132" s="1481"/>
      <c r="C132" s="1483"/>
      <c r="D132" s="1485"/>
      <c r="E132" s="66"/>
      <c r="F132" s="68"/>
      <c r="G132" s="66"/>
      <c r="H132" s="139"/>
      <c r="I132" s="68"/>
      <c r="J132" s="67"/>
      <c r="K132" s="66"/>
      <c r="L132" s="139"/>
      <c r="M132" s="68"/>
      <c r="N132" s="68"/>
      <c r="O132" s="66"/>
      <c r="P132" s="139"/>
      <c r="Q132" s="68"/>
      <c r="R132" s="67"/>
      <c r="S132" s="66"/>
      <c r="T132" s="139"/>
      <c r="U132" s="68"/>
      <c r="V132" s="68"/>
      <c r="W132" s="66"/>
      <c r="X132" s="139"/>
      <c r="Y132" s="68"/>
      <c r="Z132" s="67"/>
      <c r="AA132" s="66"/>
      <c r="AB132" s="139"/>
      <c r="AC132" s="68"/>
      <c r="AD132" s="68"/>
      <c r="AE132" s="66"/>
      <c r="AF132" s="139"/>
      <c r="AG132" s="68"/>
      <c r="AH132" s="67"/>
      <c r="AI132" s="66"/>
      <c r="AJ132" s="139"/>
      <c r="AK132" s="68"/>
      <c r="AL132" s="68"/>
      <c r="AM132" s="66"/>
      <c r="AN132" s="139"/>
      <c r="AO132" s="68"/>
      <c r="AP132" s="67"/>
      <c r="AQ132" s="66"/>
      <c r="AR132" s="139"/>
      <c r="AS132" s="68"/>
      <c r="AT132" s="68"/>
      <c r="AU132" s="66"/>
      <c r="AV132" s="139"/>
      <c r="AW132" s="68"/>
      <c r="AX132" s="67"/>
      <c r="AY132" s="66"/>
      <c r="AZ132" s="139"/>
      <c r="BA132" s="68"/>
      <c r="BB132" s="68"/>
      <c r="BC132" s="66"/>
      <c r="BD132" s="139"/>
      <c r="BE132" s="68"/>
      <c r="BF132" s="67"/>
      <c r="BG132" s="68"/>
      <c r="BH132" s="67"/>
      <c r="BI132" s="1487"/>
    </row>
    <row r="133" spans="1:61" ht="4.9000000000000004" customHeight="1" x14ac:dyDescent="0.15">
      <c r="A133" s="1491"/>
      <c r="B133" s="1481"/>
      <c r="C133" s="1483"/>
      <c r="D133" s="1485"/>
      <c r="E133" s="66"/>
      <c r="F133" s="68"/>
      <c r="G133" s="66"/>
      <c r="H133" s="139"/>
      <c r="I133" s="68"/>
      <c r="J133" s="67"/>
      <c r="K133" s="66"/>
      <c r="L133" s="139"/>
      <c r="M133" s="68"/>
      <c r="N133" s="68"/>
      <c r="O133" s="66"/>
      <c r="P133" s="139"/>
      <c r="Q133" s="68"/>
      <c r="R133" s="67"/>
      <c r="S133" s="66"/>
      <c r="T133" s="139"/>
      <c r="U133" s="68"/>
      <c r="V133" s="68"/>
      <c r="W133" s="66"/>
      <c r="X133" s="139"/>
      <c r="Y133" s="68"/>
      <c r="Z133" s="67"/>
      <c r="AA133" s="66"/>
      <c r="AB133" s="139"/>
      <c r="AC133" s="68"/>
      <c r="AD133" s="68"/>
      <c r="AE133" s="66"/>
      <c r="AF133" s="139"/>
      <c r="AG133" s="68"/>
      <c r="AH133" s="67"/>
      <c r="AI133" s="66"/>
      <c r="AJ133" s="139"/>
      <c r="AK133" s="68"/>
      <c r="AL133" s="68"/>
      <c r="AM133" s="66"/>
      <c r="AN133" s="139"/>
      <c r="AO133" s="68"/>
      <c r="AP133" s="67"/>
      <c r="AQ133" s="66"/>
      <c r="AR133" s="139"/>
      <c r="AS133" s="68"/>
      <c r="AT133" s="68"/>
      <c r="AU133" s="66"/>
      <c r="AV133" s="139"/>
      <c r="AW133" s="68"/>
      <c r="AX133" s="67"/>
      <c r="AY133" s="66"/>
      <c r="AZ133" s="139"/>
      <c r="BA133" s="68"/>
      <c r="BB133" s="68"/>
      <c r="BC133" s="66"/>
      <c r="BD133" s="139"/>
      <c r="BE133" s="68"/>
      <c r="BF133" s="67"/>
      <c r="BG133" s="68"/>
      <c r="BH133" s="67"/>
      <c r="BI133" s="1487"/>
    </row>
    <row r="134" spans="1:61" ht="4.9000000000000004" customHeight="1" x14ac:dyDescent="0.15">
      <c r="A134" s="1491"/>
      <c r="B134" s="1499">
        <v>14</v>
      </c>
      <c r="C134" s="1500"/>
      <c r="D134" s="1501"/>
      <c r="E134" s="63"/>
      <c r="F134" s="64"/>
      <c r="G134" s="63"/>
      <c r="H134" s="138"/>
      <c r="I134" s="64"/>
      <c r="J134" s="65"/>
      <c r="K134" s="63"/>
      <c r="L134" s="138"/>
      <c r="M134" s="64"/>
      <c r="N134" s="64"/>
      <c r="O134" s="63"/>
      <c r="P134" s="138"/>
      <c r="Q134" s="64"/>
      <c r="R134" s="65"/>
      <c r="S134" s="63"/>
      <c r="T134" s="138"/>
      <c r="U134" s="64"/>
      <c r="V134" s="64"/>
      <c r="W134" s="63"/>
      <c r="X134" s="138"/>
      <c r="Y134" s="64"/>
      <c r="Z134" s="65"/>
      <c r="AA134" s="63"/>
      <c r="AB134" s="138"/>
      <c r="AC134" s="64"/>
      <c r="AD134" s="64"/>
      <c r="AE134" s="63"/>
      <c r="AF134" s="138"/>
      <c r="AG134" s="64"/>
      <c r="AH134" s="65"/>
      <c r="AI134" s="63"/>
      <c r="AJ134" s="138"/>
      <c r="AK134" s="64"/>
      <c r="AL134" s="64"/>
      <c r="AM134" s="63"/>
      <c r="AN134" s="138"/>
      <c r="AO134" s="64"/>
      <c r="AP134" s="65"/>
      <c r="AQ134" s="63"/>
      <c r="AR134" s="138"/>
      <c r="AS134" s="64"/>
      <c r="AT134" s="64"/>
      <c r="AU134" s="63"/>
      <c r="AV134" s="138"/>
      <c r="AW134" s="64"/>
      <c r="AX134" s="65"/>
      <c r="AY134" s="63"/>
      <c r="AZ134" s="138"/>
      <c r="BA134" s="64"/>
      <c r="BB134" s="64"/>
      <c r="BC134" s="63"/>
      <c r="BD134" s="138"/>
      <c r="BE134" s="64"/>
      <c r="BF134" s="65"/>
      <c r="BG134" s="64"/>
      <c r="BH134" s="65"/>
      <c r="BI134" s="1502" t="s">
        <v>935</v>
      </c>
    </row>
    <row r="135" spans="1:61" ht="4.9000000000000004" customHeight="1" x14ac:dyDescent="0.15">
      <c r="A135" s="1491"/>
      <c r="B135" s="1481"/>
      <c r="C135" s="1483"/>
      <c r="D135" s="1485"/>
      <c r="E135" s="66"/>
      <c r="F135" s="68"/>
      <c r="G135" s="66"/>
      <c r="H135" s="139"/>
      <c r="I135" s="68"/>
      <c r="J135" s="67"/>
      <c r="K135" s="66"/>
      <c r="L135" s="139"/>
      <c r="M135" s="68"/>
      <c r="N135" s="68"/>
      <c r="O135" s="66"/>
      <c r="P135" s="139"/>
      <c r="Q135" s="68"/>
      <c r="R135" s="67"/>
      <c r="S135" s="66"/>
      <c r="T135" s="139"/>
      <c r="U135" s="68"/>
      <c r="V135" s="68"/>
      <c r="W135" s="66"/>
      <c r="X135" s="139"/>
      <c r="Y135" s="68"/>
      <c r="Z135" s="67"/>
      <c r="AA135" s="66"/>
      <c r="AB135" s="139"/>
      <c r="AC135" s="68"/>
      <c r="AD135" s="68"/>
      <c r="AE135" s="66"/>
      <c r="AF135" s="139"/>
      <c r="AG135" s="68"/>
      <c r="AH135" s="67"/>
      <c r="AI135" s="66"/>
      <c r="AJ135" s="139"/>
      <c r="AK135" s="68"/>
      <c r="AL135" s="68"/>
      <c r="AM135" s="66"/>
      <c r="AN135" s="139"/>
      <c r="AO135" s="68"/>
      <c r="AP135" s="67"/>
      <c r="AQ135" s="66"/>
      <c r="AR135" s="139"/>
      <c r="AS135" s="68"/>
      <c r="AT135" s="68"/>
      <c r="AU135" s="66"/>
      <c r="AV135" s="139"/>
      <c r="AW135" s="68"/>
      <c r="AX135" s="67"/>
      <c r="AY135" s="66"/>
      <c r="AZ135" s="139"/>
      <c r="BA135" s="68"/>
      <c r="BB135" s="68"/>
      <c r="BC135" s="66"/>
      <c r="BD135" s="139"/>
      <c r="BE135" s="68"/>
      <c r="BF135" s="67"/>
      <c r="BG135" s="68"/>
      <c r="BH135" s="67"/>
      <c r="BI135" s="1487"/>
    </row>
    <row r="136" spans="1:61" ht="4.9000000000000004" customHeight="1" x14ac:dyDescent="0.15">
      <c r="A136" s="1491"/>
      <c r="B136" s="1481"/>
      <c r="C136" s="1483"/>
      <c r="D136" s="1485"/>
      <c r="E136" s="66"/>
      <c r="F136" s="68"/>
      <c r="G136" s="66"/>
      <c r="H136" s="139"/>
      <c r="I136" s="68"/>
      <c r="J136" s="67"/>
      <c r="K136" s="66"/>
      <c r="L136" s="139"/>
      <c r="M136" s="68"/>
      <c r="N136" s="68"/>
      <c r="O136" s="66"/>
      <c r="P136" s="139"/>
      <c r="Q136" s="68"/>
      <c r="R136" s="67"/>
      <c r="S136" s="66"/>
      <c r="T136" s="139"/>
      <c r="U136" s="68"/>
      <c r="V136" s="68"/>
      <c r="W136" s="66"/>
      <c r="X136" s="139"/>
      <c r="Y136" s="68"/>
      <c r="Z136" s="67"/>
      <c r="AA136" s="66"/>
      <c r="AB136" s="139"/>
      <c r="AC136" s="68"/>
      <c r="AD136" s="68"/>
      <c r="AE136" s="66"/>
      <c r="AF136" s="139"/>
      <c r="AG136" s="68"/>
      <c r="AH136" s="67"/>
      <c r="AI136" s="66"/>
      <c r="AJ136" s="139"/>
      <c r="AK136" s="68"/>
      <c r="AL136" s="68"/>
      <c r="AM136" s="66"/>
      <c r="AN136" s="139"/>
      <c r="AO136" s="68"/>
      <c r="AP136" s="67"/>
      <c r="AQ136" s="66"/>
      <c r="AR136" s="139"/>
      <c r="AS136" s="68"/>
      <c r="AT136" s="68"/>
      <c r="AU136" s="66"/>
      <c r="AV136" s="139"/>
      <c r="AW136" s="68"/>
      <c r="AX136" s="67"/>
      <c r="AY136" s="66"/>
      <c r="AZ136" s="139"/>
      <c r="BA136" s="68"/>
      <c r="BB136" s="68"/>
      <c r="BC136" s="66"/>
      <c r="BD136" s="139"/>
      <c r="BE136" s="68"/>
      <c r="BF136" s="67"/>
      <c r="BG136" s="68"/>
      <c r="BH136" s="67"/>
      <c r="BI136" s="1487"/>
    </row>
    <row r="137" spans="1:61" ht="4.9000000000000004" customHeight="1" x14ac:dyDescent="0.15">
      <c r="A137" s="1491"/>
      <c r="B137" s="1499">
        <v>15</v>
      </c>
      <c r="C137" s="1500"/>
      <c r="D137" s="1501"/>
      <c r="E137" s="63"/>
      <c r="F137" s="64"/>
      <c r="G137" s="63"/>
      <c r="H137" s="138"/>
      <c r="I137" s="64"/>
      <c r="J137" s="65"/>
      <c r="K137" s="63"/>
      <c r="L137" s="138"/>
      <c r="M137" s="64"/>
      <c r="N137" s="64"/>
      <c r="O137" s="63"/>
      <c r="P137" s="138"/>
      <c r="Q137" s="64"/>
      <c r="R137" s="65"/>
      <c r="S137" s="63"/>
      <c r="T137" s="138"/>
      <c r="U137" s="64"/>
      <c r="V137" s="64"/>
      <c r="W137" s="63"/>
      <c r="X137" s="138"/>
      <c r="Y137" s="64"/>
      <c r="Z137" s="65"/>
      <c r="AA137" s="63"/>
      <c r="AB137" s="138"/>
      <c r="AC137" s="64"/>
      <c r="AD137" s="64"/>
      <c r="AE137" s="63"/>
      <c r="AF137" s="138"/>
      <c r="AG137" s="64"/>
      <c r="AH137" s="65"/>
      <c r="AI137" s="63"/>
      <c r="AJ137" s="138"/>
      <c r="AK137" s="64"/>
      <c r="AL137" s="64"/>
      <c r="AM137" s="63"/>
      <c r="AN137" s="138"/>
      <c r="AO137" s="64"/>
      <c r="AP137" s="65"/>
      <c r="AQ137" s="63"/>
      <c r="AR137" s="138"/>
      <c r="AS137" s="64"/>
      <c r="AT137" s="64"/>
      <c r="AU137" s="63"/>
      <c r="AV137" s="138"/>
      <c r="AW137" s="64"/>
      <c r="AX137" s="65"/>
      <c r="AY137" s="63"/>
      <c r="AZ137" s="138"/>
      <c r="BA137" s="64"/>
      <c r="BB137" s="64"/>
      <c r="BC137" s="63"/>
      <c r="BD137" s="138"/>
      <c r="BE137" s="64"/>
      <c r="BF137" s="65"/>
      <c r="BG137" s="64"/>
      <c r="BH137" s="65"/>
      <c r="BI137" s="1502" t="s">
        <v>935</v>
      </c>
    </row>
    <row r="138" spans="1:61" ht="4.9000000000000004" customHeight="1" x14ac:dyDescent="0.15">
      <c r="A138" s="1491"/>
      <c r="B138" s="1481"/>
      <c r="C138" s="1483"/>
      <c r="D138" s="1485"/>
      <c r="E138" s="66"/>
      <c r="F138" s="68"/>
      <c r="G138" s="66"/>
      <c r="H138" s="139"/>
      <c r="I138" s="68"/>
      <c r="J138" s="67"/>
      <c r="K138" s="66"/>
      <c r="L138" s="139"/>
      <c r="M138" s="68"/>
      <c r="N138" s="68"/>
      <c r="O138" s="66"/>
      <c r="P138" s="139"/>
      <c r="Q138" s="68"/>
      <c r="R138" s="67"/>
      <c r="S138" s="66"/>
      <c r="T138" s="139"/>
      <c r="U138" s="68"/>
      <c r="V138" s="68"/>
      <c r="W138" s="66"/>
      <c r="X138" s="139"/>
      <c r="Y138" s="68"/>
      <c r="Z138" s="67"/>
      <c r="AA138" s="66"/>
      <c r="AB138" s="139"/>
      <c r="AC138" s="68"/>
      <c r="AD138" s="68"/>
      <c r="AE138" s="66"/>
      <c r="AF138" s="139"/>
      <c r="AG138" s="68"/>
      <c r="AH138" s="67"/>
      <c r="AI138" s="66"/>
      <c r="AJ138" s="139"/>
      <c r="AK138" s="68"/>
      <c r="AL138" s="68"/>
      <c r="AM138" s="66"/>
      <c r="AN138" s="139"/>
      <c r="AO138" s="68"/>
      <c r="AP138" s="67"/>
      <c r="AQ138" s="66"/>
      <c r="AR138" s="139"/>
      <c r="AS138" s="68"/>
      <c r="AT138" s="68"/>
      <c r="AU138" s="66"/>
      <c r="AV138" s="139"/>
      <c r="AW138" s="68"/>
      <c r="AX138" s="67"/>
      <c r="AY138" s="66"/>
      <c r="AZ138" s="139"/>
      <c r="BA138" s="68"/>
      <c r="BB138" s="68"/>
      <c r="BC138" s="66"/>
      <c r="BD138" s="139"/>
      <c r="BE138" s="68"/>
      <c r="BF138" s="67"/>
      <c r="BG138" s="68"/>
      <c r="BH138" s="67"/>
      <c r="BI138" s="1487"/>
    </row>
    <row r="139" spans="1:61" ht="4.9000000000000004" customHeight="1" x14ac:dyDescent="0.15">
      <c r="A139" s="1491"/>
      <c r="B139" s="1482"/>
      <c r="C139" s="1483"/>
      <c r="D139" s="1485"/>
      <c r="E139" s="69"/>
      <c r="F139" s="70"/>
      <c r="G139" s="69"/>
      <c r="H139" s="140"/>
      <c r="I139" s="70"/>
      <c r="J139" s="71"/>
      <c r="K139" s="69"/>
      <c r="L139" s="140"/>
      <c r="M139" s="70"/>
      <c r="N139" s="70"/>
      <c r="O139" s="69"/>
      <c r="P139" s="140"/>
      <c r="Q139" s="70"/>
      <c r="R139" s="71"/>
      <c r="S139" s="69"/>
      <c r="T139" s="140"/>
      <c r="U139" s="70"/>
      <c r="V139" s="70"/>
      <c r="W139" s="69"/>
      <c r="X139" s="140"/>
      <c r="Y139" s="70"/>
      <c r="Z139" s="71"/>
      <c r="AA139" s="69"/>
      <c r="AB139" s="140"/>
      <c r="AC139" s="70"/>
      <c r="AD139" s="70"/>
      <c r="AE139" s="69"/>
      <c r="AF139" s="140"/>
      <c r="AG139" s="70"/>
      <c r="AH139" s="71"/>
      <c r="AI139" s="69"/>
      <c r="AJ139" s="140"/>
      <c r="AK139" s="70"/>
      <c r="AL139" s="70"/>
      <c r="AM139" s="69"/>
      <c r="AN139" s="140"/>
      <c r="AO139" s="70"/>
      <c r="AP139" s="71"/>
      <c r="AQ139" s="69"/>
      <c r="AR139" s="140"/>
      <c r="AS139" s="70"/>
      <c r="AT139" s="70"/>
      <c r="AU139" s="69"/>
      <c r="AV139" s="140"/>
      <c r="AW139" s="70"/>
      <c r="AX139" s="71"/>
      <c r="AY139" s="69"/>
      <c r="AZ139" s="140"/>
      <c r="BA139" s="70"/>
      <c r="BB139" s="70"/>
      <c r="BC139" s="69"/>
      <c r="BD139" s="140"/>
      <c r="BE139" s="70"/>
      <c r="BF139" s="71"/>
      <c r="BG139" s="70"/>
      <c r="BH139" s="71"/>
      <c r="BI139" s="1488"/>
    </row>
    <row r="140" spans="1:61" ht="4.9000000000000004" customHeight="1" x14ac:dyDescent="0.15">
      <c r="A140" s="1491"/>
      <c r="B140" s="1481">
        <v>16</v>
      </c>
      <c r="C140" s="1500"/>
      <c r="D140" s="1501"/>
      <c r="E140" s="66"/>
      <c r="F140" s="68"/>
      <c r="G140" s="66"/>
      <c r="H140" s="139"/>
      <c r="I140" s="68"/>
      <c r="J140" s="67"/>
      <c r="K140" s="66"/>
      <c r="L140" s="139"/>
      <c r="M140" s="68"/>
      <c r="N140" s="68"/>
      <c r="O140" s="66"/>
      <c r="P140" s="139"/>
      <c r="Q140" s="68"/>
      <c r="R140" s="67"/>
      <c r="S140" s="66"/>
      <c r="T140" s="139"/>
      <c r="U140" s="68"/>
      <c r="V140" s="68"/>
      <c r="W140" s="66"/>
      <c r="X140" s="139"/>
      <c r="Y140" s="68"/>
      <c r="Z140" s="67"/>
      <c r="AA140" s="66"/>
      <c r="AB140" s="139"/>
      <c r="AC140" s="68"/>
      <c r="AD140" s="68"/>
      <c r="AE140" s="66"/>
      <c r="AF140" s="139"/>
      <c r="AG140" s="68"/>
      <c r="AH140" s="67"/>
      <c r="AI140" s="66"/>
      <c r="AJ140" s="139"/>
      <c r="AK140" s="68"/>
      <c r="AL140" s="68"/>
      <c r="AM140" s="66"/>
      <c r="AN140" s="139"/>
      <c r="AO140" s="68"/>
      <c r="AP140" s="67"/>
      <c r="AQ140" s="66"/>
      <c r="AR140" s="139"/>
      <c r="AS140" s="68"/>
      <c r="AT140" s="68"/>
      <c r="AU140" s="66"/>
      <c r="AV140" s="139"/>
      <c r="AW140" s="68"/>
      <c r="AX140" s="67"/>
      <c r="AY140" s="66"/>
      <c r="AZ140" s="139"/>
      <c r="BA140" s="68"/>
      <c r="BB140" s="68"/>
      <c r="BC140" s="66"/>
      <c r="BD140" s="139"/>
      <c r="BE140" s="68"/>
      <c r="BF140" s="67"/>
      <c r="BG140" s="68"/>
      <c r="BH140" s="67"/>
      <c r="BI140" s="1487" t="s">
        <v>935</v>
      </c>
    </row>
    <row r="141" spans="1:61" ht="4.9000000000000004" customHeight="1" x14ac:dyDescent="0.15">
      <c r="A141" s="1491"/>
      <c r="B141" s="1481"/>
      <c r="C141" s="1483"/>
      <c r="D141" s="1485"/>
      <c r="E141" s="66"/>
      <c r="F141" s="68"/>
      <c r="G141" s="66"/>
      <c r="H141" s="139"/>
      <c r="I141" s="68"/>
      <c r="J141" s="67"/>
      <c r="K141" s="66"/>
      <c r="L141" s="139"/>
      <c r="M141" s="68"/>
      <c r="N141" s="68"/>
      <c r="O141" s="66"/>
      <c r="P141" s="139"/>
      <c r="Q141" s="68"/>
      <c r="R141" s="67"/>
      <c r="S141" s="66"/>
      <c r="T141" s="139"/>
      <c r="U141" s="68"/>
      <c r="V141" s="68"/>
      <c r="W141" s="66"/>
      <c r="X141" s="139"/>
      <c r="Y141" s="68"/>
      <c r="Z141" s="67"/>
      <c r="AA141" s="66"/>
      <c r="AB141" s="139"/>
      <c r="AC141" s="68"/>
      <c r="AD141" s="68"/>
      <c r="AE141" s="66"/>
      <c r="AF141" s="139"/>
      <c r="AG141" s="68"/>
      <c r="AH141" s="67"/>
      <c r="AI141" s="66"/>
      <c r="AJ141" s="139"/>
      <c r="AK141" s="68"/>
      <c r="AL141" s="68"/>
      <c r="AM141" s="66"/>
      <c r="AN141" s="139"/>
      <c r="AO141" s="68"/>
      <c r="AP141" s="67"/>
      <c r="AQ141" s="66"/>
      <c r="AR141" s="139"/>
      <c r="AS141" s="68"/>
      <c r="AT141" s="68"/>
      <c r="AU141" s="66"/>
      <c r="AV141" s="139"/>
      <c r="AW141" s="68"/>
      <c r="AX141" s="67"/>
      <c r="AY141" s="66"/>
      <c r="AZ141" s="139"/>
      <c r="BA141" s="68"/>
      <c r="BB141" s="68"/>
      <c r="BC141" s="66"/>
      <c r="BD141" s="139"/>
      <c r="BE141" s="68"/>
      <c r="BF141" s="67"/>
      <c r="BG141" s="68"/>
      <c r="BH141" s="67"/>
      <c r="BI141" s="1487"/>
    </row>
    <row r="142" spans="1:61" ht="4.9000000000000004" customHeight="1" x14ac:dyDescent="0.15">
      <c r="A142" s="1491"/>
      <c r="B142" s="1482"/>
      <c r="C142" s="1484"/>
      <c r="D142" s="1486"/>
      <c r="E142" s="69"/>
      <c r="F142" s="70"/>
      <c r="G142" s="69"/>
      <c r="H142" s="140"/>
      <c r="I142" s="70"/>
      <c r="J142" s="71"/>
      <c r="K142" s="69"/>
      <c r="L142" s="140"/>
      <c r="M142" s="70"/>
      <c r="N142" s="70"/>
      <c r="O142" s="69"/>
      <c r="P142" s="140"/>
      <c r="Q142" s="70"/>
      <c r="R142" s="71"/>
      <c r="S142" s="69"/>
      <c r="T142" s="140"/>
      <c r="U142" s="70"/>
      <c r="V142" s="70"/>
      <c r="W142" s="69"/>
      <c r="X142" s="140"/>
      <c r="Y142" s="70"/>
      <c r="Z142" s="71"/>
      <c r="AA142" s="69"/>
      <c r="AB142" s="140"/>
      <c r="AC142" s="70"/>
      <c r="AD142" s="70"/>
      <c r="AE142" s="69"/>
      <c r="AF142" s="140"/>
      <c r="AG142" s="70"/>
      <c r="AH142" s="71"/>
      <c r="AI142" s="69"/>
      <c r="AJ142" s="140"/>
      <c r="AK142" s="70"/>
      <c r="AL142" s="70"/>
      <c r="AM142" s="69"/>
      <c r="AN142" s="140"/>
      <c r="AO142" s="70"/>
      <c r="AP142" s="71"/>
      <c r="AQ142" s="69"/>
      <c r="AR142" s="140"/>
      <c r="AS142" s="70"/>
      <c r="AT142" s="70"/>
      <c r="AU142" s="69"/>
      <c r="AV142" s="140"/>
      <c r="AW142" s="70"/>
      <c r="AX142" s="71"/>
      <c r="AY142" s="69"/>
      <c r="AZ142" s="140"/>
      <c r="BA142" s="70"/>
      <c r="BB142" s="70"/>
      <c r="BC142" s="69"/>
      <c r="BD142" s="140"/>
      <c r="BE142" s="70"/>
      <c r="BF142" s="71"/>
      <c r="BG142" s="70"/>
      <c r="BH142" s="71"/>
      <c r="BI142" s="1488"/>
    </row>
    <row r="143" spans="1:61" ht="4.9000000000000004" customHeight="1" x14ac:dyDescent="0.15">
      <c r="A143" s="1491"/>
      <c r="B143" s="1481">
        <v>17</v>
      </c>
      <c r="C143" s="1483"/>
      <c r="D143" s="1485"/>
      <c r="E143" s="66"/>
      <c r="F143" s="68"/>
      <c r="G143" s="66"/>
      <c r="H143" s="139"/>
      <c r="I143" s="68"/>
      <c r="J143" s="67"/>
      <c r="K143" s="66"/>
      <c r="L143" s="139"/>
      <c r="M143" s="68"/>
      <c r="N143" s="68"/>
      <c r="O143" s="66"/>
      <c r="P143" s="139"/>
      <c r="Q143" s="68"/>
      <c r="R143" s="67"/>
      <c r="S143" s="66"/>
      <c r="T143" s="139"/>
      <c r="U143" s="68"/>
      <c r="V143" s="68"/>
      <c r="W143" s="66"/>
      <c r="X143" s="139"/>
      <c r="Y143" s="68"/>
      <c r="Z143" s="67"/>
      <c r="AA143" s="66"/>
      <c r="AB143" s="139"/>
      <c r="AC143" s="68"/>
      <c r="AD143" s="68"/>
      <c r="AE143" s="66"/>
      <c r="AF143" s="139"/>
      <c r="AG143" s="68"/>
      <c r="AH143" s="67"/>
      <c r="AI143" s="66"/>
      <c r="AJ143" s="139"/>
      <c r="AK143" s="68"/>
      <c r="AL143" s="68"/>
      <c r="AM143" s="66"/>
      <c r="AN143" s="139"/>
      <c r="AO143" s="68"/>
      <c r="AP143" s="67"/>
      <c r="AQ143" s="66"/>
      <c r="AR143" s="139"/>
      <c r="AS143" s="68"/>
      <c r="AT143" s="68"/>
      <c r="AU143" s="66"/>
      <c r="AV143" s="139"/>
      <c r="AW143" s="68"/>
      <c r="AX143" s="67"/>
      <c r="AY143" s="66"/>
      <c r="AZ143" s="139"/>
      <c r="BA143" s="68"/>
      <c r="BB143" s="68"/>
      <c r="BC143" s="66"/>
      <c r="BD143" s="139"/>
      <c r="BE143" s="68"/>
      <c r="BF143" s="67"/>
      <c r="BG143" s="68"/>
      <c r="BH143" s="67"/>
      <c r="BI143" s="1487" t="s">
        <v>935</v>
      </c>
    </row>
    <row r="144" spans="1:61" ht="4.9000000000000004" customHeight="1" x14ac:dyDescent="0.15">
      <c r="A144" s="1491"/>
      <c r="B144" s="1481"/>
      <c r="C144" s="1483"/>
      <c r="D144" s="1485"/>
      <c r="E144" s="66"/>
      <c r="F144" s="68"/>
      <c r="G144" s="66"/>
      <c r="H144" s="139"/>
      <c r="I144" s="68"/>
      <c r="J144" s="67"/>
      <c r="K144" s="66"/>
      <c r="L144" s="139"/>
      <c r="M144" s="68"/>
      <c r="N144" s="68"/>
      <c r="O144" s="66"/>
      <c r="P144" s="139"/>
      <c r="Q144" s="68"/>
      <c r="R144" s="67"/>
      <c r="S144" s="66"/>
      <c r="T144" s="139"/>
      <c r="U144" s="68"/>
      <c r="V144" s="68"/>
      <c r="W144" s="66"/>
      <c r="X144" s="139"/>
      <c r="Y144" s="68"/>
      <c r="Z144" s="67"/>
      <c r="AA144" s="66"/>
      <c r="AB144" s="139"/>
      <c r="AC144" s="68"/>
      <c r="AD144" s="68"/>
      <c r="AE144" s="66"/>
      <c r="AF144" s="139"/>
      <c r="AG144" s="68"/>
      <c r="AH144" s="67"/>
      <c r="AI144" s="66"/>
      <c r="AJ144" s="139"/>
      <c r="AK144" s="68"/>
      <c r="AL144" s="68"/>
      <c r="AM144" s="66"/>
      <c r="AN144" s="139"/>
      <c r="AO144" s="68"/>
      <c r="AP144" s="67"/>
      <c r="AQ144" s="66"/>
      <c r="AR144" s="139"/>
      <c r="AS144" s="68"/>
      <c r="AT144" s="68"/>
      <c r="AU144" s="66"/>
      <c r="AV144" s="139"/>
      <c r="AW144" s="68"/>
      <c r="AX144" s="67"/>
      <c r="AY144" s="66"/>
      <c r="AZ144" s="139"/>
      <c r="BA144" s="68"/>
      <c r="BB144" s="68"/>
      <c r="BC144" s="66"/>
      <c r="BD144" s="139"/>
      <c r="BE144" s="68"/>
      <c r="BF144" s="67"/>
      <c r="BG144" s="68"/>
      <c r="BH144" s="67"/>
      <c r="BI144" s="1487"/>
    </row>
    <row r="145" spans="1:61" ht="4.9000000000000004" customHeight="1" x14ac:dyDescent="0.15">
      <c r="A145" s="1491"/>
      <c r="B145" s="1482"/>
      <c r="C145" s="1484"/>
      <c r="D145" s="1486"/>
      <c r="E145" s="69"/>
      <c r="F145" s="70"/>
      <c r="G145" s="69"/>
      <c r="H145" s="140"/>
      <c r="I145" s="70"/>
      <c r="J145" s="71"/>
      <c r="K145" s="69"/>
      <c r="L145" s="140"/>
      <c r="M145" s="70"/>
      <c r="N145" s="70"/>
      <c r="O145" s="69"/>
      <c r="P145" s="140"/>
      <c r="Q145" s="70"/>
      <c r="R145" s="71"/>
      <c r="S145" s="69"/>
      <c r="T145" s="140"/>
      <c r="U145" s="70"/>
      <c r="V145" s="70"/>
      <c r="W145" s="69"/>
      <c r="X145" s="140"/>
      <c r="Y145" s="70"/>
      <c r="Z145" s="71"/>
      <c r="AA145" s="69"/>
      <c r="AB145" s="140"/>
      <c r="AC145" s="70"/>
      <c r="AD145" s="70"/>
      <c r="AE145" s="69"/>
      <c r="AF145" s="140"/>
      <c r="AG145" s="70"/>
      <c r="AH145" s="71"/>
      <c r="AI145" s="69"/>
      <c r="AJ145" s="140"/>
      <c r="AK145" s="70"/>
      <c r="AL145" s="70"/>
      <c r="AM145" s="69"/>
      <c r="AN145" s="140"/>
      <c r="AO145" s="70"/>
      <c r="AP145" s="71"/>
      <c r="AQ145" s="69"/>
      <c r="AR145" s="140"/>
      <c r="AS145" s="70"/>
      <c r="AT145" s="70"/>
      <c r="AU145" s="69"/>
      <c r="AV145" s="140"/>
      <c r="AW145" s="70"/>
      <c r="AX145" s="71"/>
      <c r="AY145" s="69"/>
      <c r="AZ145" s="140"/>
      <c r="BA145" s="70"/>
      <c r="BB145" s="70"/>
      <c r="BC145" s="69"/>
      <c r="BD145" s="140"/>
      <c r="BE145" s="70"/>
      <c r="BF145" s="71"/>
      <c r="BG145" s="70"/>
      <c r="BH145" s="71"/>
      <c r="BI145" s="1488"/>
    </row>
    <row r="146" spans="1:61" ht="4.9000000000000004" customHeight="1" x14ac:dyDescent="0.15">
      <c r="A146" s="1491"/>
      <c r="B146" s="1481">
        <v>18</v>
      </c>
      <c r="C146" s="1483"/>
      <c r="D146" s="1485"/>
      <c r="E146" s="66"/>
      <c r="F146" s="68"/>
      <c r="G146" s="66"/>
      <c r="H146" s="139"/>
      <c r="I146" s="68"/>
      <c r="J146" s="67"/>
      <c r="K146" s="66"/>
      <c r="L146" s="139"/>
      <c r="M146" s="68"/>
      <c r="N146" s="68"/>
      <c r="O146" s="66"/>
      <c r="P146" s="139"/>
      <c r="Q146" s="68"/>
      <c r="R146" s="67"/>
      <c r="S146" s="66"/>
      <c r="T146" s="139"/>
      <c r="U146" s="68"/>
      <c r="V146" s="68"/>
      <c r="W146" s="66"/>
      <c r="X146" s="139"/>
      <c r="Y146" s="68"/>
      <c r="Z146" s="67"/>
      <c r="AA146" s="66"/>
      <c r="AB146" s="139"/>
      <c r="AC146" s="68"/>
      <c r="AD146" s="68"/>
      <c r="AE146" s="66"/>
      <c r="AF146" s="139"/>
      <c r="AG146" s="68"/>
      <c r="AH146" s="67"/>
      <c r="AI146" s="66"/>
      <c r="AJ146" s="139"/>
      <c r="AK146" s="68"/>
      <c r="AL146" s="68"/>
      <c r="AM146" s="66"/>
      <c r="AN146" s="139"/>
      <c r="AO146" s="68"/>
      <c r="AP146" s="67"/>
      <c r="AQ146" s="66"/>
      <c r="AR146" s="139"/>
      <c r="AS146" s="68"/>
      <c r="AT146" s="68"/>
      <c r="AU146" s="66"/>
      <c r="AV146" s="139"/>
      <c r="AW146" s="68"/>
      <c r="AX146" s="67"/>
      <c r="AY146" s="66"/>
      <c r="AZ146" s="139"/>
      <c r="BA146" s="68"/>
      <c r="BB146" s="68"/>
      <c r="BC146" s="66"/>
      <c r="BD146" s="139"/>
      <c r="BE146" s="68"/>
      <c r="BF146" s="67"/>
      <c r="BG146" s="68"/>
      <c r="BH146" s="67"/>
      <c r="BI146" s="1487" t="s">
        <v>935</v>
      </c>
    </row>
    <row r="147" spans="1:61" ht="4.9000000000000004" customHeight="1" x14ac:dyDescent="0.15">
      <c r="A147" s="1491"/>
      <c r="B147" s="1481"/>
      <c r="C147" s="1483"/>
      <c r="D147" s="1485"/>
      <c r="E147" s="66"/>
      <c r="F147" s="68"/>
      <c r="G147" s="66"/>
      <c r="H147" s="139"/>
      <c r="I147" s="68"/>
      <c r="J147" s="67"/>
      <c r="K147" s="66"/>
      <c r="L147" s="139"/>
      <c r="M147" s="68"/>
      <c r="N147" s="68"/>
      <c r="O147" s="66"/>
      <c r="P147" s="139"/>
      <c r="Q147" s="68"/>
      <c r="R147" s="67"/>
      <c r="S147" s="66"/>
      <c r="T147" s="139"/>
      <c r="U147" s="68"/>
      <c r="V147" s="68"/>
      <c r="W147" s="66"/>
      <c r="X147" s="139"/>
      <c r="Y147" s="68"/>
      <c r="Z147" s="67"/>
      <c r="AA147" s="66"/>
      <c r="AB147" s="139"/>
      <c r="AC147" s="68"/>
      <c r="AD147" s="68"/>
      <c r="AE147" s="66"/>
      <c r="AF147" s="139"/>
      <c r="AG147" s="68"/>
      <c r="AH147" s="67"/>
      <c r="AI147" s="66"/>
      <c r="AJ147" s="139"/>
      <c r="AK147" s="68"/>
      <c r="AL147" s="68"/>
      <c r="AM147" s="66"/>
      <c r="AN147" s="139"/>
      <c r="AO147" s="68"/>
      <c r="AP147" s="67"/>
      <c r="AQ147" s="66"/>
      <c r="AR147" s="139"/>
      <c r="AS147" s="68"/>
      <c r="AT147" s="68"/>
      <c r="AU147" s="66"/>
      <c r="AV147" s="139"/>
      <c r="AW147" s="68"/>
      <c r="AX147" s="67"/>
      <c r="AY147" s="66"/>
      <c r="AZ147" s="139"/>
      <c r="BA147" s="68"/>
      <c r="BB147" s="68"/>
      <c r="BC147" s="66"/>
      <c r="BD147" s="139"/>
      <c r="BE147" s="68"/>
      <c r="BF147" s="67"/>
      <c r="BG147" s="68"/>
      <c r="BH147" s="67"/>
      <c r="BI147" s="1487"/>
    </row>
    <row r="148" spans="1:61" ht="4.9000000000000004" customHeight="1" x14ac:dyDescent="0.15">
      <c r="A148" s="1491"/>
      <c r="B148" s="1482"/>
      <c r="C148" s="1484"/>
      <c r="D148" s="1486"/>
      <c r="E148" s="69"/>
      <c r="F148" s="70"/>
      <c r="G148" s="69"/>
      <c r="H148" s="140"/>
      <c r="I148" s="70"/>
      <c r="J148" s="71"/>
      <c r="K148" s="69"/>
      <c r="L148" s="140"/>
      <c r="M148" s="70"/>
      <c r="N148" s="70"/>
      <c r="O148" s="69"/>
      <c r="P148" s="140"/>
      <c r="Q148" s="70"/>
      <c r="R148" s="71"/>
      <c r="S148" s="69"/>
      <c r="T148" s="140"/>
      <c r="U148" s="70"/>
      <c r="V148" s="70"/>
      <c r="W148" s="69"/>
      <c r="X148" s="140"/>
      <c r="Y148" s="70"/>
      <c r="Z148" s="71"/>
      <c r="AA148" s="69"/>
      <c r="AB148" s="140"/>
      <c r="AC148" s="70"/>
      <c r="AD148" s="70"/>
      <c r="AE148" s="69"/>
      <c r="AF148" s="140"/>
      <c r="AG148" s="70"/>
      <c r="AH148" s="71"/>
      <c r="AI148" s="69"/>
      <c r="AJ148" s="140"/>
      <c r="AK148" s="70"/>
      <c r="AL148" s="70"/>
      <c r="AM148" s="69"/>
      <c r="AN148" s="140"/>
      <c r="AO148" s="70"/>
      <c r="AP148" s="71"/>
      <c r="AQ148" s="69"/>
      <c r="AR148" s="140"/>
      <c r="AS148" s="70"/>
      <c r="AT148" s="70"/>
      <c r="AU148" s="69"/>
      <c r="AV148" s="140"/>
      <c r="AW148" s="70"/>
      <c r="AX148" s="71"/>
      <c r="AY148" s="69"/>
      <c r="AZ148" s="140"/>
      <c r="BA148" s="70"/>
      <c r="BB148" s="70"/>
      <c r="BC148" s="69"/>
      <c r="BD148" s="140"/>
      <c r="BE148" s="70"/>
      <c r="BF148" s="71"/>
      <c r="BG148" s="70"/>
      <c r="BH148" s="71"/>
      <c r="BI148" s="1488"/>
    </row>
    <row r="149" spans="1:61" ht="4.9000000000000004" customHeight="1" x14ac:dyDescent="0.15">
      <c r="A149" s="1491"/>
      <c r="B149" s="1481">
        <v>19</v>
      </c>
      <c r="C149" s="1483"/>
      <c r="D149" s="1485"/>
      <c r="E149" s="66"/>
      <c r="F149" s="68"/>
      <c r="G149" s="66"/>
      <c r="H149" s="139"/>
      <c r="I149" s="68"/>
      <c r="J149" s="67"/>
      <c r="K149" s="66"/>
      <c r="L149" s="139"/>
      <c r="M149" s="68"/>
      <c r="N149" s="68"/>
      <c r="O149" s="66"/>
      <c r="P149" s="139"/>
      <c r="Q149" s="68"/>
      <c r="R149" s="67"/>
      <c r="S149" s="66"/>
      <c r="T149" s="139"/>
      <c r="U149" s="68"/>
      <c r="V149" s="68"/>
      <c r="W149" s="66"/>
      <c r="X149" s="139"/>
      <c r="Y149" s="68"/>
      <c r="Z149" s="67"/>
      <c r="AA149" s="66"/>
      <c r="AB149" s="139"/>
      <c r="AC149" s="68"/>
      <c r="AD149" s="68"/>
      <c r="AE149" s="66"/>
      <c r="AF149" s="139"/>
      <c r="AG149" s="68"/>
      <c r="AH149" s="67"/>
      <c r="AI149" s="66"/>
      <c r="AJ149" s="139"/>
      <c r="AK149" s="68"/>
      <c r="AL149" s="68"/>
      <c r="AM149" s="66"/>
      <c r="AN149" s="139"/>
      <c r="AO149" s="68"/>
      <c r="AP149" s="67"/>
      <c r="AQ149" s="66"/>
      <c r="AR149" s="139"/>
      <c r="AS149" s="68"/>
      <c r="AT149" s="68"/>
      <c r="AU149" s="66"/>
      <c r="AV149" s="139"/>
      <c r="AW149" s="68"/>
      <c r="AX149" s="67"/>
      <c r="AY149" s="66"/>
      <c r="AZ149" s="139"/>
      <c r="BA149" s="68"/>
      <c r="BB149" s="68"/>
      <c r="BC149" s="66"/>
      <c r="BD149" s="139"/>
      <c r="BE149" s="68"/>
      <c r="BF149" s="67"/>
      <c r="BG149" s="68"/>
      <c r="BH149" s="67"/>
      <c r="BI149" s="1487" t="s">
        <v>935</v>
      </c>
    </row>
    <row r="150" spans="1:61" ht="4.9000000000000004" customHeight="1" x14ac:dyDescent="0.15">
      <c r="A150" s="1491"/>
      <c r="B150" s="1481"/>
      <c r="C150" s="1483"/>
      <c r="D150" s="1485"/>
      <c r="E150" s="66"/>
      <c r="F150" s="68"/>
      <c r="G150" s="66"/>
      <c r="H150" s="139"/>
      <c r="I150" s="68"/>
      <c r="J150" s="67"/>
      <c r="K150" s="66"/>
      <c r="L150" s="139"/>
      <c r="M150" s="68"/>
      <c r="N150" s="68"/>
      <c r="O150" s="66"/>
      <c r="P150" s="139"/>
      <c r="Q150" s="68"/>
      <c r="R150" s="67"/>
      <c r="S150" s="66"/>
      <c r="T150" s="139"/>
      <c r="U150" s="68"/>
      <c r="V150" s="68"/>
      <c r="W150" s="66"/>
      <c r="X150" s="139"/>
      <c r="Y150" s="68"/>
      <c r="Z150" s="67"/>
      <c r="AA150" s="66"/>
      <c r="AB150" s="139"/>
      <c r="AC150" s="68"/>
      <c r="AD150" s="68"/>
      <c r="AE150" s="66"/>
      <c r="AF150" s="139"/>
      <c r="AG150" s="68"/>
      <c r="AH150" s="67"/>
      <c r="AI150" s="66"/>
      <c r="AJ150" s="139"/>
      <c r="AK150" s="68"/>
      <c r="AL150" s="68"/>
      <c r="AM150" s="66"/>
      <c r="AN150" s="139"/>
      <c r="AO150" s="68"/>
      <c r="AP150" s="67"/>
      <c r="AQ150" s="66"/>
      <c r="AR150" s="139"/>
      <c r="AS150" s="68"/>
      <c r="AT150" s="68"/>
      <c r="AU150" s="66"/>
      <c r="AV150" s="139"/>
      <c r="AW150" s="68"/>
      <c r="AX150" s="67"/>
      <c r="AY150" s="66"/>
      <c r="AZ150" s="139"/>
      <c r="BA150" s="68"/>
      <c r="BB150" s="68"/>
      <c r="BC150" s="66"/>
      <c r="BD150" s="139"/>
      <c r="BE150" s="68"/>
      <c r="BF150" s="67"/>
      <c r="BG150" s="68"/>
      <c r="BH150" s="67"/>
      <c r="BI150" s="1487"/>
    </row>
    <row r="151" spans="1:61" ht="4.9000000000000004" customHeight="1" x14ac:dyDescent="0.15">
      <c r="A151" s="1491"/>
      <c r="B151" s="1482"/>
      <c r="C151" s="1484"/>
      <c r="D151" s="1486"/>
      <c r="E151" s="69"/>
      <c r="F151" s="70"/>
      <c r="G151" s="69"/>
      <c r="H151" s="140"/>
      <c r="I151" s="70"/>
      <c r="J151" s="71"/>
      <c r="K151" s="69"/>
      <c r="L151" s="140"/>
      <c r="M151" s="70"/>
      <c r="N151" s="70"/>
      <c r="O151" s="69"/>
      <c r="P151" s="140"/>
      <c r="Q151" s="70"/>
      <c r="R151" s="71"/>
      <c r="S151" s="69"/>
      <c r="T151" s="140"/>
      <c r="U151" s="70"/>
      <c r="V151" s="70"/>
      <c r="W151" s="69"/>
      <c r="X151" s="140"/>
      <c r="Y151" s="70"/>
      <c r="Z151" s="71"/>
      <c r="AA151" s="69"/>
      <c r="AB151" s="140"/>
      <c r="AC151" s="70"/>
      <c r="AD151" s="70"/>
      <c r="AE151" s="69"/>
      <c r="AF151" s="140"/>
      <c r="AG151" s="70"/>
      <c r="AH151" s="71"/>
      <c r="AI151" s="69"/>
      <c r="AJ151" s="140"/>
      <c r="AK151" s="70"/>
      <c r="AL151" s="70"/>
      <c r="AM151" s="69"/>
      <c r="AN151" s="140"/>
      <c r="AO151" s="70"/>
      <c r="AP151" s="71"/>
      <c r="AQ151" s="69"/>
      <c r="AR151" s="140"/>
      <c r="AS151" s="70"/>
      <c r="AT151" s="70"/>
      <c r="AU151" s="69"/>
      <c r="AV151" s="140"/>
      <c r="AW151" s="70"/>
      <c r="AX151" s="71"/>
      <c r="AY151" s="69"/>
      <c r="AZ151" s="140"/>
      <c r="BA151" s="70"/>
      <c r="BB151" s="70"/>
      <c r="BC151" s="69"/>
      <c r="BD151" s="140"/>
      <c r="BE151" s="70"/>
      <c r="BF151" s="71"/>
      <c r="BG151" s="70"/>
      <c r="BH151" s="71"/>
      <c r="BI151" s="1488"/>
    </row>
    <row r="152" spans="1:61" ht="4.9000000000000004" customHeight="1" x14ac:dyDescent="0.15">
      <c r="A152" s="1491"/>
      <c r="B152" s="1481">
        <v>20</v>
      </c>
      <c r="C152" s="1483"/>
      <c r="D152" s="1485"/>
      <c r="E152" s="66"/>
      <c r="F152" s="68"/>
      <c r="G152" s="66"/>
      <c r="H152" s="139"/>
      <c r="I152" s="68"/>
      <c r="J152" s="67"/>
      <c r="K152" s="66"/>
      <c r="L152" s="139"/>
      <c r="M152" s="68"/>
      <c r="N152" s="68"/>
      <c r="O152" s="66"/>
      <c r="P152" s="139"/>
      <c r="Q152" s="68"/>
      <c r="R152" s="67"/>
      <c r="S152" s="66"/>
      <c r="T152" s="139"/>
      <c r="U152" s="68"/>
      <c r="V152" s="68"/>
      <c r="W152" s="66"/>
      <c r="X152" s="139"/>
      <c r="Y152" s="68"/>
      <c r="Z152" s="67"/>
      <c r="AA152" s="66"/>
      <c r="AB152" s="139"/>
      <c r="AC152" s="68"/>
      <c r="AD152" s="68"/>
      <c r="AE152" s="66"/>
      <c r="AF152" s="139"/>
      <c r="AG152" s="68"/>
      <c r="AH152" s="67"/>
      <c r="AI152" s="66"/>
      <c r="AJ152" s="139"/>
      <c r="AK152" s="68"/>
      <c r="AL152" s="68"/>
      <c r="AM152" s="66"/>
      <c r="AN152" s="139"/>
      <c r="AO152" s="68"/>
      <c r="AP152" s="67"/>
      <c r="AQ152" s="66"/>
      <c r="AR152" s="139"/>
      <c r="AS152" s="68"/>
      <c r="AT152" s="68"/>
      <c r="AU152" s="66"/>
      <c r="AV152" s="139"/>
      <c r="AW152" s="68"/>
      <c r="AX152" s="67"/>
      <c r="AY152" s="66"/>
      <c r="AZ152" s="139"/>
      <c r="BA152" s="68"/>
      <c r="BB152" s="68"/>
      <c r="BC152" s="66"/>
      <c r="BD152" s="139"/>
      <c r="BE152" s="68"/>
      <c r="BF152" s="67"/>
      <c r="BG152" s="68"/>
      <c r="BH152" s="67"/>
      <c r="BI152" s="1487" t="s">
        <v>935</v>
      </c>
    </row>
    <row r="153" spans="1:61" ht="4.9000000000000004" customHeight="1" x14ac:dyDescent="0.15">
      <c r="A153" s="1491"/>
      <c r="B153" s="1481"/>
      <c r="C153" s="1483"/>
      <c r="D153" s="1485"/>
      <c r="E153" s="66"/>
      <c r="F153" s="68"/>
      <c r="G153" s="66"/>
      <c r="H153" s="139"/>
      <c r="I153" s="68"/>
      <c r="J153" s="67"/>
      <c r="K153" s="66"/>
      <c r="L153" s="139"/>
      <c r="M153" s="68"/>
      <c r="N153" s="68"/>
      <c r="O153" s="66"/>
      <c r="P153" s="139"/>
      <c r="Q153" s="68"/>
      <c r="R153" s="67"/>
      <c r="S153" s="66"/>
      <c r="T153" s="139"/>
      <c r="U153" s="68"/>
      <c r="V153" s="68"/>
      <c r="W153" s="66"/>
      <c r="X153" s="139"/>
      <c r="Y153" s="68"/>
      <c r="Z153" s="67"/>
      <c r="AA153" s="66"/>
      <c r="AB153" s="139"/>
      <c r="AC153" s="68"/>
      <c r="AD153" s="68"/>
      <c r="AE153" s="66"/>
      <c r="AF153" s="139"/>
      <c r="AG153" s="68"/>
      <c r="AH153" s="67"/>
      <c r="AI153" s="66"/>
      <c r="AJ153" s="139"/>
      <c r="AK153" s="68"/>
      <c r="AL153" s="68"/>
      <c r="AM153" s="66"/>
      <c r="AN153" s="139"/>
      <c r="AO153" s="68"/>
      <c r="AP153" s="67"/>
      <c r="AQ153" s="66"/>
      <c r="AR153" s="139"/>
      <c r="AS153" s="68"/>
      <c r="AT153" s="68"/>
      <c r="AU153" s="66"/>
      <c r="AV153" s="139"/>
      <c r="AW153" s="68"/>
      <c r="AX153" s="67"/>
      <c r="AY153" s="66"/>
      <c r="AZ153" s="139"/>
      <c r="BA153" s="68"/>
      <c r="BB153" s="68"/>
      <c r="BC153" s="66"/>
      <c r="BD153" s="139"/>
      <c r="BE153" s="68"/>
      <c r="BF153" s="67"/>
      <c r="BG153" s="68"/>
      <c r="BH153" s="67"/>
      <c r="BI153" s="1487"/>
    </row>
    <row r="154" spans="1:61" ht="4.9000000000000004" customHeight="1" x14ac:dyDescent="0.15">
      <c r="A154" s="1491"/>
      <c r="B154" s="1489"/>
      <c r="C154" s="1484"/>
      <c r="D154" s="1486"/>
      <c r="E154" s="72"/>
      <c r="F154" s="73"/>
      <c r="G154" s="72"/>
      <c r="H154" s="141"/>
      <c r="I154" s="73"/>
      <c r="J154" s="74"/>
      <c r="K154" s="72"/>
      <c r="L154" s="141"/>
      <c r="M154" s="73"/>
      <c r="N154" s="73"/>
      <c r="O154" s="72"/>
      <c r="P154" s="141"/>
      <c r="Q154" s="73"/>
      <c r="R154" s="74"/>
      <c r="S154" s="72"/>
      <c r="T154" s="141"/>
      <c r="U154" s="73"/>
      <c r="V154" s="73"/>
      <c r="W154" s="72"/>
      <c r="X154" s="141"/>
      <c r="Y154" s="73"/>
      <c r="Z154" s="74"/>
      <c r="AA154" s="72"/>
      <c r="AB154" s="141"/>
      <c r="AC154" s="73"/>
      <c r="AD154" s="73"/>
      <c r="AE154" s="72"/>
      <c r="AF154" s="141"/>
      <c r="AG154" s="73"/>
      <c r="AH154" s="74"/>
      <c r="AI154" s="72"/>
      <c r="AJ154" s="141"/>
      <c r="AK154" s="73"/>
      <c r="AL154" s="73"/>
      <c r="AM154" s="72"/>
      <c r="AN154" s="141"/>
      <c r="AO154" s="73"/>
      <c r="AP154" s="74"/>
      <c r="AQ154" s="72"/>
      <c r="AR154" s="141"/>
      <c r="AS154" s="73"/>
      <c r="AT154" s="73"/>
      <c r="AU154" s="72"/>
      <c r="AV154" s="141"/>
      <c r="AW154" s="73"/>
      <c r="AX154" s="74"/>
      <c r="AY154" s="72"/>
      <c r="AZ154" s="141"/>
      <c r="BA154" s="73"/>
      <c r="BB154" s="73"/>
      <c r="BC154" s="72"/>
      <c r="BD154" s="141"/>
      <c r="BE154" s="73"/>
      <c r="BF154" s="74"/>
      <c r="BG154" s="73"/>
      <c r="BH154" s="74"/>
      <c r="BI154" s="1487"/>
    </row>
    <row r="155" spans="1:61" ht="15.95" customHeight="1" thickBot="1" x14ac:dyDescent="0.2">
      <c r="A155" s="1492"/>
      <c r="B155" s="1477" t="s">
        <v>1654</v>
      </c>
      <c r="C155" s="1478"/>
      <c r="D155" s="1479"/>
      <c r="E155" s="161">
        <f>SUM(E95:E154)</f>
        <v>0</v>
      </c>
      <c r="F155" s="162">
        <f t="shared" ref="F155:BH155" si="28">SUM(F95:F154)</f>
        <v>0</v>
      </c>
      <c r="G155" s="161">
        <f t="shared" si="28"/>
        <v>0</v>
      </c>
      <c r="H155" s="163">
        <f t="shared" si="28"/>
        <v>0</v>
      </c>
      <c r="I155" s="162">
        <f t="shared" si="28"/>
        <v>0</v>
      </c>
      <c r="J155" s="164">
        <f t="shared" si="28"/>
        <v>0</v>
      </c>
      <c r="K155" s="161">
        <f t="shared" si="28"/>
        <v>0</v>
      </c>
      <c r="L155" s="163">
        <f t="shared" si="28"/>
        <v>0</v>
      </c>
      <c r="M155" s="162">
        <f t="shared" si="28"/>
        <v>0</v>
      </c>
      <c r="N155" s="162">
        <f t="shared" si="28"/>
        <v>0</v>
      </c>
      <c r="O155" s="161">
        <f t="shared" si="28"/>
        <v>0</v>
      </c>
      <c r="P155" s="163">
        <f t="shared" si="28"/>
        <v>0</v>
      </c>
      <c r="Q155" s="162">
        <f t="shared" si="28"/>
        <v>0</v>
      </c>
      <c r="R155" s="164">
        <f t="shared" si="28"/>
        <v>0</v>
      </c>
      <c r="S155" s="161">
        <f t="shared" si="28"/>
        <v>0</v>
      </c>
      <c r="T155" s="163">
        <f t="shared" si="28"/>
        <v>0</v>
      </c>
      <c r="U155" s="162">
        <f t="shared" si="28"/>
        <v>0</v>
      </c>
      <c r="V155" s="162">
        <f t="shared" si="28"/>
        <v>0</v>
      </c>
      <c r="W155" s="161">
        <f t="shared" si="28"/>
        <v>0</v>
      </c>
      <c r="X155" s="163">
        <f t="shared" si="28"/>
        <v>0</v>
      </c>
      <c r="Y155" s="162">
        <f t="shared" si="28"/>
        <v>0</v>
      </c>
      <c r="Z155" s="164">
        <f t="shared" si="28"/>
        <v>0</v>
      </c>
      <c r="AA155" s="161">
        <f t="shared" si="28"/>
        <v>0</v>
      </c>
      <c r="AB155" s="163">
        <f t="shared" si="28"/>
        <v>0</v>
      </c>
      <c r="AC155" s="162">
        <f t="shared" si="28"/>
        <v>0</v>
      </c>
      <c r="AD155" s="162">
        <f t="shared" si="28"/>
        <v>0</v>
      </c>
      <c r="AE155" s="161">
        <f t="shared" si="28"/>
        <v>0</v>
      </c>
      <c r="AF155" s="163">
        <f t="shared" si="28"/>
        <v>0</v>
      </c>
      <c r="AG155" s="162">
        <f t="shared" si="28"/>
        <v>0</v>
      </c>
      <c r="AH155" s="164">
        <f t="shared" si="28"/>
        <v>0</v>
      </c>
      <c r="AI155" s="161">
        <f t="shared" si="28"/>
        <v>0</v>
      </c>
      <c r="AJ155" s="163">
        <f t="shared" si="28"/>
        <v>0</v>
      </c>
      <c r="AK155" s="162">
        <f t="shared" si="28"/>
        <v>0</v>
      </c>
      <c r="AL155" s="162">
        <f t="shared" si="28"/>
        <v>0</v>
      </c>
      <c r="AM155" s="161">
        <f t="shared" si="28"/>
        <v>0</v>
      </c>
      <c r="AN155" s="163">
        <f t="shared" si="28"/>
        <v>0</v>
      </c>
      <c r="AO155" s="162">
        <f t="shared" si="28"/>
        <v>0</v>
      </c>
      <c r="AP155" s="164">
        <f t="shared" si="28"/>
        <v>0</v>
      </c>
      <c r="AQ155" s="161">
        <f t="shared" si="28"/>
        <v>0</v>
      </c>
      <c r="AR155" s="163">
        <f t="shared" si="28"/>
        <v>0</v>
      </c>
      <c r="AS155" s="162">
        <f t="shared" si="28"/>
        <v>0</v>
      </c>
      <c r="AT155" s="162">
        <f t="shared" si="28"/>
        <v>0</v>
      </c>
      <c r="AU155" s="161">
        <f t="shared" si="28"/>
        <v>0</v>
      </c>
      <c r="AV155" s="163">
        <f t="shared" si="28"/>
        <v>0</v>
      </c>
      <c r="AW155" s="162">
        <f t="shared" si="28"/>
        <v>0</v>
      </c>
      <c r="AX155" s="164">
        <f t="shared" si="28"/>
        <v>0</v>
      </c>
      <c r="AY155" s="161">
        <f t="shared" si="28"/>
        <v>0</v>
      </c>
      <c r="AZ155" s="163">
        <f t="shared" si="28"/>
        <v>0</v>
      </c>
      <c r="BA155" s="162">
        <f t="shared" si="28"/>
        <v>0</v>
      </c>
      <c r="BB155" s="162">
        <f t="shared" si="28"/>
        <v>0</v>
      </c>
      <c r="BC155" s="161">
        <f t="shared" si="28"/>
        <v>0</v>
      </c>
      <c r="BD155" s="163">
        <f t="shared" si="28"/>
        <v>0</v>
      </c>
      <c r="BE155" s="162">
        <f t="shared" si="28"/>
        <v>0</v>
      </c>
      <c r="BF155" s="164">
        <f t="shared" si="28"/>
        <v>0</v>
      </c>
      <c r="BG155" s="162">
        <f t="shared" si="28"/>
        <v>0</v>
      </c>
      <c r="BH155" s="162">
        <f t="shared" si="28"/>
        <v>0</v>
      </c>
      <c r="BI155" s="146"/>
    </row>
    <row r="156" spans="1:61" s="118" customFormat="1" ht="12.75" customHeight="1" x14ac:dyDescent="0.15">
      <c r="A156" s="152" t="s">
        <v>1655</v>
      </c>
      <c r="B156" s="118" t="s">
        <v>1668</v>
      </c>
    </row>
    <row r="157" spans="1:61" s="118" customFormat="1" ht="12.75" customHeight="1" x14ac:dyDescent="0.15">
      <c r="A157" s="152" t="s">
        <v>1530</v>
      </c>
      <c r="B157" s="118" t="s">
        <v>1657</v>
      </c>
    </row>
    <row r="158" spans="1:61" s="4" customFormat="1" ht="12.75" customHeight="1" x14ac:dyDescent="0.15">
      <c r="A158" s="75"/>
    </row>
    <row r="159" spans="1:61" ht="12.75" customHeight="1" x14ac:dyDescent="0.15"/>
    <row r="160" spans="1:61" s="4" customFormat="1" ht="12.75" customHeight="1" x14ac:dyDescent="0.15">
      <c r="A160" s="1480"/>
      <c r="B160" s="1480"/>
      <c r="C160" s="1480"/>
      <c r="D160" s="1480"/>
      <c r="E160" s="1480"/>
      <c r="F160" s="1480"/>
      <c r="G160" s="1480"/>
      <c r="H160" s="1480"/>
      <c r="I160" s="1480"/>
      <c r="J160" s="1480"/>
      <c r="K160" s="1480"/>
      <c r="L160" s="1480"/>
      <c r="M160" s="1480"/>
      <c r="N160" s="1480"/>
      <c r="O160" s="1480"/>
      <c r="P160" s="1480"/>
      <c r="Q160" s="1480"/>
      <c r="R160" s="1480"/>
      <c r="S160" s="1480"/>
      <c r="T160" s="1480"/>
      <c r="U160" s="1480"/>
      <c r="V160" s="1480"/>
      <c r="W160" s="1480"/>
      <c r="X160" s="1480"/>
      <c r="Y160" s="1480"/>
      <c r="Z160" s="1480"/>
      <c r="AA160" s="1480"/>
      <c r="AB160" s="1480"/>
      <c r="AC160" s="1480"/>
      <c r="AD160" s="1480"/>
      <c r="AE160" s="1480"/>
      <c r="AF160" s="1480"/>
      <c r="AG160" s="1480"/>
      <c r="AH160" s="1480"/>
      <c r="AI160" s="1480"/>
      <c r="AJ160" s="1480"/>
      <c r="AK160" s="1480"/>
      <c r="AL160" s="1480"/>
      <c r="AM160" s="1480"/>
      <c r="AN160" s="1480"/>
      <c r="AO160" s="1480"/>
      <c r="AP160" s="1480"/>
      <c r="AQ160" s="1480"/>
      <c r="AR160" s="1480"/>
      <c r="AS160" s="1480"/>
      <c r="AT160" s="1480"/>
      <c r="AU160" s="1480"/>
      <c r="AV160" s="1480"/>
      <c r="AW160" s="1480"/>
      <c r="AX160" s="1480"/>
      <c r="AY160" s="1480"/>
      <c r="AZ160" s="1480"/>
      <c r="BA160" s="1480"/>
      <c r="BB160" s="1480"/>
      <c r="BC160" s="1480"/>
      <c r="BD160" s="1480"/>
      <c r="BE160" s="1480"/>
      <c r="BF160" s="1480"/>
      <c r="BG160" s="1480"/>
      <c r="BH160" s="1480"/>
      <c r="BI160" s="1480"/>
    </row>
    <row r="161" ht="12.75" customHeight="1" x14ac:dyDescent="0.15"/>
    <row r="162" ht="12.75" customHeight="1" x14ac:dyDescent="0.15"/>
  </sheetData>
  <mergeCells count="457">
    <mergeCell ref="AW3:AZ3"/>
    <mergeCell ref="BA3:BD3"/>
    <mergeCell ref="BE3:BH3"/>
    <mergeCell ref="BI3:BI12"/>
    <mergeCell ref="A5:A11"/>
    <mergeCell ref="B5:B10"/>
    <mergeCell ref="E5:F5"/>
    <mergeCell ref="G5:H5"/>
    <mergeCell ref="I5:J5"/>
    <mergeCell ref="K5:L5"/>
    <mergeCell ref="Y3:AB3"/>
    <mergeCell ref="AC3:AF3"/>
    <mergeCell ref="AG3:AJ3"/>
    <mergeCell ref="AK3:AN3"/>
    <mergeCell ref="AO3:AR3"/>
    <mergeCell ref="AS3:AV3"/>
    <mergeCell ref="A3:D4"/>
    <mergeCell ref="E3:H3"/>
    <mergeCell ref="I3:L3"/>
    <mergeCell ref="M3:P3"/>
    <mergeCell ref="Q3:T3"/>
    <mergeCell ref="U3:X3"/>
    <mergeCell ref="BC5:BD5"/>
    <mergeCell ref="BE5:BF5"/>
    <mergeCell ref="BG5:BH5"/>
    <mergeCell ref="AK5:AL5"/>
    <mergeCell ref="AM5:AN5"/>
    <mergeCell ref="AO5:AP5"/>
    <mergeCell ref="AQ5:AR5"/>
    <mergeCell ref="AS5:AT5"/>
    <mergeCell ref="AU5:AV5"/>
    <mergeCell ref="E6:F6"/>
    <mergeCell ref="G6:H6"/>
    <mergeCell ref="I6:J6"/>
    <mergeCell ref="K6:L6"/>
    <mergeCell ref="M6:N6"/>
    <mergeCell ref="O6:P6"/>
    <mergeCell ref="AW5:AX5"/>
    <mergeCell ref="AY5:AZ5"/>
    <mergeCell ref="BA5:BB5"/>
    <mergeCell ref="Y5:Z5"/>
    <mergeCell ref="AA5:AB5"/>
    <mergeCell ref="AC5:AD5"/>
    <mergeCell ref="AE5:AF5"/>
    <mergeCell ref="AG5:AH5"/>
    <mergeCell ref="AI5:AJ5"/>
    <mergeCell ref="M5:N5"/>
    <mergeCell ref="O5:P5"/>
    <mergeCell ref="Q5:R5"/>
    <mergeCell ref="S5:T5"/>
    <mergeCell ref="U5:V5"/>
    <mergeCell ref="W5:X5"/>
    <mergeCell ref="BC6:BD6"/>
    <mergeCell ref="BE6:BF6"/>
    <mergeCell ref="BG6:BH6"/>
    <mergeCell ref="E7:F7"/>
    <mergeCell ref="G7:H7"/>
    <mergeCell ref="I7:J7"/>
    <mergeCell ref="K7:L7"/>
    <mergeCell ref="M7:N7"/>
    <mergeCell ref="O7:P7"/>
    <mergeCell ref="AO6:AP6"/>
    <mergeCell ref="AQ6:AR6"/>
    <mergeCell ref="AS6:AT6"/>
    <mergeCell ref="AU6:AV6"/>
    <mergeCell ref="AW6:AX6"/>
    <mergeCell ref="AY6:AZ6"/>
    <mergeCell ref="AC6:AD6"/>
    <mergeCell ref="AE6:AF6"/>
    <mergeCell ref="AG6:AH6"/>
    <mergeCell ref="AI6:AJ6"/>
    <mergeCell ref="AK6:AL6"/>
    <mergeCell ref="Q6:R6"/>
    <mergeCell ref="S6:T6"/>
    <mergeCell ref="U6:V6"/>
    <mergeCell ref="AK7:AL7"/>
    <mergeCell ref="AM7:AN7"/>
    <mergeCell ref="Q7:R7"/>
    <mergeCell ref="S7:T7"/>
    <mergeCell ref="U7:V7"/>
    <mergeCell ref="W7:X7"/>
    <mergeCell ref="Y7:Z7"/>
    <mergeCell ref="AA7:AB7"/>
    <mergeCell ref="BA6:BB6"/>
    <mergeCell ref="W6:X6"/>
    <mergeCell ref="Y6:Z6"/>
    <mergeCell ref="AA6:AB6"/>
    <mergeCell ref="U8:V8"/>
    <mergeCell ref="W8:X8"/>
    <mergeCell ref="Y8:Z8"/>
    <mergeCell ref="AA8:AB8"/>
    <mergeCell ref="BA7:BB7"/>
    <mergeCell ref="AW8:AX8"/>
    <mergeCell ref="AY8:AZ8"/>
    <mergeCell ref="AM6:AN6"/>
    <mergeCell ref="BC7:BD7"/>
    <mergeCell ref="BE7:BF7"/>
    <mergeCell ref="BG7:BH7"/>
    <mergeCell ref="E8:F8"/>
    <mergeCell ref="G8:H8"/>
    <mergeCell ref="I8:J8"/>
    <mergeCell ref="K8:L8"/>
    <mergeCell ref="M8:N8"/>
    <mergeCell ref="O8:P8"/>
    <mergeCell ref="AO7:AP7"/>
    <mergeCell ref="AQ7:AR7"/>
    <mergeCell ref="AS7:AT7"/>
    <mergeCell ref="AU7:AV7"/>
    <mergeCell ref="AW7:AX7"/>
    <mergeCell ref="AY7:AZ7"/>
    <mergeCell ref="AC7:AD7"/>
    <mergeCell ref="AE7:AF7"/>
    <mergeCell ref="AG7:AH7"/>
    <mergeCell ref="AI7:AJ7"/>
    <mergeCell ref="BA8:BB8"/>
    <mergeCell ref="BC8:BD8"/>
    <mergeCell ref="BE8:BF8"/>
    <mergeCell ref="BG8:BH8"/>
    <mergeCell ref="AU8:AV8"/>
    <mergeCell ref="E9:F9"/>
    <mergeCell ref="G9:H9"/>
    <mergeCell ref="I9:J9"/>
    <mergeCell ref="K9:L9"/>
    <mergeCell ref="M9:N9"/>
    <mergeCell ref="O9:P9"/>
    <mergeCell ref="AO8:AP8"/>
    <mergeCell ref="AQ8:AR8"/>
    <mergeCell ref="AS8:AT8"/>
    <mergeCell ref="AC8:AD8"/>
    <mergeCell ref="AE8:AF8"/>
    <mergeCell ref="AG8:AH8"/>
    <mergeCell ref="AI8:AJ8"/>
    <mergeCell ref="AK8:AL8"/>
    <mergeCell ref="AM8:AN8"/>
    <mergeCell ref="Q8:R8"/>
    <mergeCell ref="S8:T8"/>
    <mergeCell ref="BC9:BD9"/>
    <mergeCell ref="BE9:BF9"/>
    <mergeCell ref="BG9:BH9"/>
    <mergeCell ref="E10:F10"/>
    <mergeCell ref="G10:H10"/>
    <mergeCell ref="I10:J10"/>
    <mergeCell ref="K10:L10"/>
    <mergeCell ref="M10:N10"/>
    <mergeCell ref="O10:P10"/>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AK10:AL10"/>
    <mergeCell ref="AM10:AN10"/>
    <mergeCell ref="Q10:R10"/>
    <mergeCell ref="S10:T10"/>
    <mergeCell ref="U10:V10"/>
    <mergeCell ref="W10:X10"/>
    <mergeCell ref="Y10:Z10"/>
    <mergeCell ref="AA10:AB10"/>
    <mergeCell ref="BA9:BB9"/>
    <mergeCell ref="W9:X9"/>
    <mergeCell ref="Y9:Z9"/>
    <mergeCell ref="AA9:AB9"/>
    <mergeCell ref="S11:T11"/>
    <mergeCell ref="U11:V11"/>
    <mergeCell ref="W11:X11"/>
    <mergeCell ref="Y11:Z11"/>
    <mergeCell ref="BA10:BB10"/>
    <mergeCell ref="BC10:BD10"/>
    <mergeCell ref="BE10:BF10"/>
    <mergeCell ref="BG10:BH10"/>
    <mergeCell ref="B11:D11"/>
    <mergeCell ref="E11:F11"/>
    <mergeCell ref="G11:H11"/>
    <mergeCell ref="I11:J11"/>
    <mergeCell ref="K11:L11"/>
    <mergeCell ref="M11:N11"/>
    <mergeCell ref="AO10:AP10"/>
    <mergeCell ref="AQ10:AR10"/>
    <mergeCell ref="AS10:AT10"/>
    <mergeCell ref="AU10:AV10"/>
    <mergeCell ref="AW10:AX10"/>
    <mergeCell ref="AY10:AZ10"/>
    <mergeCell ref="AC10:AD10"/>
    <mergeCell ref="AE10:AF10"/>
    <mergeCell ref="AG10:AH10"/>
    <mergeCell ref="AI10:AJ10"/>
    <mergeCell ref="AY11:AZ11"/>
    <mergeCell ref="BA11:BB11"/>
    <mergeCell ref="BC11:BD11"/>
    <mergeCell ref="BE11:BF11"/>
    <mergeCell ref="BG11:BH11"/>
    <mergeCell ref="A12:D12"/>
    <mergeCell ref="E12:F12"/>
    <mergeCell ref="G12:H12"/>
    <mergeCell ref="I12:J12"/>
    <mergeCell ref="K12:L12"/>
    <mergeCell ref="AM11:AN11"/>
    <mergeCell ref="AO11:AP11"/>
    <mergeCell ref="AQ11:AR11"/>
    <mergeCell ref="AS11:AT11"/>
    <mergeCell ref="AU11:AV11"/>
    <mergeCell ref="AW11:AX11"/>
    <mergeCell ref="AA11:AB11"/>
    <mergeCell ref="AC11:AD11"/>
    <mergeCell ref="AE11:AF11"/>
    <mergeCell ref="AG11:AH11"/>
    <mergeCell ref="AI11:AJ11"/>
    <mergeCell ref="AK11:AL11"/>
    <mergeCell ref="O11:P11"/>
    <mergeCell ref="Q11:R11"/>
    <mergeCell ref="Y12:Z12"/>
    <mergeCell ref="AA12:AB12"/>
    <mergeCell ref="AC12:AD12"/>
    <mergeCell ref="AE12:AF12"/>
    <mergeCell ref="AG12:AH12"/>
    <mergeCell ref="AI12:AJ12"/>
    <mergeCell ref="M12:N12"/>
    <mergeCell ref="O12:P12"/>
    <mergeCell ref="Q12:R12"/>
    <mergeCell ref="S12:T12"/>
    <mergeCell ref="U12:V12"/>
    <mergeCell ref="W12:X12"/>
    <mergeCell ref="AW12:AX12"/>
    <mergeCell ref="AY12:AZ12"/>
    <mergeCell ref="BA12:BB12"/>
    <mergeCell ref="BC12:BD12"/>
    <mergeCell ref="BE12:BF12"/>
    <mergeCell ref="BG12:BH12"/>
    <mergeCell ref="AK12:AL12"/>
    <mergeCell ref="AM12:AN12"/>
    <mergeCell ref="AO12:AP12"/>
    <mergeCell ref="AQ12:AR12"/>
    <mergeCell ref="AS12:AT12"/>
    <mergeCell ref="AU12:AV12"/>
    <mergeCell ref="D22:D24"/>
    <mergeCell ref="BI22:BI24"/>
    <mergeCell ref="BJ22:BJ24"/>
    <mergeCell ref="B25:B27"/>
    <mergeCell ref="C25:C27"/>
    <mergeCell ref="D25:D27"/>
    <mergeCell ref="BI25:BI27"/>
    <mergeCell ref="BJ25:BJ27"/>
    <mergeCell ref="BJ16:BJ18"/>
    <mergeCell ref="B19:B21"/>
    <mergeCell ref="C19:C21"/>
    <mergeCell ref="D19:D21"/>
    <mergeCell ref="BI19:BI21"/>
    <mergeCell ref="BJ19:BJ21"/>
    <mergeCell ref="B16:B18"/>
    <mergeCell ref="C16:C18"/>
    <mergeCell ref="D16:D18"/>
    <mergeCell ref="BI16:BI18"/>
    <mergeCell ref="B22:B24"/>
    <mergeCell ref="C22:C24"/>
    <mergeCell ref="B28:B30"/>
    <mergeCell ref="C28:C30"/>
    <mergeCell ref="D28:D30"/>
    <mergeCell ref="BI28:BI30"/>
    <mergeCell ref="BJ28:BJ30"/>
    <mergeCell ref="B31:B33"/>
    <mergeCell ref="C31:C33"/>
    <mergeCell ref="D31:D33"/>
    <mergeCell ref="BI31:BI33"/>
    <mergeCell ref="BJ31:BJ33"/>
    <mergeCell ref="B34:B36"/>
    <mergeCell ref="C34:C36"/>
    <mergeCell ref="D34:D36"/>
    <mergeCell ref="BI34:BI36"/>
    <mergeCell ref="BJ34:BJ36"/>
    <mergeCell ref="B37:B39"/>
    <mergeCell ref="C37:C39"/>
    <mergeCell ref="D37:D39"/>
    <mergeCell ref="BI37:BI39"/>
    <mergeCell ref="BJ37:BJ39"/>
    <mergeCell ref="B40:B42"/>
    <mergeCell ref="C40:C42"/>
    <mergeCell ref="D40:D42"/>
    <mergeCell ref="BI40:BI42"/>
    <mergeCell ref="BJ40:BJ42"/>
    <mergeCell ref="B43:B45"/>
    <mergeCell ref="C43:C45"/>
    <mergeCell ref="D43:D45"/>
    <mergeCell ref="BI43:BI45"/>
    <mergeCell ref="BJ43:BJ45"/>
    <mergeCell ref="B46:B48"/>
    <mergeCell ref="C46:C48"/>
    <mergeCell ref="D46:D48"/>
    <mergeCell ref="BI46:BI48"/>
    <mergeCell ref="BJ46:BJ48"/>
    <mergeCell ref="B49:B51"/>
    <mergeCell ref="C49:C51"/>
    <mergeCell ref="D49:D51"/>
    <mergeCell ref="BI49:BI51"/>
    <mergeCell ref="BJ49:BJ51"/>
    <mergeCell ref="B52:B54"/>
    <mergeCell ref="C52:C54"/>
    <mergeCell ref="D52:D54"/>
    <mergeCell ref="BI52:BI54"/>
    <mergeCell ref="BJ52:BJ54"/>
    <mergeCell ref="B55:B57"/>
    <mergeCell ref="C55:C57"/>
    <mergeCell ref="D55:D57"/>
    <mergeCell ref="BI55:BI57"/>
    <mergeCell ref="BJ55:BJ57"/>
    <mergeCell ref="B58:B60"/>
    <mergeCell ref="C58:C60"/>
    <mergeCell ref="D58:D60"/>
    <mergeCell ref="BI58:BI60"/>
    <mergeCell ref="BJ58:BJ60"/>
    <mergeCell ref="B61:B63"/>
    <mergeCell ref="C61:C63"/>
    <mergeCell ref="D61:D63"/>
    <mergeCell ref="BI61:BI63"/>
    <mergeCell ref="BJ61:BJ63"/>
    <mergeCell ref="D73:D75"/>
    <mergeCell ref="BI73:BI75"/>
    <mergeCell ref="B64:B66"/>
    <mergeCell ref="C64:C66"/>
    <mergeCell ref="D64:D66"/>
    <mergeCell ref="BI64:BI66"/>
    <mergeCell ref="BJ64:BJ66"/>
    <mergeCell ref="B67:B69"/>
    <mergeCell ref="C67:C69"/>
    <mergeCell ref="D67:D69"/>
    <mergeCell ref="BI67:BI69"/>
    <mergeCell ref="BJ67:BJ69"/>
    <mergeCell ref="B76:D76"/>
    <mergeCell ref="A77:D77"/>
    <mergeCell ref="B83:BI83"/>
    <mergeCell ref="B84:BI84"/>
    <mergeCell ref="A87:D88"/>
    <mergeCell ref="E87:H87"/>
    <mergeCell ref="I87:L87"/>
    <mergeCell ref="M87:P87"/>
    <mergeCell ref="Q87:T87"/>
    <mergeCell ref="U87:X87"/>
    <mergeCell ref="A13:A76"/>
    <mergeCell ref="B13:C15"/>
    <mergeCell ref="D13:D15"/>
    <mergeCell ref="BI13:BI15"/>
    <mergeCell ref="AW87:AZ87"/>
    <mergeCell ref="BA87:BD87"/>
    <mergeCell ref="BE87:BH87"/>
    <mergeCell ref="BI87:BI88"/>
    <mergeCell ref="B70:B72"/>
    <mergeCell ref="C70:C72"/>
    <mergeCell ref="D70:D72"/>
    <mergeCell ref="BI70:BI72"/>
    <mergeCell ref="B73:B75"/>
    <mergeCell ref="C73:C75"/>
    <mergeCell ref="Y87:AB87"/>
    <mergeCell ref="AC87:AF87"/>
    <mergeCell ref="AG87:AJ87"/>
    <mergeCell ref="AK87:AN87"/>
    <mergeCell ref="AO87:AR87"/>
    <mergeCell ref="AS87:AV87"/>
    <mergeCell ref="BI92:BI94"/>
    <mergeCell ref="B95:B97"/>
    <mergeCell ref="C95:C97"/>
    <mergeCell ref="D95:D97"/>
    <mergeCell ref="BI95:BI97"/>
    <mergeCell ref="BI107:BI109"/>
    <mergeCell ref="B110:B112"/>
    <mergeCell ref="C110:C112"/>
    <mergeCell ref="D110:D112"/>
    <mergeCell ref="BI110:BI112"/>
    <mergeCell ref="B101:B103"/>
    <mergeCell ref="C101:C103"/>
    <mergeCell ref="D101:D103"/>
    <mergeCell ref="BI101:BI103"/>
    <mergeCell ref="B104:B106"/>
    <mergeCell ref="C104:C106"/>
    <mergeCell ref="D104:D106"/>
    <mergeCell ref="BI104:BI106"/>
    <mergeCell ref="B107:B109"/>
    <mergeCell ref="C107:C109"/>
    <mergeCell ref="D107:D109"/>
    <mergeCell ref="B119:B121"/>
    <mergeCell ref="C119:C121"/>
    <mergeCell ref="D119:D121"/>
    <mergeCell ref="BI119:BI121"/>
    <mergeCell ref="B122:B124"/>
    <mergeCell ref="C122:C124"/>
    <mergeCell ref="D122:D124"/>
    <mergeCell ref="BI122:BI124"/>
    <mergeCell ref="B113:B115"/>
    <mergeCell ref="C113:C115"/>
    <mergeCell ref="D113:D115"/>
    <mergeCell ref="BI113:BI115"/>
    <mergeCell ref="B116:B118"/>
    <mergeCell ref="C116:C118"/>
    <mergeCell ref="D116:D118"/>
    <mergeCell ref="BI116:BI118"/>
    <mergeCell ref="B131:B133"/>
    <mergeCell ref="C131:C133"/>
    <mergeCell ref="D131:D133"/>
    <mergeCell ref="BI131:BI133"/>
    <mergeCell ref="B134:B136"/>
    <mergeCell ref="C134:C136"/>
    <mergeCell ref="D134:D136"/>
    <mergeCell ref="BI134:BI136"/>
    <mergeCell ref="B125:B127"/>
    <mergeCell ref="C125:C127"/>
    <mergeCell ref="D125:D127"/>
    <mergeCell ref="BI125:BI127"/>
    <mergeCell ref="B128:B130"/>
    <mergeCell ref="C128:C130"/>
    <mergeCell ref="D128:D130"/>
    <mergeCell ref="BI128:BI130"/>
    <mergeCell ref="D143:D145"/>
    <mergeCell ref="BI143:BI145"/>
    <mergeCell ref="B146:B148"/>
    <mergeCell ref="C146:C148"/>
    <mergeCell ref="D146:D148"/>
    <mergeCell ref="BI146:BI148"/>
    <mergeCell ref="B137:B139"/>
    <mergeCell ref="C137:C139"/>
    <mergeCell ref="D137:D139"/>
    <mergeCell ref="BI137:BI139"/>
    <mergeCell ref="B140:B142"/>
    <mergeCell ref="C140:C142"/>
    <mergeCell ref="D140:D142"/>
    <mergeCell ref="BI140:BI142"/>
    <mergeCell ref="K1:R1"/>
    <mergeCell ref="AF85:AM85"/>
    <mergeCell ref="B155:D155"/>
    <mergeCell ref="A160:BI160"/>
    <mergeCell ref="B149:B151"/>
    <mergeCell ref="C149:C151"/>
    <mergeCell ref="D149:D151"/>
    <mergeCell ref="BI149:BI151"/>
    <mergeCell ref="B152:B154"/>
    <mergeCell ref="C152:C154"/>
    <mergeCell ref="D152:D154"/>
    <mergeCell ref="BI152:BI154"/>
    <mergeCell ref="A89:A155"/>
    <mergeCell ref="B89:C91"/>
    <mergeCell ref="D89:D91"/>
    <mergeCell ref="BI89:BI91"/>
    <mergeCell ref="B92:C94"/>
    <mergeCell ref="D92:D94"/>
    <mergeCell ref="B98:B100"/>
    <mergeCell ref="C98:C100"/>
    <mergeCell ref="D98:D100"/>
    <mergeCell ref="BI98:BI100"/>
    <mergeCell ref="B143:B145"/>
    <mergeCell ref="C143:C145"/>
  </mergeCells>
  <phoneticPr fontId="2"/>
  <conditionalFormatting sqref="E17:BH17 E20:BH20 E23:BH23 E26:BH26 E29:BH29 E32:BH32 E35:BH35 E38:BH38 E41:BH41 E44:BH44 E47:BH47 E50:BH50 E53:BH53 E56:BH56 E59:BH59 E62:BH62 E65:BH65 E68:BH68 E71:BH71 E74:BH74 E96:BH96 E99:BH99 E102:BH102 E105:BH105 E108:BH108 E111:BH111 E114:BH114 E117:BH117 E120:BH120 E123:BH123 E126:BH126 E129:BH129 E132:BH132 E135:BH135 E138:BH138 E141:BH141 E144:BH144 E147:BH147 E150:BH150 E153:BH153">
    <cfRule type="cellIs" dxfId="0" priority="1" stopIfTrue="1" operator="equal">
      <formula>1</formula>
    </cfRule>
  </conditionalFormatting>
  <printOptions horizontalCentered="1"/>
  <pageMargins left="0.39370078740157483" right="0.19685039370078741" top="0.39370078740157483" bottom="0" header="0.47244094488188981" footer="0.23622047244094491"/>
  <pageSetup paperSize="9" firstPageNumber="14" fitToHeight="0" orientation="landscape" useFirstPageNumber="1" r:id="rId1"/>
  <headerFooter alignWithMargins="0">
    <oddHeader>&amp;R&amp;8【 &amp;A 】</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M90"/>
  <sheetViews>
    <sheetView showGridLines="0" showOutlineSymbols="0" view="pageBreakPreview" zoomScale="115" zoomScaleNormal="110" zoomScaleSheetLayoutView="115" zoomScalePageLayoutView="110" workbookViewId="0">
      <selection activeCell="Y9" sqref="Y9"/>
    </sheetView>
  </sheetViews>
  <sheetFormatPr defaultColWidth="0" defaultRowHeight="12" x14ac:dyDescent="0.15"/>
  <cols>
    <col min="1" max="18" width="2.625" style="3" customWidth="1"/>
    <col min="19" max="19" width="2.375" style="3" customWidth="1"/>
    <col min="20" max="34" width="2.625" style="3" customWidth="1"/>
    <col min="35" max="35" width="4.875" style="3" customWidth="1"/>
    <col min="36" max="36" width="2.625" style="3" customWidth="1"/>
    <col min="37" max="63" width="2.625" style="8" customWidth="1"/>
    <col min="64" max="64" width="2.625" style="7" customWidth="1"/>
    <col min="65" max="65" width="0" style="3" hidden="1" customWidth="1"/>
    <col min="66" max="16384" width="2.625" style="3" hidden="1"/>
  </cols>
  <sheetData>
    <row r="1" spans="1:34" s="1" customFormat="1" ht="20.100000000000001" customHeight="1" x14ac:dyDescent="0.15">
      <c r="A1" s="847" t="s">
        <v>1061</v>
      </c>
    </row>
    <row r="2" spans="1:34" s="362" customFormat="1" ht="20.100000000000001" customHeight="1" x14ac:dyDescent="0.15">
      <c r="A2" s="1653" t="s">
        <v>134</v>
      </c>
      <c r="B2" s="374" t="s">
        <v>1062</v>
      </c>
      <c r="C2" s="375"/>
      <c r="D2" s="375"/>
      <c r="E2" s="375"/>
      <c r="F2" s="375"/>
      <c r="G2" s="375"/>
      <c r="H2" s="375"/>
      <c r="I2" s="375"/>
      <c r="J2" s="375"/>
      <c r="K2" s="375"/>
      <c r="L2" s="375"/>
      <c r="M2" s="374" t="s">
        <v>1063</v>
      </c>
      <c r="N2" s="375"/>
      <c r="O2" s="375"/>
      <c r="P2" s="375"/>
      <c r="Q2" s="375"/>
      <c r="R2" s="375"/>
      <c r="S2" s="375"/>
      <c r="T2" s="375"/>
      <c r="U2" s="375"/>
      <c r="V2" s="375"/>
      <c r="W2" s="376"/>
      <c r="X2" s="374" t="s">
        <v>1064</v>
      </c>
      <c r="Y2" s="375"/>
      <c r="Z2" s="375"/>
      <c r="AA2" s="375"/>
      <c r="AB2" s="375"/>
      <c r="AC2" s="375"/>
      <c r="AD2" s="375"/>
      <c r="AE2" s="375"/>
      <c r="AF2" s="375"/>
      <c r="AG2" s="375"/>
      <c r="AH2" s="376"/>
    </row>
    <row r="3" spans="1:34" s="362" customFormat="1" ht="15.95" customHeight="1" x14ac:dyDescent="0.15">
      <c r="A3" s="1654"/>
      <c r="B3" s="1418"/>
      <c r="C3" s="1419"/>
      <c r="D3" s="1419"/>
      <c r="E3" s="1419"/>
      <c r="F3" s="1419"/>
      <c r="G3" s="1419"/>
      <c r="H3" s="1419"/>
      <c r="I3" s="1419"/>
      <c r="J3" s="1421"/>
      <c r="K3" s="377" t="s">
        <v>161</v>
      </c>
      <c r="L3" s="378" t="s">
        <v>162</v>
      </c>
      <c r="M3" s="1418"/>
      <c r="N3" s="1419"/>
      <c r="O3" s="1419"/>
      <c r="P3" s="1419"/>
      <c r="Q3" s="1419"/>
      <c r="R3" s="1419"/>
      <c r="S3" s="1419"/>
      <c r="T3" s="1419"/>
      <c r="U3" s="1421"/>
      <c r="V3" s="377" t="s">
        <v>161</v>
      </c>
      <c r="W3" s="378" t="s">
        <v>162</v>
      </c>
      <c r="X3" s="379"/>
      <c r="Y3" s="365"/>
      <c r="Z3" s="365"/>
      <c r="AA3" s="365"/>
      <c r="AB3" s="365"/>
      <c r="AC3" s="365"/>
      <c r="AD3" s="365"/>
      <c r="AE3" s="365"/>
      <c r="AF3" s="365"/>
      <c r="AG3" s="377" t="s">
        <v>161</v>
      </c>
      <c r="AH3" s="378" t="s">
        <v>162</v>
      </c>
    </row>
    <row r="4" spans="1:34" s="362" customFormat="1" ht="18" customHeight="1" x14ac:dyDescent="0.15">
      <c r="A4" s="1655" t="s">
        <v>289</v>
      </c>
      <c r="B4" s="380" t="s">
        <v>1065</v>
      </c>
      <c r="C4" s="381"/>
      <c r="D4" s="381"/>
      <c r="E4" s="381"/>
      <c r="F4" s="381"/>
      <c r="G4" s="381"/>
      <c r="H4" s="381"/>
      <c r="I4" s="381"/>
      <c r="J4" s="382"/>
      <c r="K4" s="383"/>
      <c r="L4" s="383"/>
      <c r="M4" s="380" t="s">
        <v>1853</v>
      </c>
      <c r="N4" s="381"/>
      <c r="O4" s="381"/>
      <c r="P4" s="381"/>
      <c r="Q4" s="381"/>
      <c r="R4" s="381"/>
      <c r="S4" s="381"/>
      <c r="T4" s="381"/>
      <c r="U4" s="382"/>
      <c r="V4" s="383"/>
      <c r="W4" s="383"/>
      <c r="X4" s="380" t="s">
        <v>271</v>
      </c>
      <c r="Y4" s="381"/>
      <c r="Z4" s="381"/>
      <c r="AA4" s="381"/>
      <c r="AB4" s="381"/>
      <c r="AC4" s="381"/>
      <c r="AD4" s="381"/>
      <c r="AE4" s="381"/>
      <c r="AF4" s="382"/>
      <c r="AG4" s="383"/>
      <c r="AH4" s="383"/>
    </row>
    <row r="5" spans="1:34" s="362" customFormat="1" ht="18" customHeight="1" x14ac:dyDescent="0.15">
      <c r="A5" s="1656"/>
      <c r="B5" s="380" t="s">
        <v>272</v>
      </c>
      <c r="C5" s="381"/>
      <c r="D5" s="381"/>
      <c r="E5" s="381"/>
      <c r="F5" s="381"/>
      <c r="G5" s="381"/>
      <c r="H5" s="381"/>
      <c r="I5" s="381"/>
      <c r="J5" s="382"/>
      <c r="K5" s="383"/>
      <c r="L5" s="383"/>
      <c r="M5" s="905" t="s">
        <v>1855</v>
      </c>
      <c r="N5" s="381"/>
      <c r="O5" s="381"/>
      <c r="P5" s="381"/>
      <c r="Q5" s="381"/>
      <c r="R5" s="381"/>
      <c r="S5" s="381"/>
      <c r="T5" s="381"/>
      <c r="U5" s="382"/>
      <c r="V5" s="383"/>
      <c r="W5" s="383"/>
      <c r="X5" s="380"/>
      <c r="Y5" s="381"/>
      <c r="Z5" s="381"/>
      <c r="AA5" s="381"/>
      <c r="AB5" s="381"/>
      <c r="AC5" s="381"/>
      <c r="AD5" s="381"/>
      <c r="AE5" s="381"/>
      <c r="AF5" s="382"/>
      <c r="AG5" s="383"/>
      <c r="AH5" s="383"/>
    </row>
    <row r="6" spans="1:34" s="362" customFormat="1" ht="18" customHeight="1" x14ac:dyDescent="0.15">
      <c r="A6" s="1656"/>
      <c r="B6" s="380" t="s">
        <v>267</v>
      </c>
      <c r="C6" s="381"/>
      <c r="D6" s="381"/>
      <c r="E6" s="381"/>
      <c r="F6" s="381"/>
      <c r="G6" s="381"/>
      <c r="H6" s="381"/>
      <c r="I6" s="381"/>
      <c r="J6" s="382"/>
      <c r="K6" s="383"/>
      <c r="L6" s="383"/>
      <c r="M6" s="905" t="s">
        <v>1854</v>
      </c>
      <c r="N6" s="381"/>
      <c r="O6" s="381"/>
      <c r="P6" s="381"/>
      <c r="Q6" s="381"/>
      <c r="R6" s="381"/>
      <c r="S6" s="381"/>
      <c r="T6" s="381"/>
      <c r="U6" s="382"/>
      <c r="V6" s="383"/>
      <c r="W6" s="383"/>
      <c r="X6" s="380"/>
      <c r="Y6" s="381"/>
      <c r="Z6" s="381"/>
      <c r="AA6" s="381"/>
      <c r="AB6" s="381"/>
      <c r="AC6" s="381"/>
      <c r="AD6" s="381"/>
      <c r="AE6" s="381"/>
      <c r="AF6" s="382"/>
      <c r="AG6" s="383"/>
      <c r="AH6" s="383"/>
    </row>
    <row r="7" spans="1:34" s="362" customFormat="1" ht="18" customHeight="1" x14ac:dyDescent="0.15">
      <c r="A7" s="1656"/>
      <c r="B7" s="380" t="s">
        <v>245</v>
      </c>
      <c r="C7" s="381"/>
      <c r="D7" s="381"/>
      <c r="E7" s="381"/>
      <c r="F7" s="381"/>
      <c r="G7" s="381"/>
      <c r="H7" s="381"/>
      <c r="I7" s="381"/>
      <c r="J7" s="382"/>
      <c r="K7" s="383"/>
      <c r="L7" s="383"/>
      <c r="M7" s="905" t="s">
        <v>1856</v>
      </c>
      <c r="N7" s="381"/>
      <c r="O7" s="381"/>
      <c r="P7" s="381"/>
      <c r="Q7" s="381"/>
      <c r="R7" s="381"/>
      <c r="S7" s="381"/>
      <c r="T7" s="381"/>
      <c r="U7" s="382"/>
      <c r="V7" s="383"/>
      <c r="W7" s="383"/>
      <c r="X7" s="380"/>
      <c r="Y7" s="381"/>
      <c r="Z7" s="381"/>
      <c r="AA7" s="381"/>
      <c r="AB7" s="381"/>
      <c r="AC7" s="381"/>
      <c r="AD7" s="381"/>
      <c r="AE7" s="381"/>
      <c r="AF7" s="382"/>
      <c r="AG7" s="383"/>
      <c r="AH7" s="383"/>
    </row>
    <row r="8" spans="1:34" s="362" customFormat="1" ht="18" customHeight="1" x14ac:dyDescent="0.15">
      <c r="A8" s="1656"/>
      <c r="B8" s="380" t="s">
        <v>273</v>
      </c>
      <c r="C8" s="381"/>
      <c r="D8" s="381"/>
      <c r="E8" s="381"/>
      <c r="F8" s="381"/>
      <c r="G8" s="381"/>
      <c r="H8" s="381"/>
      <c r="I8" s="381"/>
      <c r="J8" s="382"/>
      <c r="K8" s="383"/>
      <c r="L8" s="383"/>
      <c r="M8" s="905" t="s">
        <v>1857</v>
      </c>
      <c r="N8" s="381"/>
      <c r="O8" s="381"/>
      <c r="P8" s="381"/>
      <c r="Q8" s="381"/>
      <c r="R8" s="381"/>
      <c r="S8" s="381"/>
      <c r="T8" s="381"/>
      <c r="U8" s="382"/>
      <c r="V8" s="383"/>
      <c r="W8" s="383"/>
      <c r="X8" s="380"/>
      <c r="Y8" s="381"/>
      <c r="Z8" s="381"/>
      <c r="AA8" s="381"/>
      <c r="AB8" s="381"/>
      <c r="AC8" s="381"/>
      <c r="AD8" s="381"/>
      <c r="AE8" s="381"/>
      <c r="AF8" s="382"/>
      <c r="AG8" s="383"/>
      <c r="AH8" s="383"/>
    </row>
    <row r="9" spans="1:34" s="362" customFormat="1" ht="18" customHeight="1" x14ac:dyDescent="0.15">
      <c r="A9" s="1656"/>
      <c r="B9" s="380" t="s">
        <v>274</v>
      </c>
      <c r="C9" s="381"/>
      <c r="D9" s="381"/>
      <c r="E9" s="381"/>
      <c r="F9" s="381"/>
      <c r="G9" s="381"/>
      <c r="H9" s="381"/>
      <c r="I9" s="381"/>
      <c r="J9" s="382"/>
      <c r="K9" s="383"/>
      <c r="L9" s="383"/>
      <c r="M9" s="905" t="s">
        <v>1867</v>
      </c>
      <c r="N9" s="381"/>
      <c r="O9" s="381"/>
      <c r="P9" s="381"/>
      <c r="Q9" s="381"/>
      <c r="R9" s="381"/>
      <c r="S9" s="381"/>
      <c r="T9" s="381"/>
      <c r="U9" s="382"/>
      <c r="V9" s="383"/>
      <c r="W9" s="383"/>
      <c r="X9" s="380"/>
      <c r="Y9" s="381"/>
      <c r="Z9" s="381"/>
      <c r="AA9" s="381"/>
      <c r="AB9" s="381"/>
      <c r="AC9" s="381"/>
      <c r="AD9" s="381"/>
      <c r="AE9" s="381"/>
      <c r="AF9" s="382"/>
      <c r="AG9" s="383"/>
      <c r="AH9" s="383"/>
    </row>
    <row r="10" spans="1:34" s="362" customFormat="1" ht="18" customHeight="1" x14ac:dyDescent="0.15">
      <c r="A10" s="1656"/>
      <c r="B10" s="380" t="s">
        <v>215</v>
      </c>
      <c r="C10" s="381"/>
      <c r="D10" s="381"/>
      <c r="E10" s="381"/>
      <c r="F10" s="381"/>
      <c r="G10" s="381"/>
      <c r="H10" s="381"/>
      <c r="I10" s="381"/>
      <c r="J10" s="382"/>
      <c r="K10" s="383"/>
      <c r="L10" s="383"/>
      <c r="M10" s="380"/>
      <c r="N10" s="884"/>
      <c r="O10" s="381"/>
      <c r="P10" s="381"/>
      <c r="Q10" s="381"/>
      <c r="R10" s="381"/>
      <c r="S10" s="381"/>
      <c r="T10" s="381"/>
      <c r="U10" s="382"/>
      <c r="V10" s="383"/>
      <c r="W10" s="383"/>
      <c r="X10" s="380"/>
      <c r="Y10" s="381"/>
      <c r="Z10" s="381"/>
      <c r="AA10" s="381"/>
      <c r="AB10" s="381"/>
      <c r="AC10" s="381"/>
      <c r="AD10" s="381"/>
      <c r="AE10" s="381"/>
      <c r="AF10" s="382"/>
      <c r="AG10" s="383"/>
      <c r="AH10" s="383"/>
    </row>
    <row r="11" spans="1:34" s="362" customFormat="1" ht="18" customHeight="1" x14ac:dyDescent="0.15">
      <c r="A11" s="1656"/>
      <c r="B11" s="380" t="s">
        <v>216</v>
      </c>
      <c r="C11" s="381"/>
      <c r="D11" s="381"/>
      <c r="E11" s="381"/>
      <c r="F11" s="381"/>
      <c r="G11" s="381"/>
      <c r="H11" s="381"/>
      <c r="I11" s="381"/>
      <c r="J11" s="382"/>
      <c r="K11" s="383"/>
      <c r="L11" s="383"/>
      <c r="M11" s="380"/>
      <c r="N11" s="381"/>
      <c r="O11" s="381"/>
      <c r="P11" s="381"/>
      <c r="Q11" s="381"/>
      <c r="R11" s="381"/>
      <c r="S11" s="381"/>
      <c r="T11" s="381"/>
      <c r="U11" s="382"/>
      <c r="V11" s="383"/>
      <c r="W11" s="383"/>
      <c r="X11" s="380"/>
      <c r="Y11" s="381"/>
      <c r="Z11" s="381"/>
      <c r="AA11" s="381"/>
      <c r="AB11" s="381"/>
      <c r="AC11" s="381"/>
      <c r="AD11" s="381"/>
      <c r="AE11" s="381"/>
      <c r="AF11" s="382"/>
      <c r="AG11" s="383"/>
      <c r="AH11" s="383"/>
    </row>
    <row r="12" spans="1:34" s="362" customFormat="1" ht="18" customHeight="1" x14ac:dyDescent="0.15">
      <c r="A12" s="1656"/>
      <c r="B12" s="380" t="s">
        <v>290</v>
      </c>
      <c r="C12" s="381"/>
      <c r="D12" s="381"/>
      <c r="E12" s="381"/>
      <c r="F12" s="381"/>
      <c r="G12" s="381"/>
      <c r="H12" s="381"/>
      <c r="I12" s="381"/>
      <c r="J12" s="382"/>
      <c r="K12" s="383"/>
      <c r="L12" s="383"/>
      <c r="M12" s="380"/>
      <c r="N12" s="381"/>
      <c r="O12" s="381"/>
      <c r="P12" s="381"/>
      <c r="Q12" s="381"/>
      <c r="R12" s="381"/>
      <c r="S12" s="381"/>
      <c r="T12" s="381"/>
      <c r="U12" s="382"/>
      <c r="V12" s="383"/>
      <c r="W12" s="383"/>
      <c r="X12" s="380"/>
      <c r="Y12" s="381"/>
      <c r="Z12" s="381"/>
      <c r="AA12" s="381"/>
      <c r="AB12" s="381"/>
      <c r="AC12" s="381"/>
      <c r="AD12" s="381"/>
      <c r="AE12" s="381"/>
      <c r="AF12" s="382"/>
      <c r="AG12" s="383"/>
      <c r="AH12" s="383"/>
    </row>
    <row r="13" spans="1:34" s="362" customFormat="1" ht="18" customHeight="1" thickBot="1" x14ac:dyDescent="0.2">
      <c r="A13" s="1656"/>
      <c r="B13" s="885" t="s">
        <v>171</v>
      </c>
      <c r="C13" s="883"/>
      <c r="D13" s="883"/>
      <c r="E13" s="888"/>
      <c r="F13" s="888"/>
      <c r="G13" s="888"/>
      <c r="H13" s="888"/>
      <c r="I13" s="883"/>
      <c r="J13" s="889"/>
      <c r="K13" s="892"/>
      <c r="L13" s="892"/>
      <c r="M13" s="885"/>
      <c r="N13" s="888"/>
      <c r="O13" s="888"/>
      <c r="P13" s="888"/>
      <c r="Q13" s="888"/>
      <c r="R13" s="883"/>
      <c r="S13" s="888"/>
      <c r="T13" s="888"/>
      <c r="U13" s="889"/>
      <c r="V13" s="892"/>
      <c r="W13" s="893"/>
      <c r="X13" s="885"/>
      <c r="Y13" s="888"/>
      <c r="Z13" s="888"/>
      <c r="AA13" s="883"/>
      <c r="AB13" s="883"/>
      <c r="AC13" s="883"/>
      <c r="AD13" s="883"/>
      <c r="AE13" s="883"/>
      <c r="AF13" s="889"/>
      <c r="AG13" s="893"/>
      <c r="AH13" s="893"/>
    </row>
    <row r="14" spans="1:34" s="362" customFormat="1" ht="18" customHeight="1" thickTop="1" x14ac:dyDescent="0.15">
      <c r="A14" s="1657" t="s">
        <v>1066</v>
      </c>
      <c r="B14" s="886" t="s">
        <v>35</v>
      </c>
      <c r="C14" s="887"/>
      <c r="D14" s="887"/>
      <c r="E14" s="884"/>
      <c r="F14" s="884"/>
      <c r="G14" s="884"/>
      <c r="H14" s="884"/>
      <c r="I14" s="887"/>
      <c r="J14" s="890"/>
      <c r="K14" s="891"/>
      <c r="L14" s="891"/>
      <c r="M14" s="906" t="s">
        <v>1858</v>
      </c>
      <c r="N14" s="907"/>
      <c r="O14" s="884"/>
      <c r="P14" s="884"/>
      <c r="Q14" s="884"/>
      <c r="R14" s="887"/>
      <c r="S14" s="884"/>
      <c r="T14" s="884"/>
      <c r="U14" s="890"/>
      <c r="V14" s="891"/>
      <c r="W14" s="894"/>
      <c r="X14" s="886" t="s">
        <v>1067</v>
      </c>
      <c r="Y14" s="884"/>
      <c r="Z14" s="884"/>
      <c r="AA14" s="887"/>
      <c r="AB14" s="887"/>
      <c r="AC14" s="887"/>
      <c r="AD14" s="887"/>
      <c r="AE14" s="887"/>
      <c r="AF14" s="890"/>
      <c r="AG14" s="894"/>
      <c r="AH14" s="894"/>
    </row>
    <row r="15" spans="1:34" s="362" customFormat="1" ht="18" customHeight="1" x14ac:dyDescent="0.15">
      <c r="A15" s="1656"/>
      <c r="B15" s="380" t="s">
        <v>298</v>
      </c>
      <c r="C15" s="381"/>
      <c r="D15" s="381"/>
      <c r="E15" s="381"/>
      <c r="F15" s="381"/>
      <c r="G15" s="381"/>
      <c r="H15" s="381"/>
      <c r="I15" s="381"/>
      <c r="J15" s="382"/>
      <c r="K15" s="383"/>
      <c r="L15" s="383"/>
      <c r="M15" s="907" t="s">
        <v>18</v>
      </c>
      <c r="N15" s="380"/>
      <c r="O15" s="381"/>
      <c r="P15" s="381"/>
      <c r="Q15" s="381"/>
      <c r="R15" s="381"/>
      <c r="S15" s="381"/>
      <c r="T15" s="381"/>
      <c r="U15" s="382"/>
      <c r="V15" s="383"/>
      <c r="W15" s="383"/>
      <c r="X15" s="380" t="s">
        <v>1068</v>
      </c>
      <c r="Y15" s="381"/>
      <c r="Z15" s="381"/>
      <c r="AA15" s="381"/>
      <c r="AB15" s="381"/>
      <c r="AC15" s="381"/>
      <c r="AD15" s="381"/>
      <c r="AE15" s="381"/>
      <c r="AF15" s="382"/>
      <c r="AG15" s="383"/>
      <c r="AH15" s="383"/>
    </row>
    <row r="16" spans="1:34" s="362" customFormat="1" ht="18" customHeight="1" x14ac:dyDescent="0.15">
      <c r="A16" s="1656"/>
      <c r="B16" s="380" t="s">
        <v>1069</v>
      </c>
      <c r="C16" s="381"/>
      <c r="D16" s="381"/>
      <c r="E16" s="381"/>
      <c r="F16" s="381"/>
      <c r="G16" s="381"/>
      <c r="H16" s="381"/>
      <c r="I16" s="381"/>
      <c r="J16" s="382"/>
      <c r="K16" s="383"/>
      <c r="L16" s="383"/>
      <c r="M16" s="380" t="s">
        <v>19</v>
      </c>
      <c r="N16" s="380"/>
      <c r="O16" s="381"/>
      <c r="P16" s="381"/>
      <c r="Q16" s="381"/>
      <c r="R16" s="381"/>
      <c r="S16" s="381"/>
      <c r="T16" s="381"/>
      <c r="U16" s="382"/>
      <c r="V16" s="383"/>
      <c r="W16" s="383"/>
      <c r="X16" s="380" t="s">
        <v>1070</v>
      </c>
      <c r="Y16" s="381"/>
      <c r="Z16" s="381"/>
      <c r="AA16" s="381"/>
      <c r="AB16" s="381"/>
      <c r="AC16" s="381"/>
      <c r="AD16" s="381"/>
      <c r="AE16" s="381"/>
      <c r="AF16" s="382"/>
      <c r="AG16" s="383"/>
      <c r="AH16" s="383"/>
    </row>
    <row r="17" spans="1:34" s="362" customFormat="1" ht="18" customHeight="1" x14ac:dyDescent="0.15">
      <c r="A17" s="1656"/>
      <c r="B17" s="380" t="s">
        <v>41</v>
      </c>
      <c r="C17" s="381"/>
      <c r="D17" s="381"/>
      <c r="E17" s="381"/>
      <c r="F17" s="381"/>
      <c r="G17" s="381"/>
      <c r="H17" s="381"/>
      <c r="I17" s="381"/>
      <c r="J17" s="382"/>
      <c r="K17" s="383"/>
      <c r="L17" s="383"/>
      <c r="M17" s="380" t="s">
        <v>20</v>
      </c>
      <c r="N17" s="380"/>
      <c r="O17" s="381"/>
      <c r="P17" s="381"/>
      <c r="Q17" s="381"/>
      <c r="R17" s="381"/>
      <c r="S17" s="381"/>
      <c r="T17" s="381"/>
      <c r="U17" s="382"/>
      <c r="V17" s="383"/>
      <c r="W17" s="383"/>
      <c r="X17" s="380" t="s">
        <v>1072</v>
      </c>
      <c r="Y17" s="381"/>
      <c r="Z17" s="381"/>
      <c r="AA17" s="381"/>
      <c r="AB17" s="381"/>
      <c r="AC17" s="381"/>
      <c r="AD17" s="381"/>
      <c r="AE17" s="381"/>
      <c r="AF17" s="382"/>
      <c r="AG17" s="383"/>
      <c r="AH17" s="383"/>
    </row>
    <row r="18" spans="1:34" s="362" customFormat="1" ht="18" customHeight="1" x14ac:dyDescent="0.15">
      <c r="A18" s="1656"/>
      <c r="B18" s="380" t="s">
        <v>1073</v>
      </c>
      <c r="C18" s="381"/>
      <c r="D18" s="381"/>
      <c r="E18" s="381"/>
      <c r="F18" s="381"/>
      <c r="G18" s="381"/>
      <c r="H18" s="381"/>
      <c r="I18" s="381"/>
      <c r="J18" s="382"/>
      <c r="K18" s="383"/>
      <c r="L18" s="383"/>
      <c r="M18" s="380" t="s">
        <v>1071</v>
      </c>
      <c r="N18" s="380"/>
      <c r="O18" s="381"/>
      <c r="P18" s="381"/>
      <c r="Q18" s="381"/>
      <c r="R18" s="381"/>
      <c r="S18" s="381"/>
      <c r="T18" s="381"/>
      <c r="U18" s="382"/>
      <c r="V18" s="383"/>
      <c r="W18" s="383"/>
      <c r="X18" s="380" t="s">
        <v>1074</v>
      </c>
      <c r="Y18" s="381"/>
      <c r="Z18" s="381"/>
      <c r="AA18" s="381"/>
      <c r="AB18" s="381"/>
      <c r="AC18" s="381"/>
      <c r="AD18" s="381"/>
      <c r="AE18" s="381"/>
      <c r="AF18" s="382"/>
      <c r="AG18" s="383"/>
      <c r="AH18" s="383"/>
    </row>
    <row r="19" spans="1:34" s="362" customFormat="1" ht="18" customHeight="1" x14ac:dyDescent="0.15">
      <c r="A19" s="1656"/>
      <c r="B19" s="380" t="s">
        <v>7</v>
      </c>
      <c r="C19" s="381"/>
      <c r="D19" s="381"/>
      <c r="E19" s="381"/>
      <c r="F19" s="381"/>
      <c r="G19" s="381"/>
      <c r="H19" s="381"/>
      <c r="I19" s="381"/>
      <c r="J19" s="382"/>
      <c r="K19" s="383"/>
      <c r="L19" s="383"/>
      <c r="M19" s="380" t="s">
        <v>21</v>
      </c>
      <c r="N19" s="381"/>
      <c r="O19" s="381"/>
      <c r="P19" s="381"/>
      <c r="Q19" s="381"/>
      <c r="R19" s="381"/>
      <c r="S19" s="381"/>
      <c r="T19" s="381"/>
      <c r="U19" s="382"/>
      <c r="V19" s="383"/>
      <c r="W19" s="383"/>
      <c r="X19" s="380" t="s">
        <v>1075</v>
      </c>
      <c r="Y19" s="381"/>
      <c r="Z19" s="381"/>
      <c r="AA19" s="381"/>
      <c r="AB19" s="381"/>
      <c r="AC19" s="381"/>
      <c r="AD19" s="381"/>
      <c r="AE19" s="381"/>
      <c r="AF19" s="382"/>
      <c r="AG19" s="383"/>
      <c r="AH19" s="383"/>
    </row>
    <row r="20" spans="1:34" s="362" customFormat="1" ht="18" customHeight="1" x14ac:dyDescent="0.15">
      <c r="A20" s="1656"/>
      <c r="B20" s="380" t="s">
        <v>1076</v>
      </c>
      <c r="C20" s="381"/>
      <c r="D20" s="381"/>
      <c r="E20" s="381"/>
      <c r="F20" s="381"/>
      <c r="G20" s="381"/>
      <c r="H20" s="381"/>
      <c r="I20" s="381"/>
      <c r="J20" s="382"/>
      <c r="K20" s="383"/>
      <c r="L20" s="383"/>
      <c r="M20" s="380" t="s">
        <v>275</v>
      </c>
      <c r="N20" s="381"/>
      <c r="O20" s="381"/>
      <c r="P20" s="381"/>
      <c r="Q20" s="381"/>
      <c r="R20" s="381"/>
      <c r="S20" s="381"/>
      <c r="T20" s="381"/>
      <c r="U20" s="382"/>
      <c r="V20" s="383"/>
      <c r="W20" s="383"/>
      <c r="X20" s="380" t="s">
        <v>1077</v>
      </c>
      <c r="Y20" s="381"/>
      <c r="Z20" s="381"/>
      <c r="AA20" s="381"/>
      <c r="AB20" s="381"/>
      <c r="AC20" s="381"/>
      <c r="AD20" s="381"/>
      <c r="AE20" s="381"/>
      <c r="AF20" s="382"/>
      <c r="AG20" s="383"/>
      <c r="AH20" s="383"/>
    </row>
    <row r="21" spans="1:34" s="362" customFormat="1" ht="18" customHeight="1" x14ac:dyDescent="0.15">
      <c r="A21" s="1656"/>
      <c r="B21" s="380" t="s">
        <v>172</v>
      </c>
      <c r="C21" s="381"/>
      <c r="D21" s="381"/>
      <c r="E21" s="381"/>
      <c r="F21" s="381"/>
      <c r="G21" s="381"/>
      <c r="H21" s="381"/>
      <c r="I21" s="381"/>
      <c r="J21" s="382"/>
      <c r="K21" s="383"/>
      <c r="L21" s="383"/>
      <c r="M21" s="380" t="s">
        <v>276</v>
      </c>
      <c r="N21" s="381"/>
      <c r="O21" s="381"/>
      <c r="P21" s="381"/>
      <c r="Q21" s="381"/>
      <c r="R21" s="381"/>
      <c r="S21" s="381"/>
      <c r="T21" s="381"/>
      <c r="U21" s="382"/>
      <c r="V21" s="383"/>
      <c r="W21" s="383"/>
      <c r="X21" s="380" t="s">
        <v>81</v>
      </c>
      <c r="Y21" s="381"/>
      <c r="Z21" s="381"/>
      <c r="AA21" s="381"/>
      <c r="AB21" s="381"/>
      <c r="AC21" s="381"/>
      <c r="AD21" s="381"/>
      <c r="AE21" s="381"/>
      <c r="AF21" s="382"/>
      <c r="AG21" s="383"/>
      <c r="AH21" s="383"/>
    </row>
    <row r="22" spans="1:34" s="362" customFormat="1" ht="18" customHeight="1" x14ac:dyDescent="0.15">
      <c r="A22" s="1656"/>
      <c r="B22" s="380" t="s">
        <v>173</v>
      </c>
      <c r="C22" s="381"/>
      <c r="D22" s="381"/>
      <c r="E22" s="381"/>
      <c r="F22" s="381"/>
      <c r="G22" s="381"/>
      <c r="H22" s="381"/>
      <c r="I22" s="381"/>
      <c r="J22" s="382"/>
      <c r="K22" s="383"/>
      <c r="L22" s="383"/>
      <c r="M22" s="380" t="s">
        <v>287</v>
      </c>
      <c r="N22" s="381"/>
      <c r="O22" s="381"/>
      <c r="P22" s="381"/>
      <c r="Q22" s="381"/>
      <c r="R22" s="381"/>
      <c r="S22" s="381"/>
      <c r="T22" s="381"/>
      <c r="U22" s="382"/>
      <c r="V22" s="383"/>
      <c r="W22" s="383"/>
      <c r="X22" s="380" t="s">
        <v>1078</v>
      </c>
      <c r="Y22" s="381"/>
      <c r="Z22" s="381"/>
      <c r="AA22" s="381"/>
      <c r="AB22" s="381"/>
      <c r="AC22" s="381"/>
      <c r="AD22" s="381"/>
      <c r="AE22" s="381"/>
      <c r="AF22" s="382"/>
      <c r="AG22" s="383"/>
      <c r="AH22" s="383"/>
    </row>
    <row r="23" spans="1:34" s="362" customFormat="1" ht="18" customHeight="1" x14ac:dyDescent="0.15">
      <c r="A23" s="1656"/>
      <c r="B23" s="380" t="s">
        <v>297</v>
      </c>
      <c r="C23" s="381"/>
      <c r="D23" s="381"/>
      <c r="E23" s="381"/>
      <c r="F23" s="381"/>
      <c r="G23" s="381"/>
      <c r="H23" s="381"/>
      <c r="I23" s="381"/>
      <c r="J23" s="382"/>
      <c r="K23" s="383"/>
      <c r="L23" s="383"/>
      <c r="M23" s="380" t="s">
        <v>36</v>
      </c>
      <c r="N23" s="381"/>
      <c r="O23" s="381"/>
      <c r="P23" s="381"/>
      <c r="Q23" s="381"/>
      <c r="R23" s="381"/>
      <c r="S23" s="381"/>
      <c r="T23" s="381"/>
      <c r="U23" s="382"/>
      <c r="V23" s="383"/>
      <c r="W23" s="383"/>
      <c r="X23" s="380" t="s">
        <v>179</v>
      </c>
      <c r="Y23" s="381"/>
      <c r="Z23" s="381"/>
      <c r="AA23" s="381"/>
      <c r="AB23" s="381"/>
      <c r="AC23" s="381"/>
      <c r="AD23" s="381"/>
      <c r="AE23" s="381"/>
      <c r="AF23" s="382"/>
      <c r="AG23" s="383"/>
      <c r="AH23" s="383"/>
    </row>
    <row r="24" spans="1:34" s="362" customFormat="1" ht="18" customHeight="1" x14ac:dyDescent="0.15">
      <c r="A24" s="1656"/>
      <c r="B24" s="380" t="s">
        <v>296</v>
      </c>
      <c r="C24" s="381"/>
      <c r="D24" s="381"/>
      <c r="E24" s="381"/>
      <c r="F24" s="381"/>
      <c r="G24" s="381"/>
      <c r="H24" s="381"/>
      <c r="I24" s="381"/>
      <c r="J24" s="382"/>
      <c r="K24" s="383"/>
      <c r="L24" s="383"/>
      <c r="M24" s="380" t="s">
        <v>174</v>
      </c>
      <c r="N24" s="381"/>
      <c r="O24" s="381"/>
      <c r="P24" s="381"/>
      <c r="Q24" s="381"/>
      <c r="R24" s="381"/>
      <c r="S24" s="381"/>
      <c r="T24" s="381"/>
      <c r="U24" s="382"/>
      <c r="V24" s="383"/>
      <c r="W24" s="383"/>
      <c r="X24" s="380" t="s">
        <v>82</v>
      </c>
      <c r="Y24" s="381"/>
      <c r="Z24" s="381"/>
      <c r="AA24" s="381"/>
      <c r="AB24" s="381"/>
      <c r="AC24" s="381"/>
      <c r="AD24" s="381"/>
      <c r="AE24" s="381"/>
      <c r="AF24" s="382"/>
      <c r="AG24" s="383"/>
      <c r="AH24" s="383"/>
    </row>
    <row r="25" spans="1:34" s="362" customFormat="1" ht="18" customHeight="1" x14ac:dyDescent="0.15">
      <c r="A25" s="1656"/>
      <c r="B25" s="380" t="s">
        <v>295</v>
      </c>
      <c r="C25" s="381"/>
      <c r="D25" s="381"/>
      <c r="E25" s="381"/>
      <c r="F25" s="381"/>
      <c r="G25" s="381"/>
      <c r="H25" s="381"/>
      <c r="I25" s="381"/>
      <c r="J25" s="382"/>
      <c r="K25" s="383"/>
      <c r="L25" s="383"/>
      <c r="M25" s="908" t="s">
        <v>209</v>
      </c>
      <c r="N25" s="909"/>
      <c r="O25" s="909"/>
      <c r="P25" s="909"/>
      <c r="Q25" s="909"/>
      <c r="R25" s="909"/>
      <c r="S25" s="909"/>
      <c r="T25" s="909"/>
      <c r="U25" s="910"/>
      <c r="V25" s="383"/>
      <c r="W25" s="383"/>
      <c r="X25" s="380" t="s">
        <v>329</v>
      </c>
      <c r="Y25" s="381"/>
      <c r="Z25" s="381"/>
      <c r="AA25" s="381"/>
      <c r="AB25" s="381"/>
      <c r="AC25" s="381"/>
      <c r="AD25" s="381"/>
      <c r="AE25" s="381"/>
      <c r="AF25" s="382"/>
      <c r="AG25" s="383"/>
      <c r="AH25" s="383"/>
    </row>
    <row r="26" spans="1:34" s="362" customFormat="1" ht="18" customHeight="1" x14ac:dyDescent="0.15">
      <c r="A26" s="1656"/>
      <c r="B26" s="380" t="s">
        <v>1079</v>
      </c>
      <c r="C26" s="381"/>
      <c r="D26" s="381"/>
      <c r="E26" s="381"/>
      <c r="F26" s="381"/>
      <c r="G26" s="381"/>
      <c r="H26" s="381"/>
      <c r="I26" s="381"/>
      <c r="J26" s="382"/>
      <c r="K26" s="383"/>
      <c r="L26" s="383"/>
      <c r="M26" s="908" t="s">
        <v>277</v>
      </c>
      <c r="N26" s="909"/>
      <c r="O26" s="909"/>
      <c r="P26" s="909"/>
      <c r="Q26" s="909"/>
      <c r="R26" s="909"/>
      <c r="S26" s="909"/>
      <c r="T26" s="909"/>
      <c r="U26" s="910"/>
      <c r="V26" s="383"/>
      <c r="W26" s="383"/>
      <c r="X26" s="380" t="s">
        <v>1868</v>
      </c>
      <c r="Y26" s="381"/>
      <c r="Z26" s="381"/>
      <c r="AA26" s="381"/>
      <c r="AB26" s="176"/>
      <c r="AC26" s="176"/>
      <c r="AD26" s="176"/>
      <c r="AE26" s="381"/>
      <c r="AF26" s="382"/>
      <c r="AG26" s="383"/>
      <c r="AH26" s="383"/>
    </row>
    <row r="27" spans="1:34" s="362" customFormat="1" ht="18" customHeight="1" x14ac:dyDescent="0.15">
      <c r="A27" s="1656"/>
      <c r="B27" s="380" t="s">
        <v>181</v>
      </c>
      <c r="C27" s="381"/>
      <c r="D27" s="381"/>
      <c r="E27" s="381"/>
      <c r="F27" s="381"/>
      <c r="G27" s="381"/>
      <c r="H27" s="381"/>
      <c r="I27" s="381"/>
      <c r="J27" s="382"/>
      <c r="K27" s="383"/>
      <c r="L27" s="383"/>
      <c r="M27" s="908" t="s">
        <v>1346</v>
      </c>
      <c r="N27" s="909"/>
      <c r="O27" s="909"/>
      <c r="P27" s="909"/>
      <c r="Q27" s="909"/>
      <c r="R27" s="909"/>
      <c r="S27" s="909"/>
      <c r="T27" s="909"/>
      <c r="U27" s="910"/>
      <c r="V27" s="383"/>
      <c r="W27" s="383"/>
      <c r="X27" s="380" t="s">
        <v>1869</v>
      </c>
      <c r="Y27" s="381"/>
      <c r="Z27" s="381"/>
      <c r="AA27" s="381"/>
      <c r="AB27" s="176"/>
      <c r="AC27" s="176"/>
      <c r="AD27" s="176"/>
      <c r="AE27" s="381"/>
      <c r="AF27" s="382"/>
      <c r="AG27" s="383"/>
      <c r="AH27" s="383"/>
    </row>
    <row r="28" spans="1:34" s="362" customFormat="1" ht="18" customHeight="1" x14ac:dyDescent="0.15">
      <c r="A28" s="1656"/>
      <c r="B28" s="380" t="s">
        <v>291</v>
      </c>
      <c r="C28" s="381"/>
      <c r="D28" s="381"/>
      <c r="E28" s="381"/>
      <c r="F28" s="381"/>
      <c r="G28" s="381"/>
      <c r="H28" s="381"/>
      <c r="I28" s="381"/>
      <c r="J28" s="382"/>
      <c r="K28" s="383"/>
      <c r="L28" s="383"/>
      <c r="M28" s="908" t="s">
        <v>278</v>
      </c>
      <c r="N28" s="909"/>
      <c r="O28" s="909"/>
      <c r="P28" s="909"/>
      <c r="Q28" s="909"/>
      <c r="R28" s="909"/>
      <c r="S28" s="909"/>
      <c r="T28" s="909"/>
      <c r="U28" s="910"/>
      <c r="V28" s="383"/>
      <c r="W28" s="383"/>
      <c r="X28" s="380" t="s">
        <v>1870</v>
      </c>
      <c r="Y28" s="381"/>
      <c r="Z28" s="381"/>
      <c r="AA28" s="381"/>
      <c r="AB28" s="381"/>
      <c r="AC28" s="381"/>
      <c r="AD28" s="381"/>
      <c r="AE28" s="381"/>
      <c r="AF28" s="382"/>
      <c r="AG28" s="383"/>
      <c r="AH28" s="383"/>
    </row>
    <row r="29" spans="1:34" s="362" customFormat="1" ht="18" customHeight="1" x14ac:dyDescent="0.15">
      <c r="A29" s="1656"/>
      <c r="B29" s="380" t="s">
        <v>1080</v>
      </c>
      <c r="C29" s="381"/>
      <c r="D29" s="381"/>
      <c r="E29" s="381"/>
      <c r="F29" s="381"/>
      <c r="G29" s="381"/>
      <c r="H29" s="381"/>
      <c r="I29" s="381"/>
      <c r="J29" s="382"/>
      <c r="K29" s="383"/>
      <c r="L29" s="383"/>
      <c r="M29" s="908" t="s">
        <v>279</v>
      </c>
      <c r="N29" s="909"/>
      <c r="O29" s="909"/>
      <c r="P29" s="909"/>
      <c r="Q29" s="909"/>
      <c r="R29" s="909"/>
      <c r="S29" s="909"/>
      <c r="T29" s="909"/>
      <c r="U29" s="910"/>
      <c r="V29" s="383"/>
      <c r="W29" s="383"/>
      <c r="X29" s="380" t="s">
        <v>182</v>
      </c>
      <c r="Y29" s="381"/>
      <c r="Z29" s="381"/>
      <c r="AA29" s="381"/>
      <c r="AB29" s="381"/>
      <c r="AC29" s="381"/>
      <c r="AD29" s="381"/>
      <c r="AE29" s="381"/>
      <c r="AF29" s="382"/>
      <c r="AG29" s="383"/>
      <c r="AH29" s="383"/>
    </row>
    <row r="30" spans="1:34" s="362" customFormat="1" ht="18" customHeight="1" x14ac:dyDescent="0.15">
      <c r="A30" s="1656"/>
      <c r="B30" s="380" t="s">
        <v>294</v>
      </c>
      <c r="C30" s="381"/>
      <c r="D30" s="381"/>
      <c r="E30" s="381"/>
      <c r="F30" s="381"/>
      <c r="G30" s="381"/>
      <c r="H30" s="381"/>
      <c r="I30" s="381"/>
      <c r="J30" s="382"/>
      <c r="K30" s="383"/>
      <c r="L30" s="383"/>
      <c r="M30" s="908" t="s">
        <v>280</v>
      </c>
      <c r="N30" s="909"/>
      <c r="O30" s="909"/>
      <c r="P30" s="909"/>
      <c r="Q30" s="909"/>
      <c r="R30" s="909"/>
      <c r="S30" s="909"/>
      <c r="T30" s="909"/>
      <c r="U30" s="910"/>
      <c r="V30" s="383"/>
      <c r="W30" s="383"/>
      <c r="X30" s="380" t="s">
        <v>1081</v>
      </c>
      <c r="Y30" s="381"/>
      <c r="Z30" s="381"/>
      <c r="AA30" s="381"/>
      <c r="AB30" s="381"/>
      <c r="AC30" s="381"/>
      <c r="AD30" s="381"/>
      <c r="AE30" s="381"/>
      <c r="AF30" s="382"/>
      <c r="AG30" s="383"/>
      <c r="AH30" s="383"/>
    </row>
    <row r="31" spans="1:34" s="362" customFormat="1" ht="18" customHeight="1" x14ac:dyDescent="0.15">
      <c r="A31" s="1656"/>
      <c r="B31" s="380" t="s">
        <v>293</v>
      </c>
      <c r="C31" s="381"/>
      <c r="D31" s="381"/>
      <c r="E31" s="381"/>
      <c r="F31" s="381"/>
      <c r="G31" s="381"/>
      <c r="H31" s="381"/>
      <c r="I31" s="381"/>
      <c r="J31" s="382"/>
      <c r="K31" s="383"/>
      <c r="L31" s="383"/>
      <c r="M31" s="908" t="s">
        <v>281</v>
      </c>
      <c r="N31" s="909"/>
      <c r="O31" s="909"/>
      <c r="P31" s="909"/>
      <c r="Q31" s="909"/>
      <c r="R31" s="909"/>
      <c r="S31" s="909"/>
      <c r="T31" s="909"/>
      <c r="U31" s="910"/>
      <c r="V31" s="383"/>
      <c r="W31" s="383"/>
      <c r="X31" s="380" t="s">
        <v>183</v>
      </c>
      <c r="Y31" s="381"/>
      <c r="Z31" s="381"/>
      <c r="AA31" s="381"/>
      <c r="AB31" s="381"/>
      <c r="AC31" s="381"/>
      <c r="AD31" s="381"/>
      <c r="AE31" s="381"/>
      <c r="AF31" s="382"/>
      <c r="AG31" s="383"/>
      <c r="AH31" s="383"/>
    </row>
    <row r="32" spans="1:34" s="362" customFormat="1" ht="18" customHeight="1" x14ac:dyDescent="0.15">
      <c r="A32" s="1656"/>
      <c r="B32" s="329" t="s">
        <v>232</v>
      </c>
      <c r="C32" s="381"/>
      <c r="D32" s="381"/>
      <c r="E32" s="381"/>
      <c r="F32" s="381"/>
      <c r="G32" s="381"/>
      <c r="H32" s="381"/>
      <c r="I32" s="381"/>
      <c r="J32" s="382"/>
      <c r="K32" s="383"/>
      <c r="L32" s="383"/>
      <c r="M32" s="908" t="s">
        <v>1848</v>
      </c>
      <c r="N32" s="909"/>
      <c r="O32" s="909"/>
      <c r="P32" s="909"/>
      <c r="Q32" s="909"/>
      <c r="R32" s="909"/>
      <c r="S32" s="909"/>
      <c r="T32" s="909"/>
      <c r="U32" s="910"/>
      <c r="V32" s="383"/>
      <c r="W32" s="383"/>
      <c r="X32" s="380" t="s">
        <v>330</v>
      </c>
      <c r="Y32" s="381"/>
      <c r="Z32" s="381"/>
      <c r="AA32" s="381"/>
      <c r="AB32" s="381"/>
      <c r="AC32" s="381"/>
      <c r="AD32" s="381"/>
      <c r="AE32" s="381"/>
      <c r="AF32" s="382"/>
      <c r="AG32" s="383"/>
      <c r="AH32" s="383"/>
    </row>
    <row r="33" spans="1:64" s="362" customFormat="1" ht="18" customHeight="1" x14ac:dyDescent="0.15">
      <c r="A33" s="1656"/>
      <c r="B33" s="380" t="s">
        <v>210</v>
      </c>
      <c r="C33" s="381"/>
      <c r="D33" s="381"/>
      <c r="E33" s="381"/>
      <c r="F33" s="381"/>
      <c r="G33" s="381"/>
      <c r="H33" s="381"/>
      <c r="I33" s="381"/>
      <c r="J33" s="382"/>
      <c r="K33" s="383"/>
      <c r="L33" s="383"/>
      <c r="M33" s="908" t="s">
        <v>282</v>
      </c>
      <c r="N33" s="909"/>
      <c r="O33" s="909"/>
      <c r="P33" s="909"/>
      <c r="Q33" s="909"/>
      <c r="R33" s="909"/>
      <c r="S33" s="909"/>
      <c r="T33" s="909"/>
      <c r="U33" s="910"/>
      <c r="V33" s="383"/>
      <c r="W33" s="383"/>
      <c r="X33" s="380" t="s">
        <v>1082</v>
      </c>
      <c r="Y33" s="381"/>
      <c r="Z33" s="381"/>
      <c r="AA33" s="381"/>
      <c r="AB33" s="381"/>
      <c r="AC33" s="381"/>
      <c r="AD33" s="381"/>
      <c r="AE33" s="381"/>
      <c r="AF33" s="382"/>
      <c r="AG33" s="383"/>
      <c r="AH33" s="383"/>
    </row>
    <row r="34" spans="1:64" s="362" customFormat="1" ht="18" customHeight="1" x14ac:dyDescent="0.15">
      <c r="A34" s="1656"/>
      <c r="B34" s="380" t="s">
        <v>292</v>
      </c>
      <c r="C34" s="381"/>
      <c r="D34" s="381"/>
      <c r="E34" s="381"/>
      <c r="F34" s="381"/>
      <c r="G34" s="381"/>
      <c r="H34" s="381"/>
      <c r="I34" s="381"/>
      <c r="J34" s="382"/>
      <c r="K34" s="383"/>
      <c r="L34" s="383"/>
      <c r="M34" s="908" t="s">
        <v>288</v>
      </c>
      <c r="N34" s="909"/>
      <c r="O34" s="909"/>
      <c r="P34" s="909"/>
      <c r="Q34" s="909"/>
      <c r="R34" s="909"/>
      <c r="S34" s="909"/>
      <c r="T34" s="909"/>
      <c r="U34" s="910"/>
      <c r="V34" s="383"/>
      <c r="W34" s="383"/>
      <c r="X34" s="380" t="s">
        <v>1083</v>
      </c>
      <c r="Y34" s="381"/>
      <c r="Z34" s="381"/>
      <c r="AA34" s="381"/>
      <c r="AB34" s="381"/>
      <c r="AC34" s="381"/>
      <c r="AD34" s="381"/>
      <c r="AE34" s="381"/>
      <c r="AF34" s="382"/>
      <c r="AG34" s="383"/>
      <c r="AH34" s="383"/>
    </row>
    <row r="35" spans="1:64" s="362" customFormat="1" ht="18" customHeight="1" x14ac:dyDescent="0.15">
      <c r="A35" s="1656"/>
      <c r="B35" s="380" t="s">
        <v>233</v>
      </c>
      <c r="C35" s="381"/>
      <c r="D35" s="381"/>
      <c r="E35" s="381"/>
      <c r="F35" s="381"/>
      <c r="G35" s="381"/>
      <c r="H35" s="381"/>
      <c r="I35" s="381"/>
      <c r="J35" s="382"/>
      <c r="K35" s="383"/>
      <c r="L35" s="383"/>
      <c r="M35" s="908" t="s">
        <v>283</v>
      </c>
      <c r="N35" s="909"/>
      <c r="O35" s="909"/>
      <c r="P35" s="909"/>
      <c r="Q35" s="909"/>
      <c r="R35" s="909"/>
      <c r="S35" s="909"/>
      <c r="T35" s="909"/>
      <c r="U35" s="910"/>
      <c r="V35" s="383"/>
      <c r="W35" s="383"/>
      <c r="X35" s="380" t="s">
        <v>1084</v>
      </c>
      <c r="Y35" s="381"/>
      <c r="Z35" s="381"/>
      <c r="AA35" s="381"/>
      <c r="AB35" s="381"/>
      <c r="AC35" s="381"/>
      <c r="AD35" s="381"/>
      <c r="AE35" s="381"/>
      <c r="AF35" s="382"/>
      <c r="AG35" s="383"/>
      <c r="AH35" s="383"/>
    </row>
    <row r="36" spans="1:64" s="362" customFormat="1" ht="18" customHeight="1" x14ac:dyDescent="0.15">
      <c r="A36" s="1656"/>
      <c r="B36" s="380" t="s">
        <v>37</v>
      </c>
      <c r="C36" s="381"/>
      <c r="D36" s="381"/>
      <c r="E36" s="381"/>
      <c r="F36" s="381"/>
      <c r="G36" s="381"/>
      <c r="H36" s="381"/>
      <c r="I36" s="381"/>
      <c r="J36" s="382"/>
      <c r="K36" s="383"/>
      <c r="L36" s="383"/>
      <c r="M36" s="908" t="s">
        <v>284</v>
      </c>
      <c r="N36" s="909"/>
      <c r="O36" s="909"/>
      <c r="P36" s="909"/>
      <c r="Q36" s="909"/>
      <c r="R36" s="909"/>
      <c r="S36" s="909"/>
      <c r="T36" s="909"/>
      <c r="U36" s="910"/>
      <c r="V36" s="383"/>
      <c r="W36" s="383"/>
      <c r="X36" s="380" t="s">
        <v>1085</v>
      </c>
      <c r="Y36" s="381"/>
      <c r="Z36" s="381"/>
      <c r="AA36" s="381"/>
      <c r="AB36" s="381"/>
      <c r="AC36" s="381"/>
      <c r="AD36" s="381"/>
      <c r="AE36" s="381"/>
      <c r="AF36" s="382"/>
      <c r="AG36" s="383"/>
      <c r="AH36" s="383"/>
    </row>
    <row r="37" spans="1:64" s="362" customFormat="1" ht="18" customHeight="1" x14ac:dyDescent="0.15">
      <c r="A37" s="1656"/>
      <c r="B37" s="380" t="s">
        <v>184</v>
      </c>
      <c r="C37" s="381"/>
      <c r="D37" s="381"/>
      <c r="E37" s="381"/>
      <c r="F37" s="381"/>
      <c r="G37" s="381"/>
      <c r="H37" s="381"/>
      <c r="I37" s="381"/>
      <c r="J37" s="382"/>
      <c r="K37" s="383"/>
      <c r="L37" s="383"/>
      <c r="M37" s="381" t="s">
        <v>1859</v>
      </c>
      <c r="N37" s="381"/>
      <c r="O37" s="381"/>
      <c r="P37" s="381"/>
      <c r="Q37" s="381"/>
      <c r="R37" s="381"/>
      <c r="S37" s="381"/>
      <c r="T37" s="381"/>
      <c r="U37" s="382"/>
      <c r="V37" s="383"/>
      <c r="W37" s="383"/>
      <c r="X37" s="380" t="s">
        <v>1086</v>
      </c>
      <c r="Y37" s="381"/>
      <c r="Z37" s="381"/>
      <c r="AA37" s="381"/>
      <c r="AB37" s="381"/>
      <c r="AC37" s="381"/>
      <c r="AD37" s="381"/>
      <c r="AE37" s="381"/>
      <c r="AF37" s="382"/>
      <c r="AG37" s="383"/>
      <c r="AH37" s="383"/>
    </row>
    <row r="38" spans="1:64" s="362" customFormat="1" ht="18" customHeight="1" x14ac:dyDescent="0.15">
      <c r="A38" s="1656"/>
      <c r="B38" s="380" t="s">
        <v>1087</v>
      </c>
      <c r="C38" s="381"/>
      <c r="D38" s="381"/>
      <c r="E38" s="381"/>
      <c r="F38" s="381"/>
      <c r="G38" s="381"/>
      <c r="H38" s="381"/>
      <c r="I38" s="381"/>
      <c r="J38" s="382"/>
      <c r="K38" s="383"/>
      <c r="L38" s="383"/>
      <c r="M38" s="380" t="s">
        <v>1860</v>
      </c>
      <c r="N38" s="381"/>
      <c r="O38" s="381"/>
      <c r="P38" s="381"/>
      <c r="Q38" s="381"/>
      <c r="R38" s="381"/>
      <c r="S38" s="381"/>
      <c r="T38" s="381"/>
      <c r="U38" s="382"/>
      <c r="V38" s="383"/>
      <c r="W38" s="383"/>
      <c r="X38" s="380" t="s">
        <v>83</v>
      </c>
      <c r="Y38" s="381"/>
      <c r="Z38" s="381"/>
      <c r="AA38" s="381"/>
      <c r="AB38" s="381"/>
      <c r="AC38" s="381"/>
      <c r="AD38" s="381"/>
      <c r="AE38" s="381"/>
      <c r="AF38" s="382"/>
      <c r="AG38" s="383"/>
      <c r="AH38" s="383"/>
    </row>
    <row r="39" spans="1:64" s="362" customFormat="1" ht="18" customHeight="1" x14ac:dyDescent="0.15">
      <c r="A39" s="1656"/>
      <c r="B39" s="380"/>
      <c r="C39" s="381"/>
      <c r="D39" s="381"/>
      <c r="E39" s="381"/>
      <c r="F39" s="381"/>
      <c r="G39" s="381"/>
      <c r="H39" s="381"/>
      <c r="I39" s="381"/>
      <c r="J39" s="382"/>
      <c r="K39" s="383"/>
      <c r="L39" s="383"/>
      <c r="M39" s="380" t="s">
        <v>1861</v>
      </c>
      <c r="N39" s="381"/>
      <c r="O39" s="381"/>
      <c r="P39" s="381"/>
      <c r="Q39" s="381"/>
      <c r="R39" s="381"/>
      <c r="S39" s="381"/>
      <c r="T39" s="381"/>
      <c r="U39" s="382"/>
      <c r="V39" s="383"/>
      <c r="W39" s="383"/>
      <c r="X39" s="380" t="s">
        <v>1088</v>
      </c>
      <c r="Y39" s="381"/>
      <c r="Z39" s="381"/>
      <c r="AA39" s="381"/>
      <c r="AB39" s="381"/>
      <c r="AC39" s="381"/>
      <c r="AD39" s="381"/>
      <c r="AE39" s="381"/>
      <c r="AF39" s="382"/>
      <c r="AG39" s="383"/>
      <c r="AH39" s="383"/>
    </row>
    <row r="40" spans="1:64" s="362" customFormat="1" ht="18" customHeight="1" x14ac:dyDescent="0.15">
      <c r="A40" s="1656"/>
      <c r="B40" s="380" t="s">
        <v>1865</v>
      </c>
      <c r="C40" s="381"/>
      <c r="D40" s="381"/>
      <c r="E40" s="381"/>
      <c r="F40" s="381"/>
      <c r="G40" s="381"/>
      <c r="H40" s="381"/>
      <c r="I40" s="381"/>
      <c r="J40" s="382"/>
      <c r="K40" s="383"/>
      <c r="L40" s="383"/>
      <c r="M40" s="380" t="s">
        <v>1862</v>
      </c>
      <c r="N40" s="381"/>
      <c r="O40" s="381"/>
      <c r="P40" s="381"/>
      <c r="Q40" s="381"/>
      <c r="R40" s="381"/>
      <c r="S40" s="381"/>
      <c r="T40" s="381"/>
      <c r="U40" s="382"/>
      <c r="V40" s="383"/>
      <c r="W40" s="383"/>
      <c r="X40" s="380" t="s">
        <v>214</v>
      </c>
      <c r="Y40" s="381"/>
      <c r="Z40" s="381"/>
      <c r="AA40" s="381"/>
      <c r="AB40" s="381"/>
      <c r="AC40" s="381"/>
      <c r="AD40" s="381"/>
      <c r="AE40" s="381"/>
      <c r="AF40" s="382"/>
      <c r="AG40" s="383"/>
      <c r="AH40" s="383"/>
    </row>
    <row r="41" spans="1:64" s="362" customFormat="1" ht="18" customHeight="1" x14ac:dyDescent="0.15">
      <c r="A41" s="1656"/>
      <c r="B41" s="380" t="s">
        <v>1866</v>
      </c>
      <c r="C41" s="381"/>
      <c r="D41" s="381"/>
      <c r="E41" s="381"/>
      <c r="F41" s="381"/>
      <c r="G41" s="381"/>
      <c r="H41" s="381"/>
      <c r="I41" s="381"/>
      <c r="J41" s="382"/>
      <c r="K41" s="383"/>
      <c r="L41" s="383"/>
      <c r="M41" s="380" t="s">
        <v>1863</v>
      </c>
      <c r="N41" s="381"/>
      <c r="O41" s="381"/>
      <c r="P41" s="381"/>
      <c r="Q41" s="381"/>
      <c r="R41" s="381"/>
      <c r="S41" s="381"/>
      <c r="T41" s="381"/>
      <c r="U41" s="382"/>
      <c r="V41" s="383"/>
      <c r="W41" s="383"/>
      <c r="X41" s="380" t="s">
        <v>84</v>
      </c>
      <c r="Y41" s="381"/>
      <c r="Z41" s="381"/>
      <c r="AA41" s="381"/>
      <c r="AB41" s="381"/>
      <c r="AC41" s="381"/>
      <c r="AD41" s="381"/>
      <c r="AE41" s="381"/>
      <c r="AF41" s="382"/>
      <c r="AG41" s="383"/>
      <c r="AH41" s="383"/>
    </row>
    <row r="42" spans="1:64" s="362" customFormat="1" ht="18" customHeight="1" x14ac:dyDescent="0.15">
      <c r="A42" s="1658"/>
      <c r="B42" s="380"/>
      <c r="C42" s="381"/>
      <c r="D42" s="381"/>
      <c r="E42" s="381"/>
      <c r="F42" s="381"/>
      <c r="G42" s="381"/>
      <c r="H42" s="381"/>
      <c r="I42" s="381"/>
      <c r="J42" s="382"/>
      <c r="K42" s="383"/>
      <c r="L42" s="383"/>
      <c r="M42" s="380" t="s">
        <v>1864</v>
      </c>
      <c r="N42" s="381"/>
      <c r="O42" s="381"/>
      <c r="P42" s="381"/>
      <c r="Q42" s="381"/>
      <c r="R42" s="381"/>
      <c r="S42" s="381"/>
      <c r="T42" s="381"/>
      <c r="U42" s="382"/>
      <c r="V42" s="383"/>
      <c r="W42" s="383"/>
      <c r="X42" s="380"/>
      <c r="Y42" s="381"/>
      <c r="Z42" s="381"/>
      <c r="AA42" s="381"/>
      <c r="AB42" s="381"/>
      <c r="AC42" s="381"/>
      <c r="AD42" s="381"/>
      <c r="AE42" s="381"/>
      <c r="AF42" s="382"/>
      <c r="AG42" s="383"/>
      <c r="AH42" s="383"/>
    </row>
    <row r="43" spans="1:64" s="370" customFormat="1" ht="15" customHeight="1" x14ac:dyDescent="0.15">
      <c r="A43" s="370" t="s">
        <v>1679</v>
      </c>
    </row>
    <row r="44" spans="1:64" s="370" customFormat="1" ht="15" customHeight="1" x14ac:dyDescent="0.15">
      <c r="A44" s="219" t="s">
        <v>1431</v>
      </c>
      <c r="B44" s="359"/>
      <c r="C44" s="179"/>
      <c r="D44" s="359"/>
      <c r="E44" s="359"/>
      <c r="F44" s="359"/>
      <c r="G44" s="359"/>
      <c r="H44" s="359"/>
      <c r="I44" s="359"/>
      <c r="J44" s="359"/>
      <c r="K44" s="359"/>
      <c r="L44" s="359"/>
      <c r="M44" s="359"/>
      <c r="N44" s="359"/>
      <c r="O44" s="359"/>
      <c r="P44" s="359"/>
      <c r="Q44" s="359"/>
      <c r="R44" s="359"/>
      <c r="S44" s="359"/>
    </row>
    <row r="45" spans="1:64" s="370" customFormat="1" ht="18" customHeight="1" x14ac:dyDescent="0.15">
      <c r="B45" s="359"/>
      <c r="C45" s="359"/>
      <c r="D45" s="359"/>
      <c r="E45" s="359"/>
      <c r="F45" s="359"/>
      <c r="G45" s="359"/>
      <c r="H45" s="359"/>
      <c r="I45" s="359"/>
      <c r="J45" s="359"/>
      <c r="K45" s="359"/>
      <c r="L45" s="359"/>
      <c r="M45" s="359"/>
      <c r="N45" s="359"/>
      <c r="O45" s="359"/>
      <c r="P45" s="359"/>
      <c r="Q45" s="359"/>
      <c r="R45" s="359"/>
      <c r="S45" s="359"/>
    </row>
    <row r="46" spans="1:64" s="1" customFormat="1" ht="20.100000000000001" customHeight="1" x14ac:dyDescent="0.15">
      <c r="A46" s="98" t="s">
        <v>1764</v>
      </c>
      <c r="AJ46" s="99" t="s">
        <v>1089</v>
      </c>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6"/>
    </row>
    <row r="47" spans="1:64" s="362" customFormat="1" ht="20.100000000000001" customHeight="1" x14ac:dyDescent="0.15">
      <c r="A47" s="384" t="s">
        <v>147</v>
      </c>
      <c r="B47" s="385"/>
      <c r="C47" s="385"/>
      <c r="D47" s="385"/>
      <c r="E47" s="385"/>
      <c r="F47" s="385"/>
      <c r="G47" s="386"/>
      <c r="H47" s="384" t="s">
        <v>30</v>
      </c>
      <c r="I47" s="385"/>
      <c r="J47" s="385"/>
      <c r="K47" s="385"/>
      <c r="L47" s="385"/>
      <c r="M47" s="385"/>
      <c r="N47" s="385"/>
      <c r="O47" s="386"/>
      <c r="P47" s="1432" t="s">
        <v>42</v>
      </c>
      <c r="Q47" s="1642"/>
      <c r="R47" s="1642"/>
      <c r="S47" s="1642"/>
      <c r="T47" s="1643"/>
      <c r="U47" s="384" t="s">
        <v>43</v>
      </c>
      <c r="V47" s="385"/>
      <c r="W47" s="385"/>
      <c r="X47" s="385"/>
      <c r="Y47" s="385"/>
      <c r="Z47" s="385"/>
      <c r="AA47" s="385"/>
      <c r="AB47" s="385"/>
      <c r="AC47" s="385"/>
      <c r="AD47" s="385"/>
      <c r="AE47" s="385"/>
      <c r="AF47" s="385"/>
      <c r="AG47" s="385"/>
      <c r="AH47" s="385"/>
      <c r="AI47" s="386"/>
    </row>
    <row r="48" spans="1:64" s="362" customFormat="1" ht="26.1" customHeight="1" x14ac:dyDescent="0.15">
      <c r="A48" s="1644" t="s">
        <v>247</v>
      </c>
      <c r="B48" s="174" t="s">
        <v>248</v>
      </c>
      <c r="C48" s="175"/>
      <c r="D48" s="175"/>
      <c r="E48" s="175"/>
      <c r="F48" s="175"/>
      <c r="G48" s="387"/>
      <c r="H48" s="388" t="s">
        <v>250</v>
      </c>
      <c r="I48" s="389"/>
      <c r="J48" s="389"/>
      <c r="K48" s="389"/>
      <c r="L48" s="389"/>
      <c r="M48" s="389"/>
      <c r="N48" s="389"/>
      <c r="O48" s="390"/>
      <c r="P48" s="388" t="s">
        <v>122</v>
      </c>
      <c r="Q48" s="389"/>
      <c r="R48" s="389"/>
      <c r="S48" s="389"/>
      <c r="T48" s="390"/>
      <c r="U48" s="174" t="s">
        <v>103</v>
      </c>
      <c r="V48" s="175"/>
      <c r="W48" s="175"/>
      <c r="X48" s="175"/>
      <c r="Y48" s="175"/>
      <c r="Z48" s="175"/>
      <c r="AA48" s="175"/>
      <c r="AB48" s="175"/>
      <c r="AC48" s="175"/>
      <c r="AD48" s="175"/>
      <c r="AE48" s="175"/>
      <c r="AF48" s="175"/>
      <c r="AG48" s="175"/>
      <c r="AH48" s="175"/>
      <c r="AI48" s="387"/>
    </row>
    <row r="49" spans="1:63" s="359" customFormat="1" ht="26.1" customHeight="1" x14ac:dyDescent="0.15">
      <c r="A49" s="1645"/>
      <c r="B49" s="391" t="s">
        <v>300</v>
      </c>
      <c r="C49" s="392"/>
      <c r="D49" s="392"/>
      <c r="E49" s="392"/>
      <c r="F49" s="392"/>
      <c r="G49" s="393"/>
      <c r="H49" s="388" t="s">
        <v>250</v>
      </c>
      <c r="I49" s="389"/>
      <c r="J49" s="389"/>
      <c r="K49" s="389"/>
      <c r="L49" s="389"/>
      <c r="M49" s="389"/>
      <c r="N49" s="389"/>
      <c r="O49" s="390"/>
      <c r="P49" s="1647" t="s">
        <v>123</v>
      </c>
      <c r="Q49" s="1648"/>
      <c r="R49" s="1648"/>
      <c r="S49" s="1648"/>
      <c r="T49" s="1649"/>
      <c r="U49" s="391" t="s">
        <v>104</v>
      </c>
      <c r="V49" s="392"/>
      <c r="W49" s="392"/>
      <c r="X49" s="392"/>
      <c r="Y49" s="392"/>
      <c r="Z49" s="392"/>
      <c r="AA49" s="392"/>
      <c r="AB49" s="392"/>
      <c r="AC49" s="392"/>
      <c r="AD49" s="392"/>
      <c r="AE49" s="392"/>
      <c r="AF49" s="392"/>
      <c r="AG49" s="392"/>
      <c r="AH49" s="392"/>
      <c r="AI49" s="393"/>
    </row>
    <row r="50" spans="1:63" s="359" customFormat="1" ht="26.1" customHeight="1" x14ac:dyDescent="0.15">
      <c r="A50" s="1645"/>
      <c r="B50" s="391" t="s">
        <v>301</v>
      </c>
      <c r="C50" s="392"/>
      <c r="D50" s="392"/>
      <c r="E50" s="392"/>
      <c r="F50" s="392"/>
      <c r="G50" s="393"/>
      <c r="H50" s="394" t="s">
        <v>168</v>
      </c>
      <c r="I50" s="395"/>
      <c r="J50" s="395"/>
      <c r="K50" s="395"/>
      <c r="L50" s="395"/>
      <c r="M50" s="395"/>
      <c r="N50" s="395"/>
      <c r="O50" s="396"/>
      <c r="P50" s="397" t="s">
        <v>122</v>
      </c>
      <c r="Q50" s="395"/>
      <c r="R50" s="395"/>
      <c r="S50" s="395"/>
      <c r="T50" s="396"/>
      <c r="U50" s="391" t="s">
        <v>102</v>
      </c>
      <c r="V50" s="392"/>
      <c r="W50" s="392"/>
      <c r="X50" s="392"/>
      <c r="Y50" s="392"/>
      <c r="Z50" s="392"/>
      <c r="AA50" s="392"/>
      <c r="AB50" s="392"/>
      <c r="AC50" s="392"/>
      <c r="AD50" s="392"/>
      <c r="AE50" s="392"/>
      <c r="AF50" s="392"/>
      <c r="AG50" s="392"/>
      <c r="AH50" s="392"/>
      <c r="AI50" s="393"/>
    </row>
    <row r="51" spans="1:63" s="359" customFormat="1" ht="26.1" customHeight="1" x14ac:dyDescent="0.15">
      <c r="A51" s="1646"/>
      <c r="B51" s="1650" t="s">
        <v>302</v>
      </c>
      <c r="C51" s="1651"/>
      <c r="D51" s="1651"/>
      <c r="E51" s="1651"/>
      <c r="F51" s="1651"/>
      <c r="G51" s="1652"/>
      <c r="H51" s="388" t="s">
        <v>250</v>
      </c>
      <c r="I51" s="389"/>
      <c r="J51" s="389"/>
      <c r="K51" s="389"/>
      <c r="L51" s="389"/>
      <c r="M51" s="389"/>
      <c r="N51" s="389"/>
      <c r="O51" s="390"/>
      <c r="P51" s="398" t="s">
        <v>1432</v>
      </c>
      <c r="Q51" s="399"/>
      <c r="R51" s="400"/>
      <c r="S51" s="400"/>
      <c r="T51" s="401"/>
      <c r="U51" s="391" t="s">
        <v>101</v>
      </c>
      <c r="V51" s="402"/>
      <c r="W51" s="402"/>
      <c r="X51" s="402"/>
      <c r="Y51" s="402"/>
      <c r="Z51" s="402"/>
      <c r="AA51" s="402"/>
      <c r="AB51" s="402"/>
      <c r="AC51" s="402"/>
      <c r="AD51" s="402"/>
      <c r="AE51" s="402"/>
      <c r="AF51" s="402"/>
      <c r="AG51" s="402"/>
      <c r="AH51" s="402"/>
      <c r="AI51" s="403"/>
    </row>
    <row r="52" spans="1:63" s="359" customFormat="1" ht="26.1" customHeight="1" x14ac:dyDescent="0.15">
      <c r="A52" s="1636"/>
      <c r="B52" s="1637"/>
      <c r="C52" s="1637"/>
      <c r="D52" s="1637"/>
      <c r="E52" s="1637"/>
      <c r="F52" s="1637"/>
      <c r="G52" s="1638"/>
      <c r="H52" s="1636"/>
      <c r="I52" s="1637"/>
      <c r="J52" s="1637"/>
      <c r="K52" s="1637"/>
      <c r="L52" s="1637"/>
      <c r="M52" s="1637"/>
      <c r="N52" s="1637"/>
      <c r="O52" s="1638"/>
      <c r="P52" s="1639"/>
      <c r="Q52" s="1640"/>
      <c r="R52" s="1640"/>
      <c r="S52" s="1640"/>
      <c r="T52" s="1641"/>
      <c r="U52" s="1636"/>
      <c r="V52" s="1637"/>
      <c r="W52" s="1637"/>
      <c r="X52" s="1637"/>
      <c r="Y52" s="1637"/>
      <c r="Z52" s="1637"/>
      <c r="AA52" s="1637"/>
      <c r="AB52" s="1637"/>
      <c r="AC52" s="1637"/>
      <c r="AD52" s="1637"/>
      <c r="AE52" s="1637"/>
      <c r="AF52" s="1637"/>
      <c r="AG52" s="1637"/>
      <c r="AH52" s="1637"/>
      <c r="AI52" s="1638"/>
    </row>
    <row r="53" spans="1:63" s="359" customFormat="1" ht="26.1" customHeight="1" x14ac:dyDescent="0.15">
      <c r="A53" s="1636"/>
      <c r="B53" s="1637"/>
      <c r="C53" s="1637"/>
      <c r="D53" s="1637"/>
      <c r="E53" s="1637"/>
      <c r="F53" s="1637"/>
      <c r="G53" s="1638"/>
      <c r="H53" s="1636"/>
      <c r="I53" s="1637"/>
      <c r="J53" s="1637"/>
      <c r="K53" s="1637"/>
      <c r="L53" s="1637"/>
      <c r="M53" s="1637"/>
      <c r="N53" s="1637"/>
      <c r="O53" s="1638"/>
      <c r="P53" s="1603"/>
      <c r="Q53" s="1603"/>
      <c r="R53" s="1603"/>
      <c r="S53" s="1603"/>
      <c r="T53" s="1603"/>
      <c r="U53" s="1636"/>
      <c r="V53" s="1637"/>
      <c r="W53" s="1637"/>
      <c r="X53" s="1637"/>
      <c r="Y53" s="1637"/>
      <c r="Z53" s="1637"/>
      <c r="AA53" s="1637"/>
      <c r="AB53" s="1637"/>
      <c r="AC53" s="1637"/>
      <c r="AD53" s="1637"/>
      <c r="AE53" s="1637"/>
      <c r="AF53" s="1637"/>
      <c r="AG53" s="1637"/>
      <c r="AH53" s="1637"/>
      <c r="AI53" s="1638"/>
    </row>
    <row r="54" spans="1:63" s="359" customFormat="1" ht="26.1" customHeight="1" x14ac:dyDescent="0.15">
      <c r="A54" s="1636"/>
      <c r="B54" s="1637"/>
      <c r="C54" s="1637"/>
      <c r="D54" s="1637"/>
      <c r="E54" s="1637"/>
      <c r="F54" s="1637"/>
      <c r="G54" s="1638"/>
      <c r="H54" s="1636"/>
      <c r="I54" s="1637"/>
      <c r="J54" s="1637"/>
      <c r="K54" s="1637"/>
      <c r="L54" s="1637"/>
      <c r="M54" s="1637"/>
      <c r="N54" s="1637"/>
      <c r="O54" s="1638"/>
      <c r="P54" s="1603"/>
      <c r="Q54" s="1603"/>
      <c r="R54" s="1603"/>
      <c r="S54" s="1603"/>
      <c r="T54" s="1603"/>
      <c r="U54" s="1636"/>
      <c r="V54" s="1637"/>
      <c r="W54" s="1637"/>
      <c r="X54" s="1637"/>
      <c r="Y54" s="1637"/>
      <c r="Z54" s="1637"/>
      <c r="AA54" s="1637"/>
      <c r="AB54" s="1637"/>
      <c r="AC54" s="1637"/>
      <c r="AD54" s="1637"/>
      <c r="AE54" s="1637"/>
      <c r="AF54" s="1637"/>
      <c r="AG54" s="1637"/>
      <c r="AH54" s="1637"/>
      <c r="AI54" s="1638"/>
    </row>
    <row r="55" spans="1:63" s="359" customFormat="1" ht="26.1" customHeight="1" x14ac:dyDescent="0.15">
      <c r="A55" s="1636"/>
      <c r="B55" s="1637"/>
      <c r="C55" s="1637"/>
      <c r="D55" s="1637"/>
      <c r="E55" s="1637"/>
      <c r="F55" s="1637"/>
      <c r="G55" s="1638"/>
      <c r="H55" s="1636"/>
      <c r="I55" s="1637"/>
      <c r="J55" s="1637"/>
      <c r="K55" s="1637"/>
      <c r="L55" s="1637"/>
      <c r="M55" s="1637"/>
      <c r="N55" s="1637"/>
      <c r="O55" s="1638"/>
      <c r="P55" s="1639"/>
      <c r="Q55" s="1640"/>
      <c r="R55" s="1640"/>
      <c r="S55" s="1640"/>
      <c r="T55" s="1641"/>
      <c r="U55" s="1636"/>
      <c r="V55" s="1637"/>
      <c r="W55" s="1637"/>
      <c r="X55" s="1637"/>
      <c r="Y55" s="1637"/>
      <c r="Z55" s="1637"/>
      <c r="AA55" s="1637"/>
      <c r="AB55" s="1637"/>
      <c r="AC55" s="1637"/>
      <c r="AD55" s="1637"/>
      <c r="AE55" s="1637"/>
      <c r="AF55" s="1637"/>
      <c r="AG55" s="1637"/>
      <c r="AH55" s="1637"/>
      <c r="AI55" s="1638"/>
    </row>
    <row r="56" spans="1:63" s="359" customFormat="1" ht="26.1" customHeight="1" x14ac:dyDescent="0.15">
      <c r="A56" s="1636"/>
      <c r="B56" s="1637"/>
      <c r="C56" s="1637"/>
      <c r="D56" s="1637"/>
      <c r="E56" s="1637"/>
      <c r="F56" s="1637"/>
      <c r="G56" s="1638"/>
      <c r="H56" s="1636"/>
      <c r="I56" s="1637"/>
      <c r="J56" s="1637"/>
      <c r="K56" s="1637"/>
      <c r="L56" s="1637"/>
      <c r="M56" s="1637"/>
      <c r="N56" s="1637"/>
      <c r="O56" s="1638"/>
      <c r="P56" s="1639"/>
      <c r="Q56" s="1640"/>
      <c r="R56" s="1640"/>
      <c r="S56" s="1640"/>
      <c r="T56" s="1641"/>
      <c r="U56" s="1636"/>
      <c r="V56" s="1637"/>
      <c r="W56" s="1637"/>
      <c r="X56" s="1637"/>
      <c r="Y56" s="1637"/>
      <c r="Z56" s="1637"/>
      <c r="AA56" s="1637"/>
      <c r="AB56" s="1637"/>
      <c r="AC56" s="1637"/>
      <c r="AD56" s="1637"/>
      <c r="AE56" s="1637"/>
      <c r="AF56" s="1637"/>
      <c r="AG56" s="1637"/>
      <c r="AH56" s="1637"/>
      <c r="AI56" s="1638"/>
    </row>
    <row r="57" spans="1:63" s="359" customFormat="1" ht="26.1" customHeight="1" x14ac:dyDescent="0.15">
      <c r="A57" s="1636"/>
      <c r="B57" s="1637"/>
      <c r="C57" s="1637"/>
      <c r="D57" s="1637"/>
      <c r="E57" s="1637"/>
      <c r="F57" s="1637"/>
      <c r="G57" s="1638"/>
      <c r="H57" s="1636"/>
      <c r="I57" s="1637"/>
      <c r="J57" s="1637"/>
      <c r="K57" s="1637"/>
      <c r="L57" s="1637"/>
      <c r="M57" s="1637"/>
      <c r="N57" s="1637"/>
      <c r="O57" s="1638"/>
      <c r="P57" s="1603"/>
      <c r="Q57" s="1603"/>
      <c r="R57" s="1603"/>
      <c r="S57" s="1603"/>
      <c r="T57" s="1603"/>
      <c r="U57" s="1636"/>
      <c r="V57" s="1637"/>
      <c r="W57" s="1637"/>
      <c r="X57" s="1637"/>
      <c r="Y57" s="1637"/>
      <c r="Z57" s="1637"/>
      <c r="AA57" s="1637"/>
      <c r="AB57" s="1637"/>
      <c r="AC57" s="1637"/>
      <c r="AD57" s="1637"/>
      <c r="AE57" s="1637"/>
      <c r="AF57" s="1637"/>
      <c r="AG57" s="1637"/>
      <c r="AH57" s="1637"/>
      <c r="AI57" s="1638"/>
    </row>
    <row r="58" spans="1:63" s="359" customFormat="1" ht="26.1" customHeight="1" x14ac:dyDescent="0.15">
      <c r="A58" s="1636"/>
      <c r="B58" s="1637"/>
      <c r="C58" s="1637"/>
      <c r="D58" s="1637"/>
      <c r="E58" s="1637"/>
      <c r="F58" s="1637"/>
      <c r="G58" s="1638"/>
      <c r="H58" s="1636"/>
      <c r="I58" s="1637"/>
      <c r="J58" s="1637"/>
      <c r="K58" s="1637"/>
      <c r="L58" s="1637"/>
      <c r="M58" s="1637"/>
      <c r="N58" s="1637"/>
      <c r="O58" s="1638"/>
      <c r="P58" s="1603"/>
      <c r="Q58" s="1603"/>
      <c r="R58" s="1603"/>
      <c r="S58" s="1603"/>
      <c r="T58" s="1603"/>
      <c r="U58" s="1636"/>
      <c r="V58" s="1637"/>
      <c r="W58" s="1637"/>
      <c r="X58" s="1637"/>
      <c r="Y58" s="1637"/>
      <c r="Z58" s="1637"/>
      <c r="AA58" s="1637"/>
      <c r="AB58" s="1637"/>
      <c r="AC58" s="1637"/>
      <c r="AD58" s="1637"/>
      <c r="AE58" s="1637"/>
      <c r="AF58" s="1637"/>
      <c r="AG58" s="1637"/>
      <c r="AH58" s="1637"/>
      <c r="AI58" s="1638"/>
    </row>
    <row r="59" spans="1:63" s="359" customFormat="1" ht="26.1" customHeight="1" x14ac:dyDescent="0.15">
      <c r="A59" s="1636"/>
      <c r="B59" s="1637"/>
      <c r="C59" s="1637"/>
      <c r="D59" s="1637"/>
      <c r="E59" s="1637"/>
      <c r="F59" s="1637"/>
      <c r="G59" s="1638"/>
      <c r="H59" s="1636"/>
      <c r="I59" s="1637"/>
      <c r="J59" s="1637"/>
      <c r="K59" s="1637"/>
      <c r="L59" s="1637"/>
      <c r="M59" s="1637"/>
      <c r="N59" s="1637"/>
      <c r="O59" s="1638"/>
      <c r="P59" s="1603"/>
      <c r="Q59" s="1603"/>
      <c r="R59" s="1603"/>
      <c r="S59" s="1603"/>
      <c r="T59" s="1603"/>
      <c r="U59" s="1636"/>
      <c r="V59" s="1637"/>
      <c r="W59" s="1637"/>
      <c r="X59" s="1637"/>
      <c r="Y59" s="1637"/>
      <c r="Z59" s="1637"/>
      <c r="AA59" s="1637"/>
      <c r="AB59" s="1637"/>
      <c r="AC59" s="1637"/>
      <c r="AD59" s="1637"/>
      <c r="AE59" s="1637"/>
      <c r="AF59" s="1637"/>
      <c r="AG59" s="1637"/>
      <c r="AH59" s="1637"/>
      <c r="AI59" s="1638"/>
    </row>
    <row r="60" spans="1:63" s="370" customFormat="1" ht="14.1" customHeight="1" x14ac:dyDescent="0.15">
      <c r="A60" s="208" t="s">
        <v>1090</v>
      </c>
      <c r="Z60" s="229"/>
    </row>
    <row r="61" spans="1:63" s="370" customFormat="1" ht="14.1" customHeight="1" x14ac:dyDescent="0.15">
      <c r="A61" s="219" t="s">
        <v>1091</v>
      </c>
    </row>
    <row r="62" spans="1:63" s="359" customFormat="1" ht="6.6" customHeight="1" x14ac:dyDescent="0.15"/>
    <row r="63" spans="1:63" s="362" customFormat="1" ht="20.100000000000001" customHeight="1" x14ac:dyDescent="0.15">
      <c r="A63" s="99" t="s">
        <v>840</v>
      </c>
      <c r="AK63" s="1624" t="s">
        <v>185</v>
      </c>
      <c r="AL63" s="1625"/>
      <c r="AM63" s="1625"/>
      <c r="AN63" s="1625"/>
      <c r="AO63" s="1625"/>
      <c r="AP63" s="1625"/>
      <c r="AQ63" s="1625"/>
      <c r="AR63" s="1625"/>
      <c r="AS63" s="1625"/>
      <c r="AT63" s="1625"/>
      <c r="AU63" s="1625"/>
      <c r="AV63" s="1625"/>
      <c r="AW63" s="1625"/>
      <c r="AX63" s="1625"/>
      <c r="AY63" s="1625"/>
      <c r="AZ63" s="1625"/>
      <c r="BA63" s="1625"/>
      <c r="BB63" s="1625"/>
      <c r="BC63" s="1625"/>
      <c r="BD63" s="1625"/>
      <c r="BE63" s="1625"/>
      <c r="BF63" s="1625"/>
      <c r="BG63" s="1625"/>
      <c r="BH63" s="1625"/>
      <c r="BI63" s="1625"/>
      <c r="BJ63" s="1625"/>
      <c r="BK63" s="1626"/>
    </row>
    <row r="64" spans="1:63" s="405" customFormat="1" ht="15" customHeight="1" x14ac:dyDescent="0.15">
      <c r="A64" s="404"/>
      <c r="B64" s="1633" t="s">
        <v>155</v>
      </c>
      <c r="C64" s="1633"/>
      <c r="D64" s="1633"/>
      <c r="E64" s="1633"/>
      <c r="F64" s="1633"/>
      <c r="G64" s="1633"/>
      <c r="H64" s="1633"/>
      <c r="I64" s="1633"/>
      <c r="J64" s="1633"/>
      <c r="K64" s="1633"/>
      <c r="L64" s="1633"/>
      <c r="M64" s="1633"/>
      <c r="N64" s="1633"/>
      <c r="O64" s="1633"/>
      <c r="P64" s="1633"/>
      <c r="Q64" s="1633"/>
      <c r="R64" s="1633"/>
      <c r="S64" s="1633"/>
      <c r="T64" s="1633"/>
      <c r="U64" s="1633"/>
      <c r="V64" s="1633"/>
      <c r="W64" s="1633"/>
      <c r="X64" s="1633"/>
      <c r="Y64" s="1633"/>
      <c r="Z64" s="1633"/>
      <c r="AA64" s="1633"/>
      <c r="AB64" s="1633"/>
      <c r="AC64" s="1634" t="s">
        <v>71</v>
      </c>
      <c r="AD64" s="1635" t="s">
        <v>269</v>
      </c>
      <c r="AE64" s="1635"/>
      <c r="AF64" s="1635"/>
      <c r="AG64" s="1635"/>
      <c r="AH64" s="1635"/>
      <c r="AI64" s="1634" t="s">
        <v>1092</v>
      </c>
      <c r="AK64" s="1627"/>
      <c r="AL64" s="1628"/>
      <c r="AM64" s="1628"/>
      <c r="AN64" s="1628"/>
      <c r="AO64" s="1628"/>
      <c r="AP64" s="1628"/>
      <c r="AQ64" s="1628"/>
      <c r="AR64" s="1628"/>
      <c r="AS64" s="1628"/>
      <c r="AT64" s="1628"/>
      <c r="AU64" s="1628"/>
      <c r="AV64" s="1628"/>
      <c r="AW64" s="1628"/>
      <c r="AX64" s="1628"/>
      <c r="AY64" s="1628"/>
      <c r="AZ64" s="1628"/>
      <c r="BA64" s="1628"/>
      <c r="BB64" s="1628"/>
      <c r="BC64" s="1628"/>
      <c r="BD64" s="1628"/>
      <c r="BE64" s="1628"/>
      <c r="BF64" s="1628"/>
      <c r="BG64" s="1628"/>
      <c r="BH64" s="1628"/>
      <c r="BI64" s="1628"/>
      <c r="BJ64" s="1628"/>
      <c r="BK64" s="1629"/>
    </row>
    <row r="65" spans="1:63" s="405" customFormat="1" ht="15" customHeight="1" x14ac:dyDescent="0.15">
      <c r="A65" s="404"/>
      <c r="B65" s="1633"/>
      <c r="C65" s="1633"/>
      <c r="D65" s="1633"/>
      <c r="E65" s="1633"/>
      <c r="F65" s="1633"/>
      <c r="G65" s="1633"/>
      <c r="H65" s="1633"/>
      <c r="I65" s="1633"/>
      <c r="J65" s="1633"/>
      <c r="K65" s="1633"/>
      <c r="L65" s="1633"/>
      <c r="M65" s="1633"/>
      <c r="N65" s="1633"/>
      <c r="O65" s="1633"/>
      <c r="P65" s="1633"/>
      <c r="Q65" s="1633"/>
      <c r="R65" s="1633"/>
      <c r="S65" s="1633"/>
      <c r="T65" s="1633"/>
      <c r="U65" s="1633"/>
      <c r="V65" s="1633"/>
      <c r="W65" s="1633"/>
      <c r="X65" s="1633"/>
      <c r="Y65" s="1633"/>
      <c r="Z65" s="1633"/>
      <c r="AA65" s="1633"/>
      <c r="AB65" s="1633"/>
      <c r="AC65" s="1634"/>
      <c r="AD65" s="1635"/>
      <c r="AE65" s="1635"/>
      <c r="AF65" s="1635"/>
      <c r="AG65" s="1635"/>
      <c r="AH65" s="1635"/>
      <c r="AI65" s="1634"/>
      <c r="AK65" s="1627"/>
      <c r="AL65" s="1628"/>
      <c r="AM65" s="1628"/>
      <c r="AN65" s="1628"/>
      <c r="AO65" s="1628"/>
      <c r="AP65" s="1628"/>
      <c r="AQ65" s="1628"/>
      <c r="AR65" s="1628"/>
      <c r="AS65" s="1628"/>
      <c r="AT65" s="1628"/>
      <c r="AU65" s="1628"/>
      <c r="AV65" s="1628"/>
      <c r="AW65" s="1628"/>
      <c r="AX65" s="1628"/>
      <c r="AY65" s="1628"/>
      <c r="AZ65" s="1628"/>
      <c r="BA65" s="1628"/>
      <c r="BB65" s="1628"/>
      <c r="BC65" s="1628"/>
      <c r="BD65" s="1628"/>
      <c r="BE65" s="1628"/>
      <c r="BF65" s="1628"/>
      <c r="BG65" s="1628"/>
      <c r="BH65" s="1628"/>
      <c r="BI65" s="1628"/>
      <c r="BJ65" s="1628"/>
      <c r="BK65" s="1629"/>
    </row>
    <row r="66" spans="1:63" s="405" customFormat="1" ht="25.5" customHeight="1" x14ac:dyDescent="0.15">
      <c r="A66" s="404"/>
      <c r="B66" s="1633" t="s">
        <v>1093</v>
      </c>
      <c r="C66" s="1633"/>
      <c r="D66" s="1633"/>
      <c r="E66" s="1633"/>
      <c r="F66" s="1633"/>
      <c r="G66" s="1633"/>
      <c r="H66" s="1633"/>
      <c r="I66" s="1633"/>
      <c r="J66" s="1633"/>
      <c r="K66" s="1633"/>
      <c r="L66" s="1633"/>
      <c r="M66" s="1633"/>
      <c r="N66" s="1633"/>
      <c r="O66" s="1633"/>
      <c r="P66" s="1633"/>
      <c r="Q66" s="1633"/>
      <c r="R66" s="1633"/>
      <c r="S66" s="1633"/>
      <c r="T66" s="1633"/>
      <c r="U66" s="1633"/>
      <c r="V66" s="1633"/>
      <c r="W66" s="1633"/>
      <c r="X66" s="1633"/>
      <c r="Y66" s="1633"/>
      <c r="Z66" s="1633"/>
      <c r="AA66" s="1633"/>
      <c r="AB66" s="1633"/>
      <c r="AC66" s="406" t="s">
        <v>71</v>
      </c>
      <c r="AD66" s="1635" t="s">
        <v>269</v>
      </c>
      <c r="AE66" s="1635"/>
      <c r="AF66" s="1635"/>
      <c r="AG66" s="1635"/>
      <c r="AH66" s="1635"/>
      <c r="AI66" s="406" t="s">
        <v>13</v>
      </c>
      <c r="AK66" s="1627"/>
      <c r="AL66" s="1628"/>
      <c r="AM66" s="1628"/>
      <c r="AN66" s="1628"/>
      <c r="AO66" s="1628"/>
      <c r="AP66" s="1628"/>
      <c r="AQ66" s="1628"/>
      <c r="AR66" s="1628"/>
      <c r="AS66" s="1628"/>
      <c r="AT66" s="1628"/>
      <c r="AU66" s="1628"/>
      <c r="AV66" s="1628"/>
      <c r="AW66" s="1628"/>
      <c r="AX66" s="1628"/>
      <c r="AY66" s="1628"/>
      <c r="AZ66" s="1628"/>
      <c r="BA66" s="1628"/>
      <c r="BB66" s="1628"/>
      <c r="BC66" s="1628"/>
      <c r="BD66" s="1628"/>
      <c r="BE66" s="1628"/>
      <c r="BF66" s="1628"/>
      <c r="BG66" s="1628"/>
      <c r="BH66" s="1628"/>
      <c r="BI66" s="1628"/>
      <c r="BJ66" s="1628"/>
      <c r="BK66" s="1629"/>
    </row>
    <row r="67" spans="1:63" s="405" customFormat="1" ht="20.100000000000001" customHeight="1" x14ac:dyDescent="0.15">
      <c r="A67" s="404"/>
      <c r="B67" s="404" t="s">
        <v>231</v>
      </c>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7"/>
      <c r="AC67" s="406" t="s">
        <v>1094</v>
      </c>
      <c r="AD67" s="1635" t="s">
        <v>269</v>
      </c>
      <c r="AE67" s="1635"/>
      <c r="AF67" s="1635"/>
      <c r="AG67" s="1635"/>
      <c r="AH67" s="1635"/>
      <c r="AI67" s="406" t="s">
        <v>1092</v>
      </c>
      <c r="AK67" s="1627"/>
      <c r="AL67" s="1628"/>
      <c r="AM67" s="1628"/>
      <c r="AN67" s="1628"/>
      <c r="AO67" s="1628"/>
      <c r="AP67" s="1628"/>
      <c r="AQ67" s="1628"/>
      <c r="AR67" s="1628"/>
      <c r="AS67" s="1628"/>
      <c r="AT67" s="1628"/>
      <c r="AU67" s="1628"/>
      <c r="AV67" s="1628"/>
      <c r="AW67" s="1628"/>
      <c r="AX67" s="1628"/>
      <c r="AY67" s="1628"/>
      <c r="AZ67" s="1628"/>
      <c r="BA67" s="1628"/>
      <c r="BB67" s="1628"/>
      <c r="BC67" s="1628"/>
      <c r="BD67" s="1628"/>
      <c r="BE67" s="1628"/>
      <c r="BF67" s="1628"/>
      <c r="BG67" s="1628"/>
      <c r="BH67" s="1628"/>
      <c r="BI67" s="1628"/>
      <c r="BJ67" s="1628"/>
      <c r="BK67" s="1629"/>
    </row>
    <row r="68" spans="1:63" s="362" customFormat="1" ht="12" customHeight="1" x14ac:dyDescent="0.15">
      <c r="AK68" s="1630"/>
      <c r="AL68" s="1631"/>
      <c r="AM68" s="1631"/>
      <c r="AN68" s="1631"/>
      <c r="AO68" s="1631"/>
      <c r="AP68" s="1631"/>
      <c r="AQ68" s="1631"/>
      <c r="AR68" s="1631"/>
      <c r="AS68" s="1631"/>
      <c r="AT68" s="1631"/>
      <c r="AU68" s="1631"/>
      <c r="AV68" s="1631"/>
      <c r="AW68" s="1631"/>
      <c r="AX68" s="1631"/>
      <c r="AY68" s="1631"/>
      <c r="AZ68" s="1631"/>
      <c r="BA68" s="1631"/>
      <c r="BB68" s="1631"/>
      <c r="BC68" s="1631"/>
      <c r="BD68" s="1631"/>
      <c r="BE68" s="1631"/>
      <c r="BF68" s="1631"/>
      <c r="BG68" s="1631"/>
      <c r="BH68" s="1631"/>
      <c r="BI68" s="1631"/>
      <c r="BJ68" s="1631"/>
      <c r="BK68" s="1632"/>
    </row>
    <row r="69" spans="1:63" s="358" customFormat="1" ht="20.100000000000001" customHeight="1" x14ac:dyDescent="0.15">
      <c r="A69" s="847" t="s">
        <v>1765</v>
      </c>
    </row>
    <row r="70" spans="1:63" s="358" customFormat="1" ht="20.100000000000001" customHeight="1" x14ac:dyDescent="0.15">
      <c r="A70" s="99" t="s">
        <v>1611</v>
      </c>
    </row>
    <row r="71" spans="1:63" s="362" customFormat="1" ht="20.100000000000001" customHeight="1" x14ac:dyDescent="0.15">
      <c r="A71" s="384" t="s">
        <v>258</v>
      </c>
      <c r="B71" s="385"/>
      <c r="C71" s="385"/>
      <c r="D71" s="385"/>
      <c r="E71" s="385"/>
      <c r="F71" s="385"/>
      <c r="G71" s="385"/>
      <c r="H71" s="385"/>
      <c r="I71" s="385"/>
      <c r="J71" s="385"/>
      <c r="K71" s="385"/>
      <c r="L71" s="385"/>
      <c r="M71" s="385"/>
      <c r="N71" s="385"/>
      <c r="O71" s="385"/>
      <c r="P71" s="385"/>
      <c r="Q71" s="385"/>
      <c r="R71" s="385"/>
      <c r="S71" s="385"/>
      <c r="T71" s="385"/>
      <c r="U71" s="1432" t="s">
        <v>1095</v>
      </c>
      <c r="V71" s="1433"/>
      <c r="W71" s="1433"/>
      <c r="X71" s="1433"/>
      <c r="Y71" s="1433"/>
      <c r="Z71" s="1433"/>
      <c r="AA71" s="1433"/>
      <c r="AB71" s="1434"/>
      <c r="AC71" s="384" t="s">
        <v>0</v>
      </c>
      <c r="AD71" s="385"/>
      <c r="AE71" s="385"/>
      <c r="AF71" s="385"/>
      <c r="AG71" s="385"/>
      <c r="AH71" s="385"/>
      <c r="AI71" s="386"/>
      <c r="AK71" s="1610" t="s">
        <v>1680</v>
      </c>
      <c r="AL71" s="1611"/>
      <c r="AM71" s="1611"/>
      <c r="AN71" s="1611"/>
      <c r="AO71" s="1611"/>
      <c r="AP71" s="1611"/>
      <c r="AQ71" s="1611"/>
      <c r="AR71" s="1611"/>
      <c r="AS71" s="1611"/>
      <c r="AT71" s="1611"/>
      <c r="AU71" s="1611"/>
      <c r="AV71" s="1611"/>
      <c r="AW71" s="1611"/>
      <c r="AX71" s="1611"/>
      <c r="AY71" s="1611"/>
      <c r="AZ71" s="1611"/>
      <c r="BA71" s="1611"/>
      <c r="BB71" s="1611"/>
      <c r="BC71" s="1611"/>
      <c r="BD71" s="1611"/>
      <c r="BE71" s="1611"/>
      <c r="BF71" s="1611"/>
      <c r="BG71" s="1611"/>
      <c r="BH71" s="1611"/>
      <c r="BI71" s="1611"/>
      <c r="BJ71" s="1611"/>
      <c r="BK71" s="1612"/>
    </row>
    <row r="72" spans="1:63" s="362" customFormat="1" ht="20.100000000000001" customHeight="1" x14ac:dyDescent="0.15">
      <c r="A72" s="380" t="s">
        <v>333</v>
      </c>
      <c r="B72" s="381"/>
      <c r="C72" s="381"/>
      <c r="D72" s="381"/>
      <c r="E72" s="381"/>
      <c r="F72" s="381"/>
      <c r="G72" s="381"/>
      <c r="H72" s="381"/>
      <c r="I72" s="381"/>
      <c r="J72" s="381"/>
      <c r="K72" s="381"/>
      <c r="L72" s="381"/>
      <c r="M72" s="381"/>
      <c r="N72" s="381"/>
      <c r="O72" s="381"/>
      <c r="P72" s="381"/>
      <c r="Q72" s="381"/>
      <c r="R72" s="381"/>
      <c r="S72" s="381"/>
      <c r="T72" s="381"/>
      <c r="U72" s="1619"/>
      <c r="V72" s="1620"/>
      <c r="W72" s="176"/>
      <c r="X72" s="176" t="s">
        <v>159</v>
      </c>
      <c r="Y72" s="176"/>
      <c r="Z72" s="176" t="s">
        <v>163</v>
      </c>
      <c r="AA72" s="176"/>
      <c r="AB72" s="177" t="s">
        <v>923</v>
      </c>
      <c r="AC72" s="1621" t="s">
        <v>251</v>
      </c>
      <c r="AD72" s="1622"/>
      <c r="AE72" s="1622"/>
      <c r="AF72" s="1622"/>
      <c r="AG72" s="1622"/>
      <c r="AH72" s="1622"/>
      <c r="AI72" s="1623"/>
      <c r="AK72" s="1613"/>
      <c r="AL72" s="1614"/>
      <c r="AM72" s="1614"/>
      <c r="AN72" s="1614"/>
      <c r="AO72" s="1614"/>
      <c r="AP72" s="1614"/>
      <c r="AQ72" s="1614"/>
      <c r="AR72" s="1614"/>
      <c r="AS72" s="1614"/>
      <c r="AT72" s="1614"/>
      <c r="AU72" s="1614"/>
      <c r="AV72" s="1614"/>
      <c r="AW72" s="1614"/>
      <c r="AX72" s="1614"/>
      <c r="AY72" s="1614"/>
      <c r="AZ72" s="1614"/>
      <c r="BA72" s="1614"/>
      <c r="BB72" s="1614"/>
      <c r="BC72" s="1614"/>
      <c r="BD72" s="1614"/>
      <c r="BE72" s="1614"/>
      <c r="BF72" s="1614"/>
      <c r="BG72" s="1614"/>
      <c r="BH72" s="1614"/>
      <c r="BI72" s="1614"/>
      <c r="BJ72" s="1614"/>
      <c r="BK72" s="1615"/>
    </row>
    <row r="73" spans="1:63" s="362" customFormat="1" ht="20.100000000000001" customHeight="1" x14ac:dyDescent="0.15">
      <c r="A73" s="380" t="s">
        <v>334</v>
      </c>
      <c r="B73" s="381"/>
      <c r="C73" s="381"/>
      <c r="D73" s="381"/>
      <c r="E73" s="381"/>
      <c r="F73" s="381"/>
      <c r="G73" s="381"/>
      <c r="H73" s="381"/>
      <c r="I73" s="381"/>
      <c r="J73" s="381"/>
      <c r="K73" s="381"/>
      <c r="L73" s="381"/>
      <c r="M73" s="381"/>
      <c r="N73" s="381"/>
      <c r="O73" s="381"/>
      <c r="P73" s="381"/>
      <c r="Q73" s="381"/>
      <c r="R73" s="381"/>
      <c r="S73" s="381"/>
      <c r="T73" s="381"/>
      <c r="U73" s="1619"/>
      <c r="V73" s="1620"/>
      <c r="W73" s="176"/>
      <c r="X73" s="176" t="s">
        <v>159</v>
      </c>
      <c r="Y73" s="176"/>
      <c r="Z73" s="176" t="s">
        <v>163</v>
      </c>
      <c r="AA73" s="176"/>
      <c r="AB73" s="177" t="s">
        <v>923</v>
      </c>
      <c r="AC73" s="1621" t="s">
        <v>251</v>
      </c>
      <c r="AD73" s="1622"/>
      <c r="AE73" s="1622"/>
      <c r="AF73" s="1622"/>
      <c r="AG73" s="1622"/>
      <c r="AH73" s="1622"/>
      <c r="AI73" s="1623"/>
      <c r="AK73" s="1613"/>
      <c r="AL73" s="1614"/>
      <c r="AM73" s="1614"/>
      <c r="AN73" s="1614"/>
      <c r="AO73" s="1614"/>
      <c r="AP73" s="1614"/>
      <c r="AQ73" s="1614"/>
      <c r="AR73" s="1614"/>
      <c r="AS73" s="1614"/>
      <c r="AT73" s="1614"/>
      <c r="AU73" s="1614"/>
      <c r="AV73" s="1614"/>
      <c r="AW73" s="1614"/>
      <c r="AX73" s="1614"/>
      <c r="AY73" s="1614"/>
      <c r="AZ73" s="1614"/>
      <c r="BA73" s="1614"/>
      <c r="BB73" s="1614"/>
      <c r="BC73" s="1614"/>
      <c r="BD73" s="1614"/>
      <c r="BE73" s="1614"/>
      <c r="BF73" s="1614"/>
      <c r="BG73" s="1614"/>
      <c r="BH73" s="1614"/>
      <c r="BI73" s="1614"/>
      <c r="BJ73" s="1614"/>
      <c r="BK73" s="1615"/>
    </row>
    <row r="74" spans="1:63" s="362" customFormat="1" ht="20.100000000000001" customHeight="1" x14ac:dyDescent="0.15">
      <c r="A74" s="380" t="s">
        <v>188</v>
      </c>
      <c r="B74" s="381"/>
      <c r="C74" s="381"/>
      <c r="D74" s="381"/>
      <c r="E74" s="381"/>
      <c r="F74" s="381"/>
      <c r="G74" s="381"/>
      <c r="H74" s="381"/>
      <c r="I74" s="381"/>
      <c r="J74" s="381"/>
      <c r="K74" s="381"/>
      <c r="L74" s="381"/>
      <c r="M74" s="381"/>
      <c r="N74" s="381"/>
      <c r="O74" s="381"/>
      <c r="P74" s="381"/>
      <c r="Q74" s="381"/>
      <c r="R74" s="381"/>
      <c r="S74" s="381"/>
      <c r="T74" s="381"/>
      <c r="U74" s="1619"/>
      <c r="V74" s="1620"/>
      <c r="W74" s="176"/>
      <c r="X74" s="176" t="s">
        <v>159</v>
      </c>
      <c r="Y74" s="176"/>
      <c r="Z74" s="176" t="s">
        <v>163</v>
      </c>
      <c r="AA74" s="176"/>
      <c r="AB74" s="177" t="s">
        <v>923</v>
      </c>
      <c r="AC74" s="1621" t="s">
        <v>251</v>
      </c>
      <c r="AD74" s="1622"/>
      <c r="AE74" s="1622"/>
      <c r="AF74" s="1622"/>
      <c r="AG74" s="1622"/>
      <c r="AH74" s="1622"/>
      <c r="AI74" s="1623"/>
      <c r="AK74" s="1613"/>
      <c r="AL74" s="1614"/>
      <c r="AM74" s="1614"/>
      <c r="AN74" s="1614"/>
      <c r="AO74" s="1614"/>
      <c r="AP74" s="1614"/>
      <c r="AQ74" s="1614"/>
      <c r="AR74" s="1614"/>
      <c r="AS74" s="1614"/>
      <c r="AT74" s="1614"/>
      <c r="AU74" s="1614"/>
      <c r="AV74" s="1614"/>
      <c r="AW74" s="1614"/>
      <c r="AX74" s="1614"/>
      <c r="AY74" s="1614"/>
      <c r="AZ74" s="1614"/>
      <c r="BA74" s="1614"/>
      <c r="BB74" s="1614"/>
      <c r="BC74" s="1614"/>
      <c r="BD74" s="1614"/>
      <c r="BE74" s="1614"/>
      <c r="BF74" s="1614"/>
      <c r="BG74" s="1614"/>
      <c r="BH74" s="1614"/>
      <c r="BI74" s="1614"/>
      <c r="BJ74" s="1614"/>
      <c r="BK74" s="1615"/>
    </row>
    <row r="75" spans="1:63" s="362" customFormat="1" ht="20.100000000000001" customHeight="1" x14ac:dyDescent="0.15">
      <c r="A75" s="380" t="s">
        <v>189</v>
      </c>
      <c r="B75" s="381"/>
      <c r="C75" s="381"/>
      <c r="D75" s="381"/>
      <c r="E75" s="381"/>
      <c r="F75" s="381"/>
      <c r="G75" s="381"/>
      <c r="H75" s="381"/>
      <c r="I75" s="381"/>
      <c r="J75" s="381"/>
      <c r="K75" s="381"/>
      <c r="L75" s="381"/>
      <c r="M75" s="381"/>
      <c r="N75" s="381"/>
      <c r="O75" s="381"/>
      <c r="P75" s="381"/>
      <c r="Q75" s="381"/>
      <c r="R75" s="381"/>
      <c r="S75" s="381"/>
      <c r="T75" s="381"/>
      <c r="U75" s="1619"/>
      <c r="V75" s="1620"/>
      <c r="W75" s="176"/>
      <c r="X75" s="176" t="s">
        <v>159</v>
      </c>
      <c r="Y75" s="176"/>
      <c r="Z75" s="176" t="s">
        <v>163</v>
      </c>
      <c r="AA75" s="176"/>
      <c r="AB75" s="177" t="s">
        <v>923</v>
      </c>
      <c r="AC75" s="1621" t="s">
        <v>1476</v>
      </c>
      <c r="AD75" s="1622"/>
      <c r="AE75" s="1622"/>
      <c r="AF75" s="1622"/>
      <c r="AG75" s="1622"/>
      <c r="AH75" s="1622"/>
      <c r="AI75" s="1623"/>
      <c r="AK75" s="1613"/>
      <c r="AL75" s="1614"/>
      <c r="AM75" s="1614"/>
      <c r="AN75" s="1614"/>
      <c r="AO75" s="1614"/>
      <c r="AP75" s="1614"/>
      <c r="AQ75" s="1614"/>
      <c r="AR75" s="1614"/>
      <c r="AS75" s="1614"/>
      <c r="AT75" s="1614"/>
      <c r="AU75" s="1614"/>
      <c r="AV75" s="1614"/>
      <c r="AW75" s="1614"/>
      <c r="AX75" s="1614"/>
      <c r="AY75" s="1614"/>
      <c r="AZ75" s="1614"/>
      <c r="BA75" s="1614"/>
      <c r="BB75" s="1614"/>
      <c r="BC75" s="1614"/>
      <c r="BD75" s="1614"/>
      <c r="BE75" s="1614"/>
      <c r="BF75" s="1614"/>
      <c r="BG75" s="1614"/>
      <c r="BH75" s="1614"/>
      <c r="BI75" s="1614"/>
      <c r="BJ75" s="1614"/>
      <c r="BK75" s="1615"/>
    </row>
    <row r="76" spans="1:63" s="362" customFormat="1" ht="20.100000000000001" customHeight="1" x14ac:dyDescent="0.15">
      <c r="A76" s="380" t="s">
        <v>1422</v>
      </c>
      <c r="B76" s="381"/>
      <c r="C76" s="381"/>
      <c r="D76" s="381"/>
      <c r="E76" s="381"/>
      <c r="F76" s="381"/>
      <c r="G76" s="381"/>
      <c r="H76" s="330" t="s">
        <v>1423</v>
      </c>
      <c r="I76" s="408"/>
      <c r="J76" s="408"/>
      <c r="K76" s="408"/>
      <c r="L76" s="408"/>
      <c r="M76" s="218" t="s">
        <v>1424</v>
      </c>
      <c r="N76" s="1138" t="s">
        <v>1425</v>
      </c>
      <c r="O76" s="1138"/>
      <c r="P76" s="1138"/>
      <c r="Q76" s="1138"/>
      <c r="R76" s="381"/>
      <c r="S76" s="381"/>
      <c r="T76" s="381"/>
      <c r="U76" s="1619"/>
      <c r="V76" s="1620"/>
      <c r="W76" s="176"/>
      <c r="X76" s="176" t="s">
        <v>159</v>
      </c>
      <c r="Y76" s="176"/>
      <c r="Z76" s="176" t="s">
        <v>163</v>
      </c>
      <c r="AA76" s="176"/>
      <c r="AB76" s="177" t="s">
        <v>923</v>
      </c>
      <c r="AC76" s="1621" t="s">
        <v>251</v>
      </c>
      <c r="AD76" s="1622"/>
      <c r="AE76" s="1622"/>
      <c r="AF76" s="1622"/>
      <c r="AG76" s="1622"/>
      <c r="AH76" s="1622"/>
      <c r="AI76" s="1623"/>
      <c r="AK76" s="1613"/>
      <c r="AL76" s="1614"/>
      <c r="AM76" s="1614"/>
      <c r="AN76" s="1614"/>
      <c r="AO76" s="1614"/>
      <c r="AP76" s="1614"/>
      <c r="AQ76" s="1614"/>
      <c r="AR76" s="1614"/>
      <c r="AS76" s="1614"/>
      <c r="AT76" s="1614"/>
      <c r="AU76" s="1614"/>
      <c r="AV76" s="1614"/>
      <c r="AW76" s="1614"/>
      <c r="AX76" s="1614"/>
      <c r="AY76" s="1614"/>
      <c r="AZ76" s="1614"/>
      <c r="BA76" s="1614"/>
      <c r="BB76" s="1614"/>
      <c r="BC76" s="1614"/>
      <c r="BD76" s="1614"/>
      <c r="BE76" s="1614"/>
      <c r="BF76" s="1614"/>
      <c r="BG76" s="1614"/>
      <c r="BH76" s="1614"/>
      <c r="BI76" s="1614"/>
      <c r="BJ76" s="1614"/>
      <c r="BK76" s="1615"/>
    </row>
    <row r="77" spans="1:63" s="362" customFormat="1" ht="20.100000000000001" customHeight="1" x14ac:dyDescent="0.15">
      <c r="A77" s="380" t="s">
        <v>1681</v>
      </c>
      <c r="B77" s="381"/>
      <c r="C77" s="381"/>
      <c r="D77" s="381"/>
      <c r="E77" s="381"/>
      <c r="F77" s="381"/>
      <c r="G77" s="381"/>
      <c r="H77" s="381"/>
      <c r="I77" s="381"/>
      <c r="J77" s="381"/>
      <c r="K77" s="381"/>
      <c r="L77" s="381"/>
      <c r="M77" s="381"/>
      <c r="N77" s="381"/>
      <c r="O77" s="1138" t="s">
        <v>1426</v>
      </c>
      <c r="P77" s="1138"/>
      <c r="Q77" s="1138"/>
      <c r="R77" s="1138"/>
      <c r="S77" s="1138"/>
      <c r="T77" s="1139"/>
      <c r="U77" s="1619"/>
      <c r="V77" s="1620"/>
      <c r="W77" s="176"/>
      <c r="X77" s="176" t="s">
        <v>159</v>
      </c>
      <c r="Y77" s="176"/>
      <c r="Z77" s="176" t="s">
        <v>163</v>
      </c>
      <c r="AA77" s="176"/>
      <c r="AB77" s="177" t="s">
        <v>923</v>
      </c>
      <c r="AC77" s="1621" t="s">
        <v>251</v>
      </c>
      <c r="AD77" s="1622"/>
      <c r="AE77" s="1622"/>
      <c r="AF77" s="1622"/>
      <c r="AG77" s="1622"/>
      <c r="AH77" s="1622"/>
      <c r="AI77" s="1623"/>
      <c r="AK77" s="1613"/>
      <c r="AL77" s="1614"/>
      <c r="AM77" s="1614"/>
      <c r="AN77" s="1614"/>
      <c r="AO77" s="1614"/>
      <c r="AP77" s="1614"/>
      <c r="AQ77" s="1614"/>
      <c r="AR77" s="1614"/>
      <c r="AS77" s="1614"/>
      <c r="AT77" s="1614"/>
      <c r="AU77" s="1614"/>
      <c r="AV77" s="1614"/>
      <c r="AW77" s="1614"/>
      <c r="AX77" s="1614"/>
      <c r="AY77" s="1614"/>
      <c r="AZ77" s="1614"/>
      <c r="BA77" s="1614"/>
      <c r="BB77" s="1614"/>
      <c r="BC77" s="1614"/>
      <c r="BD77" s="1614"/>
      <c r="BE77" s="1614"/>
      <c r="BF77" s="1614"/>
      <c r="BG77" s="1614"/>
      <c r="BH77" s="1614"/>
      <c r="BI77" s="1614"/>
      <c r="BJ77" s="1614"/>
      <c r="BK77" s="1615"/>
    </row>
    <row r="78" spans="1:63" s="405" customFormat="1" ht="14.1" customHeight="1" x14ac:dyDescent="0.15">
      <c r="A78" s="370" t="s">
        <v>1096</v>
      </c>
      <c r="B78" s="404"/>
      <c r="C78" s="404"/>
      <c r="D78" s="404"/>
      <c r="E78" s="404"/>
      <c r="F78" s="404"/>
      <c r="G78" s="404"/>
      <c r="H78" s="404"/>
      <c r="I78" s="404"/>
      <c r="J78" s="404"/>
      <c r="K78" s="404"/>
      <c r="L78" s="404"/>
      <c r="M78" s="404"/>
      <c r="N78" s="404"/>
      <c r="O78" s="404"/>
      <c r="P78" s="404"/>
      <c r="Q78" s="404"/>
      <c r="R78" s="404"/>
      <c r="S78" s="404"/>
      <c r="T78" s="404"/>
      <c r="U78" s="404"/>
      <c r="V78" s="409"/>
      <c r="W78" s="409"/>
      <c r="X78" s="409"/>
      <c r="Y78" s="409"/>
      <c r="Z78" s="409"/>
      <c r="AA78" s="409"/>
      <c r="AB78" s="409"/>
      <c r="AC78" s="173"/>
      <c r="AD78" s="173"/>
      <c r="AE78" s="173"/>
      <c r="AF78" s="173"/>
      <c r="AG78" s="173"/>
      <c r="AH78" s="173"/>
      <c r="AI78" s="173"/>
      <c r="AK78" s="1613"/>
      <c r="AL78" s="1614"/>
      <c r="AM78" s="1614"/>
      <c r="AN78" s="1614"/>
      <c r="AO78" s="1614"/>
      <c r="AP78" s="1614"/>
      <c r="AQ78" s="1614"/>
      <c r="AR78" s="1614"/>
      <c r="AS78" s="1614"/>
      <c r="AT78" s="1614"/>
      <c r="AU78" s="1614"/>
      <c r="AV78" s="1614"/>
      <c r="AW78" s="1614"/>
      <c r="AX78" s="1614"/>
      <c r="AY78" s="1614"/>
      <c r="AZ78" s="1614"/>
      <c r="BA78" s="1614"/>
      <c r="BB78" s="1614"/>
      <c r="BC78" s="1614"/>
      <c r="BD78" s="1614"/>
      <c r="BE78" s="1614"/>
      <c r="BF78" s="1614"/>
      <c r="BG78" s="1614"/>
      <c r="BH78" s="1614"/>
      <c r="BI78" s="1614"/>
      <c r="BJ78" s="1614"/>
      <c r="BK78" s="1615"/>
    </row>
    <row r="79" spans="1:63" s="405" customFormat="1" ht="9" customHeight="1" x14ac:dyDescent="0.15">
      <c r="A79" s="370"/>
      <c r="B79" s="404"/>
      <c r="C79" s="404"/>
      <c r="D79" s="404"/>
      <c r="E79" s="404"/>
      <c r="F79" s="404"/>
      <c r="G79" s="404"/>
      <c r="H79" s="404"/>
      <c r="I79" s="404"/>
      <c r="J79" s="404"/>
      <c r="K79" s="404"/>
      <c r="L79" s="404"/>
      <c r="M79" s="404"/>
      <c r="N79" s="404"/>
      <c r="O79" s="404"/>
      <c r="P79" s="404"/>
      <c r="Q79" s="404"/>
      <c r="R79" s="404"/>
      <c r="S79" s="404"/>
      <c r="T79" s="404"/>
      <c r="U79" s="404"/>
      <c r="V79" s="409"/>
      <c r="W79" s="409"/>
      <c r="X79" s="409"/>
      <c r="Y79" s="409"/>
      <c r="Z79" s="409"/>
      <c r="AA79" s="409"/>
      <c r="AB79" s="409"/>
      <c r="AC79" s="173"/>
      <c r="AD79" s="173"/>
      <c r="AE79" s="173"/>
      <c r="AF79" s="173"/>
      <c r="AG79" s="173"/>
      <c r="AH79" s="173"/>
      <c r="AI79" s="173"/>
      <c r="AK79" s="1613"/>
      <c r="AL79" s="1614"/>
      <c r="AM79" s="1614"/>
      <c r="AN79" s="1614"/>
      <c r="AO79" s="1614"/>
      <c r="AP79" s="1614"/>
      <c r="AQ79" s="1614"/>
      <c r="AR79" s="1614"/>
      <c r="AS79" s="1614"/>
      <c r="AT79" s="1614"/>
      <c r="AU79" s="1614"/>
      <c r="AV79" s="1614"/>
      <c r="AW79" s="1614"/>
      <c r="AX79" s="1614"/>
      <c r="AY79" s="1614"/>
      <c r="AZ79" s="1614"/>
      <c r="BA79" s="1614"/>
      <c r="BB79" s="1614"/>
      <c r="BC79" s="1614"/>
      <c r="BD79" s="1614"/>
      <c r="BE79" s="1614"/>
      <c r="BF79" s="1614"/>
      <c r="BG79" s="1614"/>
      <c r="BH79" s="1614"/>
      <c r="BI79" s="1614"/>
      <c r="BJ79" s="1614"/>
      <c r="BK79" s="1615"/>
    </row>
    <row r="80" spans="1:63" s="362" customFormat="1" ht="20.100000000000001" customHeight="1" x14ac:dyDescent="0.15">
      <c r="A80" s="99" t="s">
        <v>1612</v>
      </c>
      <c r="B80" s="404"/>
      <c r="C80" s="404"/>
      <c r="D80" s="404"/>
      <c r="E80" s="404"/>
      <c r="F80" s="173"/>
      <c r="G80" s="173"/>
      <c r="R80" s="410"/>
      <c r="S80" s="410"/>
      <c r="T80" s="410"/>
      <c r="Z80" s="410"/>
      <c r="AA80" s="410"/>
      <c r="AB80" s="410"/>
      <c r="AK80" s="1613"/>
      <c r="AL80" s="1614"/>
      <c r="AM80" s="1614"/>
      <c r="AN80" s="1614"/>
      <c r="AO80" s="1614"/>
      <c r="AP80" s="1614"/>
      <c r="AQ80" s="1614"/>
      <c r="AR80" s="1614"/>
      <c r="AS80" s="1614"/>
      <c r="AT80" s="1614"/>
      <c r="AU80" s="1614"/>
      <c r="AV80" s="1614"/>
      <c r="AW80" s="1614"/>
      <c r="AX80" s="1614"/>
      <c r="AY80" s="1614"/>
      <c r="AZ80" s="1614"/>
      <c r="BA80" s="1614"/>
      <c r="BB80" s="1614"/>
      <c r="BC80" s="1614"/>
      <c r="BD80" s="1614"/>
      <c r="BE80" s="1614"/>
      <c r="BF80" s="1614"/>
      <c r="BG80" s="1614"/>
      <c r="BH80" s="1614"/>
      <c r="BI80" s="1614"/>
      <c r="BJ80" s="1614"/>
      <c r="BK80" s="1615"/>
    </row>
    <row r="81" spans="1:65" s="362" customFormat="1" ht="20.100000000000001" customHeight="1" x14ac:dyDescent="0.15">
      <c r="A81" s="1436" t="s">
        <v>307</v>
      </c>
      <c r="B81" s="1436"/>
      <c r="C81" s="1436"/>
      <c r="D81" s="1436"/>
      <c r="E81" s="1436"/>
      <c r="F81" s="1436"/>
      <c r="G81" s="1436"/>
      <c r="H81" s="1436"/>
      <c r="I81" s="1436" t="s">
        <v>22</v>
      </c>
      <c r="J81" s="1436"/>
      <c r="K81" s="1436"/>
      <c r="L81" s="1436"/>
      <c r="M81" s="1436"/>
      <c r="N81" s="1436"/>
      <c r="O81" s="1436"/>
      <c r="P81" s="1436"/>
      <c r="Q81" s="1436"/>
      <c r="R81" s="1436"/>
      <c r="S81" s="1436"/>
      <c r="T81" s="1436"/>
      <c r="U81" s="1436"/>
      <c r="V81" s="1433" t="s">
        <v>15</v>
      </c>
      <c r="W81" s="1433"/>
      <c r="X81" s="1433"/>
      <c r="Y81" s="1433"/>
      <c r="Z81" s="1433"/>
      <c r="AA81" s="1433"/>
      <c r="AB81" s="1433"/>
      <c r="AC81" s="1433"/>
      <c r="AD81" s="1433"/>
      <c r="AE81" s="1433"/>
      <c r="AF81" s="1433"/>
      <c r="AG81" s="1433"/>
      <c r="AH81" s="1433"/>
      <c r="AI81" s="1434"/>
      <c r="AK81" s="1613"/>
      <c r="AL81" s="1614"/>
      <c r="AM81" s="1614"/>
      <c r="AN81" s="1614"/>
      <c r="AO81" s="1614"/>
      <c r="AP81" s="1614"/>
      <c r="AQ81" s="1614"/>
      <c r="AR81" s="1614"/>
      <c r="AS81" s="1614"/>
      <c r="AT81" s="1614"/>
      <c r="AU81" s="1614"/>
      <c r="AV81" s="1614"/>
      <c r="AW81" s="1614"/>
      <c r="AX81" s="1614"/>
      <c r="AY81" s="1614"/>
      <c r="AZ81" s="1614"/>
      <c r="BA81" s="1614"/>
      <c r="BB81" s="1614"/>
      <c r="BC81" s="1614"/>
      <c r="BD81" s="1614"/>
      <c r="BE81" s="1614"/>
      <c r="BF81" s="1614"/>
      <c r="BG81" s="1614"/>
      <c r="BH81" s="1614"/>
      <c r="BI81" s="1614"/>
      <c r="BJ81" s="1614"/>
      <c r="BK81" s="1615"/>
    </row>
    <row r="82" spans="1:65" s="362" customFormat="1" ht="14.1" customHeight="1" x14ac:dyDescent="0.15">
      <c r="A82" s="1604"/>
      <c r="B82" s="1605"/>
      <c r="C82" s="1500"/>
      <c r="D82" s="1500" t="s">
        <v>159</v>
      </c>
      <c r="E82" s="1500"/>
      <c r="F82" s="1500" t="s">
        <v>163</v>
      </c>
      <c r="G82" s="1500"/>
      <c r="H82" s="1500" t="s">
        <v>923</v>
      </c>
      <c r="I82" s="1602"/>
      <c r="J82" s="1602"/>
      <c r="K82" s="1602"/>
      <c r="L82" s="1602"/>
      <c r="M82" s="1602"/>
      <c r="N82" s="1602"/>
      <c r="O82" s="1602"/>
      <c r="P82" s="1602"/>
      <c r="Q82" s="1602"/>
      <c r="R82" s="1602"/>
      <c r="S82" s="1602"/>
      <c r="T82" s="1602"/>
      <c r="U82" s="1602"/>
      <c r="V82" s="1603"/>
      <c r="W82" s="1603"/>
      <c r="X82" s="1603"/>
      <c r="Y82" s="1603"/>
      <c r="Z82" s="1603"/>
      <c r="AA82" s="1603"/>
      <c r="AB82" s="1603"/>
      <c r="AC82" s="1603"/>
      <c r="AD82" s="1603"/>
      <c r="AE82" s="1603"/>
      <c r="AF82" s="1603"/>
      <c r="AG82" s="1603"/>
      <c r="AH82" s="1603"/>
      <c r="AI82" s="1603"/>
      <c r="AK82" s="1616"/>
      <c r="AL82" s="1617"/>
      <c r="AM82" s="1617"/>
      <c r="AN82" s="1617"/>
      <c r="AO82" s="1617"/>
      <c r="AP82" s="1617"/>
      <c r="AQ82" s="1617"/>
      <c r="AR82" s="1617"/>
      <c r="AS82" s="1617"/>
      <c r="AT82" s="1617"/>
      <c r="AU82" s="1617"/>
      <c r="AV82" s="1617"/>
      <c r="AW82" s="1617"/>
      <c r="AX82" s="1617"/>
      <c r="AY82" s="1617"/>
      <c r="AZ82" s="1617"/>
      <c r="BA82" s="1617"/>
      <c r="BB82" s="1617"/>
      <c r="BC82" s="1617"/>
      <c r="BD82" s="1617"/>
      <c r="BE82" s="1617"/>
      <c r="BF82" s="1617"/>
      <c r="BG82" s="1617"/>
      <c r="BH82" s="1617"/>
      <c r="BI82" s="1617"/>
      <c r="BJ82" s="1617"/>
      <c r="BK82" s="1618"/>
    </row>
    <row r="83" spans="1:65" s="362" customFormat="1" ht="18.75" customHeight="1" x14ac:dyDescent="0.15">
      <c r="A83" s="1606"/>
      <c r="B83" s="1607"/>
      <c r="C83" s="1483"/>
      <c r="D83" s="1483"/>
      <c r="E83" s="1483"/>
      <c r="F83" s="1483"/>
      <c r="G83" s="1483"/>
      <c r="H83" s="1483"/>
      <c r="I83" s="1602"/>
      <c r="J83" s="1602"/>
      <c r="K83" s="1602"/>
      <c r="L83" s="1602"/>
      <c r="M83" s="1602"/>
      <c r="N83" s="1602"/>
      <c r="O83" s="1602"/>
      <c r="P83" s="1602"/>
      <c r="Q83" s="1602"/>
      <c r="R83" s="1602"/>
      <c r="S83" s="1602"/>
      <c r="T83" s="1602"/>
      <c r="U83" s="1602"/>
      <c r="V83" s="1603"/>
      <c r="W83" s="1603"/>
      <c r="X83" s="1603"/>
      <c r="Y83" s="1603"/>
      <c r="Z83" s="1603"/>
      <c r="AA83" s="1603"/>
      <c r="AB83" s="1603"/>
      <c r="AC83" s="1603"/>
      <c r="AD83" s="1603"/>
      <c r="AE83" s="1603"/>
      <c r="AF83" s="1603"/>
      <c r="AG83" s="1603"/>
      <c r="AH83" s="1603"/>
      <c r="AI83" s="1603"/>
    </row>
    <row r="84" spans="1:65" s="362" customFormat="1" ht="14.1" customHeight="1" x14ac:dyDescent="0.15">
      <c r="A84" s="1606"/>
      <c r="B84" s="1607"/>
      <c r="C84" s="1483"/>
      <c r="D84" s="1483"/>
      <c r="E84" s="1483"/>
      <c r="F84" s="1483"/>
      <c r="G84" s="1483"/>
      <c r="H84" s="1483"/>
      <c r="I84" s="1602"/>
      <c r="J84" s="1602"/>
      <c r="K84" s="1602"/>
      <c r="L84" s="1602"/>
      <c r="M84" s="1602"/>
      <c r="N84" s="1602"/>
      <c r="O84" s="1602"/>
      <c r="P84" s="1602"/>
      <c r="Q84" s="1602"/>
      <c r="R84" s="1602"/>
      <c r="S84" s="1602"/>
      <c r="T84" s="1602"/>
      <c r="U84" s="1602"/>
      <c r="V84" s="1603"/>
      <c r="W84" s="1603"/>
      <c r="X84" s="1603"/>
      <c r="Y84" s="1603"/>
      <c r="Z84" s="1603"/>
      <c r="AA84" s="1603"/>
      <c r="AB84" s="1603"/>
      <c r="AC84" s="1603"/>
      <c r="AD84" s="1603"/>
      <c r="AE84" s="1603"/>
      <c r="AF84" s="1603"/>
      <c r="AG84" s="1603"/>
      <c r="AH84" s="1603"/>
      <c r="AI84" s="1603"/>
      <c r="AK84" s="370"/>
      <c r="AL84" s="370"/>
      <c r="AM84" s="370"/>
      <c r="AN84" s="370"/>
      <c r="AO84" s="370"/>
      <c r="AP84" s="370"/>
      <c r="AQ84" s="370"/>
      <c r="AR84" s="370"/>
      <c r="AS84" s="370"/>
      <c r="AT84" s="370"/>
      <c r="AU84" s="370"/>
      <c r="AV84" s="370"/>
      <c r="AW84" s="370"/>
      <c r="AX84" s="370"/>
      <c r="AY84" s="370"/>
      <c r="AZ84" s="370"/>
      <c r="BA84" s="370"/>
      <c r="BB84" s="370"/>
      <c r="BC84" s="370"/>
      <c r="BD84" s="370"/>
      <c r="BE84" s="370"/>
      <c r="BF84" s="370"/>
      <c r="BG84" s="370"/>
      <c r="BH84" s="370"/>
      <c r="BI84" s="370"/>
      <c r="BJ84" s="370"/>
      <c r="BK84" s="370"/>
    </row>
    <row r="85" spans="1:65" s="362" customFormat="1" ht="12.6" customHeight="1" x14ac:dyDescent="0.15">
      <c r="A85" s="1608"/>
      <c r="B85" s="1609"/>
      <c r="C85" s="1484"/>
      <c r="D85" s="1484"/>
      <c r="E85" s="1484"/>
      <c r="F85" s="1484"/>
      <c r="G85" s="1484"/>
      <c r="H85" s="1484"/>
      <c r="I85" s="1602"/>
      <c r="J85" s="1602"/>
      <c r="K85" s="1602"/>
      <c r="L85" s="1602"/>
      <c r="M85" s="1602"/>
      <c r="N85" s="1602"/>
      <c r="O85" s="1602"/>
      <c r="P85" s="1602"/>
      <c r="Q85" s="1602"/>
      <c r="R85" s="1602"/>
      <c r="S85" s="1602"/>
      <c r="T85" s="1602"/>
      <c r="U85" s="1602"/>
      <c r="V85" s="1603"/>
      <c r="W85" s="1603"/>
      <c r="X85" s="1603"/>
      <c r="Y85" s="1603"/>
      <c r="Z85" s="1603"/>
      <c r="AA85" s="1603"/>
      <c r="AB85" s="1603"/>
      <c r="AC85" s="1603"/>
      <c r="AD85" s="1603"/>
      <c r="AE85" s="1603"/>
      <c r="AF85" s="1603"/>
      <c r="AG85" s="1603"/>
      <c r="AH85" s="1603"/>
      <c r="AI85" s="1603"/>
      <c r="AK85" s="359"/>
      <c r="AL85" s="359"/>
      <c r="AM85" s="359"/>
      <c r="AN85" s="359"/>
      <c r="AO85" s="359"/>
      <c r="AP85" s="359"/>
      <c r="AQ85" s="359"/>
      <c r="AR85" s="359"/>
      <c r="AS85" s="359"/>
      <c r="AT85" s="359"/>
      <c r="AU85" s="359"/>
      <c r="AV85" s="359"/>
      <c r="AW85" s="359"/>
      <c r="AX85" s="359"/>
      <c r="AY85" s="359"/>
      <c r="AZ85" s="359"/>
      <c r="BA85" s="359"/>
      <c r="BB85" s="359"/>
      <c r="BC85" s="359"/>
      <c r="BD85" s="359"/>
      <c r="BE85" s="359"/>
      <c r="BF85" s="359"/>
      <c r="BG85" s="359"/>
      <c r="BH85" s="359"/>
      <c r="BI85" s="359"/>
      <c r="BJ85" s="359"/>
      <c r="BK85" s="359"/>
    </row>
    <row r="86" spans="1:65" s="362" customFormat="1" ht="15.75" customHeight="1" x14ac:dyDescent="0.15">
      <c r="A86" s="370" t="s">
        <v>328</v>
      </c>
      <c r="B86" s="173"/>
      <c r="C86" s="173"/>
      <c r="D86" s="173"/>
      <c r="E86" s="173"/>
      <c r="U86" s="411"/>
      <c r="V86" s="411"/>
      <c r="W86" s="411"/>
      <c r="X86" s="411"/>
      <c r="Y86" s="411"/>
      <c r="Z86" s="411"/>
      <c r="AA86" s="411"/>
      <c r="AB86" s="411"/>
      <c r="AC86" s="411"/>
      <c r="AD86" s="411"/>
      <c r="AE86" s="411"/>
      <c r="AF86" s="411"/>
      <c r="AG86" s="411"/>
      <c r="AH86" s="411"/>
      <c r="AI86" s="411"/>
      <c r="AK86" s="359"/>
      <c r="AL86" s="359"/>
      <c r="AM86" s="359"/>
      <c r="AN86" s="359"/>
      <c r="AO86" s="359"/>
      <c r="AP86" s="359"/>
      <c r="AQ86" s="359"/>
      <c r="AR86" s="359"/>
      <c r="AS86" s="359"/>
      <c r="AT86" s="359"/>
      <c r="AU86" s="359"/>
      <c r="AV86" s="359"/>
      <c r="AW86" s="359"/>
      <c r="AX86" s="359"/>
      <c r="AY86" s="359"/>
      <c r="AZ86" s="359"/>
      <c r="BA86" s="359"/>
      <c r="BB86" s="359"/>
      <c r="BC86" s="359"/>
      <c r="BD86" s="359"/>
      <c r="BE86" s="359"/>
      <c r="BF86" s="359"/>
      <c r="BG86" s="359"/>
      <c r="BH86" s="359"/>
      <c r="BI86" s="359"/>
      <c r="BJ86" s="359"/>
      <c r="BK86" s="359"/>
    </row>
    <row r="87" spans="1:65" s="4" customFormat="1" ht="30" customHeight="1" x14ac:dyDescent="0.15">
      <c r="A87" s="3"/>
      <c r="C87" s="764"/>
      <c r="D87" s="764"/>
      <c r="E87" s="764"/>
      <c r="F87" s="764"/>
      <c r="G87" s="765"/>
      <c r="H87" s="765"/>
      <c r="R87" s="766"/>
      <c r="S87" s="767"/>
      <c r="T87" s="767"/>
      <c r="U87" s="767"/>
      <c r="AA87" s="767"/>
      <c r="AB87" s="767"/>
      <c r="AC87" s="767"/>
      <c r="AL87" s="8"/>
      <c r="AM87" s="8"/>
      <c r="AN87" s="8"/>
      <c r="AO87" s="769" t="s">
        <v>1426</v>
      </c>
      <c r="AP87" s="769"/>
      <c r="AQ87" s="769"/>
      <c r="AR87" s="769"/>
      <c r="AS87" s="769"/>
      <c r="AT87" s="769"/>
      <c r="AU87" s="8"/>
      <c r="AV87" s="8"/>
      <c r="AW87" s="8"/>
      <c r="AX87" s="8"/>
      <c r="AY87" s="8"/>
      <c r="AZ87" s="8"/>
      <c r="BA87" s="8"/>
      <c r="BB87" s="8"/>
      <c r="BC87" s="8"/>
      <c r="BD87" s="8"/>
      <c r="BE87" s="8"/>
      <c r="BF87" s="8"/>
      <c r="BG87" s="8"/>
      <c r="BH87" s="8"/>
      <c r="BI87" s="8"/>
      <c r="BJ87" s="8"/>
      <c r="BK87" s="8"/>
      <c r="BL87" s="8"/>
      <c r="BM87" s="768"/>
    </row>
    <row r="88" spans="1:65" x14ac:dyDescent="0.15">
      <c r="AK88" s="3"/>
      <c r="AO88" s="769" t="s">
        <v>1688</v>
      </c>
      <c r="AP88" s="769"/>
      <c r="AQ88" s="769"/>
      <c r="AR88" s="769"/>
      <c r="AS88" s="769"/>
      <c r="AT88" s="769"/>
      <c r="BL88" s="8"/>
      <c r="BM88" s="7"/>
    </row>
    <row r="89" spans="1:65" x14ac:dyDescent="0.15">
      <c r="AK89" s="3"/>
      <c r="AO89" s="769" t="s">
        <v>1689</v>
      </c>
      <c r="AP89" s="769"/>
      <c r="AQ89" s="769"/>
      <c r="AR89" s="769"/>
      <c r="AS89" s="769"/>
      <c r="AT89" s="769"/>
      <c r="BL89" s="8"/>
      <c r="BM89" s="7"/>
    </row>
    <row r="90" spans="1:65" x14ac:dyDescent="0.15">
      <c r="AO90" s="769"/>
      <c r="AP90" s="769"/>
      <c r="AQ90" s="769"/>
      <c r="AR90" s="769"/>
      <c r="AS90" s="769"/>
      <c r="AT90" s="769"/>
    </row>
  </sheetData>
  <mergeCells count="77">
    <mergeCell ref="A2:A3"/>
    <mergeCell ref="B3:J3"/>
    <mergeCell ref="M3:U3"/>
    <mergeCell ref="A4:A13"/>
    <mergeCell ref="A14:A42"/>
    <mergeCell ref="P47:T47"/>
    <mergeCell ref="A48:A51"/>
    <mergeCell ref="P49:T49"/>
    <mergeCell ref="B51:G51"/>
    <mergeCell ref="A52:G52"/>
    <mergeCell ref="H52:O52"/>
    <mergeCell ref="P52:T52"/>
    <mergeCell ref="U52:AI52"/>
    <mergeCell ref="A53:G53"/>
    <mergeCell ref="H53:O53"/>
    <mergeCell ref="P53:T53"/>
    <mergeCell ref="U53:AI53"/>
    <mergeCell ref="A54:G54"/>
    <mergeCell ref="H54:O54"/>
    <mergeCell ref="P54:T54"/>
    <mergeCell ref="U54:AI54"/>
    <mergeCell ref="A55:G55"/>
    <mergeCell ref="H55:O55"/>
    <mergeCell ref="P55:T55"/>
    <mergeCell ref="U55:AI55"/>
    <mergeCell ref="A56:G56"/>
    <mergeCell ref="H56:O56"/>
    <mergeCell ref="P56:T56"/>
    <mergeCell ref="U56:AI56"/>
    <mergeCell ref="A57:G57"/>
    <mergeCell ref="H57:O57"/>
    <mergeCell ref="P57:T57"/>
    <mergeCell ref="U57:AI57"/>
    <mergeCell ref="A58:G58"/>
    <mergeCell ref="H58:O58"/>
    <mergeCell ref="P58:T58"/>
    <mergeCell ref="U58:AI58"/>
    <mergeCell ref="A59:G59"/>
    <mergeCell ref="H59:O59"/>
    <mergeCell ref="P59:T59"/>
    <mergeCell ref="U59:AI59"/>
    <mergeCell ref="AK63:BK68"/>
    <mergeCell ref="B64:AB65"/>
    <mergeCell ref="AC64:AC65"/>
    <mergeCell ref="AD64:AH65"/>
    <mergeCell ref="AI64:AI65"/>
    <mergeCell ref="B66:AB66"/>
    <mergeCell ref="AD66:AH66"/>
    <mergeCell ref="AD67:AH67"/>
    <mergeCell ref="U71:AB71"/>
    <mergeCell ref="AK71:BK82"/>
    <mergeCell ref="U72:V72"/>
    <mergeCell ref="AC72:AI72"/>
    <mergeCell ref="U73:V73"/>
    <mergeCell ref="AC73:AI73"/>
    <mergeCell ref="U74:V74"/>
    <mergeCell ref="AC74:AI74"/>
    <mergeCell ref="U75:V75"/>
    <mergeCell ref="AC75:AI75"/>
    <mergeCell ref="U76:V76"/>
    <mergeCell ref="AC76:AI76"/>
    <mergeCell ref="U77:V77"/>
    <mergeCell ref="AC77:AI77"/>
    <mergeCell ref="H82:H85"/>
    <mergeCell ref="I82:U85"/>
    <mergeCell ref="V82:AI85"/>
    <mergeCell ref="A82:B85"/>
    <mergeCell ref="C82:C85"/>
    <mergeCell ref="D82:D85"/>
    <mergeCell ref="E82:E85"/>
    <mergeCell ref="F82:F85"/>
    <mergeCell ref="G82:G85"/>
    <mergeCell ref="N76:Q76"/>
    <mergeCell ref="O77:T77"/>
    <mergeCell ref="A81:H81"/>
    <mergeCell ref="I81:U81"/>
    <mergeCell ref="V81:AI81"/>
  </mergeCells>
  <phoneticPr fontId="2"/>
  <dataValidations count="7">
    <dataValidation type="list" imeMode="hiragana" allowBlank="1" showInputMessage="1" showErrorMessage="1" sqref="U72:V77 A82" xr:uid="{00000000-0002-0000-0700-000000000000}">
      <formula1>"平成,令和"</formula1>
    </dataValidation>
    <dataValidation type="list" allowBlank="1" showInputMessage="1" showErrorMessage="1" sqref="K4:L42 AG4:AH42 V4:W42" xr:uid="{00000000-0002-0000-0700-000001000000}">
      <formula1>"○"</formula1>
    </dataValidation>
    <dataValidation type="list" allowBlank="1" showInputMessage="1" showErrorMessage="1" sqref="AD64:AH64 AD66:AH67" xr:uid="{00000000-0002-0000-0700-000002000000}">
      <formula1>"い　る　・　いない,い な い,い　　る"</formula1>
    </dataValidation>
    <dataValidation type="list" allowBlank="1" showInputMessage="1" showErrorMessage="1" sqref="AC72:AC77 N76:Q76" xr:uid="{00000000-0002-0000-0700-000003000000}">
      <formula1>"有・無,有,無"</formula1>
    </dataValidation>
    <dataValidation imeMode="hiragana" allowBlank="1" showInputMessage="1" showErrorMessage="1" sqref="B53:G54 V82 I53:O54 H52:H59 A52:A59 B57:G59 P52:U59 I57:O59 AK63 H77:N77 A72:T75 A76:G77 S76:T76 F86:AI86" xr:uid="{00000000-0002-0000-0700-000004000000}"/>
    <dataValidation allowBlank="1" showInputMessage="1" showErrorMessage="1" sqref="R76 H76:M76" xr:uid="{00000000-0002-0000-0700-000005000000}"/>
    <dataValidation type="list" allowBlank="1" showInputMessage="1" showErrorMessage="1" sqref="O77:T77" xr:uid="{00000000-0002-0000-0700-000006000000}">
      <formula1>$AO$87:$AO$89</formula1>
    </dataValidation>
  </dataValidations>
  <printOptions horizontalCentered="1"/>
  <pageMargins left="0.39370078740157483" right="0.39370078740157483" top="0.59055118110236227" bottom="0.39370078740157483" header="0.51181102362204722" footer="0.19685039370078741"/>
  <pageSetup paperSize="9" firstPageNumber="20" pageOrder="overThenDown" orientation="portrait" blackAndWhite="1" useFirstPageNumber="1" r:id="rId1"/>
  <headerFooter alignWithMargins="0">
    <oddFooter>&amp;C&amp;"HGS創英角ｺﾞｼｯｸUB,太字"&amp;12-　&amp;P　-</oddFooter>
  </headerFooter>
  <rowBreaks count="1" manualBreakCount="1">
    <brk id="45" max="16383" man="1"/>
  </rowBreaks>
  <colBreaks count="1" manualBreakCount="1">
    <brk id="35"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A578"/>
  <sheetViews>
    <sheetView showGridLines="0" showOutlineSymbols="0" view="pageBreakPreview" zoomScale="115" zoomScaleNormal="110" zoomScaleSheetLayoutView="115" workbookViewId="0">
      <selection activeCell="AB202" sqref="AB202:AC202"/>
    </sheetView>
  </sheetViews>
  <sheetFormatPr defaultColWidth="0" defaultRowHeight="12" x14ac:dyDescent="0.15"/>
  <cols>
    <col min="1" max="9" width="2.625" style="28" customWidth="1"/>
    <col min="10" max="10" width="2.75" style="28" customWidth="1"/>
    <col min="11" max="35" width="2.625" style="28" customWidth="1"/>
    <col min="36" max="36" width="2.375" style="28" customWidth="1"/>
    <col min="37" max="64" width="0" style="30" hidden="1" customWidth="1"/>
    <col min="65" max="65" width="0" style="30" hidden="1"/>
    <col min="66" max="16381" width="0.375" style="30" hidden="1"/>
    <col min="16382" max="16382" width="0.125" style="30" customWidth="1"/>
    <col min="16383" max="16383" width="1" style="30" customWidth="1"/>
    <col min="16384" max="16384" width="1.625" style="30" customWidth="1"/>
  </cols>
  <sheetData>
    <row r="1" spans="1:36" s="43" customFormat="1" ht="20.100000000000001" customHeight="1" x14ac:dyDescent="0.15">
      <c r="A1" s="848" t="s">
        <v>1766</v>
      </c>
      <c r="B1" s="41"/>
      <c r="C1" s="41"/>
      <c r="D1" s="41"/>
      <c r="E1" s="41"/>
      <c r="F1" s="41"/>
      <c r="G1" s="41"/>
      <c r="H1" s="41"/>
      <c r="I1" s="41"/>
      <c r="J1" s="41"/>
      <c r="K1" s="41"/>
      <c r="L1" s="41"/>
      <c r="M1" s="41"/>
      <c r="N1" s="41"/>
      <c r="O1" s="41"/>
      <c r="P1" s="41"/>
      <c r="Q1" s="41"/>
      <c r="R1" s="41"/>
      <c r="S1" s="41"/>
      <c r="T1" s="41"/>
      <c r="U1" s="41"/>
      <c r="V1" s="2188"/>
      <c r="W1" s="2188"/>
      <c r="X1" s="2188"/>
      <c r="Y1" s="2188"/>
      <c r="Z1" s="2188"/>
      <c r="AA1" s="2188"/>
      <c r="AB1" s="2188"/>
      <c r="AC1" s="2188"/>
      <c r="AD1" s="2188"/>
      <c r="AE1" s="2188"/>
      <c r="AF1" s="2188"/>
      <c r="AG1" s="2188"/>
      <c r="AH1" s="2188"/>
      <c r="AI1" s="2188"/>
      <c r="AJ1" s="2188"/>
    </row>
    <row r="2" spans="1:36" s="43" customFormat="1" ht="20.100000000000001" customHeight="1" x14ac:dyDescent="0.15">
      <c r="A2" s="41"/>
      <c r="B2" s="103" t="s">
        <v>1613</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row>
    <row r="3" spans="1:36" s="412" customFormat="1" ht="26.1" customHeight="1" x14ac:dyDescent="0.15">
      <c r="B3" s="413" t="s">
        <v>366</v>
      </c>
      <c r="C3" s="414"/>
      <c r="D3" s="414"/>
      <c r="E3" s="414"/>
      <c r="F3" s="414"/>
      <c r="G3" s="415" t="s">
        <v>367</v>
      </c>
      <c r="H3" s="416"/>
      <c r="I3" s="417" t="s">
        <v>368</v>
      </c>
      <c r="J3" s="417"/>
      <c r="K3" s="417"/>
      <c r="L3" s="417"/>
      <c r="M3" s="417"/>
      <c r="N3" s="417"/>
      <c r="O3" s="417"/>
      <c r="P3" s="417"/>
      <c r="Q3" s="417"/>
      <c r="R3" s="417"/>
      <c r="S3" s="417"/>
      <c r="T3" s="417"/>
      <c r="U3" s="417"/>
      <c r="V3" s="417"/>
      <c r="W3" s="417"/>
      <c r="X3" s="417"/>
      <c r="Y3" s="417"/>
      <c r="Z3" s="417"/>
      <c r="AA3" s="417"/>
      <c r="AB3" s="417"/>
      <c r="AC3" s="417"/>
      <c r="AD3" s="417"/>
      <c r="AE3" s="417"/>
      <c r="AF3" s="418"/>
      <c r="AG3" s="2189" t="s">
        <v>369</v>
      </c>
      <c r="AH3" s="2190"/>
      <c r="AI3" s="2190"/>
      <c r="AJ3" s="2191"/>
    </row>
    <row r="4" spans="1:36" s="412" customFormat="1" ht="20.100000000000001" customHeight="1" x14ac:dyDescent="0.15">
      <c r="B4" s="419" t="s">
        <v>1097</v>
      </c>
      <c r="C4" s="420"/>
      <c r="D4" s="420"/>
      <c r="E4" s="420"/>
      <c r="F4" s="420"/>
      <c r="G4" s="2192" t="s">
        <v>251</v>
      </c>
      <c r="H4" s="2193"/>
      <c r="I4" s="421"/>
      <c r="J4" s="422" t="s">
        <v>370</v>
      </c>
      <c r="K4" s="422"/>
      <c r="L4" s="422"/>
      <c r="M4" s="421"/>
      <c r="N4" s="422" t="s">
        <v>371</v>
      </c>
      <c r="O4" s="422"/>
      <c r="P4" s="422"/>
      <c r="Q4" s="423"/>
      <c r="R4" s="421"/>
      <c r="S4" s="422" t="s">
        <v>372</v>
      </c>
      <c r="T4" s="422"/>
      <c r="U4" s="422"/>
      <c r="V4" s="421"/>
      <c r="W4" s="422" t="s">
        <v>373</v>
      </c>
      <c r="X4" s="422"/>
      <c r="Y4" s="422" t="s">
        <v>1098</v>
      </c>
      <c r="Z4" s="2194"/>
      <c r="AA4" s="2194"/>
      <c r="AB4" s="2194"/>
      <c r="AC4" s="2194"/>
      <c r="AD4" s="2194"/>
      <c r="AE4" s="2194"/>
      <c r="AF4" s="424" t="s">
        <v>1099</v>
      </c>
      <c r="AG4" s="2192" t="s">
        <v>251</v>
      </c>
      <c r="AH4" s="2195"/>
      <c r="AI4" s="2195"/>
      <c r="AJ4" s="2193"/>
    </row>
    <row r="5" spans="1:36" s="412" customFormat="1" ht="20.100000000000001" customHeight="1" x14ac:dyDescent="0.15">
      <c r="B5" s="425" t="s">
        <v>1100</v>
      </c>
      <c r="C5" s="426"/>
      <c r="D5" s="426"/>
      <c r="E5" s="426"/>
      <c r="F5" s="426"/>
      <c r="G5" s="2192" t="s">
        <v>251</v>
      </c>
      <c r="H5" s="2193"/>
      <c r="I5" s="421"/>
      <c r="J5" s="422" t="s">
        <v>370</v>
      </c>
      <c r="K5" s="422"/>
      <c r="L5" s="422"/>
      <c r="M5" s="421"/>
      <c r="N5" s="422" t="s">
        <v>371</v>
      </c>
      <c r="O5" s="422"/>
      <c r="P5" s="422"/>
      <c r="Q5" s="423"/>
      <c r="R5" s="421"/>
      <c r="S5" s="422" t="s">
        <v>372</v>
      </c>
      <c r="T5" s="422"/>
      <c r="U5" s="422"/>
      <c r="V5" s="421"/>
      <c r="W5" s="422" t="s">
        <v>373</v>
      </c>
      <c r="X5" s="422"/>
      <c r="Y5" s="422" t="s">
        <v>1098</v>
      </c>
      <c r="Z5" s="2194"/>
      <c r="AA5" s="2194"/>
      <c r="AB5" s="2194"/>
      <c r="AC5" s="2194"/>
      <c r="AD5" s="2194"/>
      <c r="AE5" s="2194"/>
      <c r="AF5" s="424" t="s">
        <v>1099</v>
      </c>
      <c r="AG5" s="2192" t="s">
        <v>251</v>
      </c>
      <c r="AH5" s="2195"/>
      <c r="AI5" s="2195"/>
      <c r="AJ5" s="2193"/>
    </row>
    <row r="6" spans="1:36" s="412" customFormat="1" ht="20.100000000000001" customHeight="1" x14ac:dyDescent="0.15">
      <c r="B6" s="427" t="s">
        <v>1101</v>
      </c>
      <c r="C6" s="428"/>
      <c r="D6" s="428"/>
      <c r="E6" s="428"/>
      <c r="F6" s="428"/>
      <c r="G6" s="2192" t="s">
        <v>251</v>
      </c>
      <c r="H6" s="2193"/>
      <c r="I6" s="421"/>
      <c r="J6" s="422" t="s">
        <v>372</v>
      </c>
      <c r="K6" s="422"/>
      <c r="L6" s="422"/>
      <c r="M6" s="421"/>
      <c r="N6" s="422" t="s">
        <v>373</v>
      </c>
      <c r="O6" s="422"/>
      <c r="P6" s="422" t="s">
        <v>1098</v>
      </c>
      <c r="Q6" s="2194"/>
      <c r="R6" s="2194"/>
      <c r="S6" s="2194"/>
      <c r="T6" s="2194"/>
      <c r="U6" s="2194"/>
      <c r="V6" s="2194"/>
      <c r="W6" s="2194"/>
      <c r="X6" s="2194"/>
      <c r="Y6" s="2194"/>
      <c r="Z6" s="2194"/>
      <c r="AA6" s="2194"/>
      <c r="AB6" s="2194"/>
      <c r="AC6" s="2194"/>
      <c r="AD6" s="2194"/>
      <c r="AE6" s="2194"/>
      <c r="AF6" s="424" t="s">
        <v>1102</v>
      </c>
      <c r="AG6" s="2192" t="s">
        <v>251</v>
      </c>
      <c r="AH6" s="2195"/>
      <c r="AI6" s="2195"/>
      <c r="AJ6" s="2193"/>
    </row>
    <row r="7" spans="1:36" s="429" customFormat="1" ht="20.100000000000001" customHeight="1" x14ac:dyDescent="0.15"/>
    <row r="8" spans="1:36" s="43" customFormat="1" ht="20.100000000000001" customHeight="1" x14ac:dyDescent="0.15">
      <c r="A8" s="41"/>
      <c r="B8" s="103" t="s">
        <v>1614</v>
      </c>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row>
    <row r="9" spans="1:36" s="430" customFormat="1" ht="20.100000000000001" customHeight="1" x14ac:dyDescent="0.15">
      <c r="B9" s="413" t="s">
        <v>366</v>
      </c>
      <c r="C9" s="431"/>
      <c r="D9" s="431"/>
      <c r="E9" s="431"/>
      <c r="F9" s="431"/>
      <c r="G9" s="431"/>
      <c r="H9" s="431"/>
      <c r="I9" s="431"/>
      <c r="J9" s="431"/>
      <c r="K9" s="431"/>
      <c r="L9" s="431"/>
      <c r="M9" s="431"/>
      <c r="N9" s="2189" t="s">
        <v>376</v>
      </c>
      <c r="O9" s="2191"/>
      <c r="P9" s="413" t="s">
        <v>1103</v>
      </c>
      <c r="Q9" s="431"/>
      <c r="R9" s="431"/>
      <c r="S9" s="432"/>
      <c r="T9" s="414"/>
      <c r="U9" s="414"/>
      <c r="V9" s="414"/>
      <c r="W9" s="414"/>
      <c r="X9" s="414"/>
      <c r="Y9" s="414"/>
      <c r="Z9" s="414"/>
      <c r="AA9" s="414"/>
      <c r="AB9" s="414"/>
      <c r="AC9" s="414"/>
      <c r="AD9" s="414"/>
      <c r="AE9" s="414"/>
      <c r="AF9" s="414"/>
      <c r="AG9" s="414"/>
      <c r="AH9" s="414"/>
      <c r="AI9" s="414"/>
      <c r="AJ9" s="418"/>
    </row>
    <row r="10" spans="1:36" s="412" customFormat="1" ht="20.100000000000001" customHeight="1" x14ac:dyDescent="0.15">
      <c r="B10" s="433" t="s">
        <v>1104</v>
      </c>
      <c r="C10" s="422"/>
      <c r="D10" s="422"/>
      <c r="E10" s="422"/>
      <c r="F10" s="422"/>
      <c r="G10" s="422"/>
      <c r="H10" s="422"/>
      <c r="I10" s="422"/>
      <c r="J10" s="422"/>
      <c r="K10" s="422"/>
      <c r="L10" s="422"/>
      <c r="M10" s="422"/>
      <c r="N10" s="2192" t="s">
        <v>251</v>
      </c>
      <c r="O10" s="2193"/>
      <c r="P10" s="2209"/>
      <c r="Q10" s="2210"/>
      <c r="R10" s="2210"/>
      <c r="S10" s="2210"/>
      <c r="T10" s="2210"/>
      <c r="U10" s="2210"/>
      <c r="V10" s="2210"/>
      <c r="W10" s="2210"/>
      <c r="X10" s="2210"/>
      <c r="Y10" s="2210"/>
      <c r="Z10" s="2210"/>
      <c r="AA10" s="2210"/>
      <c r="AB10" s="2210"/>
      <c r="AC10" s="2210"/>
      <c r="AD10" s="2210"/>
      <c r="AE10" s="2210"/>
      <c r="AF10" s="2210"/>
      <c r="AG10" s="2210"/>
      <c r="AH10" s="2210"/>
      <c r="AI10" s="2210"/>
      <c r="AJ10" s="2211"/>
    </row>
    <row r="11" spans="1:36" s="412" customFormat="1" ht="20.100000000000001" customHeight="1" x14ac:dyDescent="0.15">
      <c r="B11" s="433" t="s">
        <v>377</v>
      </c>
      <c r="C11" s="422"/>
      <c r="D11" s="422"/>
      <c r="E11" s="422"/>
      <c r="F11" s="422"/>
      <c r="G11" s="422"/>
      <c r="H11" s="422"/>
      <c r="I11" s="422"/>
      <c r="J11" s="422"/>
      <c r="K11" s="422"/>
      <c r="L11" s="422"/>
      <c r="M11" s="422"/>
      <c r="N11" s="2137" t="s">
        <v>251</v>
      </c>
      <c r="O11" s="2137"/>
      <c r="P11" s="2167" t="s">
        <v>1460</v>
      </c>
      <c r="Q11" s="2168"/>
      <c r="R11" s="2168"/>
      <c r="S11" s="2169"/>
      <c r="T11" s="434"/>
      <c r="U11" s="434"/>
      <c r="V11" s="434"/>
      <c r="W11" s="434"/>
      <c r="X11" s="434"/>
      <c r="Y11" s="434"/>
      <c r="Z11" s="434"/>
      <c r="AA11" s="434"/>
      <c r="AB11" s="434"/>
      <c r="AC11" s="434"/>
      <c r="AD11" s="434"/>
      <c r="AE11" s="434"/>
      <c r="AF11" s="434"/>
      <c r="AG11" s="434"/>
      <c r="AH11" s="434"/>
      <c r="AI11" s="434"/>
      <c r="AJ11" s="435"/>
    </row>
    <row r="12" spans="1:36" s="412" customFormat="1" ht="20.100000000000001" customHeight="1" x14ac:dyDescent="0.15">
      <c r="B12" s="433" t="s">
        <v>378</v>
      </c>
      <c r="C12" s="422"/>
      <c r="D12" s="422"/>
      <c r="E12" s="422"/>
      <c r="F12" s="422"/>
      <c r="G12" s="422"/>
      <c r="H12" s="422"/>
      <c r="I12" s="422"/>
      <c r="J12" s="422"/>
      <c r="K12" s="422"/>
      <c r="L12" s="422"/>
      <c r="M12" s="422"/>
      <c r="N12" s="2137" t="s">
        <v>251</v>
      </c>
      <c r="O12" s="2137"/>
      <c r="P12" s="2167" t="s">
        <v>1459</v>
      </c>
      <c r="Q12" s="2168"/>
      <c r="R12" s="2168"/>
      <c r="S12" s="2169"/>
      <c r="T12" s="436"/>
      <c r="U12" s="436"/>
      <c r="V12" s="436"/>
      <c r="W12" s="436"/>
      <c r="X12" s="437"/>
      <c r="Y12" s="438" t="s">
        <v>380</v>
      </c>
      <c r="Z12" s="438"/>
      <c r="AA12" s="438"/>
      <c r="AB12" s="2138"/>
      <c r="AC12" s="2139"/>
      <c r="AD12" s="2139"/>
      <c r="AE12" s="2139"/>
      <c r="AF12" s="2139"/>
      <c r="AG12" s="2139"/>
      <c r="AH12" s="2139"/>
      <c r="AI12" s="2139"/>
      <c r="AJ12" s="2140"/>
    </row>
    <row r="13" spans="1:36" s="412" customFormat="1" ht="8.25" customHeight="1" x14ac:dyDescent="0.15">
      <c r="B13" s="2205" t="s">
        <v>381</v>
      </c>
      <c r="C13" s="2173" t="s">
        <v>382</v>
      </c>
      <c r="D13" s="2174"/>
      <c r="E13" s="2174"/>
      <c r="F13" s="2174"/>
      <c r="G13" s="2174"/>
      <c r="H13" s="2174"/>
      <c r="I13" s="2174"/>
      <c r="J13" s="2174"/>
      <c r="K13" s="2174"/>
      <c r="L13" s="2174"/>
      <c r="M13" s="2175"/>
      <c r="N13" s="2179" t="s">
        <v>251</v>
      </c>
      <c r="O13" s="2180"/>
      <c r="P13" s="2212" t="s">
        <v>1461</v>
      </c>
      <c r="Q13" s="2213"/>
      <c r="R13" s="2213"/>
      <c r="S13" s="2214"/>
      <c r="T13" s="439" t="s">
        <v>1462</v>
      </c>
      <c r="U13" s="440"/>
      <c r="V13" s="440"/>
      <c r="W13" s="440"/>
      <c r="X13" s="440"/>
      <c r="Y13" s="440"/>
      <c r="Z13" s="440"/>
      <c r="AA13" s="440"/>
      <c r="AB13" s="440"/>
      <c r="AC13" s="440"/>
      <c r="AD13" s="440"/>
      <c r="AE13" s="440"/>
      <c r="AF13" s="440"/>
      <c r="AG13" s="440"/>
      <c r="AH13" s="440"/>
      <c r="AI13" s="440"/>
      <c r="AJ13" s="441"/>
    </row>
    <row r="14" spans="1:36" s="412" customFormat="1" ht="21.75" customHeight="1" x14ac:dyDescent="0.15">
      <c r="B14" s="2206"/>
      <c r="C14" s="2176"/>
      <c r="D14" s="2177"/>
      <c r="E14" s="2177"/>
      <c r="F14" s="2177"/>
      <c r="G14" s="2177"/>
      <c r="H14" s="2177"/>
      <c r="I14" s="2177"/>
      <c r="J14" s="2177"/>
      <c r="K14" s="2177"/>
      <c r="L14" s="2177"/>
      <c r="M14" s="2178"/>
      <c r="N14" s="2170"/>
      <c r="O14" s="2171"/>
      <c r="P14" s="2215"/>
      <c r="Q14" s="2216"/>
      <c r="R14" s="2216"/>
      <c r="S14" s="2217"/>
      <c r="T14" s="442"/>
      <c r="U14" s="442"/>
      <c r="V14" s="442"/>
      <c r="W14" s="442"/>
      <c r="X14" s="442"/>
      <c r="Y14" s="442"/>
      <c r="Z14" s="442"/>
      <c r="AA14" s="442"/>
      <c r="AB14" s="442"/>
      <c r="AC14" s="442"/>
      <c r="AD14" s="442"/>
      <c r="AE14" s="442"/>
      <c r="AF14" s="442"/>
      <c r="AG14" s="442"/>
      <c r="AH14" s="442"/>
      <c r="AI14" s="442"/>
      <c r="AJ14" s="443"/>
    </row>
    <row r="15" spans="1:36" s="444" customFormat="1" ht="20.100000000000001" customHeight="1" x14ac:dyDescent="0.15">
      <c r="B15" s="2206"/>
      <c r="C15" s="2208" t="s">
        <v>383</v>
      </c>
      <c r="D15" s="2177"/>
      <c r="E15" s="2177"/>
      <c r="F15" s="2177"/>
      <c r="G15" s="2177"/>
      <c r="H15" s="2177"/>
      <c r="I15" s="2177"/>
      <c r="J15" s="2177"/>
      <c r="K15" s="2177"/>
      <c r="L15" s="2177"/>
      <c r="M15" s="2178"/>
      <c r="N15" s="2170" t="s">
        <v>251</v>
      </c>
      <c r="O15" s="2171"/>
      <c r="P15" s="2167" t="s">
        <v>1375</v>
      </c>
      <c r="Q15" s="2168"/>
      <c r="R15" s="2169"/>
      <c r="S15" s="2170" t="s">
        <v>251</v>
      </c>
      <c r="T15" s="2171"/>
      <c r="U15" s="2167" t="s">
        <v>384</v>
      </c>
      <c r="V15" s="2168"/>
      <c r="W15" s="2168"/>
      <c r="X15" s="2168"/>
      <c r="Y15" s="2168"/>
      <c r="Z15" s="2169"/>
      <c r="AA15" s="2170" t="s">
        <v>251</v>
      </c>
      <c r="AB15" s="2171"/>
      <c r="AC15" s="2167" t="s">
        <v>385</v>
      </c>
      <c r="AD15" s="2168"/>
      <c r="AE15" s="2168"/>
      <c r="AF15" s="2168"/>
      <c r="AG15" s="2168"/>
      <c r="AH15" s="2169"/>
      <c r="AI15" s="2170" t="s">
        <v>251</v>
      </c>
      <c r="AJ15" s="2171"/>
    </row>
    <row r="16" spans="1:36" s="444" customFormat="1" ht="12" customHeight="1" x14ac:dyDescent="0.15">
      <c r="B16" s="2206"/>
      <c r="C16" s="2173" t="s">
        <v>386</v>
      </c>
      <c r="D16" s="2174"/>
      <c r="E16" s="2174"/>
      <c r="F16" s="2174"/>
      <c r="G16" s="2174"/>
      <c r="H16" s="2174"/>
      <c r="I16" s="2174"/>
      <c r="J16" s="2174"/>
      <c r="K16" s="2174"/>
      <c r="L16" s="2174"/>
      <c r="M16" s="2175"/>
      <c r="N16" s="2179" t="s">
        <v>251</v>
      </c>
      <c r="O16" s="2180"/>
      <c r="P16" s="2147" t="s">
        <v>1711</v>
      </c>
      <c r="Q16" s="2148"/>
      <c r="R16" s="2148"/>
      <c r="S16" s="2148"/>
      <c r="T16" s="2148"/>
      <c r="U16" s="2148"/>
      <c r="V16" s="2148"/>
      <c r="W16" s="2148"/>
      <c r="X16" s="2148"/>
      <c r="Y16" s="2148"/>
      <c r="Z16" s="2148"/>
      <c r="AA16" s="2148"/>
      <c r="AB16" s="2148"/>
      <c r="AC16" s="2148"/>
      <c r="AD16" s="2148"/>
      <c r="AE16" s="2148"/>
      <c r="AF16" s="2148"/>
      <c r="AG16" s="2148"/>
      <c r="AH16" s="2148"/>
      <c r="AI16" s="2148"/>
      <c r="AJ16" s="2149"/>
    </row>
    <row r="17" spans="1:36" s="430" customFormat="1" ht="13.5" customHeight="1" x14ac:dyDescent="0.15">
      <c r="B17" s="2206"/>
      <c r="C17" s="2176"/>
      <c r="D17" s="2177"/>
      <c r="E17" s="2177"/>
      <c r="F17" s="2177"/>
      <c r="G17" s="2177"/>
      <c r="H17" s="2177"/>
      <c r="I17" s="2177"/>
      <c r="J17" s="2177"/>
      <c r="K17" s="2177"/>
      <c r="L17" s="2177"/>
      <c r="M17" s="2178"/>
      <c r="N17" s="2170"/>
      <c r="O17" s="2171"/>
      <c r="P17" s="2150"/>
      <c r="Q17" s="2151"/>
      <c r="R17" s="2151"/>
      <c r="S17" s="2151"/>
      <c r="T17" s="2151"/>
      <c r="U17" s="2151"/>
      <c r="V17" s="2151"/>
      <c r="W17" s="2151"/>
      <c r="X17" s="2151"/>
      <c r="Y17" s="2151"/>
      <c r="Z17" s="2151"/>
      <c r="AA17" s="2151"/>
      <c r="AB17" s="2151"/>
      <c r="AC17" s="2151"/>
      <c r="AD17" s="2151"/>
      <c r="AE17" s="2151"/>
      <c r="AF17" s="2151"/>
      <c r="AG17" s="2151"/>
      <c r="AH17" s="2151"/>
      <c r="AI17" s="2151"/>
      <c r="AJ17" s="2152"/>
    </row>
    <row r="18" spans="1:36" s="430" customFormat="1" ht="9.75" customHeight="1" x14ac:dyDescent="0.15">
      <c r="B18" s="2206"/>
      <c r="C18" s="2181" t="s">
        <v>1105</v>
      </c>
      <c r="D18" s="2182"/>
      <c r="E18" s="2182"/>
      <c r="F18" s="2182"/>
      <c r="G18" s="2182"/>
      <c r="H18" s="2182"/>
      <c r="I18" s="2182"/>
      <c r="J18" s="2182"/>
      <c r="K18" s="2182"/>
      <c r="L18" s="2182"/>
      <c r="M18" s="2183"/>
      <c r="N18" s="2179" t="s">
        <v>251</v>
      </c>
      <c r="O18" s="2180"/>
      <c r="P18" s="2147" t="s">
        <v>1712</v>
      </c>
      <c r="Q18" s="2148"/>
      <c r="R18" s="2148"/>
      <c r="S18" s="2148"/>
      <c r="T18" s="2148"/>
      <c r="U18" s="2148"/>
      <c r="V18" s="2148"/>
      <c r="W18" s="2148"/>
      <c r="X18" s="2148"/>
      <c r="Y18" s="2148"/>
      <c r="Z18" s="2148"/>
      <c r="AA18" s="2148"/>
      <c r="AB18" s="2148"/>
      <c r="AC18" s="2148"/>
      <c r="AD18" s="2148"/>
      <c r="AE18" s="2148"/>
      <c r="AF18" s="2148"/>
      <c r="AG18" s="2148"/>
      <c r="AH18" s="2148"/>
      <c r="AI18" s="2148"/>
      <c r="AJ18" s="2149"/>
    </row>
    <row r="19" spans="1:36" s="412" customFormat="1" ht="13.5" customHeight="1" x14ac:dyDescent="0.15">
      <c r="B19" s="2206"/>
      <c r="C19" s="2184"/>
      <c r="D19" s="2185"/>
      <c r="E19" s="2185"/>
      <c r="F19" s="2185"/>
      <c r="G19" s="2185"/>
      <c r="H19" s="2185"/>
      <c r="I19" s="2185"/>
      <c r="J19" s="2185"/>
      <c r="K19" s="2185"/>
      <c r="L19" s="2185"/>
      <c r="M19" s="2186"/>
      <c r="N19" s="2170"/>
      <c r="O19" s="2171"/>
      <c r="P19" s="2150"/>
      <c r="Q19" s="2151"/>
      <c r="R19" s="2151"/>
      <c r="S19" s="2151"/>
      <c r="T19" s="2151"/>
      <c r="U19" s="2151"/>
      <c r="V19" s="2151"/>
      <c r="W19" s="2151"/>
      <c r="X19" s="2151"/>
      <c r="Y19" s="2151"/>
      <c r="Z19" s="2151"/>
      <c r="AA19" s="2151"/>
      <c r="AB19" s="2151"/>
      <c r="AC19" s="2151"/>
      <c r="AD19" s="2151"/>
      <c r="AE19" s="2151"/>
      <c r="AF19" s="2151"/>
      <c r="AG19" s="2151"/>
      <c r="AH19" s="2151"/>
      <c r="AI19" s="2151"/>
      <c r="AJ19" s="2152"/>
    </row>
    <row r="20" spans="1:36" s="412" customFormat="1" ht="13.5" customHeight="1" x14ac:dyDescent="0.15">
      <c r="B20" s="2206"/>
      <c r="C20" s="2173" t="s">
        <v>1106</v>
      </c>
      <c r="D20" s="2174"/>
      <c r="E20" s="2174"/>
      <c r="F20" s="2174"/>
      <c r="G20" s="2174"/>
      <c r="H20" s="2174"/>
      <c r="I20" s="2174"/>
      <c r="J20" s="2174"/>
      <c r="K20" s="2174"/>
      <c r="L20" s="2174"/>
      <c r="M20" s="2175"/>
      <c r="N20" s="2179" t="s">
        <v>1476</v>
      </c>
      <c r="O20" s="2180"/>
      <c r="P20" s="2147" t="s">
        <v>1713</v>
      </c>
      <c r="Q20" s="2148"/>
      <c r="R20" s="2148"/>
      <c r="S20" s="2148"/>
      <c r="T20" s="2148"/>
      <c r="U20" s="2148"/>
      <c r="V20" s="2148"/>
      <c r="W20" s="2148"/>
      <c r="X20" s="2148"/>
      <c r="Y20" s="2148"/>
      <c r="Z20" s="2148"/>
      <c r="AA20" s="2148"/>
      <c r="AB20" s="2148"/>
      <c r="AC20" s="2148"/>
      <c r="AD20" s="2148"/>
      <c r="AE20" s="2148"/>
      <c r="AF20" s="2148"/>
      <c r="AG20" s="2148"/>
      <c r="AH20" s="2148"/>
      <c r="AI20" s="2148"/>
      <c r="AJ20" s="2149"/>
    </row>
    <row r="21" spans="1:36" s="412" customFormat="1" ht="18" customHeight="1" x14ac:dyDescent="0.15">
      <c r="B21" s="2207"/>
      <c r="C21" s="2176"/>
      <c r="D21" s="2177"/>
      <c r="E21" s="2177"/>
      <c r="F21" s="2177"/>
      <c r="G21" s="2177"/>
      <c r="H21" s="2177"/>
      <c r="I21" s="2177"/>
      <c r="J21" s="2177"/>
      <c r="K21" s="2177"/>
      <c r="L21" s="2177"/>
      <c r="M21" s="2178"/>
      <c r="N21" s="2170"/>
      <c r="O21" s="2171"/>
      <c r="P21" s="2150"/>
      <c r="Q21" s="2151"/>
      <c r="R21" s="2151"/>
      <c r="S21" s="2151"/>
      <c r="T21" s="2151"/>
      <c r="U21" s="2151"/>
      <c r="V21" s="2151"/>
      <c r="W21" s="2151"/>
      <c r="X21" s="2151"/>
      <c r="Y21" s="2151"/>
      <c r="Z21" s="2151"/>
      <c r="AA21" s="2151"/>
      <c r="AB21" s="2151"/>
      <c r="AC21" s="2151"/>
      <c r="AD21" s="2151"/>
      <c r="AE21" s="2151"/>
      <c r="AF21" s="2151"/>
      <c r="AG21" s="2151"/>
      <c r="AH21" s="2151"/>
      <c r="AI21" s="2151"/>
      <c r="AJ21" s="2152"/>
    </row>
    <row r="22" spans="1:36" s="412" customFormat="1" ht="20.100000000000001" customHeight="1" x14ac:dyDescent="0.15">
      <c r="B22" s="2199" t="s">
        <v>387</v>
      </c>
      <c r="C22" s="2200"/>
      <c r="D22" s="2200"/>
      <c r="E22" s="2200"/>
      <c r="F22" s="2200"/>
      <c r="G22" s="2200"/>
      <c r="H22" s="2200"/>
      <c r="I22" s="2200"/>
      <c r="J22" s="2200"/>
      <c r="K22" s="2200"/>
      <c r="L22" s="2200"/>
      <c r="M22" s="2201"/>
      <c r="N22" s="2179" t="s">
        <v>251</v>
      </c>
      <c r="O22" s="2180"/>
      <c r="P22" s="419" t="s">
        <v>388</v>
      </c>
      <c r="Q22" s="445"/>
      <c r="R22" s="445"/>
      <c r="S22" s="440"/>
      <c r="T22" s="440"/>
      <c r="U22" s="440"/>
      <c r="V22" s="440"/>
      <c r="W22" s="440"/>
      <c r="X22" s="440"/>
      <c r="Y22" s="440"/>
      <c r="Z22" s="440"/>
      <c r="AA22" s="440"/>
      <c r="AB22" s="440"/>
      <c r="AC22" s="440"/>
      <c r="AD22" s="440"/>
      <c r="AE22" s="440"/>
      <c r="AF22" s="440"/>
      <c r="AG22" s="440"/>
      <c r="AH22" s="440"/>
      <c r="AI22" s="440"/>
      <c r="AJ22" s="441"/>
    </row>
    <row r="23" spans="1:36" s="412" customFormat="1" ht="20.100000000000001" customHeight="1" x14ac:dyDescent="0.15">
      <c r="B23" s="2202"/>
      <c r="C23" s="2203"/>
      <c r="D23" s="2203"/>
      <c r="E23" s="2203"/>
      <c r="F23" s="2203"/>
      <c r="G23" s="2203"/>
      <c r="H23" s="2203"/>
      <c r="I23" s="2203"/>
      <c r="J23" s="2203"/>
      <c r="K23" s="2203"/>
      <c r="L23" s="2203"/>
      <c r="M23" s="2204"/>
      <c r="N23" s="2170"/>
      <c r="O23" s="2171"/>
      <c r="P23" s="2176"/>
      <c r="Q23" s="2177"/>
      <c r="R23" s="2177"/>
      <c r="S23" s="2177"/>
      <c r="T23" s="2177"/>
      <c r="U23" s="2177"/>
      <c r="V23" s="2177"/>
      <c r="W23" s="2177"/>
      <c r="X23" s="2177"/>
      <c r="Y23" s="2177"/>
      <c r="Z23" s="2177"/>
      <c r="AA23" s="2177"/>
      <c r="AB23" s="2177"/>
      <c r="AC23" s="2177"/>
      <c r="AD23" s="2177"/>
      <c r="AE23" s="2177"/>
      <c r="AF23" s="2177"/>
      <c r="AG23" s="2177"/>
      <c r="AH23" s="2177"/>
      <c r="AI23" s="2177"/>
      <c r="AJ23" s="2178"/>
    </row>
    <row r="24" spans="1:36" s="412" customFormat="1" ht="20.100000000000001" customHeight="1" x14ac:dyDescent="0.15">
      <c r="B24" s="444" t="s">
        <v>1107</v>
      </c>
    </row>
    <row r="25" spans="1:36" s="429" customFormat="1" ht="20.100000000000001" customHeight="1" x14ac:dyDescent="0.15">
      <c r="B25" s="444"/>
    </row>
    <row r="26" spans="1:36" ht="20.100000000000001" customHeight="1" x14ac:dyDescent="0.15">
      <c r="A26" s="848" t="s">
        <v>1767</v>
      </c>
      <c r="C26" s="27"/>
      <c r="D26" s="27"/>
      <c r="Q26" s="47"/>
      <c r="R26" s="45"/>
      <c r="S26" s="45"/>
      <c r="T26" s="27"/>
      <c r="U26" s="27"/>
      <c r="V26" s="27"/>
      <c r="W26" s="27"/>
      <c r="X26" s="27"/>
      <c r="Y26" s="27"/>
      <c r="Z26" s="27"/>
      <c r="AA26" s="27"/>
      <c r="AB26" s="27"/>
      <c r="AC26" s="27"/>
      <c r="AD26" s="27"/>
      <c r="AE26" s="27"/>
      <c r="AF26" s="27"/>
      <c r="AG26" s="27"/>
      <c r="AH26" s="27"/>
      <c r="AI26" s="27"/>
      <c r="AJ26" s="27"/>
    </row>
    <row r="27" spans="1:36" s="43" customFormat="1" ht="20.100000000000001" customHeight="1" x14ac:dyDescent="0.15">
      <c r="A27" s="41"/>
      <c r="B27" s="103" t="s">
        <v>1615</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row>
    <row r="28" spans="1:36" s="430" customFormat="1" ht="30" customHeight="1" x14ac:dyDescent="0.15">
      <c r="B28" s="2154" t="s">
        <v>389</v>
      </c>
      <c r="C28" s="2154"/>
      <c r="D28" s="2154"/>
      <c r="E28" s="2154"/>
      <c r="F28" s="2154"/>
      <c r="G28" s="2154" t="s">
        <v>390</v>
      </c>
      <c r="H28" s="2154"/>
      <c r="I28" s="2154"/>
      <c r="J28" s="2154"/>
      <c r="K28" s="2154"/>
      <c r="L28" s="2154"/>
      <c r="M28" s="2154"/>
      <c r="N28" s="2154"/>
      <c r="O28" s="1207" t="s">
        <v>391</v>
      </c>
      <c r="P28" s="1208"/>
      <c r="Q28" s="1208"/>
      <c r="R28" s="1209"/>
      <c r="S28" s="2196" t="s">
        <v>392</v>
      </c>
      <c r="T28" s="2197"/>
      <c r="U28" s="2197"/>
      <c r="V28" s="2198"/>
      <c r="W28" s="2189" t="s">
        <v>393</v>
      </c>
      <c r="X28" s="2190"/>
      <c r="Y28" s="2190"/>
      <c r="Z28" s="2190"/>
      <c r="AA28" s="2190"/>
      <c r="AB28" s="2190"/>
      <c r="AC28" s="2190"/>
      <c r="AD28" s="2190"/>
      <c r="AE28" s="2191"/>
      <c r="AF28" s="2196" t="s">
        <v>394</v>
      </c>
      <c r="AG28" s="2197"/>
      <c r="AH28" s="2197"/>
      <c r="AI28" s="2197"/>
      <c r="AJ28" s="2198"/>
    </row>
    <row r="29" spans="1:36" s="412" customFormat="1" ht="20.100000000000001" customHeight="1" x14ac:dyDescent="0.15">
      <c r="B29" s="2153" t="s">
        <v>1851</v>
      </c>
      <c r="C29" s="2187" t="s">
        <v>1849</v>
      </c>
      <c r="D29" s="2187"/>
      <c r="E29" s="2187"/>
      <c r="F29" s="2187"/>
      <c r="G29" s="1582" t="s">
        <v>970</v>
      </c>
      <c r="H29" s="2146"/>
      <c r="I29" s="176"/>
      <c r="J29" s="176" t="s">
        <v>159</v>
      </c>
      <c r="K29" s="176"/>
      <c r="L29" s="176" t="s">
        <v>163</v>
      </c>
      <c r="M29" s="176"/>
      <c r="N29" s="177" t="s">
        <v>923</v>
      </c>
      <c r="O29" s="2165"/>
      <c r="P29" s="2166"/>
      <c r="Q29" s="2166"/>
      <c r="R29" s="446" t="s">
        <v>396</v>
      </c>
      <c r="S29" s="2165"/>
      <c r="T29" s="2166"/>
      <c r="U29" s="2166"/>
      <c r="V29" s="446" t="s">
        <v>396</v>
      </c>
      <c r="W29" s="2138"/>
      <c r="X29" s="2139"/>
      <c r="Y29" s="2139"/>
      <c r="Z29" s="2139"/>
      <c r="AA29" s="2139"/>
      <c r="AB29" s="2139"/>
      <c r="AC29" s="2139"/>
      <c r="AD29" s="2139"/>
      <c r="AE29" s="2140"/>
      <c r="AF29" s="2138"/>
      <c r="AG29" s="2139"/>
      <c r="AH29" s="2139"/>
      <c r="AI29" s="2139"/>
      <c r="AJ29" s="2140"/>
    </row>
    <row r="30" spans="1:36" s="412" customFormat="1" ht="20.100000000000001" customHeight="1" x14ac:dyDescent="0.15">
      <c r="B30" s="2153"/>
      <c r="C30" s="2187" t="s">
        <v>1850</v>
      </c>
      <c r="D30" s="2187"/>
      <c r="E30" s="2187"/>
      <c r="F30" s="2187"/>
      <c r="G30" s="1582" t="s">
        <v>970</v>
      </c>
      <c r="H30" s="2146"/>
      <c r="I30" s="176"/>
      <c r="J30" s="176" t="s">
        <v>159</v>
      </c>
      <c r="K30" s="176"/>
      <c r="L30" s="176" t="s">
        <v>163</v>
      </c>
      <c r="M30" s="176"/>
      <c r="N30" s="177" t="s">
        <v>923</v>
      </c>
      <c r="O30" s="2165"/>
      <c r="P30" s="2166"/>
      <c r="Q30" s="2166"/>
      <c r="R30" s="446" t="s">
        <v>396</v>
      </c>
      <c r="S30" s="2165"/>
      <c r="T30" s="2166"/>
      <c r="U30" s="2166"/>
      <c r="V30" s="446" t="s">
        <v>396</v>
      </c>
      <c r="W30" s="2138"/>
      <c r="X30" s="2139"/>
      <c r="Y30" s="2139"/>
      <c r="Z30" s="2139"/>
      <c r="AA30" s="2139"/>
      <c r="AB30" s="2139"/>
      <c r="AC30" s="2139"/>
      <c r="AD30" s="2139"/>
      <c r="AE30" s="2140"/>
      <c r="AF30" s="2138"/>
      <c r="AG30" s="2139"/>
      <c r="AH30" s="2139"/>
      <c r="AI30" s="2139"/>
      <c r="AJ30" s="2140"/>
    </row>
    <row r="31" spans="1:36" s="412" customFormat="1" ht="20.100000000000001" customHeight="1" x14ac:dyDescent="0.15">
      <c r="B31" s="2172" t="s">
        <v>398</v>
      </c>
      <c r="C31" s="2164" t="s">
        <v>1108</v>
      </c>
      <c r="D31" s="2164"/>
      <c r="E31" s="2164"/>
      <c r="F31" s="2164"/>
      <c r="G31" s="1582" t="s">
        <v>1527</v>
      </c>
      <c r="H31" s="2146"/>
      <c r="I31" s="176"/>
      <c r="J31" s="176" t="s">
        <v>159</v>
      </c>
      <c r="K31" s="176"/>
      <c r="L31" s="176" t="s">
        <v>163</v>
      </c>
      <c r="M31" s="176"/>
      <c r="N31" s="177" t="s">
        <v>923</v>
      </c>
      <c r="O31" s="2165"/>
      <c r="P31" s="2166"/>
      <c r="Q31" s="2166"/>
      <c r="R31" s="447" t="s">
        <v>396</v>
      </c>
      <c r="S31" s="2165"/>
      <c r="T31" s="2166"/>
      <c r="U31" s="2166"/>
      <c r="V31" s="447" t="s">
        <v>396</v>
      </c>
      <c r="W31" s="2138"/>
      <c r="X31" s="2139"/>
      <c r="Y31" s="2139"/>
      <c r="Z31" s="2139"/>
      <c r="AA31" s="2139"/>
      <c r="AB31" s="2139"/>
      <c r="AC31" s="2139"/>
      <c r="AD31" s="2139"/>
      <c r="AE31" s="2140"/>
      <c r="AF31" s="2138"/>
      <c r="AG31" s="2139"/>
      <c r="AH31" s="2139"/>
      <c r="AI31" s="2139"/>
      <c r="AJ31" s="2140"/>
    </row>
    <row r="32" spans="1:36" s="412" customFormat="1" ht="20.100000000000001" customHeight="1" x14ac:dyDescent="0.15">
      <c r="B32" s="2172"/>
      <c r="C32" s="2164" t="s">
        <v>1109</v>
      </c>
      <c r="D32" s="2164"/>
      <c r="E32" s="2164"/>
      <c r="F32" s="2164"/>
      <c r="G32" s="1582" t="s">
        <v>1527</v>
      </c>
      <c r="H32" s="2146"/>
      <c r="I32" s="176"/>
      <c r="J32" s="176" t="s">
        <v>159</v>
      </c>
      <c r="K32" s="176"/>
      <c r="L32" s="176" t="s">
        <v>163</v>
      </c>
      <c r="M32" s="176"/>
      <c r="N32" s="177" t="s">
        <v>923</v>
      </c>
      <c r="O32" s="2165"/>
      <c r="P32" s="2166"/>
      <c r="Q32" s="2166"/>
      <c r="R32" s="447" t="s">
        <v>396</v>
      </c>
      <c r="S32" s="2165"/>
      <c r="T32" s="2166"/>
      <c r="U32" s="2166"/>
      <c r="V32" s="447" t="s">
        <v>396</v>
      </c>
      <c r="W32" s="2138"/>
      <c r="X32" s="2139"/>
      <c r="Y32" s="2139"/>
      <c r="Z32" s="2139"/>
      <c r="AA32" s="2139"/>
      <c r="AB32" s="2139"/>
      <c r="AC32" s="2139"/>
      <c r="AD32" s="2139"/>
      <c r="AE32" s="2140"/>
      <c r="AF32" s="2138"/>
      <c r="AG32" s="2139"/>
      <c r="AH32" s="2139"/>
      <c r="AI32" s="2139"/>
      <c r="AJ32" s="2140"/>
    </row>
    <row r="33" spans="1:36" s="412" customFormat="1" ht="20.100000000000001" customHeight="1" x14ac:dyDescent="0.15">
      <c r="B33" s="2172"/>
      <c r="C33" s="2143"/>
      <c r="D33" s="2143"/>
      <c r="E33" s="2143"/>
      <c r="F33" s="2143"/>
      <c r="G33" s="1582" t="s">
        <v>1527</v>
      </c>
      <c r="H33" s="2146"/>
      <c r="I33" s="176"/>
      <c r="J33" s="176" t="s">
        <v>159</v>
      </c>
      <c r="K33" s="176"/>
      <c r="L33" s="176" t="s">
        <v>163</v>
      </c>
      <c r="M33" s="176"/>
      <c r="N33" s="177" t="s">
        <v>923</v>
      </c>
      <c r="O33" s="2165"/>
      <c r="P33" s="2166"/>
      <c r="Q33" s="2166"/>
      <c r="R33" s="447" t="s">
        <v>396</v>
      </c>
      <c r="S33" s="2165"/>
      <c r="T33" s="2166"/>
      <c r="U33" s="2166"/>
      <c r="V33" s="447" t="s">
        <v>396</v>
      </c>
      <c r="W33" s="2138"/>
      <c r="X33" s="2139"/>
      <c r="Y33" s="2139"/>
      <c r="Z33" s="2139"/>
      <c r="AA33" s="2139"/>
      <c r="AB33" s="2139"/>
      <c r="AC33" s="2139"/>
      <c r="AD33" s="2139"/>
      <c r="AE33" s="2140"/>
      <c r="AF33" s="2138"/>
      <c r="AG33" s="2139"/>
      <c r="AH33" s="2139"/>
      <c r="AI33" s="2139"/>
      <c r="AJ33" s="2140"/>
    </row>
    <row r="34" spans="1:36" s="412" customFormat="1" ht="20.100000000000001" customHeight="1" x14ac:dyDescent="0.15">
      <c r="B34" s="2172"/>
      <c r="C34" s="2143"/>
      <c r="D34" s="2143"/>
      <c r="E34" s="2143"/>
      <c r="F34" s="2143"/>
      <c r="G34" s="1582" t="s">
        <v>1527</v>
      </c>
      <c r="H34" s="2146"/>
      <c r="I34" s="176"/>
      <c r="J34" s="176" t="s">
        <v>159</v>
      </c>
      <c r="K34" s="176"/>
      <c r="L34" s="176" t="s">
        <v>163</v>
      </c>
      <c r="M34" s="176"/>
      <c r="N34" s="177" t="s">
        <v>923</v>
      </c>
      <c r="O34" s="2165"/>
      <c r="P34" s="2166"/>
      <c r="Q34" s="2166"/>
      <c r="R34" s="447" t="s">
        <v>396</v>
      </c>
      <c r="S34" s="2165"/>
      <c r="T34" s="2166"/>
      <c r="U34" s="2166"/>
      <c r="V34" s="447" t="s">
        <v>396</v>
      </c>
      <c r="W34" s="2138"/>
      <c r="X34" s="2139"/>
      <c r="Y34" s="2139"/>
      <c r="Z34" s="2139"/>
      <c r="AA34" s="2139"/>
      <c r="AB34" s="2139"/>
      <c r="AC34" s="2139"/>
      <c r="AD34" s="2139"/>
      <c r="AE34" s="2140"/>
      <c r="AF34" s="2138"/>
      <c r="AG34" s="2139"/>
      <c r="AH34" s="2139"/>
      <c r="AI34" s="2139"/>
      <c r="AJ34" s="2140"/>
    </row>
    <row r="35" spans="1:36" s="444" customFormat="1" ht="14.1" customHeight="1" x14ac:dyDescent="0.15">
      <c r="B35" s="444" t="s">
        <v>399</v>
      </c>
    </row>
    <row r="36" spans="1:36" s="444" customFormat="1" ht="14.1" customHeight="1" x14ac:dyDescent="0.15"/>
    <row r="37" spans="1:36" s="412" customFormat="1" ht="20.100000000000001" customHeight="1" x14ac:dyDescent="0.15">
      <c r="B37" s="103" t="s">
        <v>1110</v>
      </c>
    </row>
    <row r="38" spans="1:36" s="412" customFormat="1" ht="21.95" customHeight="1" x14ac:dyDescent="0.15">
      <c r="C38" s="448" t="s">
        <v>1111</v>
      </c>
      <c r="D38" s="2162" t="s">
        <v>1112</v>
      </c>
      <c r="E38" s="2162"/>
      <c r="F38" s="2162"/>
      <c r="G38" s="2162"/>
      <c r="H38" s="2162"/>
      <c r="I38" s="2162"/>
      <c r="J38" s="2162"/>
      <c r="K38" s="2162"/>
      <c r="L38" s="2162"/>
      <c r="M38" s="2162"/>
      <c r="N38" s="2162"/>
      <c r="O38" s="2162"/>
      <c r="P38" s="2162"/>
      <c r="Q38" s="2162"/>
      <c r="R38" s="2162"/>
      <c r="S38" s="2162"/>
      <c r="T38" s="2162"/>
      <c r="U38" s="2162"/>
      <c r="V38" s="2162"/>
      <c r="W38" s="2162"/>
      <c r="X38" s="2162"/>
      <c r="Y38" s="2162"/>
      <c r="Z38" s="2162"/>
      <c r="AA38" s="449"/>
      <c r="AB38" s="2163" t="s">
        <v>400</v>
      </c>
      <c r="AC38" s="2163"/>
      <c r="AD38" s="448" t="s">
        <v>1113</v>
      </c>
      <c r="AE38" s="2144" t="s">
        <v>269</v>
      </c>
      <c r="AF38" s="2144"/>
      <c r="AG38" s="2144"/>
      <c r="AH38" s="2144"/>
      <c r="AI38" s="2144"/>
      <c r="AJ38" s="448" t="s">
        <v>1114</v>
      </c>
    </row>
    <row r="39" spans="1:36" s="412" customFormat="1" ht="21.95" customHeight="1" x14ac:dyDescent="0.15">
      <c r="C39" s="448"/>
      <c r="D39" s="2162"/>
      <c r="E39" s="2162"/>
      <c r="F39" s="2162"/>
      <c r="G39" s="2162"/>
      <c r="H39" s="2162"/>
      <c r="I39" s="2162"/>
      <c r="J39" s="2162"/>
      <c r="K39" s="2162"/>
      <c r="L39" s="2162"/>
      <c r="M39" s="2162"/>
      <c r="N39" s="2162"/>
      <c r="O39" s="2162"/>
      <c r="P39" s="2162"/>
      <c r="Q39" s="2162"/>
      <c r="R39" s="2162"/>
      <c r="S39" s="2162"/>
      <c r="T39" s="2162"/>
      <c r="U39" s="2162"/>
      <c r="V39" s="2162"/>
      <c r="W39" s="2162"/>
      <c r="X39" s="2162"/>
      <c r="Y39" s="2162"/>
      <c r="Z39" s="2162"/>
      <c r="AA39" s="449"/>
      <c r="AB39" s="2163" t="s">
        <v>401</v>
      </c>
      <c r="AC39" s="2163"/>
      <c r="AD39" s="448" t="s">
        <v>1113</v>
      </c>
      <c r="AE39" s="2144" t="s">
        <v>269</v>
      </c>
      <c r="AF39" s="2144"/>
      <c r="AG39" s="2144"/>
      <c r="AH39" s="2144"/>
      <c r="AI39" s="2144"/>
      <c r="AJ39" s="448" t="s">
        <v>1114</v>
      </c>
    </row>
    <row r="40" spans="1:36" s="412" customFormat="1" ht="15" customHeight="1" x14ac:dyDescent="0.15">
      <c r="C40" s="450" t="s">
        <v>1115</v>
      </c>
      <c r="D40" s="2162" t="s">
        <v>1116</v>
      </c>
      <c r="E40" s="2162"/>
      <c r="F40" s="2162"/>
      <c r="G40" s="2162"/>
      <c r="H40" s="2162"/>
      <c r="I40" s="2162"/>
      <c r="J40" s="2162"/>
      <c r="K40" s="2162"/>
      <c r="L40" s="2162"/>
      <c r="M40" s="2162"/>
      <c r="N40" s="2162"/>
      <c r="O40" s="2162"/>
      <c r="P40" s="2162"/>
      <c r="Q40" s="2162"/>
      <c r="R40" s="2162"/>
      <c r="S40" s="2162"/>
      <c r="T40" s="2162"/>
      <c r="U40" s="2162"/>
      <c r="V40" s="2162"/>
      <c r="W40" s="2162"/>
      <c r="X40" s="2162"/>
      <c r="Y40" s="2162"/>
      <c r="Z40" s="2162"/>
      <c r="AA40" s="2162"/>
      <c r="AB40" s="451"/>
      <c r="AC40" s="451"/>
      <c r="AD40" s="448" t="s">
        <v>1113</v>
      </c>
      <c r="AE40" s="2144" t="s">
        <v>269</v>
      </c>
      <c r="AF40" s="2144"/>
      <c r="AG40" s="2144"/>
      <c r="AH40" s="2144"/>
      <c r="AI40" s="2144"/>
      <c r="AJ40" s="448" t="s">
        <v>375</v>
      </c>
    </row>
    <row r="41" spans="1:36" s="412" customFormat="1" ht="15" customHeight="1" x14ac:dyDescent="0.15">
      <c r="C41" s="448"/>
      <c r="D41" s="2162"/>
      <c r="E41" s="2162"/>
      <c r="F41" s="2162"/>
      <c r="G41" s="2162"/>
      <c r="H41" s="2162"/>
      <c r="I41" s="2162"/>
      <c r="J41" s="2162"/>
      <c r="K41" s="2162"/>
      <c r="L41" s="2162"/>
      <c r="M41" s="2162"/>
      <c r="N41" s="2162"/>
      <c r="O41" s="2162"/>
      <c r="P41" s="2162"/>
      <c r="Q41" s="2162"/>
      <c r="R41" s="2162"/>
      <c r="S41" s="2162"/>
      <c r="T41" s="2162"/>
      <c r="U41" s="2162"/>
      <c r="V41" s="2162"/>
      <c r="W41" s="2162"/>
      <c r="X41" s="2162"/>
      <c r="Y41" s="2162"/>
      <c r="Z41" s="2162"/>
      <c r="AA41" s="2162"/>
      <c r="AB41" s="451"/>
      <c r="AC41" s="451"/>
      <c r="AD41" s="448"/>
      <c r="AE41" s="452"/>
      <c r="AF41" s="452"/>
      <c r="AG41" s="452"/>
      <c r="AH41" s="452"/>
      <c r="AI41" s="452"/>
      <c r="AJ41" s="448"/>
    </row>
    <row r="42" spans="1:36" s="412" customFormat="1" ht="15" customHeight="1" x14ac:dyDescent="0.15">
      <c r="C42" s="453" t="s">
        <v>1117</v>
      </c>
      <c r="D42" s="2145" t="s">
        <v>1118</v>
      </c>
      <c r="E42" s="2145"/>
      <c r="F42" s="2145"/>
      <c r="G42" s="2145"/>
      <c r="H42" s="2145"/>
      <c r="I42" s="2145"/>
      <c r="J42" s="2145"/>
      <c r="K42" s="2145"/>
      <c r="L42" s="2145"/>
      <c r="M42" s="2145"/>
      <c r="N42" s="2145"/>
      <c r="O42" s="2145"/>
      <c r="P42" s="2145"/>
      <c r="Q42" s="2145"/>
      <c r="R42" s="2145"/>
      <c r="S42" s="2145"/>
      <c r="T42" s="2145"/>
      <c r="U42" s="2145"/>
      <c r="V42" s="2145"/>
      <c r="W42" s="2145"/>
      <c r="X42" s="2145"/>
      <c r="Y42" s="2145"/>
      <c r="Z42" s="2145"/>
      <c r="AA42" s="2145"/>
      <c r="AB42" s="450"/>
      <c r="AC42" s="450"/>
      <c r="AD42" s="448" t="s">
        <v>1113</v>
      </c>
      <c r="AE42" s="2144" t="s">
        <v>269</v>
      </c>
      <c r="AF42" s="2144"/>
      <c r="AG42" s="2144"/>
      <c r="AH42" s="2144"/>
      <c r="AI42" s="2144"/>
      <c r="AJ42" s="448" t="s">
        <v>1114</v>
      </c>
    </row>
    <row r="43" spans="1:36" s="412" customFormat="1" ht="15" customHeight="1" x14ac:dyDescent="0.15">
      <c r="C43" s="453" t="s">
        <v>1119</v>
      </c>
      <c r="D43" s="2145" t="s">
        <v>1120</v>
      </c>
      <c r="E43" s="2145"/>
      <c r="F43" s="2145"/>
      <c r="G43" s="2145"/>
      <c r="H43" s="2145"/>
      <c r="I43" s="2145"/>
      <c r="J43" s="2145"/>
      <c r="K43" s="2145"/>
      <c r="L43" s="2145"/>
      <c r="M43" s="2145"/>
      <c r="N43" s="2145"/>
      <c r="O43" s="2145"/>
      <c r="P43" s="2145"/>
      <c r="Q43" s="2145"/>
      <c r="R43" s="2145"/>
      <c r="S43" s="2145"/>
      <c r="T43" s="2145"/>
      <c r="U43" s="2145"/>
      <c r="V43" s="2145"/>
      <c r="W43" s="2145"/>
      <c r="X43" s="2145"/>
      <c r="Y43" s="2145"/>
      <c r="Z43" s="2145"/>
      <c r="AA43" s="2145"/>
      <c r="AB43" s="450"/>
      <c r="AC43" s="450"/>
      <c r="AD43" s="448" t="s">
        <v>374</v>
      </c>
      <c r="AE43" s="2144" t="s">
        <v>269</v>
      </c>
      <c r="AF43" s="2144"/>
      <c r="AG43" s="2144"/>
      <c r="AH43" s="2144"/>
      <c r="AI43" s="2144"/>
      <c r="AJ43" s="448" t="s">
        <v>1114</v>
      </c>
    </row>
    <row r="44" spans="1:36" s="412" customFormat="1" ht="15" customHeight="1" x14ac:dyDescent="0.15">
      <c r="C44" s="453" t="s">
        <v>1121</v>
      </c>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0"/>
      <c r="AC44" s="450"/>
      <c r="AD44" s="448" t="s">
        <v>1113</v>
      </c>
      <c r="AE44" s="2144" t="s">
        <v>269</v>
      </c>
      <c r="AF44" s="2144"/>
      <c r="AG44" s="2144"/>
      <c r="AH44" s="2144"/>
      <c r="AI44" s="2144"/>
      <c r="AJ44" s="448" t="s">
        <v>1114</v>
      </c>
    </row>
    <row r="45" spans="1:36" s="32" customFormat="1" ht="18" customHeight="1" x14ac:dyDescent="0.15">
      <c r="A45" s="41"/>
      <c r="B45" s="103" t="s">
        <v>1616</v>
      </c>
      <c r="C45" s="41"/>
      <c r="D45" s="41"/>
      <c r="E45" s="41"/>
      <c r="F45" s="41"/>
      <c r="G45" s="41"/>
      <c r="H45" s="41"/>
      <c r="I45" s="41"/>
      <c r="J45" s="41"/>
      <c r="L45" s="41"/>
      <c r="M45" s="41"/>
      <c r="N45" s="454" t="s">
        <v>402</v>
      </c>
      <c r="O45" s="41"/>
      <c r="P45" s="41"/>
      <c r="Q45" s="41"/>
      <c r="R45" s="41"/>
      <c r="S45" s="41"/>
      <c r="T45" s="41"/>
      <c r="U45" s="41"/>
      <c r="V45" s="41"/>
      <c r="W45" s="41"/>
      <c r="X45" s="41"/>
      <c r="Y45" s="41"/>
      <c r="Z45" s="41"/>
      <c r="AA45" s="41"/>
      <c r="AB45" s="41"/>
      <c r="AC45" s="41"/>
      <c r="AD45" s="41"/>
      <c r="AE45" s="41"/>
      <c r="AF45" s="41"/>
      <c r="AG45" s="41"/>
      <c r="AH45" s="41"/>
      <c r="AI45" s="41"/>
      <c r="AJ45" s="41"/>
    </row>
    <row r="46" spans="1:36" s="412" customFormat="1" ht="18" customHeight="1" x14ac:dyDescent="0.15">
      <c r="B46" s="2154" t="s">
        <v>403</v>
      </c>
      <c r="C46" s="455" t="s">
        <v>391</v>
      </c>
      <c r="D46" s="455"/>
      <c r="E46" s="455"/>
      <c r="F46" s="455"/>
      <c r="G46" s="455"/>
      <c r="H46" s="455"/>
      <c r="I46" s="455"/>
      <c r="J46" s="455"/>
      <c r="K46" s="455" t="s">
        <v>392</v>
      </c>
      <c r="L46" s="455"/>
      <c r="M46" s="455"/>
      <c r="N46" s="455"/>
      <c r="O46" s="455"/>
      <c r="P46" s="455"/>
      <c r="Q46" s="455"/>
      <c r="R46" s="455"/>
      <c r="S46" s="2155" t="s">
        <v>1682</v>
      </c>
      <c r="T46" s="2155"/>
      <c r="U46" s="2154"/>
      <c r="V46" s="2154"/>
      <c r="W46" s="2156" t="s">
        <v>394</v>
      </c>
      <c r="X46" s="2157"/>
      <c r="Y46" s="2157"/>
      <c r="Z46" s="2157"/>
      <c r="AA46" s="2157"/>
      <c r="AB46" s="2157"/>
      <c r="AC46" s="2158"/>
      <c r="AE46" s="453" t="s">
        <v>404</v>
      </c>
    </row>
    <row r="47" spans="1:36" s="412" customFormat="1" ht="18" customHeight="1" x14ac:dyDescent="0.15">
      <c r="B47" s="2154"/>
      <c r="C47" s="455" t="s">
        <v>405</v>
      </c>
      <c r="D47" s="455"/>
      <c r="E47" s="455"/>
      <c r="F47" s="455"/>
      <c r="G47" s="455" t="s">
        <v>406</v>
      </c>
      <c r="H47" s="455"/>
      <c r="I47" s="455"/>
      <c r="J47" s="455"/>
      <c r="K47" s="455" t="s">
        <v>405</v>
      </c>
      <c r="L47" s="455"/>
      <c r="M47" s="455"/>
      <c r="N47" s="455"/>
      <c r="O47" s="455" t="s">
        <v>406</v>
      </c>
      <c r="P47" s="455"/>
      <c r="Q47" s="455"/>
      <c r="R47" s="455"/>
      <c r="S47" s="2154"/>
      <c r="T47" s="2154"/>
      <c r="U47" s="2154"/>
      <c r="V47" s="2154"/>
      <c r="W47" s="2159"/>
      <c r="X47" s="2160"/>
      <c r="Y47" s="2160"/>
      <c r="Z47" s="2160"/>
      <c r="AA47" s="2160"/>
      <c r="AB47" s="2160"/>
      <c r="AC47" s="2161"/>
      <c r="AE47" s="455" t="s">
        <v>407</v>
      </c>
      <c r="AF47" s="455"/>
      <c r="AG47" s="455"/>
      <c r="AH47" s="455"/>
      <c r="AI47" s="455"/>
      <c r="AJ47" s="455"/>
    </row>
    <row r="48" spans="1:36" s="412" customFormat="1" ht="18" customHeight="1" x14ac:dyDescent="0.15">
      <c r="B48" s="456"/>
      <c r="C48" s="2135"/>
      <c r="D48" s="2136"/>
      <c r="E48" s="2136"/>
      <c r="F48" s="457" t="s">
        <v>396</v>
      </c>
      <c r="G48" s="2135"/>
      <c r="H48" s="2136"/>
      <c r="I48" s="2136"/>
      <c r="J48" s="457" t="s">
        <v>396</v>
      </c>
      <c r="K48" s="2135"/>
      <c r="L48" s="2136"/>
      <c r="M48" s="2136"/>
      <c r="N48" s="457" t="s">
        <v>396</v>
      </c>
      <c r="O48" s="2135"/>
      <c r="P48" s="2136"/>
      <c r="Q48" s="2136"/>
      <c r="R48" s="457" t="s">
        <v>396</v>
      </c>
      <c r="S48" s="2137" t="s">
        <v>408</v>
      </c>
      <c r="T48" s="2137"/>
      <c r="U48" s="2137"/>
      <c r="V48" s="2137"/>
      <c r="W48" s="2138"/>
      <c r="X48" s="2139"/>
      <c r="Y48" s="2139"/>
      <c r="Z48" s="2139"/>
      <c r="AA48" s="2139"/>
      <c r="AB48" s="2139"/>
      <c r="AC48" s="2140"/>
      <c r="AE48" s="421"/>
      <c r="AF48" s="425" t="s">
        <v>409</v>
      </c>
      <c r="AG48" s="426"/>
      <c r="AH48" s="426"/>
      <c r="AI48" s="426"/>
      <c r="AJ48" s="458"/>
    </row>
    <row r="49" spans="1:36" s="412" customFormat="1" ht="18" customHeight="1" x14ac:dyDescent="0.15">
      <c r="B49" s="456"/>
      <c r="C49" s="2135"/>
      <c r="D49" s="2136"/>
      <c r="E49" s="2136"/>
      <c r="F49" s="457" t="s">
        <v>396</v>
      </c>
      <c r="G49" s="2135"/>
      <c r="H49" s="2136"/>
      <c r="I49" s="2136"/>
      <c r="J49" s="457" t="s">
        <v>396</v>
      </c>
      <c r="K49" s="2135"/>
      <c r="L49" s="2136"/>
      <c r="M49" s="2136"/>
      <c r="N49" s="457" t="s">
        <v>396</v>
      </c>
      <c r="O49" s="2135"/>
      <c r="P49" s="2136"/>
      <c r="Q49" s="2136"/>
      <c r="R49" s="457" t="s">
        <v>396</v>
      </c>
      <c r="S49" s="2137" t="s">
        <v>408</v>
      </c>
      <c r="T49" s="2137"/>
      <c r="U49" s="2137"/>
      <c r="V49" s="2137"/>
      <c r="W49" s="2138"/>
      <c r="X49" s="2139"/>
      <c r="Y49" s="2139"/>
      <c r="Z49" s="2139"/>
      <c r="AA49" s="2139"/>
      <c r="AB49" s="2139"/>
      <c r="AC49" s="2140"/>
      <c r="AE49" s="421"/>
      <c r="AF49" s="425" t="s">
        <v>410</v>
      </c>
      <c r="AG49" s="426"/>
      <c r="AH49" s="426"/>
      <c r="AI49" s="426"/>
      <c r="AJ49" s="458"/>
    </row>
    <row r="50" spans="1:36" s="412" customFormat="1" ht="18" customHeight="1" x14ac:dyDescent="0.15">
      <c r="B50" s="456"/>
      <c r="C50" s="2135"/>
      <c r="D50" s="2136"/>
      <c r="E50" s="2136"/>
      <c r="F50" s="457" t="s">
        <v>396</v>
      </c>
      <c r="G50" s="2135"/>
      <c r="H50" s="2136"/>
      <c r="I50" s="2136"/>
      <c r="J50" s="457" t="s">
        <v>396</v>
      </c>
      <c r="K50" s="2135"/>
      <c r="L50" s="2136"/>
      <c r="M50" s="2136"/>
      <c r="N50" s="457" t="s">
        <v>396</v>
      </c>
      <c r="O50" s="2135"/>
      <c r="P50" s="2136"/>
      <c r="Q50" s="2136"/>
      <c r="R50" s="457" t="s">
        <v>396</v>
      </c>
      <c r="S50" s="2137" t="s">
        <v>408</v>
      </c>
      <c r="T50" s="2137"/>
      <c r="U50" s="2137"/>
      <c r="V50" s="2137"/>
      <c r="W50" s="2138"/>
      <c r="X50" s="2139"/>
      <c r="Y50" s="2139"/>
      <c r="Z50" s="2139"/>
      <c r="AA50" s="2139"/>
      <c r="AB50" s="2139"/>
      <c r="AC50" s="2140"/>
      <c r="AE50" s="421"/>
      <c r="AF50" s="425" t="s">
        <v>1122</v>
      </c>
      <c r="AG50" s="426"/>
      <c r="AH50" s="426"/>
      <c r="AI50" s="426"/>
      <c r="AJ50" s="458"/>
    </row>
    <row r="51" spans="1:36" s="412" customFormat="1" ht="18" customHeight="1" x14ac:dyDescent="0.15">
      <c r="B51" s="456"/>
      <c r="C51" s="2135"/>
      <c r="D51" s="2136"/>
      <c r="E51" s="2136"/>
      <c r="F51" s="457" t="s">
        <v>396</v>
      </c>
      <c r="G51" s="2135"/>
      <c r="H51" s="2136"/>
      <c r="I51" s="2136"/>
      <c r="J51" s="457" t="s">
        <v>396</v>
      </c>
      <c r="K51" s="2135"/>
      <c r="L51" s="2136"/>
      <c r="M51" s="2136"/>
      <c r="N51" s="457" t="s">
        <v>396</v>
      </c>
      <c r="O51" s="2135"/>
      <c r="P51" s="2136"/>
      <c r="Q51" s="2136"/>
      <c r="R51" s="457" t="s">
        <v>396</v>
      </c>
      <c r="S51" s="2137" t="s">
        <v>408</v>
      </c>
      <c r="T51" s="2137"/>
      <c r="U51" s="2137"/>
      <c r="V51" s="2137"/>
      <c r="W51" s="2138"/>
      <c r="X51" s="2139"/>
      <c r="Y51" s="2139"/>
      <c r="Z51" s="2139"/>
      <c r="AA51" s="2139"/>
      <c r="AB51" s="2139"/>
      <c r="AC51" s="2140"/>
      <c r="AE51" s="421"/>
      <c r="AF51" s="425" t="s">
        <v>1123</v>
      </c>
      <c r="AG51" s="426"/>
      <c r="AH51" s="426"/>
      <c r="AI51" s="426"/>
      <c r="AJ51" s="458"/>
    </row>
    <row r="52" spans="1:36" s="412" customFormat="1" ht="18" customHeight="1" x14ac:dyDescent="0.15">
      <c r="B52" s="456"/>
      <c r="C52" s="2135"/>
      <c r="D52" s="2136"/>
      <c r="E52" s="2136"/>
      <c r="F52" s="457" t="s">
        <v>396</v>
      </c>
      <c r="G52" s="2135"/>
      <c r="H52" s="2136"/>
      <c r="I52" s="2136"/>
      <c r="J52" s="457" t="s">
        <v>396</v>
      </c>
      <c r="K52" s="2135"/>
      <c r="L52" s="2136"/>
      <c r="M52" s="2136"/>
      <c r="N52" s="457" t="s">
        <v>396</v>
      </c>
      <c r="O52" s="2135"/>
      <c r="P52" s="2136"/>
      <c r="Q52" s="2136"/>
      <c r="R52" s="457" t="s">
        <v>396</v>
      </c>
      <c r="S52" s="2137" t="s">
        <v>408</v>
      </c>
      <c r="T52" s="2137"/>
      <c r="U52" s="2137"/>
      <c r="V52" s="2137"/>
      <c r="W52" s="2138"/>
      <c r="X52" s="2139"/>
      <c r="Y52" s="2139"/>
      <c r="Z52" s="2139"/>
      <c r="AA52" s="2139"/>
      <c r="AB52" s="2139"/>
      <c r="AC52" s="2140"/>
      <c r="AE52" s="421"/>
      <c r="AF52" s="2138" t="s">
        <v>411</v>
      </c>
      <c r="AG52" s="2141"/>
      <c r="AH52" s="2141"/>
      <c r="AI52" s="2141"/>
      <c r="AJ52" s="2142"/>
    </row>
    <row r="53" spans="1:36" s="412" customFormat="1" ht="18" customHeight="1" x14ac:dyDescent="0.15">
      <c r="B53" s="456"/>
      <c r="C53" s="2135"/>
      <c r="D53" s="2136"/>
      <c r="E53" s="2136"/>
      <c r="F53" s="457" t="s">
        <v>396</v>
      </c>
      <c r="G53" s="2135"/>
      <c r="H53" s="2136"/>
      <c r="I53" s="2136"/>
      <c r="J53" s="457" t="s">
        <v>396</v>
      </c>
      <c r="K53" s="2135"/>
      <c r="L53" s="2136"/>
      <c r="M53" s="2136"/>
      <c r="N53" s="457" t="s">
        <v>396</v>
      </c>
      <c r="O53" s="2135"/>
      <c r="P53" s="2136"/>
      <c r="Q53" s="2136"/>
      <c r="R53" s="457" t="s">
        <v>396</v>
      </c>
      <c r="S53" s="2137" t="s">
        <v>408</v>
      </c>
      <c r="T53" s="2137"/>
      <c r="U53" s="2137"/>
      <c r="V53" s="2137"/>
      <c r="W53" s="2138"/>
      <c r="X53" s="2139"/>
      <c r="Y53" s="2139"/>
      <c r="Z53" s="2139"/>
      <c r="AA53" s="2139"/>
      <c r="AB53" s="2139"/>
      <c r="AC53" s="2140"/>
      <c r="AE53" s="421"/>
      <c r="AF53" s="2138" t="s">
        <v>1376</v>
      </c>
      <c r="AG53" s="2139"/>
      <c r="AH53" s="2139"/>
      <c r="AI53" s="2139"/>
      <c r="AJ53" s="2140"/>
    </row>
    <row r="54" spans="1:36" s="412" customFormat="1" ht="18" customHeight="1" x14ac:dyDescent="0.15">
      <c r="B54" s="456"/>
      <c r="C54" s="2135"/>
      <c r="D54" s="2136"/>
      <c r="E54" s="2136"/>
      <c r="F54" s="457" t="s">
        <v>396</v>
      </c>
      <c r="G54" s="2135"/>
      <c r="H54" s="2136"/>
      <c r="I54" s="2136"/>
      <c r="J54" s="457" t="s">
        <v>396</v>
      </c>
      <c r="K54" s="2135"/>
      <c r="L54" s="2136"/>
      <c r="M54" s="2136"/>
      <c r="N54" s="457" t="s">
        <v>396</v>
      </c>
      <c r="O54" s="2135"/>
      <c r="P54" s="2136"/>
      <c r="Q54" s="2136"/>
      <c r="R54" s="457" t="s">
        <v>396</v>
      </c>
      <c r="S54" s="2137" t="s">
        <v>408</v>
      </c>
      <c r="T54" s="2137"/>
      <c r="U54" s="2137"/>
      <c r="V54" s="2137"/>
      <c r="W54" s="2138"/>
      <c r="X54" s="2139"/>
      <c r="Y54" s="2139"/>
      <c r="Z54" s="2139"/>
      <c r="AA54" s="2139"/>
      <c r="AB54" s="2139"/>
      <c r="AC54" s="2140"/>
      <c r="AE54" s="459"/>
      <c r="AF54" s="425"/>
      <c r="AG54" s="426"/>
      <c r="AH54" s="426"/>
      <c r="AI54" s="426"/>
      <c r="AJ54" s="458"/>
    </row>
    <row r="55" spans="1:36" s="412" customFormat="1" ht="18" customHeight="1" x14ac:dyDescent="0.15">
      <c r="B55" s="456"/>
      <c r="C55" s="2135"/>
      <c r="D55" s="2136"/>
      <c r="E55" s="2136"/>
      <c r="F55" s="457" t="s">
        <v>396</v>
      </c>
      <c r="G55" s="2135"/>
      <c r="H55" s="2136"/>
      <c r="I55" s="2136"/>
      <c r="J55" s="457" t="s">
        <v>396</v>
      </c>
      <c r="K55" s="2135"/>
      <c r="L55" s="2136"/>
      <c r="M55" s="2136"/>
      <c r="N55" s="457" t="s">
        <v>396</v>
      </c>
      <c r="O55" s="2135"/>
      <c r="P55" s="2136"/>
      <c r="Q55" s="2136"/>
      <c r="R55" s="457" t="s">
        <v>396</v>
      </c>
      <c r="S55" s="2137" t="s">
        <v>408</v>
      </c>
      <c r="T55" s="2137"/>
      <c r="U55" s="2137"/>
      <c r="V55" s="2137"/>
      <c r="W55" s="2138"/>
      <c r="X55" s="2139"/>
      <c r="Y55" s="2139"/>
      <c r="Z55" s="2139"/>
      <c r="AA55" s="2139"/>
      <c r="AB55" s="2139"/>
      <c r="AC55" s="2140"/>
      <c r="AE55" s="460"/>
      <c r="AF55" s="460"/>
      <c r="AG55" s="460"/>
      <c r="AH55" s="460"/>
      <c r="AI55" s="460"/>
      <c r="AJ55" s="460"/>
    </row>
    <row r="56" spans="1:36" s="412" customFormat="1" ht="18" customHeight="1" x14ac:dyDescent="0.15">
      <c r="B56" s="456"/>
      <c r="C56" s="2135"/>
      <c r="D56" s="2136"/>
      <c r="E56" s="2136"/>
      <c r="F56" s="457" t="s">
        <v>396</v>
      </c>
      <c r="G56" s="2135"/>
      <c r="H56" s="2136"/>
      <c r="I56" s="2136"/>
      <c r="J56" s="457" t="s">
        <v>396</v>
      </c>
      <c r="K56" s="2135"/>
      <c r="L56" s="2136"/>
      <c r="M56" s="2136"/>
      <c r="N56" s="457" t="s">
        <v>396</v>
      </c>
      <c r="O56" s="2135"/>
      <c r="P56" s="2136"/>
      <c r="Q56" s="2136"/>
      <c r="R56" s="457" t="s">
        <v>396</v>
      </c>
      <c r="S56" s="2137" t="s">
        <v>1477</v>
      </c>
      <c r="T56" s="2137"/>
      <c r="U56" s="2137"/>
      <c r="V56" s="2137"/>
      <c r="W56" s="2138"/>
      <c r="X56" s="2139"/>
      <c r="Y56" s="2139"/>
      <c r="Z56" s="2139"/>
      <c r="AA56" s="2139"/>
      <c r="AB56" s="2139"/>
      <c r="AC56" s="2140"/>
      <c r="AE56" s="461"/>
      <c r="AF56" s="461"/>
      <c r="AG56" s="461"/>
      <c r="AH56" s="461"/>
      <c r="AI56" s="461"/>
      <c r="AJ56" s="461"/>
    </row>
    <row r="57" spans="1:36" s="412" customFormat="1" ht="18" customHeight="1" x14ac:dyDescent="0.15">
      <c r="B57" s="456"/>
      <c r="C57" s="2135"/>
      <c r="D57" s="2136"/>
      <c r="E57" s="2136"/>
      <c r="F57" s="457" t="s">
        <v>396</v>
      </c>
      <c r="G57" s="2135"/>
      <c r="H57" s="2136"/>
      <c r="I57" s="2136"/>
      <c r="J57" s="457" t="s">
        <v>396</v>
      </c>
      <c r="K57" s="2135"/>
      <c r="L57" s="2136"/>
      <c r="M57" s="2136"/>
      <c r="N57" s="457" t="s">
        <v>396</v>
      </c>
      <c r="O57" s="2135"/>
      <c r="P57" s="2136"/>
      <c r="Q57" s="2136"/>
      <c r="R57" s="457" t="s">
        <v>396</v>
      </c>
      <c r="S57" s="2137" t="s">
        <v>408</v>
      </c>
      <c r="T57" s="2137"/>
      <c r="U57" s="2137"/>
      <c r="V57" s="2137"/>
      <c r="W57" s="2138"/>
      <c r="X57" s="2139"/>
      <c r="Y57" s="2139"/>
      <c r="Z57" s="2139"/>
      <c r="AA57" s="2139"/>
      <c r="AB57" s="2139"/>
      <c r="AC57" s="2140"/>
    </row>
    <row r="58" spans="1:36" s="412" customFormat="1" ht="18" customHeight="1" x14ac:dyDescent="0.15">
      <c r="B58" s="456"/>
      <c r="C58" s="2135"/>
      <c r="D58" s="2136"/>
      <c r="E58" s="2136"/>
      <c r="F58" s="457" t="s">
        <v>396</v>
      </c>
      <c r="G58" s="2135"/>
      <c r="H58" s="2136"/>
      <c r="I58" s="2136"/>
      <c r="J58" s="457" t="s">
        <v>396</v>
      </c>
      <c r="K58" s="2135"/>
      <c r="L58" s="2136"/>
      <c r="M58" s="2136"/>
      <c r="N58" s="457" t="s">
        <v>396</v>
      </c>
      <c r="O58" s="2135"/>
      <c r="P58" s="2136"/>
      <c r="Q58" s="2136"/>
      <c r="R58" s="457" t="s">
        <v>396</v>
      </c>
      <c r="S58" s="2137" t="s">
        <v>408</v>
      </c>
      <c r="T58" s="2137"/>
      <c r="U58" s="2137"/>
      <c r="V58" s="2137"/>
      <c r="W58" s="2138"/>
      <c r="X58" s="2139"/>
      <c r="Y58" s="2139"/>
      <c r="Z58" s="2139"/>
      <c r="AA58" s="2139"/>
      <c r="AB58" s="2139"/>
      <c r="AC58" s="2140"/>
    </row>
    <row r="59" spans="1:36" s="412" customFormat="1" ht="18" customHeight="1" x14ac:dyDescent="0.15">
      <c r="B59" s="456"/>
      <c r="C59" s="2135"/>
      <c r="D59" s="2136"/>
      <c r="E59" s="2136"/>
      <c r="F59" s="457" t="s">
        <v>396</v>
      </c>
      <c r="G59" s="2135"/>
      <c r="H59" s="2136"/>
      <c r="I59" s="2136"/>
      <c r="J59" s="457" t="s">
        <v>396</v>
      </c>
      <c r="K59" s="2135"/>
      <c r="L59" s="2136"/>
      <c r="M59" s="2136"/>
      <c r="N59" s="457" t="s">
        <v>396</v>
      </c>
      <c r="O59" s="2135"/>
      <c r="P59" s="2136"/>
      <c r="Q59" s="2136"/>
      <c r="R59" s="457" t="s">
        <v>396</v>
      </c>
      <c r="S59" s="2137" t="s">
        <v>408</v>
      </c>
      <c r="T59" s="2137"/>
      <c r="U59" s="2137"/>
      <c r="V59" s="2137"/>
      <c r="W59" s="2138"/>
      <c r="X59" s="2139"/>
      <c r="Y59" s="2139"/>
      <c r="Z59" s="2139"/>
      <c r="AA59" s="2139"/>
      <c r="AB59" s="2139"/>
      <c r="AC59" s="2140"/>
    </row>
    <row r="60" spans="1:36" s="429" customFormat="1" x14ac:dyDescent="0.15">
      <c r="A60" s="412"/>
      <c r="B60" s="444" t="s">
        <v>412</v>
      </c>
      <c r="C60" s="452"/>
      <c r="D60" s="452"/>
      <c r="E60" s="452"/>
      <c r="F60" s="452"/>
      <c r="G60" s="452"/>
      <c r="H60" s="452"/>
      <c r="I60" s="452"/>
      <c r="J60" s="452"/>
      <c r="K60" s="452"/>
      <c r="L60" s="452"/>
      <c r="M60" s="452"/>
      <c r="N60" s="452"/>
      <c r="O60" s="452"/>
      <c r="P60" s="452"/>
      <c r="Q60" s="452"/>
      <c r="R60" s="462"/>
      <c r="S60" s="462"/>
      <c r="T60" s="462"/>
      <c r="U60" s="462"/>
      <c r="V60" s="462"/>
      <c r="W60" s="462"/>
      <c r="X60" s="462"/>
      <c r="Y60" s="462"/>
      <c r="Z60" s="462"/>
      <c r="AA60" s="462"/>
      <c r="AB60" s="462"/>
      <c r="AC60" s="452"/>
      <c r="AD60" s="452"/>
      <c r="AE60" s="452"/>
      <c r="AF60" s="452"/>
      <c r="AG60" s="452"/>
      <c r="AH60" s="452"/>
      <c r="AI60" s="452"/>
      <c r="AJ60" s="452"/>
    </row>
    <row r="61" spans="1:36" s="429" customFormat="1" ht="19.5" customHeight="1" x14ac:dyDescent="0.15">
      <c r="A61" s="412"/>
      <c r="B61" s="444"/>
      <c r="C61" s="452"/>
      <c r="D61" s="452"/>
      <c r="E61" s="452"/>
      <c r="F61" s="452"/>
      <c r="G61" s="452"/>
      <c r="H61" s="452"/>
      <c r="I61" s="452"/>
      <c r="J61" s="452"/>
      <c r="K61" s="452"/>
      <c r="L61" s="452"/>
      <c r="M61" s="452"/>
      <c r="N61" s="452"/>
      <c r="O61" s="452"/>
      <c r="P61" s="452"/>
      <c r="Q61" s="452"/>
      <c r="R61" s="462"/>
      <c r="S61" s="462"/>
      <c r="T61" s="462"/>
      <c r="U61" s="462"/>
      <c r="V61" s="462"/>
      <c r="W61" s="462"/>
      <c r="X61" s="462"/>
      <c r="Y61" s="462"/>
      <c r="Z61" s="462"/>
      <c r="AA61" s="462"/>
      <c r="AB61" s="462"/>
      <c r="AC61" s="452"/>
      <c r="AD61" s="452"/>
      <c r="AE61" s="452"/>
      <c r="AF61" s="452"/>
      <c r="AG61" s="452"/>
      <c r="AH61" s="452"/>
      <c r="AI61" s="452"/>
      <c r="AJ61" s="452"/>
    </row>
    <row r="62" spans="1:36" s="43" customFormat="1" ht="20.100000000000001" customHeight="1" x14ac:dyDescent="0.15">
      <c r="A62" s="848" t="s">
        <v>1768</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row>
    <row r="63" spans="1:36" s="43" customFormat="1" ht="20.100000000000001" customHeight="1" x14ac:dyDescent="0.15">
      <c r="A63" s="41"/>
      <c r="B63" s="103" t="s">
        <v>1617</v>
      </c>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row>
    <row r="64" spans="1:36" s="463" customFormat="1" ht="20.100000000000001" customHeight="1" x14ac:dyDescent="0.15">
      <c r="B64" s="464" t="s">
        <v>413</v>
      </c>
      <c r="C64" s="465"/>
      <c r="D64" s="465"/>
      <c r="E64" s="466"/>
      <c r="F64" s="464" t="s">
        <v>414</v>
      </c>
      <c r="G64" s="465"/>
      <c r="H64" s="465"/>
      <c r="I64" s="465"/>
      <c r="J64" s="465"/>
      <c r="K64" s="465"/>
      <c r="L64" s="465"/>
      <c r="M64" s="465"/>
      <c r="N64" s="466"/>
      <c r="O64" s="464" t="s">
        <v>415</v>
      </c>
      <c r="P64" s="465"/>
      <c r="Q64" s="465"/>
      <c r="R64" s="465"/>
      <c r="S64" s="465"/>
      <c r="T64" s="465"/>
      <c r="U64" s="465"/>
      <c r="V64" s="465"/>
      <c r="W64" s="465"/>
      <c r="X64" s="465"/>
      <c r="Y64" s="466"/>
      <c r="Z64" s="464" t="s">
        <v>416</v>
      </c>
      <c r="AA64" s="465"/>
      <c r="AB64" s="465"/>
      <c r="AC64" s="465"/>
      <c r="AD64" s="466"/>
      <c r="AE64" s="464" t="s">
        <v>417</v>
      </c>
      <c r="AF64" s="465"/>
      <c r="AG64" s="465"/>
      <c r="AH64" s="465"/>
      <c r="AI64" s="465"/>
      <c r="AJ64" s="466"/>
    </row>
    <row r="65" spans="1:36" s="463" customFormat="1" ht="20.100000000000001" customHeight="1" x14ac:dyDescent="0.15">
      <c r="B65" s="2129"/>
      <c r="C65" s="2130"/>
      <c r="D65" s="2130"/>
      <c r="E65" s="2131"/>
      <c r="F65" s="1759"/>
      <c r="G65" s="1673"/>
      <c r="H65" s="1673"/>
      <c r="I65" s="1673"/>
      <c r="J65" s="1673"/>
      <c r="K65" s="1673"/>
      <c r="L65" s="1673"/>
      <c r="M65" s="1673"/>
      <c r="N65" s="1760"/>
      <c r="O65" s="2132"/>
      <c r="P65" s="2133"/>
      <c r="Q65" s="2133"/>
      <c r="R65" s="2133"/>
      <c r="S65" s="2133"/>
      <c r="T65" s="2133"/>
      <c r="U65" s="2133"/>
      <c r="V65" s="2133"/>
      <c r="W65" s="2133"/>
      <c r="X65" s="2133"/>
      <c r="Y65" s="2134"/>
      <c r="Z65" s="2132"/>
      <c r="AA65" s="2133"/>
      <c r="AB65" s="2133"/>
      <c r="AC65" s="2133"/>
      <c r="AD65" s="2134"/>
      <c r="AE65" s="2132"/>
      <c r="AF65" s="2133"/>
      <c r="AG65" s="2133"/>
      <c r="AH65" s="2133"/>
      <c r="AI65" s="2133"/>
      <c r="AJ65" s="2134"/>
    </row>
    <row r="66" spans="1:36" s="463" customFormat="1" ht="20.100000000000001" customHeight="1" x14ac:dyDescent="0.15">
      <c r="B66" s="2129"/>
      <c r="C66" s="2130"/>
      <c r="D66" s="2130"/>
      <c r="E66" s="2131"/>
      <c r="F66" s="1759"/>
      <c r="G66" s="1673"/>
      <c r="H66" s="1673"/>
      <c r="I66" s="1673"/>
      <c r="J66" s="1673"/>
      <c r="K66" s="1673"/>
      <c r="L66" s="1673"/>
      <c r="M66" s="1673"/>
      <c r="N66" s="1760"/>
      <c r="O66" s="2132"/>
      <c r="P66" s="2133"/>
      <c r="Q66" s="2133"/>
      <c r="R66" s="2133"/>
      <c r="S66" s="2133"/>
      <c r="T66" s="2133"/>
      <c r="U66" s="2133"/>
      <c r="V66" s="2133"/>
      <c r="W66" s="2133"/>
      <c r="X66" s="2133"/>
      <c r="Y66" s="2134"/>
      <c r="Z66" s="2132"/>
      <c r="AA66" s="2133"/>
      <c r="AB66" s="2133"/>
      <c r="AC66" s="2133"/>
      <c r="AD66" s="2134"/>
      <c r="AE66" s="2132"/>
      <c r="AF66" s="2133"/>
      <c r="AG66" s="2133"/>
      <c r="AH66" s="2133"/>
      <c r="AI66" s="2133"/>
      <c r="AJ66" s="2134"/>
    </row>
    <row r="67" spans="1:36" s="463" customFormat="1" ht="20.100000000000001" customHeight="1" x14ac:dyDescent="0.15">
      <c r="B67" s="2129"/>
      <c r="C67" s="2130"/>
      <c r="D67" s="2130"/>
      <c r="E67" s="2131"/>
      <c r="F67" s="1759"/>
      <c r="G67" s="1673"/>
      <c r="H67" s="1673"/>
      <c r="I67" s="1673"/>
      <c r="J67" s="1673"/>
      <c r="K67" s="1673"/>
      <c r="L67" s="1673"/>
      <c r="M67" s="1673"/>
      <c r="N67" s="1760"/>
      <c r="O67" s="2132"/>
      <c r="P67" s="2133"/>
      <c r="Q67" s="2133"/>
      <c r="R67" s="2133"/>
      <c r="S67" s="2133"/>
      <c r="T67" s="2133"/>
      <c r="U67" s="2133"/>
      <c r="V67" s="2133"/>
      <c r="W67" s="2133"/>
      <c r="X67" s="2133"/>
      <c r="Y67" s="2134"/>
      <c r="Z67" s="2132"/>
      <c r="AA67" s="2133"/>
      <c r="AB67" s="2133"/>
      <c r="AC67" s="2133"/>
      <c r="AD67" s="2134"/>
      <c r="AE67" s="2132"/>
      <c r="AF67" s="2133"/>
      <c r="AG67" s="2133"/>
      <c r="AH67" s="2133"/>
      <c r="AI67" s="2133"/>
      <c r="AJ67" s="2134"/>
    </row>
    <row r="68" spans="1:36" s="463" customFormat="1" ht="20.100000000000001" customHeight="1" x14ac:dyDescent="0.15">
      <c r="B68" s="2129"/>
      <c r="C68" s="2130"/>
      <c r="D68" s="2130"/>
      <c r="E68" s="2131"/>
      <c r="F68" s="1759"/>
      <c r="G68" s="1673"/>
      <c r="H68" s="1673"/>
      <c r="I68" s="1673"/>
      <c r="J68" s="1673"/>
      <c r="K68" s="1673"/>
      <c r="L68" s="1673"/>
      <c r="M68" s="1673"/>
      <c r="N68" s="1760"/>
      <c r="O68" s="2132"/>
      <c r="P68" s="2133"/>
      <c r="Q68" s="2133"/>
      <c r="R68" s="2133"/>
      <c r="S68" s="2133"/>
      <c r="T68" s="2133"/>
      <c r="U68" s="2133"/>
      <c r="V68" s="2133"/>
      <c r="W68" s="2133"/>
      <c r="X68" s="2133"/>
      <c r="Y68" s="2134"/>
      <c r="Z68" s="2132"/>
      <c r="AA68" s="2133"/>
      <c r="AB68" s="2133"/>
      <c r="AC68" s="2133"/>
      <c r="AD68" s="2134"/>
      <c r="AE68" s="2132"/>
      <c r="AF68" s="2133"/>
      <c r="AG68" s="2133"/>
      <c r="AH68" s="2133"/>
      <c r="AI68" s="2133"/>
      <c r="AJ68" s="2134"/>
    </row>
    <row r="69" spans="1:36" s="463" customFormat="1" ht="20.100000000000001" customHeight="1" x14ac:dyDescent="0.15">
      <c r="B69" s="2129"/>
      <c r="C69" s="2130"/>
      <c r="D69" s="2130"/>
      <c r="E69" s="2131"/>
      <c r="F69" s="1759"/>
      <c r="G69" s="1673"/>
      <c r="H69" s="1673"/>
      <c r="I69" s="1673"/>
      <c r="J69" s="1673"/>
      <c r="K69" s="1673"/>
      <c r="L69" s="1673"/>
      <c r="M69" s="1673"/>
      <c r="N69" s="1760"/>
      <c r="O69" s="2132"/>
      <c r="P69" s="2133"/>
      <c r="Q69" s="2133"/>
      <c r="R69" s="2133"/>
      <c r="S69" s="2133"/>
      <c r="T69" s="2133"/>
      <c r="U69" s="2133"/>
      <c r="V69" s="2133"/>
      <c r="W69" s="2133"/>
      <c r="X69" s="2133"/>
      <c r="Y69" s="2134"/>
      <c r="Z69" s="2132"/>
      <c r="AA69" s="2133"/>
      <c r="AB69" s="2133"/>
      <c r="AC69" s="2133"/>
      <c r="AD69" s="2134"/>
      <c r="AE69" s="2132"/>
      <c r="AF69" s="2133"/>
      <c r="AG69" s="2133"/>
      <c r="AH69" s="2133"/>
      <c r="AI69" s="2133"/>
      <c r="AJ69" s="2134"/>
    </row>
    <row r="70" spans="1:36" s="463" customFormat="1" ht="20.100000000000001" customHeight="1" x14ac:dyDescent="0.15">
      <c r="B70" s="1898"/>
      <c r="C70" s="1898"/>
      <c r="D70" s="1898"/>
      <c r="E70" s="1898"/>
      <c r="F70" s="1759"/>
      <c r="G70" s="1673"/>
      <c r="H70" s="1673"/>
      <c r="I70" s="1673"/>
      <c r="J70" s="1673"/>
      <c r="K70" s="1673"/>
      <c r="L70" s="1673"/>
      <c r="M70" s="1673"/>
      <c r="N70" s="1760"/>
      <c r="O70" s="1675"/>
      <c r="P70" s="1675"/>
      <c r="Q70" s="1675"/>
      <c r="R70" s="1675"/>
      <c r="S70" s="1675"/>
      <c r="T70" s="1675"/>
      <c r="U70" s="1675"/>
      <c r="V70" s="1675"/>
      <c r="W70" s="1675"/>
      <c r="X70" s="1675"/>
      <c r="Y70" s="1675"/>
      <c r="Z70" s="1675"/>
      <c r="AA70" s="1675"/>
      <c r="AB70" s="1675"/>
      <c r="AC70" s="1675"/>
      <c r="AD70" s="1675"/>
      <c r="AE70" s="1675"/>
      <c r="AF70" s="1675"/>
      <c r="AG70" s="1675"/>
      <c r="AH70" s="1675"/>
      <c r="AI70" s="1675"/>
      <c r="AJ70" s="1675"/>
    </row>
    <row r="71" spans="1:36" s="463" customFormat="1" ht="11.25" customHeight="1" x14ac:dyDescent="0.15"/>
    <row r="72" spans="1:36" s="43" customFormat="1" ht="20.100000000000001" customHeight="1" x14ac:dyDescent="0.15">
      <c r="A72" s="41"/>
      <c r="B72" s="103" t="s">
        <v>1618</v>
      </c>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row>
    <row r="73" spans="1:36" s="463" customFormat="1" ht="20.100000000000001" customHeight="1" x14ac:dyDescent="0.15">
      <c r="B73" s="464" t="s">
        <v>413</v>
      </c>
      <c r="C73" s="465"/>
      <c r="D73" s="465"/>
      <c r="E73" s="466"/>
      <c r="F73" s="464" t="s">
        <v>414</v>
      </c>
      <c r="G73" s="465"/>
      <c r="H73" s="465"/>
      <c r="I73" s="465"/>
      <c r="J73" s="465"/>
      <c r="K73" s="465"/>
      <c r="L73" s="465"/>
      <c r="M73" s="465"/>
      <c r="N73" s="466"/>
      <c r="O73" s="464" t="s">
        <v>415</v>
      </c>
      <c r="P73" s="465"/>
      <c r="Q73" s="465"/>
      <c r="R73" s="465"/>
      <c r="S73" s="465"/>
      <c r="T73" s="465"/>
      <c r="U73" s="465"/>
      <c r="V73" s="465"/>
      <c r="W73" s="465"/>
      <c r="X73" s="465"/>
      <c r="Y73" s="465"/>
      <c r="Z73" s="466"/>
      <c r="AA73" s="464" t="s">
        <v>418</v>
      </c>
      <c r="AB73" s="465"/>
      <c r="AC73" s="465"/>
      <c r="AD73" s="465"/>
      <c r="AE73" s="465"/>
      <c r="AF73" s="465"/>
      <c r="AG73" s="465"/>
      <c r="AH73" s="465"/>
      <c r="AI73" s="465"/>
      <c r="AJ73" s="466"/>
    </row>
    <row r="74" spans="1:36" s="463" customFormat="1" ht="20.100000000000001" customHeight="1" x14ac:dyDescent="0.15">
      <c r="B74" s="1773"/>
      <c r="C74" s="1774"/>
      <c r="D74" s="1774"/>
      <c r="E74" s="1775"/>
      <c r="F74" s="1759"/>
      <c r="G74" s="1673"/>
      <c r="H74" s="1673"/>
      <c r="I74" s="1673"/>
      <c r="J74" s="1673"/>
      <c r="K74" s="1673"/>
      <c r="L74" s="1673"/>
      <c r="M74" s="1673"/>
      <c r="N74" s="1760"/>
      <c r="O74" s="1759"/>
      <c r="P74" s="1673"/>
      <c r="Q74" s="1673"/>
      <c r="R74" s="1673"/>
      <c r="S74" s="1673"/>
      <c r="T74" s="1673"/>
      <c r="U74" s="1673"/>
      <c r="V74" s="1673"/>
      <c r="W74" s="1673"/>
      <c r="X74" s="1673"/>
      <c r="Y74" s="1673"/>
      <c r="Z74" s="1760"/>
      <c r="AA74" s="1759"/>
      <c r="AB74" s="1673"/>
      <c r="AC74" s="1673"/>
      <c r="AD74" s="1673"/>
      <c r="AE74" s="1760"/>
      <c r="AF74" s="1759"/>
      <c r="AG74" s="1673"/>
      <c r="AH74" s="1673"/>
      <c r="AI74" s="1673"/>
      <c r="AJ74" s="1760"/>
    </row>
    <row r="75" spans="1:36" s="463" customFormat="1" ht="20.100000000000001" customHeight="1" x14ac:dyDescent="0.15">
      <c r="B75" s="1773"/>
      <c r="C75" s="1774"/>
      <c r="D75" s="1774"/>
      <c r="E75" s="1775"/>
      <c r="F75" s="1759"/>
      <c r="G75" s="1673"/>
      <c r="H75" s="1673"/>
      <c r="I75" s="1673"/>
      <c r="J75" s="1673"/>
      <c r="K75" s="1673"/>
      <c r="L75" s="1673"/>
      <c r="M75" s="1673"/>
      <c r="N75" s="1760"/>
      <c r="O75" s="1759"/>
      <c r="P75" s="1673"/>
      <c r="Q75" s="1673"/>
      <c r="R75" s="1673"/>
      <c r="S75" s="1673"/>
      <c r="T75" s="1673"/>
      <c r="U75" s="1673"/>
      <c r="V75" s="1673"/>
      <c r="W75" s="1673"/>
      <c r="X75" s="1673"/>
      <c r="Y75" s="1673"/>
      <c r="Z75" s="1760"/>
      <c r="AA75" s="1759"/>
      <c r="AB75" s="1673"/>
      <c r="AC75" s="1673"/>
      <c r="AD75" s="1673"/>
      <c r="AE75" s="1760"/>
      <c r="AF75" s="1759"/>
      <c r="AG75" s="1673"/>
      <c r="AH75" s="1673"/>
      <c r="AI75" s="1673"/>
      <c r="AJ75" s="1760"/>
    </row>
    <row r="76" spans="1:36" s="463" customFormat="1" ht="20.100000000000001" customHeight="1" x14ac:dyDescent="0.15">
      <c r="B76" s="1773"/>
      <c r="C76" s="1774"/>
      <c r="D76" s="1774"/>
      <c r="E76" s="1775"/>
      <c r="F76" s="1759"/>
      <c r="G76" s="1673"/>
      <c r="H76" s="1673"/>
      <c r="I76" s="1673"/>
      <c r="J76" s="1673"/>
      <c r="K76" s="1673"/>
      <c r="L76" s="1673"/>
      <c r="M76" s="1673"/>
      <c r="N76" s="1760"/>
      <c r="O76" s="1759"/>
      <c r="P76" s="1673"/>
      <c r="Q76" s="1673"/>
      <c r="R76" s="1673"/>
      <c r="S76" s="1673"/>
      <c r="T76" s="1673"/>
      <c r="U76" s="1673"/>
      <c r="V76" s="1673"/>
      <c r="W76" s="1673"/>
      <c r="X76" s="1673"/>
      <c r="Y76" s="1673"/>
      <c r="Z76" s="1760"/>
      <c r="AA76" s="1759"/>
      <c r="AB76" s="1673"/>
      <c r="AC76" s="1673"/>
      <c r="AD76" s="1673"/>
      <c r="AE76" s="1760"/>
      <c r="AF76" s="1759"/>
      <c r="AG76" s="1673"/>
      <c r="AH76" s="1673"/>
      <c r="AI76" s="1673"/>
      <c r="AJ76" s="1760"/>
    </row>
    <row r="77" spans="1:36" s="463" customFormat="1" ht="20.100000000000001" customHeight="1" x14ac:dyDescent="0.15">
      <c r="B77" s="1773"/>
      <c r="C77" s="1774"/>
      <c r="D77" s="1774"/>
      <c r="E77" s="1775"/>
      <c r="F77" s="1759"/>
      <c r="G77" s="1673"/>
      <c r="H77" s="1673"/>
      <c r="I77" s="1673"/>
      <c r="J77" s="1673"/>
      <c r="K77" s="1673"/>
      <c r="L77" s="1673"/>
      <c r="M77" s="1673"/>
      <c r="N77" s="1760"/>
      <c r="O77" s="1759"/>
      <c r="P77" s="1673"/>
      <c r="Q77" s="1673"/>
      <c r="R77" s="1673"/>
      <c r="S77" s="1673"/>
      <c r="T77" s="1673"/>
      <c r="U77" s="1673"/>
      <c r="V77" s="1673"/>
      <c r="W77" s="1673"/>
      <c r="X77" s="1673"/>
      <c r="Y77" s="1673"/>
      <c r="Z77" s="1760"/>
      <c r="AA77" s="1759"/>
      <c r="AB77" s="1673"/>
      <c r="AC77" s="1673"/>
      <c r="AD77" s="1673"/>
      <c r="AE77" s="1760"/>
      <c r="AF77" s="1759"/>
      <c r="AG77" s="1673"/>
      <c r="AH77" s="1673"/>
      <c r="AI77" s="1673"/>
      <c r="AJ77" s="1760"/>
    </row>
    <row r="78" spans="1:36" s="463" customFormat="1" ht="20.100000000000001" customHeight="1" x14ac:dyDescent="0.15">
      <c r="B78" s="1773"/>
      <c r="C78" s="1774"/>
      <c r="D78" s="1774"/>
      <c r="E78" s="1775"/>
      <c r="F78" s="1759"/>
      <c r="G78" s="1673"/>
      <c r="H78" s="1673"/>
      <c r="I78" s="1673"/>
      <c r="J78" s="1673"/>
      <c r="K78" s="1673"/>
      <c r="L78" s="1673"/>
      <c r="M78" s="1673"/>
      <c r="N78" s="1760"/>
      <c r="O78" s="1759"/>
      <c r="P78" s="1673"/>
      <c r="Q78" s="1673"/>
      <c r="R78" s="1673"/>
      <c r="S78" s="1673"/>
      <c r="T78" s="1673"/>
      <c r="U78" s="1673"/>
      <c r="V78" s="1673"/>
      <c r="W78" s="1673"/>
      <c r="X78" s="1673"/>
      <c r="Y78" s="1673"/>
      <c r="Z78" s="1760"/>
      <c r="AA78" s="1759"/>
      <c r="AB78" s="1673"/>
      <c r="AC78" s="1673"/>
      <c r="AD78" s="1673"/>
      <c r="AE78" s="1760"/>
      <c r="AF78" s="1759"/>
      <c r="AG78" s="1673"/>
      <c r="AH78" s="1673"/>
      <c r="AI78" s="1673"/>
      <c r="AJ78" s="1760"/>
    </row>
    <row r="79" spans="1:36" s="463" customFormat="1" ht="20.100000000000001" customHeight="1" x14ac:dyDescent="0.15">
      <c r="B79" s="1773"/>
      <c r="C79" s="1774"/>
      <c r="D79" s="1774"/>
      <c r="E79" s="1775"/>
      <c r="F79" s="1759"/>
      <c r="G79" s="1673"/>
      <c r="H79" s="1673"/>
      <c r="I79" s="1673"/>
      <c r="J79" s="1673"/>
      <c r="K79" s="1673"/>
      <c r="L79" s="1673"/>
      <c r="M79" s="1673"/>
      <c r="N79" s="1760"/>
      <c r="O79" s="1759"/>
      <c r="P79" s="1673"/>
      <c r="Q79" s="1673"/>
      <c r="R79" s="1673"/>
      <c r="S79" s="1673"/>
      <c r="T79" s="1673"/>
      <c r="U79" s="1673"/>
      <c r="V79" s="1673"/>
      <c r="W79" s="1673"/>
      <c r="X79" s="1673"/>
      <c r="Y79" s="1673"/>
      <c r="Z79" s="1760"/>
      <c r="AA79" s="1759"/>
      <c r="AB79" s="1673"/>
      <c r="AC79" s="1673"/>
      <c r="AD79" s="1673"/>
      <c r="AE79" s="1760"/>
      <c r="AF79" s="1759"/>
      <c r="AG79" s="1673"/>
      <c r="AH79" s="1673"/>
      <c r="AI79" s="1673"/>
      <c r="AJ79" s="1760"/>
    </row>
    <row r="80" spans="1:36" s="467" customFormat="1" ht="10.5" customHeight="1" x14ac:dyDescent="0.15"/>
    <row r="81" spans="1:36" s="467" customFormat="1" ht="21.95" customHeight="1" x14ac:dyDescent="0.15">
      <c r="B81" s="468" t="s">
        <v>1110</v>
      </c>
    </row>
    <row r="82" spans="1:36" s="469" customFormat="1" ht="21" customHeight="1" x14ac:dyDescent="0.15">
      <c r="A82" s="467"/>
      <c r="C82" s="770" t="s">
        <v>1111</v>
      </c>
      <c r="D82" s="2127" t="s">
        <v>1709</v>
      </c>
      <c r="E82" s="2127"/>
      <c r="F82" s="2127"/>
      <c r="G82" s="2127"/>
      <c r="H82" s="2127"/>
      <c r="I82" s="2127"/>
      <c r="J82" s="2127"/>
      <c r="K82" s="2127"/>
      <c r="L82" s="2127"/>
      <c r="M82" s="2127"/>
      <c r="N82" s="2127"/>
      <c r="O82" s="2127"/>
      <c r="P82" s="2127"/>
      <c r="Q82" s="2127"/>
      <c r="R82" s="2127"/>
      <c r="S82" s="2127"/>
      <c r="T82" s="2127"/>
      <c r="U82" s="2127"/>
      <c r="V82" s="2127"/>
      <c r="W82" s="2127"/>
      <c r="X82" s="2127"/>
      <c r="Y82" s="2127"/>
      <c r="Z82" s="2127"/>
      <c r="AA82" s="2127"/>
      <c r="AB82" s="2127"/>
      <c r="AC82" s="2127"/>
      <c r="AD82" s="470" t="s">
        <v>1113</v>
      </c>
      <c r="AE82" s="1739" t="s">
        <v>269</v>
      </c>
      <c r="AF82" s="1739"/>
      <c r="AG82" s="1739"/>
      <c r="AH82" s="1739"/>
      <c r="AI82" s="1739"/>
      <c r="AJ82" s="470" t="s">
        <v>1114</v>
      </c>
    </row>
    <row r="83" spans="1:36" s="463" customFormat="1" ht="15" customHeight="1" x14ac:dyDescent="0.15">
      <c r="C83" s="471" t="s">
        <v>1115</v>
      </c>
      <c r="D83" s="2128" t="s">
        <v>1710</v>
      </c>
      <c r="E83" s="2128"/>
      <c r="F83" s="2128"/>
      <c r="G83" s="2128"/>
      <c r="H83" s="2128"/>
      <c r="I83" s="2128"/>
      <c r="J83" s="2128"/>
      <c r="K83" s="2128"/>
      <c r="L83" s="2128"/>
      <c r="M83" s="2128"/>
      <c r="N83" s="2128"/>
      <c r="O83" s="2128"/>
      <c r="P83" s="2128"/>
      <c r="Q83" s="2128"/>
      <c r="R83" s="2128"/>
      <c r="S83" s="2128"/>
      <c r="T83" s="2128"/>
      <c r="U83" s="2128"/>
      <c r="V83" s="2128"/>
      <c r="W83" s="2128"/>
      <c r="X83" s="2128"/>
      <c r="Y83" s="2128"/>
      <c r="Z83" s="2128"/>
      <c r="AA83" s="2128"/>
      <c r="AB83" s="2128"/>
      <c r="AC83" s="2128"/>
      <c r="AD83" s="470" t="s">
        <v>1113</v>
      </c>
      <c r="AE83" s="1739" t="s">
        <v>269</v>
      </c>
      <c r="AF83" s="1739"/>
      <c r="AG83" s="1739"/>
      <c r="AH83" s="1739"/>
      <c r="AI83" s="1739"/>
      <c r="AJ83" s="470" t="s">
        <v>1114</v>
      </c>
    </row>
    <row r="84" spans="1:36" s="463" customFormat="1" ht="15" customHeight="1" x14ac:dyDescent="0.15">
      <c r="C84" s="471" t="s">
        <v>1124</v>
      </c>
      <c r="D84" s="1683" t="s">
        <v>419</v>
      </c>
      <c r="E84" s="1683"/>
      <c r="F84" s="1683"/>
      <c r="G84" s="1683"/>
      <c r="H84" s="1683"/>
      <c r="I84" s="1683"/>
      <c r="J84" s="1683"/>
      <c r="K84" s="1683"/>
      <c r="L84" s="1683"/>
      <c r="M84" s="1683"/>
      <c r="N84" s="1683"/>
      <c r="O84" s="1683"/>
      <c r="P84" s="1683"/>
      <c r="Q84" s="1683"/>
      <c r="R84" s="1683"/>
      <c r="S84" s="1683"/>
      <c r="T84" s="1683"/>
      <c r="U84" s="1683"/>
      <c r="V84" s="1683"/>
      <c r="W84" s="1683"/>
      <c r="X84" s="1683"/>
      <c r="Y84" s="1683"/>
      <c r="Z84" s="1683"/>
      <c r="AA84" s="1683"/>
      <c r="AB84" s="1683"/>
      <c r="AC84" s="1683"/>
    </row>
    <row r="85" spans="1:36" s="463" customFormat="1" ht="15" customHeight="1" x14ac:dyDescent="0.15">
      <c r="B85" s="472"/>
      <c r="C85" s="472"/>
      <c r="D85" s="1733"/>
      <c r="E85" s="1734"/>
      <c r="F85" s="1734"/>
      <c r="G85" s="1734"/>
      <c r="H85" s="1734"/>
      <c r="I85" s="1734"/>
      <c r="J85" s="1734"/>
      <c r="K85" s="1734"/>
      <c r="L85" s="1734"/>
      <c r="M85" s="1734"/>
      <c r="N85" s="1734"/>
      <c r="O85" s="1734"/>
      <c r="P85" s="1734"/>
      <c r="Q85" s="1734"/>
      <c r="R85" s="1734"/>
      <c r="S85" s="1734"/>
      <c r="T85" s="1734"/>
      <c r="U85" s="1734"/>
      <c r="V85" s="1734"/>
      <c r="W85" s="1734"/>
      <c r="X85" s="1734"/>
      <c r="Y85" s="1734"/>
      <c r="Z85" s="1734"/>
      <c r="AA85" s="1734"/>
      <c r="AB85" s="1734"/>
      <c r="AC85" s="1734"/>
      <c r="AD85" s="1734"/>
      <c r="AE85" s="1734"/>
      <c r="AF85" s="1734"/>
      <c r="AG85" s="1734"/>
      <c r="AH85" s="1734"/>
      <c r="AI85" s="1734"/>
      <c r="AJ85" s="1735"/>
    </row>
    <row r="86" spans="1:36" s="463" customFormat="1" ht="15" customHeight="1" x14ac:dyDescent="0.15">
      <c r="B86" s="472"/>
      <c r="C86" s="472"/>
      <c r="D86" s="1703"/>
      <c r="E86" s="1704"/>
      <c r="F86" s="1704"/>
      <c r="G86" s="1704"/>
      <c r="H86" s="1704"/>
      <c r="I86" s="1704"/>
      <c r="J86" s="1704"/>
      <c r="K86" s="1704"/>
      <c r="L86" s="1704"/>
      <c r="M86" s="1704"/>
      <c r="N86" s="1704"/>
      <c r="O86" s="1704"/>
      <c r="P86" s="1704"/>
      <c r="Q86" s="1704"/>
      <c r="R86" s="1704"/>
      <c r="S86" s="1704"/>
      <c r="T86" s="1704"/>
      <c r="U86" s="1704"/>
      <c r="V86" s="1704"/>
      <c r="W86" s="1704"/>
      <c r="X86" s="1704"/>
      <c r="Y86" s="1704"/>
      <c r="Z86" s="1704"/>
      <c r="AA86" s="1704"/>
      <c r="AB86" s="1704"/>
      <c r="AC86" s="1704"/>
      <c r="AD86" s="1704"/>
      <c r="AE86" s="1704"/>
      <c r="AF86" s="1704"/>
      <c r="AG86" s="1704"/>
      <c r="AH86" s="1704"/>
      <c r="AI86" s="1704"/>
      <c r="AJ86" s="1705"/>
    </row>
    <row r="87" spans="1:36" s="463" customFormat="1" ht="15" customHeight="1" x14ac:dyDescent="0.15">
      <c r="C87" s="463" t="s">
        <v>420</v>
      </c>
      <c r="D87" s="1677" t="s">
        <v>421</v>
      </c>
      <c r="E87" s="1677"/>
      <c r="F87" s="1677"/>
      <c r="G87" s="1677"/>
      <c r="H87" s="1677"/>
      <c r="I87" s="1677"/>
      <c r="J87" s="1677"/>
      <c r="K87" s="1677"/>
      <c r="L87" s="1677"/>
      <c r="M87" s="1677"/>
      <c r="N87" s="1677"/>
      <c r="O87" s="1677"/>
      <c r="P87" s="1677"/>
      <c r="Q87" s="1677"/>
      <c r="R87" s="1677"/>
      <c r="S87" s="1677"/>
      <c r="T87" s="1677"/>
      <c r="U87" s="1677"/>
      <c r="V87" s="1677"/>
      <c r="W87" s="1677"/>
      <c r="X87" s="1677"/>
      <c r="Y87" s="1677"/>
      <c r="Z87" s="1677"/>
      <c r="AA87" s="1677"/>
      <c r="AC87" s="469"/>
      <c r="AD87" s="470" t="s">
        <v>1113</v>
      </c>
      <c r="AE87" s="1739" t="s">
        <v>269</v>
      </c>
      <c r="AF87" s="1739"/>
      <c r="AG87" s="1739"/>
      <c r="AH87" s="1739"/>
      <c r="AI87" s="1739"/>
      <c r="AJ87" s="470" t="s">
        <v>1114</v>
      </c>
    </row>
    <row r="88" spans="1:36" s="463" customFormat="1" ht="15" customHeight="1" x14ac:dyDescent="0.15">
      <c r="C88" s="463" t="s">
        <v>422</v>
      </c>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0"/>
      <c r="AC88" s="469"/>
      <c r="AD88" s="470" t="s">
        <v>1113</v>
      </c>
      <c r="AE88" s="1739" t="s">
        <v>269</v>
      </c>
      <c r="AF88" s="1739"/>
      <c r="AG88" s="1739"/>
      <c r="AH88" s="1739"/>
      <c r="AI88" s="1739"/>
      <c r="AJ88" s="470" t="s">
        <v>1114</v>
      </c>
    </row>
    <row r="89" spans="1:36" s="43" customFormat="1" ht="20.100000000000001" customHeight="1" x14ac:dyDescent="0.15">
      <c r="A89" s="848" t="s">
        <v>1769</v>
      </c>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row>
    <row r="90" spans="1:36" s="43" customFormat="1" ht="20.100000000000001" customHeight="1" x14ac:dyDescent="0.15">
      <c r="A90" s="41"/>
      <c r="B90" s="103" t="s">
        <v>1619</v>
      </c>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row>
    <row r="91" spans="1:36" s="463" customFormat="1" ht="20.100000000000001" customHeight="1" x14ac:dyDescent="0.15">
      <c r="B91" s="464" t="s">
        <v>366</v>
      </c>
      <c r="C91" s="465"/>
      <c r="D91" s="465"/>
      <c r="E91" s="465"/>
      <c r="F91" s="465"/>
      <c r="G91" s="465"/>
      <c r="H91" s="465"/>
      <c r="I91" s="465"/>
      <c r="J91" s="465"/>
      <c r="K91" s="465"/>
      <c r="L91" s="466"/>
      <c r="M91" s="1685" t="s">
        <v>423</v>
      </c>
      <c r="N91" s="1686"/>
      <c r="O91" s="464" t="s">
        <v>1103</v>
      </c>
      <c r="P91" s="465"/>
      <c r="Q91" s="465"/>
      <c r="R91" s="465"/>
      <c r="S91" s="465"/>
      <c r="T91" s="465"/>
      <c r="U91" s="465"/>
      <c r="V91" s="465"/>
      <c r="W91" s="465"/>
      <c r="X91" s="465"/>
      <c r="Y91" s="465"/>
      <c r="Z91" s="465"/>
      <c r="AA91" s="465"/>
      <c r="AB91" s="465"/>
      <c r="AC91" s="465"/>
      <c r="AD91" s="465"/>
      <c r="AE91" s="465"/>
      <c r="AF91" s="465"/>
      <c r="AG91" s="465"/>
      <c r="AH91" s="465"/>
      <c r="AI91" s="465"/>
      <c r="AJ91" s="466"/>
    </row>
    <row r="92" spans="1:36" s="463" customFormat="1" ht="20.100000000000001" customHeight="1" x14ac:dyDescent="0.15">
      <c r="B92" s="1706" t="s">
        <v>424</v>
      </c>
      <c r="C92" s="473" t="s">
        <v>425</v>
      </c>
      <c r="D92" s="474"/>
      <c r="E92" s="474"/>
      <c r="F92" s="474"/>
      <c r="G92" s="474"/>
      <c r="H92" s="474"/>
      <c r="I92" s="474"/>
      <c r="J92" s="474"/>
      <c r="K92" s="474"/>
      <c r="L92" s="475"/>
      <c r="M92" s="1674" t="s">
        <v>251</v>
      </c>
      <c r="N92" s="1674"/>
      <c r="O92" s="476" t="s">
        <v>426</v>
      </c>
      <c r="P92" s="476"/>
      <c r="Q92" s="476"/>
      <c r="R92" s="1675"/>
      <c r="S92" s="1675"/>
      <c r="T92" s="1675"/>
      <c r="U92" s="1675"/>
      <c r="V92" s="1675"/>
      <c r="W92" s="1675"/>
      <c r="X92" s="1675"/>
      <c r="Y92" s="1675"/>
      <c r="Z92" s="1675"/>
      <c r="AA92" s="1675"/>
      <c r="AB92" s="1675"/>
      <c r="AC92" s="1675"/>
      <c r="AD92" s="1675"/>
      <c r="AE92" s="1675"/>
      <c r="AF92" s="1675"/>
      <c r="AG92" s="1675"/>
      <c r="AH92" s="1675"/>
      <c r="AI92" s="1675"/>
      <c r="AJ92" s="1675"/>
    </row>
    <row r="93" spans="1:36" s="463" customFormat="1" ht="20.100000000000001" customHeight="1" x14ac:dyDescent="0.15">
      <c r="B93" s="1707"/>
      <c r="C93" s="473" t="s">
        <v>427</v>
      </c>
      <c r="D93" s="474"/>
      <c r="E93" s="474"/>
      <c r="F93" s="474"/>
      <c r="G93" s="474"/>
      <c r="H93" s="474"/>
      <c r="I93" s="474"/>
      <c r="J93" s="474"/>
      <c r="K93" s="474"/>
      <c r="L93" s="475"/>
      <c r="M93" s="1674" t="s">
        <v>251</v>
      </c>
      <c r="N93" s="1674"/>
      <c r="O93" s="476" t="s">
        <v>379</v>
      </c>
      <c r="P93" s="476"/>
      <c r="Q93" s="476"/>
      <c r="R93" s="1675"/>
      <c r="S93" s="1675"/>
      <c r="T93" s="1675"/>
      <c r="U93" s="1675"/>
      <c r="V93" s="1675"/>
      <c r="W93" s="1675"/>
      <c r="X93" s="476" t="s">
        <v>380</v>
      </c>
      <c r="Y93" s="476"/>
      <c r="Z93" s="476"/>
      <c r="AA93" s="1675"/>
      <c r="AB93" s="1675"/>
      <c r="AC93" s="1675"/>
      <c r="AD93" s="1675"/>
      <c r="AE93" s="1675"/>
      <c r="AF93" s="1675"/>
      <c r="AG93" s="1675"/>
      <c r="AH93" s="1675"/>
      <c r="AI93" s="1675"/>
      <c r="AJ93" s="1675"/>
    </row>
    <row r="94" spans="1:36" s="463" customFormat="1" ht="20.100000000000001" customHeight="1" x14ac:dyDescent="0.15">
      <c r="B94" s="1707"/>
      <c r="C94" s="473" t="s">
        <v>428</v>
      </c>
      <c r="D94" s="474"/>
      <c r="E94" s="474"/>
      <c r="F94" s="474"/>
      <c r="G94" s="474"/>
      <c r="H94" s="474"/>
      <c r="I94" s="474"/>
      <c r="J94" s="474"/>
      <c r="K94" s="474"/>
      <c r="L94" s="475"/>
      <c r="M94" s="1674" t="s">
        <v>251</v>
      </c>
      <c r="N94" s="1674"/>
      <c r="O94" s="476" t="s">
        <v>379</v>
      </c>
      <c r="P94" s="476"/>
      <c r="Q94" s="476"/>
      <c r="R94" s="1675"/>
      <c r="S94" s="1675"/>
      <c r="T94" s="1675"/>
      <c r="U94" s="1675"/>
      <c r="V94" s="1675"/>
      <c r="W94" s="1675"/>
      <c r="X94" s="476" t="s">
        <v>380</v>
      </c>
      <c r="Y94" s="476"/>
      <c r="Z94" s="476"/>
      <c r="AA94" s="1675"/>
      <c r="AB94" s="1675"/>
      <c r="AC94" s="1675"/>
      <c r="AD94" s="1675"/>
      <c r="AE94" s="1675"/>
      <c r="AF94" s="1675"/>
      <c r="AG94" s="1675"/>
      <c r="AH94" s="1675"/>
      <c r="AI94" s="1675"/>
      <c r="AJ94" s="1675"/>
    </row>
    <row r="95" spans="1:36" s="463" customFormat="1" ht="20.100000000000001" customHeight="1" x14ac:dyDescent="0.15">
      <c r="B95" s="1707"/>
      <c r="C95" s="1676" t="s">
        <v>429</v>
      </c>
      <c r="D95" s="1677"/>
      <c r="E95" s="1677"/>
      <c r="F95" s="1677"/>
      <c r="G95" s="1677"/>
      <c r="H95" s="1677"/>
      <c r="I95" s="1677"/>
      <c r="J95" s="1677"/>
      <c r="K95" s="1677"/>
      <c r="L95" s="1678"/>
      <c r="M95" s="1674" t="s">
        <v>251</v>
      </c>
      <c r="N95" s="1674"/>
      <c r="O95" s="476" t="s">
        <v>379</v>
      </c>
      <c r="P95" s="476"/>
      <c r="Q95" s="476"/>
      <c r="R95" s="1675"/>
      <c r="S95" s="1675"/>
      <c r="T95" s="1675"/>
      <c r="U95" s="1675"/>
      <c r="V95" s="1675"/>
      <c r="W95" s="1675"/>
      <c r="X95" s="476" t="s">
        <v>380</v>
      </c>
      <c r="Y95" s="476"/>
      <c r="Z95" s="476"/>
      <c r="AA95" s="1675"/>
      <c r="AB95" s="1675"/>
      <c r="AC95" s="1675"/>
      <c r="AD95" s="1675"/>
      <c r="AE95" s="1675"/>
      <c r="AF95" s="1675"/>
      <c r="AG95" s="1675"/>
      <c r="AH95" s="1675"/>
      <c r="AI95" s="1675"/>
      <c r="AJ95" s="1675"/>
    </row>
    <row r="96" spans="1:36" s="463" customFormat="1" ht="20.100000000000001" customHeight="1" x14ac:dyDescent="0.15">
      <c r="B96" s="1707"/>
      <c r="C96" s="1679"/>
      <c r="D96" s="1680"/>
      <c r="E96" s="1680"/>
      <c r="F96" s="1680"/>
      <c r="G96" s="1680"/>
      <c r="H96" s="1680"/>
      <c r="I96" s="1680"/>
      <c r="J96" s="1680"/>
      <c r="K96" s="1680"/>
      <c r="L96" s="1681"/>
      <c r="M96" s="1674"/>
      <c r="N96" s="1674"/>
      <c r="O96" s="476" t="s">
        <v>379</v>
      </c>
      <c r="P96" s="476"/>
      <c r="Q96" s="476"/>
      <c r="R96" s="1675"/>
      <c r="S96" s="1675"/>
      <c r="T96" s="1675"/>
      <c r="U96" s="1675"/>
      <c r="V96" s="1675"/>
      <c r="W96" s="1675"/>
      <c r="X96" s="476" t="s">
        <v>380</v>
      </c>
      <c r="Y96" s="476"/>
      <c r="Z96" s="476"/>
      <c r="AA96" s="1675"/>
      <c r="AB96" s="1675"/>
      <c r="AC96" s="1675"/>
      <c r="AD96" s="1675"/>
      <c r="AE96" s="1675"/>
      <c r="AF96" s="1675"/>
      <c r="AG96" s="1675"/>
      <c r="AH96" s="1675"/>
      <c r="AI96" s="1675"/>
      <c r="AJ96" s="1675"/>
    </row>
    <row r="97" spans="1:36" s="463" customFormat="1" ht="20.100000000000001" customHeight="1" x14ac:dyDescent="0.15">
      <c r="B97" s="1707"/>
      <c r="C97" s="1682"/>
      <c r="D97" s="1683"/>
      <c r="E97" s="1683"/>
      <c r="F97" s="1683"/>
      <c r="G97" s="1683"/>
      <c r="H97" s="1683"/>
      <c r="I97" s="1683"/>
      <c r="J97" s="1683"/>
      <c r="K97" s="1683"/>
      <c r="L97" s="1684"/>
      <c r="M97" s="1674"/>
      <c r="N97" s="1674"/>
      <c r="O97" s="476" t="s">
        <v>379</v>
      </c>
      <c r="P97" s="476"/>
      <c r="Q97" s="476"/>
      <c r="R97" s="1675"/>
      <c r="S97" s="1675"/>
      <c r="T97" s="1675"/>
      <c r="U97" s="1675"/>
      <c r="V97" s="1675"/>
      <c r="W97" s="1675"/>
      <c r="X97" s="476" t="s">
        <v>380</v>
      </c>
      <c r="Y97" s="476"/>
      <c r="Z97" s="476"/>
      <c r="AA97" s="1675"/>
      <c r="AB97" s="1675"/>
      <c r="AC97" s="1675"/>
      <c r="AD97" s="1675"/>
      <c r="AE97" s="1675"/>
      <c r="AF97" s="1675"/>
      <c r="AG97" s="1675"/>
      <c r="AH97" s="1675"/>
      <c r="AI97" s="1675"/>
      <c r="AJ97" s="1675"/>
    </row>
    <row r="98" spans="1:36" s="463" customFormat="1" ht="20.100000000000001" customHeight="1" x14ac:dyDescent="0.15">
      <c r="B98" s="1707"/>
      <c r="C98" s="1687" t="s">
        <v>1125</v>
      </c>
      <c r="D98" s="1688"/>
      <c r="E98" s="1688"/>
      <c r="F98" s="1688"/>
      <c r="G98" s="1688"/>
      <c r="H98" s="1688"/>
      <c r="I98" s="1688"/>
      <c r="J98" s="1688"/>
      <c r="K98" s="1688"/>
      <c r="L98" s="1689"/>
      <c r="M98" s="1674" t="s">
        <v>251</v>
      </c>
      <c r="N98" s="1674"/>
      <c r="O98" s="473" t="s">
        <v>1126</v>
      </c>
      <c r="P98" s="474"/>
      <c r="Q98" s="474"/>
      <c r="R98" s="474"/>
      <c r="S98" s="474"/>
      <c r="T98" s="474"/>
      <c r="U98" s="475"/>
      <c r="V98" s="1674" t="s">
        <v>251</v>
      </c>
      <c r="W98" s="1674"/>
      <c r="X98" s="473" t="s">
        <v>430</v>
      </c>
      <c r="Y98" s="474"/>
      <c r="Z98" s="474"/>
      <c r="AA98" s="474"/>
      <c r="AB98" s="474"/>
      <c r="AC98" s="474"/>
      <c r="AD98" s="474"/>
      <c r="AE98" s="474"/>
      <c r="AF98" s="474"/>
      <c r="AG98" s="474"/>
      <c r="AH98" s="475"/>
      <c r="AI98" s="1674" t="s">
        <v>251</v>
      </c>
      <c r="AJ98" s="1674"/>
    </row>
    <row r="99" spans="1:36" s="463" customFormat="1" ht="20.100000000000001" customHeight="1" x14ac:dyDescent="0.15">
      <c r="B99" s="1707"/>
      <c r="C99" s="1690"/>
      <c r="D99" s="1691"/>
      <c r="E99" s="1691"/>
      <c r="F99" s="1691"/>
      <c r="G99" s="1691"/>
      <c r="H99" s="1691"/>
      <c r="I99" s="1691"/>
      <c r="J99" s="1691"/>
      <c r="K99" s="1691"/>
      <c r="L99" s="1692"/>
      <c r="M99" s="1674"/>
      <c r="N99" s="1674"/>
      <c r="O99" s="473" t="s">
        <v>1127</v>
      </c>
      <c r="P99" s="474"/>
      <c r="Q99" s="474"/>
      <c r="R99" s="474"/>
      <c r="S99" s="474"/>
      <c r="T99" s="474"/>
      <c r="U99" s="475"/>
      <c r="V99" s="1674" t="s">
        <v>251</v>
      </c>
      <c r="W99" s="1674"/>
      <c r="X99" s="477" t="s">
        <v>373</v>
      </c>
      <c r="Y99" s="473"/>
      <c r="Z99" s="478" t="s">
        <v>431</v>
      </c>
      <c r="AA99" s="1673"/>
      <c r="AB99" s="1673"/>
      <c r="AC99" s="1673"/>
      <c r="AD99" s="1673"/>
      <c r="AE99" s="1673"/>
      <c r="AF99" s="1673"/>
      <c r="AG99" s="1673"/>
      <c r="AH99" s="1673"/>
      <c r="AI99" s="1673"/>
      <c r="AJ99" s="479" t="s">
        <v>1099</v>
      </c>
    </row>
    <row r="100" spans="1:36" s="463" customFormat="1" ht="20.100000000000001" customHeight="1" x14ac:dyDescent="0.15">
      <c r="B100" s="1706" t="s">
        <v>432</v>
      </c>
      <c r="C100" s="473" t="s">
        <v>1128</v>
      </c>
      <c r="D100" s="474"/>
      <c r="E100" s="474"/>
      <c r="F100" s="474"/>
      <c r="G100" s="474"/>
      <c r="H100" s="474"/>
      <c r="I100" s="474"/>
      <c r="J100" s="474"/>
      <c r="K100" s="474"/>
      <c r="L100" s="475"/>
      <c r="M100" s="480"/>
      <c r="N100" s="479" t="s">
        <v>433</v>
      </c>
      <c r="O100" s="1716" t="s">
        <v>434</v>
      </c>
      <c r="P100" s="1898"/>
      <c r="Q100" s="1898"/>
      <c r="R100" s="1898"/>
      <c r="S100" s="1898"/>
      <c r="T100" s="1898"/>
      <c r="U100" s="1898"/>
      <c r="V100" s="1898"/>
      <c r="W100" s="1898"/>
      <c r="X100" s="1898"/>
      <c r="Y100" s="1898"/>
      <c r="Z100" s="1898"/>
      <c r="AA100" s="1898"/>
      <c r="AB100" s="1898"/>
      <c r="AC100" s="1898"/>
      <c r="AD100" s="1898"/>
      <c r="AE100" s="1898"/>
      <c r="AF100" s="1898"/>
      <c r="AG100" s="1898"/>
      <c r="AH100" s="1898"/>
      <c r="AI100" s="1898"/>
      <c r="AJ100" s="1898"/>
    </row>
    <row r="101" spans="1:36" s="463" customFormat="1" ht="20.100000000000001" customHeight="1" x14ac:dyDescent="0.15">
      <c r="B101" s="1707"/>
      <c r="C101" s="473" t="s">
        <v>1129</v>
      </c>
      <c r="D101" s="474"/>
      <c r="E101" s="474"/>
      <c r="F101" s="474"/>
      <c r="G101" s="474"/>
      <c r="H101" s="474"/>
      <c r="I101" s="474"/>
      <c r="J101" s="474"/>
      <c r="K101" s="474"/>
      <c r="L101" s="475"/>
      <c r="M101" s="480"/>
      <c r="N101" s="479" t="s">
        <v>433</v>
      </c>
      <c r="O101" s="480" t="s">
        <v>1130</v>
      </c>
      <c r="P101" s="2126"/>
      <c r="Q101" s="2126"/>
      <c r="R101" s="2126"/>
      <c r="S101" s="2126"/>
      <c r="T101" s="2126"/>
      <c r="U101" s="2126"/>
      <c r="V101" s="2126"/>
      <c r="W101" s="2126"/>
      <c r="X101" s="2126"/>
      <c r="Y101" s="2126"/>
      <c r="Z101" s="2126"/>
      <c r="AA101" s="2126"/>
      <c r="AB101" s="2126"/>
      <c r="AC101" s="2126"/>
      <c r="AD101" s="2126"/>
      <c r="AE101" s="2126"/>
      <c r="AF101" s="2126"/>
      <c r="AG101" s="2126"/>
      <c r="AH101" s="2126"/>
      <c r="AI101" s="2126"/>
      <c r="AJ101" s="2126"/>
    </row>
    <row r="102" spans="1:36" s="463" customFormat="1" ht="20.100000000000001" customHeight="1" x14ac:dyDescent="0.15">
      <c r="B102" s="1707"/>
      <c r="C102" s="473" t="s">
        <v>1131</v>
      </c>
      <c r="D102" s="474"/>
      <c r="E102" s="474"/>
      <c r="F102" s="474"/>
      <c r="G102" s="474"/>
      <c r="H102" s="474"/>
      <c r="I102" s="474"/>
      <c r="J102" s="474"/>
      <c r="K102" s="474"/>
      <c r="L102" s="475"/>
      <c r="M102" s="480"/>
      <c r="N102" s="479" t="s">
        <v>433</v>
      </c>
      <c r="O102" s="480" t="s">
        <v>1132</v>
      </c>
      <c r="P102" s="2126"/>
      <c r="Q102" s="2126"/>
      <c r="R102" s="2126"/>
      <c r="S102" s="2126"/>
      <c r="T102" s="2126"/>
      <c r="U102" s="2126"/>
      <c r="V102" s="2126"/>
      <c r="W102" s="2126"/>
      <c r="X102" s="2126"/>
      <c r="Y102" s="2126"/>
      <c r="Z102" s="2126"/>
      <c r="AA102" s="2126"/>
      <c r="AB102" s="2126"/>
      <c r="AC102" s="2126"/>
      <c r="AD102" s="2126"/>
      <c r="AE102" s="2126"/>
      <c r="AF102" s="2126"/>
      <c r="AG102" s="2126"/>
      <c r="AH102" s="2126"/>
      <c r="AI102" s="2126"/>
      <c r="AJ102" s="2126"/>
    </row>
    <row r="103" spans="1:36" s="463" customFormat="1" ht="20.100000000000001" customHeight="1" x14ac:dyDescent="0.15">
      <c r="B103" s="1707"/>
      <c r="C103" s="473" t="s">
        <v>435</v>
      </c>
      <c r="D103" s="474"/>
      <c r="E103" s="474"/>
      <c r="F103" s="474"/>
      <c r="G103" s="474"/>
      <c r="H103" s="474"/>
      <c r="I103" s="474"/>
      <c r="J103" s="474"/>
      <c r="K103" s="474"/>
      <c r="L103" s="475"/>
      <c r="M103" s="1674" t="s">
        <v>251</v>
      </c>
      <c r="N103" s="1674"/>
      <c r="O103" s="480" t="s">
        <v>1133</v>
      </c>
      <c r="P103" s="2126"/>
      <c r="Q103" s="2126"/>
      <c r="R103" s="2126"/>
      <c r="S103" s="2126"/>
      <c r="T103" s="2126"/>
      <c r="U103" s="2126"/>
      <c r="V103" s="2126"/>
      <c r="W103" s="2126"/>
      <c r="X103" s="2126"/>
      <c r="Y103" s="2126"/>
      <c r="Z103" s="2126"/>
      <c r="AA103" s="2126"/>
      <c r="AB103" s="2126"/>
      <c r="AC103" s="2126"/>
      <c r="AD103" s="2126"/>
      <c r="AE103" s="2126"/>
      <c r="AF103" s="2126"/>
      <c r="AG103" s="2126"/>
      <c r="AH103" s="2126"/>
      <c r="AI103" s="2126"/>
      <c r="AJ103" s="2126"/>
    </row>
    <row r="104" spans="1:36" s="463" customFormat="1" ht="20.100000000000001" customHeight="1" x14ac:dyDescent="0.15">
      <c r="B104" s="1707"/>
      <c r="C104" s="473" t="s">
        <v>436</v>
      </c>
      <c r="D104" s="474"/>
      <c r="E104" s="474"/>
      <c r="F104" s="474"/>
      <c r="G104" s="474"/>
      <c r="H104" s="474"/>
      <c r="I104" s="474"/>
      <c r="J104" s="474"/>
      <c r="K104" s="474"/>
      <c r="L104" s="475"/>
      <c r="M104" s="480"/>
      <c r="N104" s="479" t="s">
        <v>433</v>
      </c>
      <c r="O104" s="480" t="s">
        <v>1134</v>
      </c>
      <c r="P104" s="2126"/>
      <c r="Q104" s="2126"/>
      <c r="R104" s="2126"/>
      <c r="S104" s="2126"/>
      <c r="T104" s="2126"/>
      <c r="U104" s="2126"/>
      <c r="V104" s="2126"/>
      <c r="W104" s="2126"/>
      <c r="X104" s="2126"/>
      <c r="Y104" s="2126"/>
      <c r="Z104" s="2126"/>
      <c r="AA104" s="2126"/>
      <c r="AB104" s="2126"/>
      <c r="AC104" s="2126"/>
      <c r="AD104" s="2126"/>
      <c r="AE104" s="2126"/>
      <c r="AF104" s="2126"/>
      <c r="AG104" s="2126"/>
      <c r="AH104" s="2126"/>
      <c r="AI104" s="2126"/>
      <c r="AJ104" s="2126"/>
    </row>
    <row r="105" spans="1:36" s="463" customFormat="1" ht="14.1" customHeight="1" x14ac:dyDescent="0.15">
      <c r="B105" s="1707"/>
      <c r="C105" s="1676" t="s">
        <v>1135</v>
      </c>
      <c r="D105" s="1677"/>
      <c r="E105" s="1677"/>
      <c r="F105" s="1677"/>
      <c r="G105" s="1677"/>
      <c r="H105" s="1677"/>
      <c r="I105" s="1677"/>
      <c r="J105" s="1677"/>
      <c r="K105" s="1677"/>
      <c r="L105" s="1678"/>
      <c r="M105" s="1674" t="s">
        <v>251</v>
      </c>
      <c r="N105" s="1674"/>
      <c r="O105" s="481" t="s">
        <v>1136</v>
      </c>
      <c r="P105" s="482"/>
      <c r="Q105" s="482"/>
      <c r="R105" s="482"/>
      <c r="S105" s="482"/>
      <c r="T105" s="482"/>
      <c r="U105" s="482"/>
      <c r="V105" s="482"/>
      <c r="W105" s="483"/>
      <c r="X105" s="483"/>
      <c r="Y105" s="483"/>
      <c r="Z105" s="483"/>
      <c r="AA105" s="483"/>
      <c r="AB105" s="483"/>
      <c r="AC105" s="483"/>
      <c r="AD105" s="483"/>
      <c r="AE105" s="483"/>
      <c r="AF105" s="483"/>
      <c r="AG105" s="483"/>
      <c r="AH105" s="483"/>
      <c r="AI105" s="483"/>
      <c r="AJ105" s="484"/>
    </row>
    <row r="106" spans="1:36" s="463" customFormat="1" ht="36" customHeight="1" x14ac:dyDescent="0.15">
      <c r="B106" s="1708"/>
      <c r="C106" s="1682"/>
      <c r="D106" s="1683"/>
      <c r="E106" s="1683"/>
      <c r="F106" s="1683"/>
      <c r="G106" s="1683"/>
      <c r="H106" s="1683"/>
      <c r="I106" s="1683"/>
      <c r="J106" s="1683"/>
      <c r="K106" s="1683"/>
      <c r="L106" s="1684"/>
      <c r="M106" s="1674"/>
      <c r="N106" s="1674"/>
      <c r="O106" s="1703"/>
      <c r="P106" s="1704"/>
      <c r="Q106" s="1704"/>
      <c r="R106" s="1704"/>
      <c r="S106" s="1704"/>
      <c r="T106" s="1704"/>
      <c r="U106" s="1704"/>
      <c r="V106" s="1704"/>
      <c r="W106" s="1704"/>
      <c r="X106" s="1704"/>
      <c r="Y106" s="1704"/>
      <c r="Z106" s="1704"/>
      <c r="AA106" s="1704"/>
      <c r="AB106" s="1704"/>
      <c r="AC106" s="1704"/>
      <c r="AD106" s="1704"/>
      <c r="AE106" s="1704"/>
      <c r="AF106" s="1704"/>
      <c r="AG106" s="1704"/>
      <c r="AH106" s="1704"/>
      <c r="AI106" s="1704"/>
      <c r="AJ106" s="1705"/>
    </row>
    <row r="107" spans="1:36" s="469" customFormat="1" ht="14.1" customHeight="1" x14ac:dyDescent="0.15">
      <c r="B107" s="469" t="s">
        <v>1137</v>
      </c>
    </row>
    <row r="108" spans="1:36" s="469" customFormat="1" ht="14.1" customHeight="1" x14ac:dyDescent="0.15">
      <c r="B108" s="469" t="s">
        <v>1683</v>
      </c>
    </row>
    <row r="109" spans="1:36" s="469" customFormat="1" ht="14.1" customHeight="1" x14ac:dyDescent="0.15">
      <c r="B109" s="722" t="s">
        <v>1714</v>
      </c>
    </row>
    <row r="110" spans="1:36" s="463" customFormat="1" ht="15" customHeight="1" x14ac:dyDescent="0.15"/>
    <row r="111" spans="1:36" s="43" customFormat="1" ht="20.100000000000001" customHeight="1" x14ac:dyDescent="0.15">
      <c r="A111" s="41"/>
      <c r="B111" s="103" t="s">
        <v>1620</v>
      </c>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row>
    <row r="112" spans="1:36" s="463" customFormat="1" ht="20.100000000000001" customHeight="1" x14ac:dyDescent="0.15">
      <c r="B112" s="464" t="s">
        <v>366</v>
      </c>
      <c r="C112" s="465"/>
      <c r="D112" s="465"/>
      <c r="E112" s="465"/>
      <c r="F112" s="465"/>
      <c r="G112" s="466"/>
      <c r="H112" s="1685" t="s">
        <v>437</v>
      </c>
      <c r="I112" s="1686"/>
      <c r="J112" s="464" t="s">
        <v>1138</v>
      </c>
      <c r="K112" s="465"/>
      <c r="L112" s="465"/>
      <c r="M112" s="465"/>
      <c r="N112" s="465"/>
      <c r="O112" s="465"/>
      <c r="P112" s="465"/>
      <c r="Q112" s="465"/>
      <c r="R112" s="465"/>
      <c r="S112" s="465"/>
      <c r="T112" s="465"/>
      <c r="U112" s="465"/>
      <c r="V112" s="465"/>
      <c r="W112" s="465"/>
      <c r="X112" s="465"/>
      <c r="Y112" s="465"/>
      <c r="Z112" s="465"/>
      <c r="AA112" s="465"/>
      <c r="AB112" s="465"/>
      <c r="AC112" s="465"/>
      <c r="AD112" s="465"/>
      <c r="AE112" s="465"/>
      <c r="AF112" s="465"/>
      <c r="AG112" s="465"/>
      <c r="AH112" s="465"/>
      <c r="AI112" s="465"/>
      <c r="AJ112" s="466"/>
    </row>
    <row r="113" spans="1:36" s="463" customFormat="1" ht="14.1" customHeight="1" x14ac:dyDescent="0.15">
      <c r="B113" s="1687" t="s">
        <v>438</v>
      </c>
      <c r="C113" s="1688"/>
      <c r="D113" s="1688"/>
      <c r="E113" s="1688"/>
      <c r="F113" s="1688"/>
      <c r="G113" s="1689"/>
      <c r="H113" s="1693" t="s">
        <v>251</v>
      </c>
      <c r="I113" s="1694"/>
      <c r="J113" s="1697" t="s">
        <v>439</v>
      </c>
      <c r="K113" s="1698"/>
      <c r="L113" s="1698"/>
      <c r="M113" s="1698"/>
      <c r="N113" s="1698"/>
      <c r="O113" s="1698"/>
      <c r="P113" s="1698"/>
      <c r="Q113" s="1698"/>
      <c r="R113" s="1698"/>
      <c r="S113" s="1698"/>
      <c r="T113" s="1698"/>
      <c r="U113" s="1698"/>
      <c r="V113" s="1698"/>
      <c r="W113" s="1698"/>
      <c r="X113" s="1698"/>
      <c r="Y113" s="1698"/>
      <c r="Z113" s="1698"/>
      <c r="AA113" s="1698"/>
      <c r="AB113" s="1698"/>
      <c r="AC113" s="1698"/>
      <c r="AD113" s="1698"/>
      <c r="AE113" s="1698"/>
      <c r="AF113" s="1698"/>
      <c r="AG113" s="1698"/>
      <c r="AH113" s="1698"/>
      <c r="AI113" s="1698"/>
      <c r="AJ113" s="1699"/>
    </row>
    <row r="114" spans="1:36" s="463" customFormat="1" ht="30" customHeight="1" x14ac:dyDescent="0.15">
      <c r="B114" s="1690"/>
      <c r="C114" s="1691"/>
      <c r="D114" s="1691"/>
      <c r="E114" s="1691"/>
      <c r="F114" s="1691"/>
      <c r="G114" s="1692"/>
      <c r="H114" s="1695"/>
      <c r="I114" s="1696"/>
      <c r="J114" s="1700"/>
      <c r="K114" s="1701"/>
      <c r="L114" s="1701"/>
      <c r="M114" s="1701"/>
      <c r="N114" s="1701"/>
      <c r="O114" s="1701"/>
      <c r="P114" s="1701"/>
      <c r="Q114" s="1701"/>
      <c r="R114" s="1701"/>
      <c r="S114" s="1701"/>
      <c r="T114" s="1701"/>
      <c r="U114" s="1701"/>
      <c r="V114" s="1701"/>
      <c r="W114" s="1701"/>
      <c r="X114" s="1701"/>
      <c r="Y114" s="1701"/>
      <c r="Z114" s="1701"/>
      <c r="AA114" s="1701"/>
      <c r="AB114" s="1701"/>
      <c r="AC114" s="1701"/>
      <c r="AD114" s="1701"/>
      <c r="AE114" s="1701"/>
      <c r="AF114" s="1701"/>
      <c r="AG114" s="1701"/>
      <c r="AH114" s="1701"/>
      <c r="AI114" s="1701"/>
      <c r="AJ114" s="1702"/>
    </row>
    <row r="115" spans="1:36" s="463" customFormat="1" ht="14.1" customHeight="1" x14ac:dyDescent="0.15">
      <c r="B115" s="1676" t="s">
        <v>1139</v>
      </c>
      <c r="C115" s="1677"/>
      <c r="D115" s="1677"/>
      <c r="E115" s="1677"/>
      <c r="F115" s="1677"/>
      <c r="G115" s="1678"/>
      <c r="H115" s="1693" t="s">
        <v>251</v>
      </c>
      <c r="I115" s="1694"/>
      <c r="J115" s="481" t="s">
        <v>440</v>
      </c>
      <c r="K115" s="483"/>
      <c r="L115" s="482"/>
      <c r="M115" s="482"/>
      <c r="N115" s="482"/>
      <c r="O115" s="482"/>
      <c r="P115" s="485"/>
      <c r="Q115" s="485"/>
      <c r="R115" s="485"/>
      <c r="S115" s="485"/>
      <c r="T115" s="485"/>
      <c r="U115" s="485"/>
      <c r="V115" s="485"/>
      <c r="W115" s="485"/>
      <c r="X115" s="485"/>
      <c r="Y115" s="485"/>
      <c r="Z115" s="485"/>
      <c r="AA115" s="485"/>
      <c r="AB115" s="485"/>
      <c r="AC115" s="485"/>
      <c r="AD115" s="485"/>
      <c r="AE115" s="485"/>
      <c r="AF115" s="485"/>
      <c r="AG115" s="485"/>
      <c r="AH115" s="485"/>
      <c r="AI115" s="485"/>
      <c r="AJ115" s="486"/>
    </row>
    <row r="116" spans="1:36" s="463" customFormat="1" ht="30" customHeight="1" x14ac:dyDescent="0.15">
      <c r="B116" s="1682"/>
      <c r="C116" s="1683"/>
      <c r="D116" s="1683"/>
      <c r="E116" s="1683"/>
      <c r="F116" s="1683"/>
      <c r="G116" s="1684"/>
      <c r="H116" s="1695"/>
      <c r="I116" s="1696"/>
      <c r="J116" s="1703"/>
      <c r="K116" s="1704"/>
      <c r="L116" s="1704"/>
      <c r="M116" s="1704"/>
      <c r="N116" s="1704"/>
      <c r="O116" s="1704"/>
      <c r="P116" s="1704"/>
      <c r="Q116" s="1704"/>
      <c r="R116" s="1704"/>
      <c r="S116" s="1704"/>
      <c r="T116" s="1704"/>
      <c r="U116" s="1704"/>
      <c r="V116" s="1704"/>
      <c r="W116" s="1704"/>
      <c r="X116" s="1704"/>
      <c r="Y116" s="1704"/>
      <c r="Z116" s="1704"/>
      <c r="AA116" s="1704"/>
      <c r="AB116" s="1704"/>
      <c r="AC116" s="1704"/>
      <c r="AD116" s="1704"/>
      <c r="AE116" s="1704"/>
      <c r="AF116" s="1704"/>
      <c r="AG116" s="1704"/>
      <c r="AH116" s="1704"/>
      <c r="AI116" s="1704"/>
      <c r="AJ116" s="1705"/>
    </row>
    <row r="117" spans="1:36" s="463" customFormat="1" ht="14.1" customHeight="1" x14ac:dyDescent="0.15">
      <c r="B117" s="1676" t="s">
        <v>1140</v>
      </c>
      <c r="C117" s="1677"/>
      <c r="D117" s="1677"/>
      <c r="E117" s="1677"/>
      <c r="F117" s="1677"/>
      <c r="G117" s="1678"/>
      <c r="H117" s="1693" t="s">
        <v>251</v>
      </c>
      <c r="I117" s="1694"/>
      <c r="J117" s="481" t="s">
        <v>1136</v>
      </c>
      <c r="K117" s="483"/>
      <c r="L117" s="482"/>
      <c r="M117" s="482"/>
      <c r="N117" s="482"/>
      <c r="O117" s="482"/>
      <c r="P117" s="482"/>
      <c r="Q117" s="482"/>
      <c r="R117" s="482"/>
      <c r="S117" s="482"/>
      <c r="T117" s="483"/>
      <c r="U117" s="483"/>
      <c r="V117" s="483"/>
      <c r="W117" s="483"/>
      <c r="X117" s="483"/>
      <c r="Y117" s="483"/>
      <c r="Z117" s="483"/>
      <c r="AA117" s="483"/>
      <c r="AB117" s="483"/>
      <c r="AC117" s="483"/>
      <c r="AD117" s="483"/>
      <c r="AE117" s="483"/>
      <c r="AF117" s="483"/>
      <c r="AG117" s="483"/>
      <c r="AH117" s="485"/>
      <c r="AI117" s="485"/>
      <c r="AJ117" s="486"/>
    </row>
    <row r="118" spans="1:36" s="463" customFormat="1" ht="30" customHeight="1" x14ac:dyDescent="0.15">
      <c r="B118" s="1682"/>
      <c r="C118" s="1683"/>
      <c r="D118" s="1683"/>
      <c r="E118" s="1683"/>
      <c r="F118" s="1683"/>
      <c r="G118" s="1684"/>
      <c r="H118" s="1695"/>
      <c r="I118" s="1696"/>
      <c r="J118" s="1703"/>
      <c r="K118" s="1704"/>
      <c r="L118" s="1704"/>
      <c r="M118" s="1704"/>
      <c r="N118" s="1704"/>
      <c r="O118" s="1704"/>
      <c r="P118" s="1704"/>
      <c r="Q118" s="1704"/>
      <c r="R118" s="1704"/>
      <c r="S118" s="1704"/>
      <c r="T118" s="1704"/>
      <c r="U118" s="1704"/>
      <c r="V118" s="1704"/>
      <c r="W118" s="1704"/>
      <c r="X118" s="1704"/>
      <c r="Y118" s="1704"/>
      <c r="Z118" s="1704"/>
      <c r="AA118" s="1704"/>
      <c r="AB118" s="1704"/>
      <c r="AC118" s="1704"/>
      <c r="AD118" s="1704"/>
      <c r="AE118" s="1704"/>
      <c r="AF118" s="1704"/>
      <c r="AG118" s="1704"/>
      <c r="AH118" s="1704"/>
      <c r="AI118" s="1704"/>
      <c r="AJ118" s="1705"/>
    </row>
    <row r="119" spans="1:36" s="469" customFormat="1" ht="14.1" customHeight="1" x14ac:dyDescent="0.15">
      <c r="B119" s="487" t="s">
        <v>1141</v>
      </c>
      <c r="C119" s="2101" t="s">
        <v>1142</v>
      </c>
      <c r="D119" s="2101"/>
      <c r="E119" s="2101"/>
      <c r="F119" s="2101"/>
      <c r="G119" s="2101"/>
      <c r="H119" s="2101"/>
      <c r="I119" s="2101"/>
      <c r="J119" s="2101"/>
      <c r="K119" s="2101"/>
      <c r="L119" s="2101"/>
      <c r="M119" s="2101"/>
      <c r="N119" s="2101"/>
      <c r="O119" s="2101"/>
      <c r="P119" s="2101"/>
      <c r="Q119" s="2101"/>
      <c r="R119" s="2101"/>
      <c r="S119" s="2101"/>
      <c r="T119" s="2101"/>
      <c r="U119" s="2101"/>
      <c r="V119" s="2101"/>
      <c r="W119" s="2101"/>
      <c r="X119" s="2101"/>
      <c r="Y119" s="2101"/>
      <c r="Z119" s="2101"/>
      <c r="AA119" s="2101"/>
      <c r="AB119" s="2101"/>
      <c r="AC119" s="2101"/>
      <c r="AD119" s="2101"/>
      <c r="AE119" s="2101"/>
      <c r="AF119" s="2101"/>
      <c r="AG119" s="2101"/>
      <c r="AH119" s="2101"/>
      <c r="AI119" s="2101"/>
      <c r="AJ119" s="2101"/>
    </row>
    <row r="120" spans="1:36" s="463" customFormat="1" ht="12.95" customHeight="1" x14ac:dyDescent="0.15"/>
    <row r="121" spans="1:36" s="644" customFormat="1" ht="12.95" customHeight="1" x14ac:dyDescent="0.15">
      <c r="A121" s="822"/>
      <c r="B121" s="730" t="s">
        <v>1725</v>
      </c>
      <c r="C121" s="682"/>
      <c r="D121" s="682"/>
      <c r="E121" s="682"/>
      <c r="F121" s="682"/>
      <c r="G121" s="682"/>
      <c r="H121" s="682"/>
      <c r="I121" s="823" t="s">
        <v>1715</v>
      </c>
      <c r="J121" s="823"/>
      <c r="K121" s="823" t="s">
        <v>1716</v>
      </c>
      <c r="L121" s="823"/>
      <c r="M121" s="823"/>
      <c r="N121" s="824"/>
      <c r="O121" s="824"/>
      <c r="P121" s="824"/>
      <c r="Q121" s="824"/>
      <c r="R121" s="824"/>
      <c r="S121" s="824"/>
      <c r="T121" s="824"/>
      <c r="U121" s="824"/>
      <c r="V121" s="824"/>
      <c r="W121" s="824"/>
      <c r="X121" s="824"/>
      <c r="Y121" s="824"/>
      <c r="Z121" s="824"/>
      <c r="AA121" s="824"/>
      <c r="AB121" s="824"/>
      <c r="AC121" s="824"/>
      <c r="AD121" s="824"/>
      <c r="AE121" s="824"/>
      <c r="AF121" s="824"/>
      <c r="AG121" s="824"/>
      <c r="AH121" s="824"/>
      <c r="AI121" s="824"/>
      <c r="AJ121" s="824"/>
    </row>
    <row r="122" spans="1:36" s="644" customFormat="1" ht="12.95" customHeight="1" x14ac:dyDescent="0.15">
      <c r="A122" s="21"/>
      <c r="B122" s="825" t="s">
        <v>366</v>
      </c>
      <c r="C122" s="826"/>
      <c r="D122" s="826"/>
      <c r="E122" s="826"/>
      <c r="F122" s="826"/>
      <c r="G122" s="827"/>
      <c r="H122" s="2117" t="s">
        <v>423</v>
      </c>
      <c r="I122" s="2118"/>
      <c r="J122" s="825" t="s">
        <v>1103</v>
      </c>
      <c r="K122" s="826"/>
      <c r="L122" s="826"/>
      <c r="M122" s="826"/>
      <c r="N122" s="826"/>
      <c r="O122" s="826"/>
      <c r="P122" s="826"/>
      <c r="Q122" s="826"/>
      <c r="R122" s="826"/>
      <c r="S122" s="826"/>
      <c r="T122" s="826"/>
      <c r="U122" s="826"/>
      <c r="V122" s="826"/>
      <c r="W122" s="826"/>
      <c r="X122" s="826"/>
      <c r="Y122" s="826"/>
      <c r="Z122" s="826"/>
      <c r="AA122" s="826"/>
      <c r="AB122" s="826"/>
      <c r="AC122" s="826"/>
      <c r="AD122" s="826"/>
      <c r="AE122" s="826"/>
      <c r="AF122" s="826"/>
      <c r="AG122" s="826"/>
      <c r="AH122" s="826"/>
      <c r="AI122" s="826"/>
      <c r="AJ122" s="827"/>
    </row>
    <row r="123" spans="1:36" s="644" customFormat="1" ht="16.149999999999999" customHeight="1" x14ac:dyDescent="0.15">
      <c r="A123" s="21"/>
      <c r="B123" s="2102" t="s">
        <v>1717</v>
      </c>
      <c r="C123" s="2103"/>
      <c r="D123" s="2103"/>
      <c r="E123" s="2103"/>
      <c r="F123" s="2103"/>
      <c r="G123" s="2104"/>
      <c r="H123" s="2108" t="s">
        <v>251</v>
      </c>
      <c r="I123" s="2109"/>
      <c r="J123" s="1666" t="s">
        <v>1718</v>
      </c>
      <c r="K123" s="2123" t="s">
        <v>441</v>
      </c>
      <c r="L123" s="1660"/>
      <c r="M123" s="1660"/>
      <c r="N123" s="1660"/>
      <c r="O123" s="1663" t="s">
        <v>442</v>
      </c>
      <c r="P123" s="1666" t="s">
        <v>1719</v>
      </c>
      <c r="Q123" s="664" t="s">
        <v>1720</v>
      </c>
      <c r="R123" s="664"/>
      <c r="S123" s="664"/>
      <c r="T123" s="1669"/>
      <c r="U123" s="1669"/>
      <c r="V123" s="1669"/>
      <c r="W123" s="1669"/>
      <c r="X123" s="1669"/>
      <c r="Y123" s="1669"/>
      <c r="Z123" s="664" t="s">
        <v>380</v>
      </c>
      <c r="AA123" s="664"/>
      <c r="AB123" s="664"/>
      <c r="AC123" s="1670"/>
      <c r="AD123" s="1671"/>
      <c r="AE123" s="1671"/>
      <c r="AF123" s="1671"/>
      <c r="AG123" s="1671"/>
      <c r="AH123" s="1671"/>
      <c r="AI123" s="1671"/>
      <c r="AJ123" s="1672"/>
    </row>
    <row r="124" spans="1:36" s="644" customFormat="1" ht="16.149999999999999" customHeight="1" x14ac:dyDescent="0.15">
      <c r="A124" s="21"/>
      <c r="B124" s="2119"/>
      <c r="C124" s="2115"/>
      <c r="D124" s="2115"/>
      <c r="E124" s="2115"/>
      <c r="F124" s="2115"/>
      <c r="G124" s="2120"/>
      <c r="H124" s="2121"/>
      <c r="I124" s="2122"/>
      <c r="J124" s="1667"/>
      <c r="K124" s="2124"/>
      <c r="L124" s="1661"/>
      <c r="M124" s="1661"/>
      <c r="N124" s="1661"/>
      <c r="O124" s="1664"/>
      <c r="P124" s="1667"/>
      <c r="Q124" s="664" t="s">
        <v>1720</v>
      </c>
      <c r="R124" s="664"/>
      <c r="S124" s="664"/>
      <c r="T124" s="1669"/>
      <c r="U124" s="1669"/>
      <c r="V124" s="1669"/>
      <c r="W124" s="1669"/>
      <c r="X124" s="1669"/>
      <c r="Y124" s="1669"/>
      <c r="Z124" s="664" t="s">
        <v>380</v>
      </c>
      <c r="AA124" s="664"/>
      <c r="AB124" s="664"/>
      <c r="AC124" s="1670"/>
      <c r="AD124" s="1671"/>
      <c r="AE124" s="1671"/>
      <c r="AF124" s="1671"/>
      <c r="AG124" s="1671"/>
      <c r="AH124" s="1671"/>
      <c r="AI124" s="1671"/>
      <c r="AJ124" s="1672"/>
    </row>
    <row r="125" spans="1:36" s="644" customFormat="1" ht="16.149999999999999" customHeight="1" x14ac:dyDescent="0.15">
      <c r="A125" s="21"/>
      <c r="B125" s="2119"/>
      <c r="C125" s="2115"/>
      <c r="D125" s="2115"/>
      <c r="E125" s="2115"/>
      <c r="F125" s="2115"/>
      <c r="G125" s="2120"/>
      <c r="H125" s="2121"/>
      <c r="I125" s="2122"/>
      <c r="J125" s="1667"/>
      <c r="K125" s="2124"/>
      <c r="L125" s="1661"/>
      <c r="M125" s="1661"/>
      <c r="N125" s="1661"/>
      <c r="O125" s="1664"/>
      <c r="P125" s="1667"/>
      <c r="Q125" s="664" t="s">
        <v>1720</v>
      </c>
      <c r="R125" s="664"/>
      <c r="S125" s="664"/>
      <c r="T125" s="1669"/>
      <c r="U125" s="1669"/>
      <c r="V125" s="1669"/>
      <c r="W125" s="1669"/>
      <c r="X125" s="1669"/>
      <c r="Y125" s="1669"/>
      <c r="Z125" s="664" t="s">
        <v>380</v>
      </c>
      <c r="AA125" s="664"/>
      <c r="AB125" s="664"/>
      <c r="AC125" s="1670"/>
      <c r="AD125" s="1671"/>
      <c r="AE125" s="1671"/>
      <c r="AF125" s="1671"/>
      <c r="AG125" s="1671"/>
      <c r="AH125" s="1671"/>
      <c r="AI125" s="1671"/>
      <c r="AJ125" s="1672"/>
    </row>
    <row r="126" spans="1:36" s="644" customFormat="1" ht="16.149999999999999" customHeight="1" x14ac:dyDescent="0.15">
      <c r="A126" s="21"/>
      <c r="B126" s="2105"/>
      <c r="C126" s="2106"/>
      <c r="D126" s="2106"/>
      <c r="E126" s="2106"/>
      <c r="F126" s="2106"/>
      <c r="G126" s="2107"/>
      <c r="H126" s="2110"/>
      <c r="I126" s="2111"/>
      <c r="J126" s="1668"/>
      <c r="K126" s="2125"/>
      <c r="L126" s="1662"/>
      <c r="M126" s="1662"/>
      <c r="N126" s="1662"/>
      <c r="O126" s="1665"/>
      <c r="P126" s="1668"/>
      <c r="Q126" s="664" t="s">
        <v>1720</v>
      </c>
      <c r="R126" s="664"/>
      <c r="S126" s="664"/>
      <c r="T126" s="1669"/>
      <c r="U126" s="1669"/>
      <c r="V126" s="1669"/>
      <c r="W126" s="1669"/>
      <c r="X126" s="1669"/>
      <c r="Y126" s="1669"/>
      <c r="Z126" s="664" t="s">
        <v>380</v>
      </c>
      <c r="AA126" s="664"/>
      <c r="AB126" s="664"/>
      <c r="AC126" s="1670"/>
      <c r="AD126" s="1671"/>
      <c r="AE126" s="1671"/>
      <c r="AF126" s="1671"/>
      <c r="AG126" s="1671"/>
      <c r="AH126" s="1671"/>
      <c r="AI126" s="1671"/>
      <c r="AJ126" s="1672"/>
    </row>
    <row r="127" spans="1:36" s="644" customFormat="1" ht="12.95" customHeight="1" x14ac:dyDescent="0.15">
      <c r="A127" s="21"/>
      <c r="B127" s="2102" t="s">
        <v>1139</v>
      </c>
      <c r="C127" s="2103"/>
      <c r="D127" s="2103"/>
      <c r="E127" s="2103"/>
      <c r="F127" s="2103"/>
      <c r="G127" s="2104"/>
      <c r="H127" s="2108" t="s">
        <v>251</v>
      </c>
      <c r="I127" s="2109"/>
      <c r="J127" s="657" t="s">
        <v>440</v>
      </c>
      <c r="K127" s="692"/>
      <c r="L127" s="692"/>
      <c r="M127" s="692"/>
      <c r="N127" s="692"/>
      <c r="O127" s="674"/>
      <c r="P127" s="674"/>
      <c r="Q127" s="674"/>
      <c r="R127" s="674"/>
      <c r="S127" s="674"/>
      <c r="T127" s="674"/>
      <c r="U127" s="674"/>
      <c r="V127" s="674"/>
      <c r="W127" s="674"/>
      <c r="X127" s="674"/>
      <c r="Y127" s="674"/>
      <c r="Z127" s="674"/>
      <c r="AA127" s="674"/>
      <c r="AB127" s="674"/>
      <c r="AC127" s="674"/>
      <c r="AD127" s="674"/>
      <c r="AE127" s="674"/>
      <c r="AF127" s="674"/>
      <c r="AG127" s="674"/>
      <c r="AH127" s="674"/>
      <c r="AI127" s="674"/>
      <c r="AJ127" s="675"/>
    </row>
    <row r="128" spans="1:36" s="644" customFormat="1" ht="12.95" customHeight="1" x14ac:dyDescent="0.15">
      <c r="A128" s="21"/>
      <c r="B128" s="2105"/>
      <c r="C128" s="2106"/>
      <c r="D128" s="2106"/>
      <c r="E128" s="2106"/>
      <c r="F128" s="2106"/>
      <c r="G128" s="2107"/>
      <c r="H128" s="2110"/>
      <c r="I128" s="2111"/>
      <c r="J128" s="2112"/>
      <c r="K128" s="2113"/>
      <c r="L128" s="2113"/>
      <c r="M128" s="2113"/>
      <c r="N128" s="2113"/>
      <c r="O128" s="2113"/>
      <c r="P128" s="2113"/>
      <c r="Q128" s="2113"/>
      <c r="R128" s="2113"/>
      <c r="S128" s="2113"/>
      <c r="T128" s="2113"/>
      <c r="U128" s="2113"/>
      <c r="V128" s="2113"/>
      <c r="W128" s="2113"/>
      <c r="X128" s="2113"/>
      <c r="Y128" s="2113"/>
      <c r="Z128" s="2113"/>
      <c r="AA128" s="2113"/>
      <c r="AB128" s="2113"/>
      <c r="AC128" s="2113"/>
      <c r="AD128" s="2113"/>
      <c r="AE128" s="2113"/>
      <c r="AF128" s="2113"/>
      <c r="AG128" s="2113"/>
      <c r="AH128" s="2113"/>
      <c r="AI128" s="2113"/>
      <c r="AJ128" s="2114"/>
    </row>
    <row r="129" spans="1:37" s="644" customFormat="1" ht="12.95" customHeight="1" x14ac:dyDescent="0.15"/>
    <row r="130" spans="1:37" s="563" customFormat="1" ht="14.1" customHeight="1" x14ac:dyDescent="0.15">
      <c r="B130" s="730" t="s">
        <v>1721</v>
      </c>
      <c r="C130" s="828"/>
      <c r="D130" s="723"/>
      <c r="E130" s="723"/>
      <c r="F130" s="723"/>
      <c r="G130" s="723"/>
      <c r="H130" s="723"/>
      <c r="I130" s="723"/>
      <c r="J130" s="723"/>
      <c r="K130" s="723"/>
      <c r="L130" s="723"/>
      <c r="M130" s="723"/>
      <c r="N130" s="723"/>
      <c r="O130" s="723"/>
      <c r="P130" s="723"/>
      <c r="Q130" s="723"/>
      <c r="R130" s="723"/>
      <c r="S130" s="723"/>
      <c r="T130" s="723"/>
      <c r="U130" s="723"/>
      <c r="V130" s="723"/>
      <c r="W130" s="723"/>
      <c r="X130" s="723"/>
      <c r="Y130" s="723"/>
      <c r="Z130" s="723"/>
      <c r="AA130" s="723"/>
      <c r="AB130" s="723"/>
      <c r="AC130" s="723"/>
      <c r="AD130" s="723"/>
      <c r="AE130" s="723"/>
      <c r="AF130" s="723"/>
      <c r="AG130" s="723"/>
      <c r="AH130" s="723"/>
      <c r="AI130" s="723"/>
      <c r="AJ130" s="723"/>
    </row>
    <row r="131" spans="1:37" s="644" customFormat="1" ht="13.5" customHeight="1" x14ac:dyDescent="0.15">
      <c r="C131" s="644" t="s">
        <v>1722</v>
      </c>
      <c r="D131" s="2115" t="s">
        <v>1723</v>
      </c>
      <c r="E131" s="2115"/>
      <c r="F131" s="2115"/>
      <c r="G131" s="2115"/>
      <c r="H131" s="2115"/>
      <c r="I131" s="2115"/>
      <c r="J131" s="2115"/>
      <c r="K131" s="2115"/>
      <c r="L131" s="2115"/>
      <c r="M131" s="2115"/>
      <c r="N131" s="2115"/>
      <c r="O131" s="2115"/>
      <c r="P131" s="2115"/>
      <c r="Q131" s="2115"/>
      <c r="R131" s="2115"/>
      <c r="S131" s="2115"/>
      <c r="T131" s="2115"/>
      <c r="U131" s="2115"/>
      <c r="V131" s="2115"/>
      <c r="W131" s="2115"/>
      <c r="X131" s="2115"/>
      <c r="Y131" s="2115"/>
      <c r="Z131" s="2115"/>
      <c r="AA131" s="2115"/>
      <c r="AC131" s="563"/>
      <c r="AD131" s="574" t="s">
        <v>374</v>
      </c>
      <c r="AE131" s="2116" t="s">
        <v>269</v>
      </c>
      <c r="AF131" s="2116"/>
      <c r="AG131" s="2116"/>
      <c r="AH131" s="2116"/>
      <c r="AI131" s="2116"/>
      <c r="AJ131" s="574" t="s">
        <v>375</v>
      </c>
      <c r="AK131" s="563"/>
    </row>
    <row r="132" spans="1:37" s="899" customFormat="1" ht="13.5" customHeight="1" x14ac:dyDescent="0.15">
      <c r="C132" s="834" t="s">
        <v>1852</v>
      </c>
      <c r="D132" s="839"/>
      <c r="E132" s="839"/>
      <c r="F132" s="839"/>
      <c r="G132" s="839"/>
      <c r="H132" s="839"/>
      <c r="I132" s="839"/>
      <c r="J132" s="839"/>
      <c r="K132" s="839"/>
      <c r="L132" s="839"/>
      <c r="M132" s="839"/>
      <c r="N132" s="839"/>
      <c r="O132" s="839"/>
      <c r="P132" s="839"/>
      <c r="Q132" s="839"/>
      <c r="R132" s="839"/>
      <c r="S132" s="839"/>
      <c r="T132" s="839"/>
      <c r="U132" s="839"/>
      <c r="V132" s="839"/>
      <c r="W132" s="839"/>
      <c r="X132" s="839"/>
      <c r="Y132" s="839"/>
      <c r="Z132" s="839"/>
      <c r="AA132" s="573"/>
      <c r="AB132" s="834"/>
      <c r="AC132" s="722"/>
      <c r="AD132" s="573" t="s">
        <v>374</v>
      </c>
      <c r="AE132" s="1712" t="s">
        <v>269</v>
      </c>
      <c r="AF132" s="1712"/>
      <c r="AG132" s="1712"/>
      <c r="AH132" s="1712"/>
      <c r="AI132" s="1712"/>
      <c r="AJ132" s="573" t="s">
        <v>375</v>
      </c>
      <c r="AK132" s="900"/>
    </row>
    <row r="133" spans="1:37" s="644" customFormat="1" ht="13.5" customHeight="1" x14ac:dyDescent="0.15">
      <c r="C133" s="834" t="s">
        <v>1873</v>
      </c>
      <c r="D133" s="839"/>
      <c r="E133" s="839"/>
      <c r="F133" s="839"/>
      <c r="G133" s="839"/>
      <c r="H133" s="839"/>
      <c r="I133" s="839"/>
      <c r="J133" s="839"/>
      <c r="K133" s="839"/>
      <c r="L133" s="839"/>
      <c r="M133" s="839"/>
      <c r="N133" s="839"/>
      <c r="O133" s="839"/>
      <c r="P133" s="839"/>
      <c r="Q133" s="839"/>
      <c r="R133" s="839"/>
      <c r="S133" s="839"/>
      <c r="T133" s="839"/>
      <c r="U133" s="839"/>
      <c r="V133" s="839"/>
      <c r="W133" s="839"/>
      <c r="X133" s="839"/>
      <c r="Y133" s="839"/>
      <c r="Z133" s="839"/>
      <c r="AA133" s="573"/>
      <c r="AB133" s="834"/>
      <c r="AC133" s="722"/>
      <c r="AD133" s="573" t="s">
        <v>374</v>
      </c>
      <c r="AE133" s="1712" t="s">
        <v>1724</v>
      </c>
      <c r="AF133" s="1712"/>
      <c r="AG133" s="1712"/>
      <c r="AH133" s="1712"/>
      <c r="AI133" s="1712"/>
      <c r="AJ133" s="573" t="s">
        <v>375</v>
      </c>
      <c r="AK133" s="563"/>
    </row>
    <row r="134" spans="1:37" s="43" customFormat="1" ht="20.100000000000001" customHeight="1" x14ac:dyDescent="0.15">
      <c r="A134" s="848" t="s">
        <v>1770</v>
      </c>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row>
    <row r="135" spans="1:37" s="463" customFormat="1" ht="20.100000000000001" customHeight="1" x14ac:dyDescent="0.15">
      <c r="B135" s="464" t="s">
        <v>366</v>
      </c>
      <c r="C135" s="465"/>
      <c r="D135" s="465"/>
      <c r="E135" s="465"/>
      <c r="F135" s="465"/>
      <c r="G135" s="465"/>
      <c r="H135" s="465"/>
      <c r="I135" s="465"/>
      <c r="J135" s="465"/>
      <c r="K135" s="465"/>
      <c r="L135" s="466"/>
      <c r="M135" s="1685" t="s">
        <v>437</v>
      </c>
      <c r="N135" s="1686"/>
      <c r="O135" s="464" t="s">
        <v>1103</v>
      </c>
      <c r="P135" s="465"/>
      <c r="Q135" s="465"/>
      <c r="R135" s="465"/>
      <c r="S135" s="465"/>
      <c r="T135" s="465"/>
      <c r="U135" s="465"/>
      <c r="V135" s="465"/>
      <c r="W135" s="465"/>
      <c r="X135" s="465"/>
      <c r="Y135" s="465"/>
      <c r="Z135" s="465"/>
      <c r="AA135" s="465"/>
      <c r="AB135" s="465"/>
      <c r="AC135" s="465"/>
      <c r="AD135" s="465"/>
      <c r="AE135" s="465"/>
      <c r="AF135" s="465"/>
      <c r="AG135" s="465"/>
      <c r="AH135" s="465"/>
      <c r="AI135" s="465"/>
      <c r="AJ135" s="466"/>
    </row>
    <row r="136" spans="1:37" s="463" customFormat="1" ht="20.100000000000001" customHeight="1" x14ac:dyDescent="0.15">
      <c r="B136" s="473" t="s">
        <v>443</v>
      </c>
      <c r="C136" s="474"/>
      <c r="D136" s="474"/>
      <c r="E136" s="474"/>
      <c r="F136" s="474"/>
      <c r="G136" s="474"/>
      <c r="H136" s="474"/>
      <c r="I136" s="474"/>
      <c r="J136" s="474"/>
      <c r="K136" s="474"/>
      <c r="L136" s="475"/>
      <c r="M136" s="2077" t="s">
        <v>251</v>
      </c>
      <c r="N136" s="2078"/>
      <c r="O136" s="480"/>
      <c r="P136" s="478"/>
      <c r="Q136" s="478"/>
      <c r="R136" s="478"/>
      <c r="S136" s="478"/>
      <c r="T136" s="478"/>
      <c r="U136" s="478"/>
      <c r="V136" s="478"/>
      <c r="W136" s="478"/>
      <c r="X136" s="478"/>
      <c r="Y136" s="478"/>
      <c r="Z136" s="478"/>
      <c r="AA136" s="478"/>
      <c r="AB136" s="478"/>
      <c r="AC136" s="478"/>
      <c r="AD136" s="478"/>
      <c r="AE136" s="478"/>
      <c r="AF136" s="478"/>
      <c r="AG136" s="478"/>
      <c r="AH136" s="478"/>
      <c r="AI136" s="478"/>
      <c r="AJ136" s="479"/>
    </row>
    <row r="137" spans="1:37" s="463" customFormat="1" ht="20.100000000000001" customHeight="1" x14ac:dyDescent="0.15">
      <c r="B137" s="481" t="s">
        <v>1143</v>
      </c>
      <c r="C137" s="474"/>
      <c r="D137" s="474"/>
      <c r="E137" s="474"/>
      <c r="F137" s="474"/>
      <c r="G137" s="474"/>
      <c r="H137" s="474"/>
      <c r="I137" s="474"/>
      <c r="J137" s="474"/>
      <c r="K137" s="474"/>
      <c r="L137" s="475"/>
      <c r="M137" s="474"/>
      <c r="N137" s="475"/>
      <c r="O137" s="2091" t="s">
        <v>444</v>
      </c>
      <c r="P137" s="2091"/>
      <c r="Q137" s="2091"/>
      <c r="R137" s="2091"/>
      <c r="S137" s="476" t="s">
        <v>445</v>
      </c>
      <c r="T137" s="476"/>
      <c r="U137" s="476"/>
      <c r="V137" s="476"/>
      <c r="W137" s="476"/>
      <c r="X137" s="476"/>
      <c r="Y137" s="2092" t="s">
        <v>446</v>
      </c>
      <c r="Z137" s="2093"/>
      <c r="AA137" s="2093"/>
      <c r="AB137" s="2093"/>
      <c r="AC137" s="1764" t="s">
        <v>447</v>
      </c>
      <c r="AD137" s="1765"/>
      <c r="AE137" s="1765"/>
      <c r="AF137" s="2094"/>
      <c r="AG137" s="2095" t="s">
        <v>448</v>
      </c>
      <c r="AH137" s="2096"/>
      <c r="AI137" s="2096"/>
      <c r="AJ137" s="2097"/>
    </row>
    <row r="138" spans="1:37" s="463" customFormat="1" ht="20.100000000000001" customHeight="1" x14ac:dyDescent="0.15">
      <c r="B138" s="1708"/>
      <c r="C138" s="1939" t="s">
        <v>449</v>
      </c>
      <c r="D138" s="473" t="s">
        <v>450</v>
      </c>
      <c r="E138" s="474"/>
      <c r="F138" s="474"/>
      <c r="G138" s="474"/>
      <c r="H138" s="474"/>
      <c r="I138" s="474"/>
      <c r="J138" s="474"/>
      <c r="K138" s="474"/>
      <c r="L138" s="475"/>
      <c r="M138" s="2077" t="s">
        <v>251</v>
      </c>
      <c r="N138" s="2078"/>
      <c r="O138" s="2091"/>
      <c r="P138" s="2091"/>
      <c r="Q138" s="2091"/>
      <c r="R138" s="2091"/>
      <c r="S138" s="476" t="s">
        <v>451</v>
      </c>
      <c r="T138" s="476"/>
      <c r="U138" s="476" t="s">
        <v>1144</v>
      </c>
      <c r="V138" s="476"/>
      <c r="W138" s="476" t="s">
        <v>1145</v>
      </c>
      <c r="X138" s="476"/>
      <c r="Y138" s="2093"/>
      <c r="Z138" s="2093"/>
      <c r="AA138" s="2093"/>
      <c r="AB138" s="2093"/>
      <c r="AC138" s="1766"/>
      <c r="AD138" s="1767"/>
      <c r="AE138" s="1767"/>
      <c r="AF138" s="1920"/>
      <c r="AG138" s="2098"/>
      <c r="AH138" s="2099"/>
      <c r="AI138" s="2099"/>
      <c r="AJ138" s="2100"/>
    </row>
    <row r="139" spans="1:37" s="463" customFormat="1" ht="20.100000000000001" customHeight="1" x14ac:dyDescent="0.15">
      <c r="B139" s="1939"/>
      <c r="C139" s="1939"/>
      <c r="D139" s="473" t="s">
        <v>452</v>
      </c>
      <c r="E139" s="474"/>
      <c r="F139" s="474"/>
      <c r="G139" s="474"/>
      <c r="H139" s="474"/>
      <c r="I139" s="474"/>
      <c r="J139" s="474"/>
      <c r="K139" s="474"/>
      <c r="L139" s="475"/>
      <c r="M139" s="1770" t="s">
        <v>251</v>
      </c>
      <c r="N139" s="1771"/>
      <c r="O139" s="2079" t="s">
        <v>252</v>
      </c>
      <c r="P139" s="2080"/>
      <c r="Q139" s="2080"/>
      <c r="R139" s="2078"/>
      <c r="S139" s="2077" t="s">
        <v>251</v>
      </c>
      <c r="T139" s="2078"/>
      <c r="U139" s="2077" t="s">
        <v>251</v>
      </c>
      <c r="V139" s="2078"/>
      <c r="W139" s="2077" t="s">
        <v>251</v>
      </c>
      <c r="X139" s="2078"/>
      <c r="Y139" s="2079" t="s">
        <v>252</v>
      </c>
      <c r="Z139" s="2080"/>
      <c r="AA139" s="2080"/>
      <c r="AB139" s="2078"/>
      <c r="AC139" s="2079" t="s">
        <v>1478</v>
      </c>
      <c r="AD139" s="2080"/>
      <c r="AE139" s="2080"/>
      <c r="AF139" s="2078"/>
      <c r="AG139" s="2079" t="s">
        <v>1478</v>
      </c>
      <c r="AH139" s="2080"/>
      <c r="AI139" s="2080"/>
      <c r="AJ139" s="2078"/>
    </row>
    <row r="140" spans="1:37" s="463" customFormat="1" ht="20.100000000000001" customHeight="1" x14ac:dyDescent="0.15">
      <c r="B140" s="481" t="s">
        <v>453</v>
      </c>
      <c r="C140" s="483"/>
      <c r="D140" s="483"/>
      <c r="E140" s="483"/>
      <c r="F140" s="483"/>
      <c r="G140" s="483"/>
      <c r="H140" s="483"/>
      <c r="I140" s="483"/>
      <c r="J140" s="483"/>
      <c r="K140" s="483"/>
      <c r="L140" s="484"/>
      <c r="M140" s="474"/>
      <c r="N140" s="475"/>
      <c r="O140" s="488" t="s">
        <v>454</v>
      </c>
      <c r="P140" s="482"/>
      <c r="Q140" s="482"/>
      <c r="R140" s="482"/>
      <c r="S140" s="482"/>
      <c r="T140" s="482"/>
      <c r="U140" s="482"/>
      <c r="V140" s="482"/>
      <c r="W140" s="482"/>
      <c r="X140" s="482"/>
      <c r="Y140" s="482"/>
      <c r="Z140" s="482"/>
      <c r="AA140" s="482"/>
      <c r="AB140" s="482"/>
      <c r="AC140" s="482"/>
      <c r="AD140" s="482"/>
      <c r="AE140" s="482"/>
      <c r="AF140" s="482"/>
      <c r="AG140" s="482"/>
      <c r="AH140" s="482"/>
      <c r="AI140" s="482"/>
      <c r="AJ140" s="489"/>
    </row>
    <row r="141" spans="1:37" s="463" customFormat="1" ht="20.100000000000001" customHeight="1" x14ac:dyDescent="0.15">
      <c r="B141" s="2089"/>
      <c r="C141" s="1676" t="s">
        <v>455</v>
      </c>
      <c r="D141" s="1677"/>
      <c r="E141" s="1677"/>
      <c r="F141" s="1677"/>
      <c r="G141" s="1677"/>
      <c r="H141" s="1677"/>
      <c r="I141" s="1677"/>
      <c r="J141" s="1677"/>
      <c r="K141" s="1677"/>
      <c r="L141" s="1678"/>
      <c r="M141" s="1693" t="s">
        <v>1479</v>
      </c>
      <c r="N141" s="1694"/>
      <c r="O141" s="1687"/>
      <c r="P141" s="1688"/>
      <c r="Q141" s="1688"/>
      <c r="R141" s="1688"/>
      <c r="S141" s="1688"/>
      <c r="T141" s="1688"/>
      <c r="U141" s="1688"/>
      <c r="V141" s="1688"/>
      <c r="W141" s="1688"/>
      <c r="X141" s="1688"/>
      <c r="Y141" s="1688"/>
      <c r="Z141" s="1688"/>
      <c r="AA141" s="1688"/>
      <c r="AB141" s="1688"/>
      <c r="AC141" s="1688"/>
      <c r="AD141" s="1688"/>
      <c r="AE141" s="1688"/>
      <c r="AF141" s="1688"/>
      <c r="AG141" s="1688"/>
      <c r="AH141" s="1688"/>
      <c r="AI141" s="1688"/>
      <c r="AJ141" s="1689"/>
    </row>
    <row r="142" spans="1:37" s="463" customFormat="1" ht="20.100000000000001" customHeight="1" x14ac:dyDescent="0.15">
      <c r="B142" s="2089"/>
      <c r="C142" s="1682"/>
      <c r="D142" s="1683"/>
      <c r="E142" s="1683"/>
      <c r="F142" s="1683"/>
      <c r="G142" s="1683"/>
      <c r="H142" s="1683"/>
      <c r="I142" s="1683"/>
      <c r="J142" s="1683"/>
      <c r="K142" s="1683"/>
      <c r="L142" s="1684"/>
      <c r="M142" s="1695"/>
      <c r="N142" s="1696"/>
      <c r="O142" s="1690"/>
      <c r="P142" s="1691"/>
      <c r="Q142" s="1691"/>
      <c r="R142" s="1691"/>
      <c r="S142" s="1691"/>
      <c r="T142" s="1691"/>
      <c r="U142" s="1691"/>
      <c r="V142" s="1691"/>
      <c r="W142" s="1691"/>
      <c r="X142" s="1691"/>
      <c r="Y142" s="1691"/>
      <c r="Z142" s="1691"/>
      <c r="AA142" s="1691"/>
      <c r="AB142" s="1691"/>
      <c r="AC142" s="1691"/>
      <c r="AD142" s="1691"/>
      <c r="AE142" s="1691"/>
      <c r="AF142" s="1691"/>
      <c r="AG142" s="1691"/>
      <c r="AH142" s="1691"/>
      <c r="AI142" s="1691"/>
      <c r="AJ142" s="1692"/>
    </row>
    <row r="143" spans="1:37" s="463" customFormat="1" ht="20.100000000000001" customHeight="1" x14ac:dyDescent="0.15">
      <c r="B143" s="2089"/>
      <c r="C143" s="1676" t="s">
        <v>456</v>
      </c>
      <c r="D143" s="1677"/>
      <c r="E143" s="1677"/>
      <c r="F143" s="1677"/>
      <c r="G143" s="1677"/>
      <c r="H143" s="1677"/>
      <c r="I143" s="1677"/>
      <c r="J143" s="1677"/>
      <c r="K143" s="1677"/>
      <c r="L143" s="1678"/>
      <c r="M143" s="1693" t="s">
        <v>251</v>
      </c>
      <c r="N143" s="1694"/>
      <c r="O143" s="1687"/>
      <c r="P143" s="1688"/>
      <c r="Q143" s="1688"/>
      <c r="R143" s="1688"/>
      <c r="S143" s="1688"/>
      <c r="T143" s="1688"/>
      <c r="U143" s="1688"/>
      <c r="V143" s="1688"/>
      <c r="W143" s="1688"/>
      <c r="X143" s="1688"/>
      <c r="Y143" s="1688"/>
      <c r="Z143" s="1688"/>
      <c r="AA143" s="1688"/>
      <c r="AB143" s="1688"/>
      <c r="AC143" s="1688"/>
      <c r="AD143" s="1688"/>
      <c r="AE143" s="1688"/>
      <c r="AF143" s="1688"/>
      <c r="AG143" s="1688"/>
      <c r="AH143" s="1688"/>
      <c r="AI143" s="1688"/>
      <c r="AJ143" s="1689"/>
    </row>
    <row r="144" spans="1:37" s="463" customFormat="1" ht="20.100000000000001" customHeight="1" x14ac:dyDescent="0.15">
      <c r="B144" s="2089"/>
      <c r="C144" s="1682"/>
      <c r="D144" s="1683"/>
      <c r="E144" s="1683"/>
      <c r="F144" s="1683"/>
      <c r="G144" s="1683"/>
      <c r="H144" s="1683"/>
      <c r="I144" s="1683"/>
      <c r="J144" s="1683"/>
      <c r="K144" s="1683"/>
      <c r="L144" s="1684"/>
      <c r="M144" s="1695"/>
      <c r="N144" s="1696"/>
      <c r="O144" s="1690"/>
      <c r="P144" s="1691"/>
      <c r="Q144" s="1691"/>
      <c r="R144" s="1691"/>
      <c r="S144" s="1691"/>
      <c r="T144" s="1691"/>
      <c r="U144" s="1691"/>
      <c r="V144" s="1691"/>
      <c r="W144" s="1691"/>
      <c r="X144" s="1691"/>
      <c r="Y144" s="1691"/>
      <c r="Z144" s="1691"/>
      <c r="AA144" s="1691"/>
      <c r="AB144" s="1691"/>
      <c r="AC144" s="1691"/>
      <c r="AD144" s="1691"/>
      <c r="AE144" s="1691"/>
      <c r="AF144" s="1691"/>
      <c r="AG144" s="1691"/>
      <c r="AH144" s="1691"/>
      <c r="AI144" s="1691"/>
      <c r="AJ144" s="1692"/>
    </row>
    <row r="145" spans="2:36" s="463" customFormat="1" ht="20.100000000000001" customHeight="1" x14ac:dyDescent="0.15">
      <c r="B145" s="2089"/>
      <c r="C145" s="1676" t="s">
        <v>457</v>
      </c>
      <c r="D145" s="1677"/>
      <c r="E145" s="1677"/>
      <c r="F145" s="1677"/>
      <c r="G145" s="1677"/>
      <c r="H145" s="1677"/>
      <c r="I145" s="1677"/>
      <c r="J145" s="1677"/>
      <c r="K145" s="1677"/>
      <c r="L145" s="1678"/>
      <c r="M145" s="1693" t="s">
        <v>251</v>
      </c>
      <c r="N145" s="1694"/>
      <c r="O145" s="1687"/>
      <c r="P145" s="1688"/>
      <c r="Q145" s="1688"/>
      <c r="R145" s="1688"/>
      <c r="S145" s="1688"/>
      <c r="T145" s="1688"/>
      <c r="U145" s="1688"/>
      <c r="V145" s="1688"/>
      <c r="W145" s="1688"/>
      <c r="X145" s="1688"/>
      <c r="Y145" s="1688"/>
      <c r="Z145" s="1688"/>
      <c r="AA145" s="1688"/>
      <c r="AB145" s="1688"/>
      <c r="AC145" s="1688"/>
      <c r="AD145" s="1688"/>
      <c r="AE145" s="1688"/>
      <c r="AF145" s="1688"/>
      <c r="AG145" s="1688"/>
      <c r="AH145" s="1688"/>
      <c r="AI145" s="1688"/>
      <c r="AJ145" s="1689"/>
    </row>
    <row r="146" spans="2:36" s="463" customFormat="1" ht="20.100000000000001" customHeight="1" x14ac:dyDescent="0.15">
      <c r="B146" s="2089"/>
      <c r="C146" s="1682"/>
      <c r="D146" s="1683"/>
      <c r="E146" s="1683"/>
      <c r="F146" s="1683"/>
      <c r="G146" s="1683"/>
      <c r="H146" s="1683"/>
      <c r="I146" s="1683"/>
      <c r="J146" s="1683"/>
      <c r="K146" s="1683"/>
      <c r="L146" s="1684"/>
      <c r="M146" s="1695"/>
      <c r="N146" s="1696"/>
      <c r="O146" s="1690"/>
      <c r="P146" s="1691"/>
      <c r="Q146" s="1691"/>
      <c r="R146" s="1691"/>
      <c r="S146" s="1691"/>
      <c r="T146" s="1691"/>
      <c r="U146" s="1691"/>
      <c r="V146" s="1691"/>
      <c r="W146" s="1691"/>
      <c r="X146" s="1691"/>
      <c r="Y146" s="1691"/>
      <c r="Z146" s="1691"/>
      <c r="AA146" s="1691"/>
      <c r="AB146" s="1691"/>
      <c r="AC146" s="1691"/>
      <c r="AD146" s="1691"/>
      <c r="AE146" s="1691"/>
      <c r="AF146" s="1691"/>
      <c r="AG146" s="1691"/>
      <c r="AH146" s="1691"/>
      <c r="AI146" s="1691"/>
      <c r="AJ146" s="1692"/>
    </row>
    <row r="147" spans="2:36" s="463" customFormat="1" ht="20.100000000000001" customHeight="1" x14ac:dyDescent="0.15">
      <c r="B147" s="2089"/>
      <c r="C147" s="1676" t="s">
        <v>458</v>
      </c>
      <c r="D147" s="1677"/>
      <c r="E147" s="1677"/>
      <c r="F147" s="1677"/>
      <c r="G147" s="1677"/>
      <c r="H147" s="1677"/>
      <c r="I147" s="1677"/>
      <c r="J147" s="1677"/>
      <c r="K147" s="1677"/>
      <c r="L147" s="1678"/>
      <c r="M147" s="1693" t="s">
        <v>251</v>
      </c>
      <c r="N147" s="1694"/>
      <c r="O147" s="1687"/>
      <c r="P147" s="1688"/>
      <c r="Q147" s="1688"/>
      <c r="R147" s="1688"/>
      <c r="S147" s="1688"/>
      <c r="T147" s="1688"/>
      <c r="U147" s="1688"/>
      <c r="V147" s="1688"/>
      <c r="W147" s="1688"/>
      <c r="X147" s="1688"/>
      <c r="Y147" s="1688"/>
      <c r="Z147" s="1688"/>
      <c r="AA147" s="1688"/>
      <c r="AB147" s="1688"/>
      <c r="AC147" s="1688"/>
      <c r="AD147" s="1688"/>
      <c r="AE147" s="1688"/>
      <c r="AF147" s="1688"/>
      <c r="AG147" s="1688"/>
      <c r="AH147" s="1688"/>
      <c r="AI147" s="1688"/>
      <c r="AJ147" s="1689"/>
    </row>
    <row r="148" spans="2:36" s="463" customFormat="1" ht="20.100000000000001" customHeight="1" x14ac:dyDescent="0.15">
      <c r="B148" s="2089"/>
      <c r="C148" s="1682"/>
      <c r="D148" s="1683"/>
      <c r="E148" s="1683"/>
      <c r="F148" s="1683"/>
      <c r="G148" s="1683"/>
      <c r="H148" s="1683"/>
      <c r="I148" s="1683"/>
      <c r="J148" s="1683"/>
      <c r="K148" s="1683"/>
      <c r="L148" s="1684"/>
      <c r="M148" s="1695"/>
      <c r="N148" s="1696"/>
      <c r="O148" s="1690"/>
      <c r="P148" s="1691"/>
      <c r="Q148" s="1691"/>
      <c r="R148" s="1691"/>
      <c r="S148" s="1691"/>
      <c r="T148" s="1691"/>
      <c r="U148" s="1691"/>
      <c r="V148" s="1691"/>
      <c r="W148" s="1691"/>
      <c r="X148" s="1691"/>
      <c r="Y148" s="1691"/>
      <c r="Z148" s="1691"/>
      <c r="AA148" s="1691"/>
      <c r="AB148" s="1691"/>
      <c r="AC148" s="1691"/>
      <c r="AD148" s="1691"/>
      <c r="AE148" s="1691"/>
      <c r="AF148" s="1691"/>
      <c r="AG148" s="1691"/>
      <c r="AH148" s="1691"/>
      <c r="AI148" s="1691"/>
      <c r="AJ148" s="1692"/>
    </row>
    <row r="149" spans="2:36" s="463" customFormat="1" ht="20.100000000000001" customHeight="1" x14ac:dyDescent="0.15">
      <c r="B149" s="2089"/>
      <c r="C149" s="1676" t="s">
        <v>373</v>
      </c>
      <c r="D149" s="1677"/>
      <c r="E149" s="1849" t="s">
        <v>1146</v>
      </c>
      <c r="F149" s="1849"/>
      <c r="G149" s="1849"/>
      <c r="H149" s="1849"/>
      <c r="I149" s="1849"/>
      <c r="J149" s="1849"/>
      <c r="K149" s="1849"/>
      <c r="L149" s="1852" t="s">
        <v>1147</v>
      </c>
      <c r="M149" s="481"/>
      <c r="N149" s="484"/>
      <c r="O149" s="1687"/>
      <c r="P149" s="1688"/>
      <c r="Q149" s="1688"/>
      <c r="R149" s="1688"/>
      <c r="S149" s="1688"/>
      <c r="T149" s="1688"/>
      <c r="U149" s="1688"/>
      <c r="V149" s="1688"/>
      <c r="W149" s="1688"/>
      <c r="X149" s="1688"/>
      <c r="Y149" s="1688"/>
      <c r="Z149" s="1688"/>
      <c r="AA149" s="1688"/>
      <c r="AB149" s="1688"/>
      <c r="AC149" s="1688"/>
      <c r="AD149" s="1688"/>
      <c r="AE149" s="1688"/>
      <c r="AF149" s="1688"/>
      <c r="AG149" s="1688"/>
      <c r="AH149" s="1688"/>
      <c r="AI149" s="1688"/>
      <c r="AJ149" s="1689"/>
    </row>
    <row r="150" spans="2:36" s="463" customFormat="1" ht="20.100000000000001" customHeight="1" x14ac:dyDescent="0.15">
      <c r="B150" s="2090"/>
      <c r="C150" s="1682"/>
      <c r="D150" s="1683"/>
      <c r="E150" s="1851"/>
      <c r="F150" s="1851"/>
      <c r="G150" s="1851"/>
      <c r="H150" s="1851"/>
      <c r="I150" s="1851"/>
      <c r="J150" s="1851"/>
      <c r="K150" s="1851"/>
      <c r="L150" s="1853"/>
      <c r="M150" s="490"/>
      <c r="N150" s="491"/>
      <c r="O150" s="1690"/>
      <c r="P150" s="1691"/>
      <c r="Q150" s="1691"/>
      <c r="R150" s="1691"/>
      <c r="S150" s="1691"/>
      <c r="T150" s="1691"/>
      <c r="U150" s="1691"/>
      <c r="V150" s="1691"/>
      <c r="W150" s="1691"/>
      <c r="X150" s="1691"/>
      <c r="Y150" s="1691"/>
      <c r="Z150" s="1691"/>
      <c r="AA150" s="1691"/>
      <c r="AB150" s="1691"/>
      <c r="AC150" s="1691"/>
      <c r="AD150" s="1691"/>
      <c r="AE150" s="1691"/>
      <c r="AF150" s="1691"/>
      <c r="AG150" s="1691"/>
      <c r="AH150" s="1691"/>
      <c r="AI150" s="1691"/>
      <c r="AJ150" s="1692"/>
    </row>
    <row r="151" spans="2:36" s="463" customFormat="1" ht="20.100000000000001" customHeight="1" x14ac:dyDescent="0.15">
      <c r="B151" s="481" t="s">
        <v>1148</v>
      </c>
      <c r="C151" s="483"/>
      <c r="D151" s="483"/>
      <c r="E151" s="483"/>
      <c r="F151" s="483"/>
      <c r="G151" s="483"/>
      <c r="H151" s="483"/>
      <c r="I151" s="483"/>
      <c r="J151" s="483"/>
      <c r="K151" s="483"/>
      <c r="L151" s="484"/>
      <c r="M151" s="474"/>
      <c r="N151" s="475"/>
      <c r="O151" s="476" t="s">
        <v>459</v>
      </c>
      <c r="P151" s="476"/>
      <c r="Q151" s="476"/>
      <c r="R151" s="476"/>
      <c r="S151" s="476"/>
      <c r="T151" s="476"/>
      <c r="U151" s="1908" t="s">
        <v>460</v>
      </c>
      <c r="V151" s="1921"/>
      <c r="W151" s="476" t="s">
        <v>461</v>
      </c>
      <c r="X151" s="476"/>
      <c r="Y151" s="476"/>
      <c r="Z151" s="476"/>
      <c r="AA151" s="476"/>
      <c r="AB151" s="476"/>
      <c r="AC151" s="476"/>
      <c r="AD151" s="476"/>
      <c r="AE151" s="476"/>
      <c r="AF151" s="476"/>
      <c r="AG151" s="476"/>
      <c r="AH151" s="476"/>
      <c r="AI151" s="476"/>
      <c r="AJ151" s="476"/>
    </row>
    <row r="152" spans="2:36" s="463" customFormat="1" ht="20.100000000000001" customHeight="1" x14ac:dyDescent="0.15">
      <c r="B152" s="1945"/>
      <c r="C152" s="473" t="s">
        <v>462</v>
      </c>
      <c r="D152" s="474"/>
      <c r="E152" s="474"/>
      <c r="F152" s="474"/>
      <c r="G152" s="474"/>
      <c r="H152" s="474"/>
      <c r="I152" s="474"/>
      <c r="J152" s="474"/>
      <c r="K152" s="474"/>
      <c r="L152" s="475"/>
      <c r="M152" s="1770" t="s">
        <v>251</v>
      </c>
      <c r="N152" s="1771"/>
      <c r="O152" s="1675" t="s">
        <v>463</v>
      </c>
      <c r="P152" s="1675"/>
      <c r="Q152" s="1675"/>
      <c r="R152" s="1675"/>
      <c r="S152" s="1675"/>
      <c r="T152" s="1675"/>
      <c r="U152" s="1693" t="s">
        <v>251</v>
      </c>
      <c r="V152" s="1694"/>
      <c r="W152" s="1898" t="s">
        <v>464</v>
      </c>
      <c r="X152" s="1898"/>
      <c r="Y152" s="1898"/>
      <c r="Z152" s="1898"/>
      <c r="AA152" s="1733"/>
      <c r="AB152" s="1734"/>
      <c r="AC152" s="1734"/>
      <c r="AD152" s="1734"/>
      <c r="AE152" s="1734"/>
      <c r="AF152" s="1734"/>
      <c r="AG152" s="1734"/>
      <c r="AH152" s="1734"/>
      <c r="AI152" s="1734"/>
      <c r="AJ152" s="1735"/>
    </row>
    <row r="153" spans="2:36" s="463" customFormat="1" ht="20.100000000000001" customHeight="1" x14ac:dyDescent="0.15">
      <c r="B153" s="1945"/>
      <c r="C153" s="473" t="s">
        <v>465</v>
      </c>
      <c r="D153" s="474"/>
      <c r="E153" s="474"/>
      <c r="F153" s="474"/>
      <c r="G153" s="474"/>
      <c r="H153" s="474"/>
      <c r="I153" s="474"/>
      <c r="J153" s="474"/>
      <c r="K153" s="474"/>
      <c r="L153" s="475"/>
      <c r="M153" s="1770" t="s">
        <v>251</v>
      </c>
      <c r="N153" s="1771"/>
      <c r="O153" s="1675"/>
      <c r="P153" s="1675"/>
      <c r="Q153" s="1675"/>
      <c r="R153" s="1675"/>
      <c r="S153" s="1675"/>
      <c r="T153" s="1675"/>
      <c r="U153" s="1695"/>
      <c r="V153" s="1696"/>
      <c r="W153" s="1898"/>
      <c r="X153" s="1898"/>
      <c r="Y153" s="1898"/>
      <c r="Z153" s="1898"/>
      <c r="AA153" s="1703"/>
      <c r="AB153" s="1704"/>
      <c r="AC153" s="1704"/>
      <c r="AD153" s="1704"/>
      <c r="AE153" s="1704"/>
      <c r="AF153" s="1704"/>
      <c r="AG153" s="1704"/>
      <c r="AH153" s="1704"/>
      <c r="AI153" s="1704"/>
      <c r="AJ153" s="1705"/>
    </row>
    <row r="154" spans="2:36" s="463" customFormat="1" ht="20.100000000000001" customHeight="1" x14ac:dyDescent="0.15">
      <c r="B154" s="1945"/>
      <c r="C154" s="473" t="s">
        <v>466</v>
      </c>
      <c r="D154" s="474"/>
      <c r="E154" s="474"/>
      <c r="F154" s="474"/>
      <c r="G154" s="474"/>
      <c r="H154" s="474"/>
      <c r="I154" s="474"/>
      <c r="J154" s="474"/>
      <c r="K154" s="474"/>
      <c r="L154" s="475"/>
      <c r="M154" s="1770" t="s">
        <v>251</v>
      </c>
      <c r="N154" s="1771"/>
      <c r="O154" s="1675" t="s">
        <v>1149</v>
      </c>
      <c r="P154" s="1675"/>
      <c r="Q154" s="1675"/>
      <c r="R154" s="1675"/>
      <c r="S154" s="1675"/>
      <c r="T154" s="1675"/>
      <c r="U154" s="1770" t="s">
        <v>251</v>
      </c>
      <c r="V154" s="1771"/>
      <c r="W154" s="481" t="s">
        <v>467</v>
      </c>
      <c r="X154" s="483"/>
      <c r="Y154" s="483"/>
      <c r="Z154" s="483"/>
      <c r="AA154" s="483"/>
      <c r="AB154" s="483"/>
      <c r="AC154" s="483"/>
      <c r="AD154" s="483"/>
      <c r="AE154" s="483"/>
      <c r="AF154" s="483"/>
      <c r="AG154" s="483"/>
      <c r="AH154" s="484"/>
      <c r="AI154" s="1693" t="s">
        <v>251</v>
      </c>
      <c r="AJ154" s="1694"/>
    </row>
    <row r="155" spans="2:36" s="463" customFormat="1" ht="20.100000000000001" customHeight="1" x14ac:dyDescent="0.15">
      <c r="B155" s="1945"/>
      <c r="C155" s="473" t="s">
        <v>468</v>
      </c>
      <c r="D155" s="474"/>
      <c r="E155" s="474"/>
      <c r="F155" s="474"/>
      <c r="G155" s="474"/>
      <c r="H155" s="474"/>
      <c r="I155" s="474"/>
      <c r="J155" s="474"/>
      <c r="K155" s="474"/>
      <c r="L155" s="475"/>
      <c r="M155" s="1770" t="s">
        <v>251</v>
      </c>
      <c r="N155" s="1771"/>
      <c r="O155" s="1675"/>
      <c r="P155" s="1675"/>
      <c r="Q155" s="1675"/>
      <c r="R155" s="1675"/>
      <c r="S155" s="1675"/>
      <c r="T155" s="1675"/>
      <c r="U155" s="1770"/>
      <c r="V155" s="1771"/>
      <c r="W155" s="2083" t="s">
        <v>1150</v>
      </c>
      <c r="X155" s="2084"/>
      <c r="Y155" s="2084"/>
      <c r="Z155" s="2084"/>
      <c r="AA155" s="2084"/>
      <c r="AB155" s="2084"/>
      <c r="AC155" s="2084"/>
      <c r="AD155" s="2084"/>
      <c r="AE155" s="2084"/>
      <c r="AF155" s="2084"/>
      <c r="AG155" s="2084"/>
      <c r="AH155" s="2085"/>
      <c r="AI155" s="1800"/>
      <c r="AJ155" s="1801"/>
    </row>
    <row r="156" spans="2:36" s="463" customFormat="1" ht="20.100000000000001" customHeight="1" x14ac:dyDescent="0.15">
      <c r="B156" s="1945"/>
      <c r="C156" s="473" t="s">
        <v>469</v>
      </c>
      <c r="D156" s="474"/>
      <c r="E156" s="474"/>
      <c r="F156" s="474"/>
      <c r="G156" s="474"/>
      <c r="H156" s="474"/>
      <c r="I156" s="474"/>
      <c r="J156" s="474"/>
      <c r="K156" s="474"/>
      <c r="L156" s="475"/>
      <c r="M156" s="1770" t="s">
        <v>251</v>
      </c>
      <c r="N156" s="1771"/>
      <c r="O156" s="1675"/>
      <c r="P156" s="1675"/>
      <c r="Q156" s="1675"/>
      <c r="R156" s="1675"/>
      <c r="S156" s="1675"/>
      <c r="T156" s="1675"/>
      <c r="U156" s="1770"/>
      <c r="V156" s="1771"/>
      <c r="W156" s="2086"/>
      <c r="X156" s="2087"/>
      <c r="Y156" s="2087"/>
      <c r="Z156" s="2087"/>
      <c r="AA156" s="2087"/>
      <c r="AB156" s="2087"/>
      <c r="AC156" s="2087"/>
      <c r="AD156" s="2087"/>
      <c r="AE156" s="2087"/>
      <c r="AF156" s="2087"/>
      <c r="AG156" s="2087"/>
      <c r="AH156" s="2088"/>
      <c r="AI156" s="2081"/>
      <c r="AJ156" s="2082"/>
    </row>
    <row r="157" spans="2:36" s="463" customFormat="1" ht="20.100000000000001" customHeight="1" x14ac:dyDescent="0.15">
      <c r="B157" s="1945"/>
      <c r="C157" s="473" t="s">
        <v>470</v>
      </c>
      <c r="D157" s="474"/>
      <c r="E157" s="474"/>
      <c r="F157" s="474"/>
      <c r="G157" s="474"/>
      <c r="H157" s="474"/>
      <c r="I157" s="474"/>
      <c r="J157" s="474"/>
      <c r="K157" s="474"/>
      <c r="L157" s="475"/>
      <c r="M157" s="1770" t="s">
        <v>1479</v>
      </c>
      <c r="N157" s="1771"/>
      <c r="O157" s="1675" t="s">
        <v>471</v>
      </c>
      <c r="P157" s="1675"/>
      <c r="Q157" s="1675"/>
      <c r="R157" s="1675"/>
      <c r="S157" s="1675"/>
      <c r="T157" s="1675"/>
      <c r="U157" s="1770" t="s">
        <v>251</v>
      </c>
      <c r="V157" s="1771"/>
      <c r="W157" s="1848" t="s">
        <v>472</v>
      </c>
      <c r="X157" s="1849"/>
      <c r="Y157" s="1849"/>
      <c r="Z157" s="1849"/>
      <c r="AA157" s="492"/>
      <c r="AB157" s="492"/>
      <c r="AC157" s="492"/>
      <c r="AD157" s="492"/>
      <c r="AE157" s="492"/>
      <c r="AF157" s="492"/>
      <c r="AG157" s="492"/>
      <c r="AH157" s="492"/>
      <c r="AI157" s="492"/>
      <c r="AJ157" s="493"/>
    </row>
    <row r="158" spans="2:36" s="463" customFormat="1" ht="20.100000000000001" customHeight="1" x14ac:dyDescent="0.15">
      <c r="B158" s="1945"/>
      <c r="C158" s="473" t="s">
        <v>1151</v>
      </c>
      <c r="D158" s="474"/>
      <c r="E158" s="474"/>
      <c r="F158" s="474"/>
      <c r="G158" s="474"/>
      <c r="H158" s="474"/>
      <c r="I158" s="474"/>
      <c r="J158" s="474"/>
      <c r="K158" s="474"/>
      <c r="L158" s="475"/>
      <c r="M158" s="1770" t="s">
        <v>251</v>
      </c>
      <c r="N158" s="1771"/>
      <c r="O158" s="1675"/>
      <c r="P158" s="1675"/>
      <c r="Q158" s="1675"/>
      <c r="R158" s="1675"/>
      <c r="S158" s="1675"/>
      <c r="T158" s="1675"/>
      <c r="U158" s="1770"/>
      <c r="V158" s="1771"/>
      <c r="W158" s="2069"/>
      <c r="X158" s="2070"/>
      <c r="Y158" s="2070"/>
      <c r="Z158" s="2070"/>
      <c r="AA158" s="2070"/>
      <c r="AB158" s="2070"/>
      <c r="AC158" s="2070"/>
      <c r="AD158" s="2070"/>
      <c r="AE158" s="2070"/>
      <c r="AF158" s="2070"/>
      <c r="AG158" s="2070"/>
      <c r="AH158" s="2070"/>
      <c r="AI158" s="2070"/>
      <c r="AJ158" s="2071"/>
    </row>
    <row r="159" spans="2:36" s="463" customFormat="1" ht="20.100000000000001" customHeight="1" x14ac:dyDescent="0.15">
      <c r="B159" s="1850"/>
      <c r="C159" s="473" t="s">
        <v>473</v>
      </c>
      <c r="D159" s="474"/>
      <c r="E159" s="474"/>
      <c r="F159" s="474"/>
      <c r="G159" s="474"/>
      <c r="H159" s="474"/>
      <c r="I159" s="474"/>
      <c r="J159" s="474"/>
      <c r="K159" s="474"/>
      <c r="L159" s="475"/>
      <c r="M159" s="1770" t="s">
        <v>251</v>
      </c>
      <c r="N159" s="1771"/>
      <c r="O159" s="1675"/>
      <c r="P159" s="1675"/>
      <c r="Q159" s="1675"/>
      <c r="R159" s="1675"/>
      <c r="S159" s="1675"/>
      <c r="T159" s="1675"/>
      <c r="U159" s="1770"/>
      <c r="V159" s="1771"/>
      <c r="W159" s="2072"/>
      <c r="X159" s="2073"/>
      <c r="Y159" s="2073"/>
      <c r="Z159" s="2073"/>
      <c r="AA159" s="2073"/>
      <c r="AB159" s="2073"/>
      <c r="AC159" s="2073"/>
      <c r="AD159" s="2073"/>
      <c r="AE159" s="2073"/>
      <c r="AF159" s="2073"/>
      <c r="AG159" s="2073"/>
      <c r="AH159" s="2073"/>
      <c r="AI159" s="2073"/>
      <c r="AJ159" s="2074"/>
    </row>
    <row r="160" spans="2:36" s="469" customFormat="1" ht="14.1" customHeight="1" x14ac:dyDescent="0.15">
      <c r="B160" s="494" t="s">
        <v>1152</v>
      </c>
      <c r="C160" s="495"/>
      <c r="D160" s="495"/>
      <c r="E160" s="495"/>
      <c r="F160" s="495"/>
      <c r="G160" s="495"/>
      <c r="H160" s="495"/>
      <c r="I160" s="495"/>
      <c r="J160" s="495"/>
      <c r="K160" s="495"/>
      <c r="L160" s="495"/>
      <c r="M160" s="495"/>
      <c r="N160" s="495"/>
      <c r="O160" s="495"/>
      <c r="P160" s="495"/>
      <c r="Q160" s="495"/>
      <c r="R160" s="495"/>
    </row>
    <row r="161" spans="1:36" s="469" customFormat="1" ht="14.1" customHeight="1" x14ac:dyDescent="0.15">
      <c r="B161" s="496"/>
      <c r="C161" s="495"/>
      <c r="D161" s="495"/>
      <c r="E161" s="495"/>
      <c r="F161" s="495"/>
      <c r="G161" s="495"/>
      <c r="H161" s="495"/>
      <c r="I161" s="495"/>
      <c r="J161" s="495"/>
      <c r="K161" s="495"/>
      <c r="L161" s="495"/>
      <c r="M161" s="495"/>
      <c r="N161" s="495"/>
      <c r="O161" s="495"/>
      <c r="P161" s="495"/>
      <c r="Q161" s="495"/>
      <c r="R161" s="495"/>
    </row>
    <row r="162" spans="1:36" s="50" customFormat="1" ht="20.100000000000001" customHeight="1" x14ac:dyDescent="0.15">
      <c r="A162" s="849" t="s">
        <v>1771</v>
      </c>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row>
    <row r="163" spans="1:36" s="43" customFormat="1" ht="18" customHeight="1" x14ac:dyDescent="0.15">
      <c r="A163" s="41"/>
      <c r="B163" s="103" t="s">
        <v>1621</v>
      </c>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row>
    <row r="164" spans="1:36" s="463" customFormat="1" ht="18" customHeight="1" x14ac:dyDescent="0.15">
      <c r="B164" s="2066" t="s">
        <v>474</v>
      </c>
      <c r="C164" s="481" t="s">
        <v>475</v>
      </c>
      <c r="D164" s="483"/>
      <c r="E164" s="483"/>
      <c r="F164" s="483"/>
      <c r="G164" s="483"/>
      <c r="H164" s="483"/>
      <c r="I164" s="483"/>
      <c r="J164" s="484"/>
      <c r="K164" s="2040"/>
      <c r="L164" s="2041"/>
      <c r="M164" s="2041"/>
      <c r="N164" s="2041"/>
      <c r="O164" s="2041"/>
      <c r="P164" s="2041"/>
      <c r="Q164" s="2041"/>
      <c r="R164" s="2041"/>
      <c r="S164" s="2041"/>
      <c r="T164" s="2041"/>
      <c r="U164" s="493" t="s">
        <v>476</v>
      </c>
      <c r="V164" s="2066" t="s">
        <v>477</v>
      </c>
      <c r="W164" s="1733"/>
      <c r="X164" s="1734"/>
      <c r="Y164" s="1734"/>
      <c r="Z164" s="1734"/>
      <c r="AA164" s="1734"/>
      <c r="AB164" s="1734"/>
      <c r="AC164" s="1734"/>
      <c r="AD164" s="1734"/>
      <c r="AE164" s="1734"/>
      <c r="AF164" s="1734"/>
      <c r="AG164" s="1734"/>
      <c r="AH164" s="1734"/>
      <c r="AI164" s="1735"/>
    </row>
    <row r="165" spans="1:36" s="463" customFormat="1" ht="18" customHeight="1" x14ac:dyDescent="0.15">
      <c r="B165" s="2067"/>
      <c r="C165" s="473" t="s">
        <v>478</v>
      </c>
      <c r="D165" s="474"/>
      <c r="E165" s="474"/>
      <c r="F165" s="474"/>
      <c r="G165" s="474"/>
      <c r="H165" s="474"/>
      <c r="I165" s="474"/>
      <c r="J165" s="475"/>
      <c r="K165" s="2025"/>
      <c r="L165" s="2026"/>
      <c r="M165" s="2026"/>
      <c r="N165" s="2026"/>
      <c r="O165" s="2026"/>
      <c r="P165" s="2026"/>
      <c r="Q165" s="2026"/>
      <c r="R165" s="2026"/>
      <c r="S165" s="2026"/>
      <c r="T165" s="2026"/>
      <c r="U165" s="479" t="s">
        <v>476</v>
      </c>
      <c r="V165" s="2067"/>
      <c r="W165" s="1755"/>
      <c r="X165" s="1756"/>
      <c r="Y165" s="1756"/>
      <c r="Z165" s="1756"/>
      <c r="AA165" s="1756"/>
      <c r="AB165" s="1756"/>
      <c r="AC165" s="1756"/>
      <c r="AD165" s="1756"/>
      <c r="AE165" s="1756"/>
      <c r="AF165" s="1756"/>
      <c r="AG165" s="1756"/>
      <c r="AH165" s="1756"/>
      <c r="AI165" s="1757"/>
    </row>
    <row r="166" spans="1:36" s="463" customFormat="1" ht="18" customHeight="1" x14ac:dyDescent="0.15">
      <c r="B166" s="2067"/>
      <c r="C166" s="1773" t="s">
        <v>479</v>
      </c>
      <c r="D166" s="1774"/>
      <c r="E166" s="1774"/>
      <c r="F166" s="1774"/>
      <c r="G166" s="1774"/>
      <c r="H166" s="1774"/>
      <c r="I166" s="1774"/>
      <c r="J166" s="1775"/>
      <c r="K166" s="2014">
        <f>SUM(K164:T165)</f>
        <v>0</v>
      </c>
      <c r="L166" s="2015"/>
      <c r="M166" s="2015"/>
      <c r="N166" s="2015"/>
      <c r="O166" s="2015"/>
      <c r="P166" s="2015"/>
      <c r="Q166" s="2015"/>
      <c r="R166" s="2015"/>
      <c r="S166" s="2015"/>
      <c r="T166" s="2015"/>
      <c r="U166" s="497" t="s">
        <v>476</v>
      </c>
      <c r="V166" s="2067"/>
      <c r="W166" s="1755"/>
      <c r="X166" s="1756"/>
      <c r="Y166" s="1756"/>
      <c r="Z166" s="1756"/>
      <c r="AA166" s="1756"/>
      <c r="AB166" s="1756"/>
      <c r="AC166" s="1756"/>
      <c r="AD166" s="1756"/>
      <c r="AE166" s="1756"/>
      <c r="AF166" s="1756"/>
      <c r="AG166" s="1756"/>
      <c r="AH166" s="1756"/>
      <c r="AI166" s="1757"/>
    </row>
    <row r="167" spans="1:36" s="463" customFormat="1" ht="18" customHeight="1" x14ac:dyDescent="0.15">
      <c r="B167" s="2067"/>
      <c r="C167" s="473" t="s">
        <v>480</v>
      </c>
      <c r="D167" s="498"/>
      <c r="E167" s="498"/>
      <c r="F167" s="498"/>
      <c r="G167" s="498"/>
      <c r="H167" s="498"/>
      <c r="I167" s="498"/>
      <c r="J167" s="499"/>
      <c r="K167" s="2025"/>
      <c r="L167" s="2026"/>
      <c r="M167" s="2026"/>
      <c r="N167" s="2026"/>
      <c r="O167" s="2026"/>
      <c r="P167" s="2026"/>
      <c r="Q167" s="2026"/>
      <c r="R167" s="2026"/>
      <c r="S167" s="2026"/>
      <c r="T167" s="2026"/>
      <c r="U167" s="479" t="s">
        <v>476</v>
      </c>
      <c r="V167" s="2067"/>
      <c r="W167" s="1755"/>
      <c r="X167" s="1756"/>
      <c r="Y167" s="1756"/>
      <c r="Z167" s="1756"/>
      <c r="AA167" s="1756"/>
      <c r="AB167" s="1756"/>
      <c r="AC167" s="1756"/>
      <c r="AD167" s="1756"/>
      <c r="AE167" s="1756"/>
      <c r="AF167" s="1756"/>
      <c r="AG167" s="1756"/>
      <c r="AH167" s="1756"/>
      <c r="AI167" s="1757"/>
    </row>
    <row r="168" spans="1:36" s="463" customFormat="1" ht="18" customHeight="1" x14ac:dyDescent="0.15">
      <c r="B168" s="2067"/>
      <c r="C168" s="1687" t="s">
        <v>481</v>
      </c>
      <c r="D168" s="1688"/>
      <c r="E168" s="1688"/>
      <c r="F168" s="1688"/>
      <c r="G168" s="1688"/>
      <c r="H168" s="1688"/>
      <c r="I168" s="1688"/>
      <c r="J168" s="1689"/>
      <c r="K168" s="1676"/>
      <c r="L168" s="1677"/>
      <c r="M168" s="1677"/>
      <c r="N168" s="1677"/>
      <c r="O168" s="1677"/>
      <c r="P168" s="1677"/>
      <c r="Q168" s="1677"/>
      <c r="R168" s="1677"/>
      <c r="S168" s="1677"/>
      <c r="T168" s="1677"/>
      <c r="U168" s="1678"/>
      <c r="V168" s="2067"/>
      <c r="W168" s="1755"/>
      <c r="X168" s="1756"/>
      <c r="Y168" s="1756"/>
      <c r="Z168" s="1756"/>
      <c r="AA168" s="1756"/>
      <c r="AB168" s="1756"/>
      <c r="AC168" s="1756"/>
      <c r="AD168" s="1756"/>
      <c r="AE168" s="1756"/>
      <c r="AF168" s="1756"/>
      <c r="AG168" s="1756"/>
      <c r="AH168" s="1756"/>
      <c r="AI168" s="1757"/>
    </row>
    <row r="169" spans="1:36" s="463" customFormat="1" ht="18" customHeight="1" x14ac:dyDescent="0.15">
      <c r="B169" s="2068"/>
      <c r="C169" s="1690"/>
      <c r="D169" s="1691"/>
      <c r="E169" s="1691"/>
      <c r="F169" s="1691"/>
      <c r="G169" s="1691"/>
      <c r="H169" s="1691"/>
      <c r="I169" s="1691"/>
      <c r="J169" s="1692"/>
      <c r="K169" s="1682"/>
      <c r="L169" s="1683"/>
      <c r="M169" s="1683"/>
      <c r="N169" s="1683"/>
      <c r="O169" s="1683"/>
      <c r="P169" s="1683"/>
      <c r="Q169" s="1683"/>
      <c r="R169" s="1683"/>
      <c r="S169" s="1680"/>
      <c r="T169" s="1680"/>
      <c r="U169" s="1684"/>
      <c r="V169" s="2067"/>
      <c r="W169" s="1755"/>
      <c r="X169" s="1756"/>
      <c r="Y169" s="1756"/>
      <c r="Z169" s="1756"/>
      <c r="AA169" s="1756"/>
      <c r="AB169" s="1756"/>
      <c r="AC169" s="1756"/>
      <c r="AD169" s="1756"/>
      <c r="AE169" s="1756"/>
      <c r="AF169" s="1756"/>
      <c r="AG169" s="1756"/>
      <c r="AH169" s="1756"/>
      <c r="AI169" s="1757"/>
    </row>
    <row r="170" spans="1:36" s="463" customFormat="1" ht="18" customHeight="1" x14ac:dyDescent="0.15">
      <c r="B170" s="2065" t="s">
        <v>482</v>
      </c>
      <c r="C170" s="473" t="s">
        <v>483</v>
      </c>
      <c r="D170" s="474"/>
      <c r="E170" s="474"/>
      <c r="F170" s="474"/>
      <c r="G170" s="474"/>
      <c r="H170" s="474"/>
      <c r="I170" s="474"/>
      <c r="J170" s="475"/>
      <c r="K170" s="1950"/>
      <c r="L170" s="1951"/>
      <c r="M170" s="1774"/>
      <c r="N170" s="1774"/>
      <c r="O170" s="500" t="s">
        <v>159</v>
      </c>
      <c r="P170" s="1774"/>
      <c r="Q170" s="1774"/>
      <c r="R170" s="500" t="s">
        <v>163</v>
      </c>
      <c r="S170" s="1774"/>
      <c r="T170" s="1774"/>
      <c r="U170" s="501" t="s">
        <v>923</v>
      </c>
      <c r="V170" s="2067"/>
      <c r="W170" s="1755"/>
      <c r="X170" s="1756"/>
      <c r="Y170" s="1756"/>
      <c r="Z170" s="1756"/>
      <c r="AA170" s="1756"/>
      <c r="AB170" s="1756"/>
      <c r="AC170" s="1756"/>
      <c r="AD170" s="1756"/>
      <c r="AE170" s="1756"/>
      <c r="AF170" s="1756"/>
      <c r="AG170" s="1756"/>
      <c r="AH170" s="1756"/>
      <c r="AI170" s="1757"/>
    </row>
    <row r="171" spans="1:36" s="463" customFormat="1" ht="18" customHeight="1" x14ac:dyDescent="0.15">
      <c r="B171" s="2065"/>
      <c r="C171" s="473" t="s">
        <v>484</v>
      </c>
      <c r="D171" s="474"/>
      <c r="E171" s="474"/>
      <c r="F171" s="474"/>
      <c r="G171" s="474"/>
      <c r="H171" s="474"/>
      <c r="I171" s="474"/>
      <c r="J171" s="475"/>
      <c r="K171" s="1950"/>
      <c r="L171" s="1951"/>
      <c r="M171" s="1774"/>
      <c r="N171" s="1774"/>
      <c r="O171" s="500" t="s">
        <v>159</v>
      </c>
      <c r="P171" s="1774"/>
      <c r="Q171" s="1774"/>
      <c r="R171" s="500" t="s">
        <v>163</v>
      </c>
      <c r="S171" s="1774"/>
      <c r="T171" s="1774"/>
      <c r="U171" s="501" t="s">
        <v>923</v>
      </c>
      <c r="V171" s="2067"/>
      <c r="W171" s="1755"/>
      <c r="X171" s="1756"/>
      <c r="Y171" s="1756"/>
      <c r="Z171" s="1756"/>
      <c r="AA171" s="1756"/>
      <c r="AB171" s="1756"/>
      <c r="AC171" s="1756"/>
      <c r="AD171" s="1756"/>
      <c r="AE171" s="1756"/>
      <c r="AF171" s="1756"/>
      <c r="AG171" s="1756"/>
      <c r="AH171" s="1756"/>
      <c r="AI171" s="1757"/>
    </row>
    <row r="172" spans="1:36" s="463" customFormat="1" ht="18" customHeight="1" x14ac:dyDescent="0.15">
      <c r="B172" s="2065"/>
      <c r="C172" s="1939" t="s">
        <v>485</v>
      </c>
      <c r="D172" s="481" t="s">
        <v>486</v>
      </c>
      <c r="E172" s="483"/>
      <c r="F172" s="492" t="s">
        <v>1153</v>
      </c>
      <c r="G172" s="1774"/>
      <c r="H172" s="1774"/>
      <c r="I172" s="1774"/>
      <c r="J172" s="502" t="s">
        <v>487</v>
      </c>
      <c r="K172" s="1768"/>
      <c r="L172" s="1769"/>
      <c r="M172" s="1769"/>
      <c r="N172" s="483"/>
      <c r="O172" s="502" t="s">
        <v>488</v>
      </c>
      <c r="P172" s="2057"/>
      <c r="Q172" s="2058"/>
      <c r="R172" s="2058"/>
      <c r="S172" s="2058"/>
      <c r="T172" s="2058"/>
      <c r="U172" s="493" t="s">
        <v>476</v>
      </c>
      <c r="V172" s="2067"/>
      <c r="W172" s="1755"/>
      <c r="X172" s="1756"/>
      <c r="Y172" s="1756"/>
      <c r="Z172" s="1756"/>
      <c r="AA172" s="1756"/>
      <c r="AB172" s="1756"/>
      <c r="AC172" s="1756"/>
      <c r="AD172" s="1756"/>
      <c r="AE172" s="1756"/>
      <c r="AF172" s="1756"/>
      <c r="AG172" s="1756"/>
      <c r="AH172" s="1756"/>
      <c r="AI172" s="1757"/>
    </row>
    <row r="173" spans="1:36" s="463" customFormat="1" ht="18" customHeight="1" x14ac:dyDescent="0.15">
      <c r="B173" s="2065"/>
      <c r="C173" s="1939"/>
      <c r="D173" s="473" t="s">
        <v>489</v>
      </c>
      <c r="E173" s="474"/>
      <c r="F173" s="492" t="s">
        <v>1154</v>
      </c>
      <c r="G173" s="1774"/>
      <c r="H173" s="1774"/>
      <c r="I173" s="1774"/>
      <c r="J173" s="502" t="s">
        <v>487</v>
      </c>
      <c r="K173" s="1772"/>
      <c r="L173" s="1659"/>
      <c r="M173" s="1659"/>
      <c r="N173" s="474"/>
      <c r="O173" s="501" t="s">
        <v>488</v>
      </c>
      <c r="P173" s="2059"/>
      <c r="Q173" s="2060"/>
      <c r="R173" s="2060"/>
      <c r="S173" s="2060"/>
      <c r="T173" s="2060"/>
      <c r="U173" s="479" t="s">
        <v>476</v>
      </c>
      <c r="V173" s="2067"/>
      <c r="W173" s="1755"/>
      <c r="X173" s="1756"/>
      <c r="Y173" s="1756"/>
      <c r="Z173" s="1756"/>
      <c r="AA173" s="1756"/>
      <c r="AB173" s="1756"/>
      <c r="AC173" s="1756"/>
      <c r="AD173" s="1756"/>
      <c r="AE173" s="1756"/>
      <c r="AF173" s="1756"/>
      <c r="AG173" s="1756"/>
      <c r="AH173" s="1756"/>
      <c r="AI173" s="1757"/>
    </row>
    <row r="174" spans="1:36" s="463" customFormat="1" ht="18" customHeight="1" x14ac:dyDescent="0.15">
      <c r="B174" s="2065"/>
      <c r="C174" s="1939"/>
      <c r="D174" s="490" t="s">
        <v>490</v>
      </c>
      <c r="E174" s="503"/>
      <c r="F174" s="492" t="s">
        <v>1155</v>
      </c>
      <c r="G174" s="1774"/>
      <c r="H174" s="1774"/>
      <c r="I174" s="1774"/>
      <c r="J174" s="502" t="s">
        <v>487</v>
      </c>
      <c r="K174" s="2061"/>
      <c r="L174" s="2062"/>
      <c r="M174" s="2062"/>
      <c r="N174" s="503"/>
      <c r="O174" s="504" t="s">
        <v>488</v>
      </c>
      <c r="P174" s="2063"/>
      <c r="Q174" s="2064"/>
      <c r="R174" s="2064"/>
      <c r="S174" s="2064"/>
      <c r="T174" s="2064"/>
      <c r="U174" s="505" t="s">
        <v>476</v>
      </c>
      <c r="V174" s="2067"/>
      <c r="W174" s="1755"/>
      <c r="X174" s="1756"/>
      <c r="Y174" s="1756"/>
      <c r="Z174" s="1756"/>
      <c r="AA174" s="1756"/>
      <c r="AB174" s="1756"/>
      <c r="AC174" s="1756"/>
      <c r="AD174" s="1756"/>
      <c r="AE174" s="1756"/>
      <c r="AF174" s="1756"/>
      <c r="AG174" s="1756"/>
      <c r="AH174" s="1756"/>
      <c r="AI174" s="1757"/>
    </row>
    <row r="175" spans="1:36" s="463" customFormat="1" ht="18" customHeight="1" x14ac:dyDescent="0.15">
      <c r="B175" s="2065"/>
      <c r="C175" s="1939"/>
      <c r="D175" s="1773" t="s">
        <v>491</v>
      </c>
      <c r="E175" s="1774"/>
      <c r="F175" s="1774"/>
      <c r="G175" s="1774"/>
      <c r="H175" s="1774"/>
      <c r="I175" s="1774"/>
      <c r="J175" s="1774"/>
      <c r="K175" s="1774"/>
      <c r="L175" s="1774"/>
      <c r="M175" s="1774"/>
      <c r="N175" s="1774"/>
      <c r="O175" s="1775"/>
      <c r="P175" s="2075">
        <f>SUM(P172:T174)</f>
        <v>0</v>
      </c>
      <c r="Q175" s="2076"/>
      <c r="R175" s="2076"/>
      <c r="S175" s="2076"/>
      <c r="T175" s="2076"/>
      <c r="U175" s="497" t="s">
        <v>476</v>
      </c>
      <c r="V175" s="2068"/>
      <c r="W175" s="1703"/>
      <c r="X175" s="1704"/>
      <c r="Y175" s="1704"/>
      <c r="Z175" s="1704"/>
      <c r="AA175" s="1704"/>
      <c r="AB175" s="1704"/>
      <c r="AC175" s="1704"/>
      <c r="AD175" s="1704"/>
      <c r="AE175" s="1704"/>
      <c r="AF175" s="1704"/>
      <c r="AG175" s="1704"/>
      <c r="AH175" s="1704"/>
      <c r="AI175" s="1705"/>
    </row>
    <row r="176" spans="1:36" s="463" customFormat="1" ht="18" customHeight="1" x14ac:dyDescent="0.15"/>
    <row r="177" spans="2:35" s="463" customFormat="1" ht="18" customHeight="1" x14ac:dyDescent="0.15">
      <c r="B177" s="464" t="s">
        <v>492</v>
      </c>
      <c r="C177" s="465"/>
      <c r="D177" s="465"/>
      <c r="E177" s="465"/>
      <c r="F177" s="465"/>
      <c r="G177" s="465"/>
      <c r="H177" s="465"/>
      <c r="I177" s="466"/>
      <c r="J177" s="464" t="s">
        <v>493</v>
      </c>
      <c r="K177" s="465"/>
      <c r="L177" s="465"/>
      <c r="M177" s="466"/>
      <c r="N177" s="464" t="s">
        <v>494</v>
      </c>
      <c r="O177" s="465"/>
      <c r="P177" s="465"/>
      <c r="Q177" s="465"/>
      <c r="R177" s="466"/>
      <c r="S177" s="464" t="s">
        <v>492</v>
      </c>
      <c r="T177" s="465"/>
      <c r="U177" s="465"/>
      <c r="V177" s="465"/>
      <c r="W177" s="465"/>
      <c r="X177" s="465"/>
      <c r="Y177" s="465"/>
      <c r="Z177" s="466"/>
      <c r="AA177" s="464" t="s">
        <v>495</v>
      </c>
      <c r="AB177" s="465"/>
      <c r="AC177" s="465"/>
      <c r="AD177" s="466"/>
      <c r="AE177" s="464" t="s">
        <v>494</v>
      </c>
      <c r="AF177" s="465"/>
      <c r="AG177" s="465"/>
      <c r="AH177" s="465"/>
      <c r="AI177" s="466"/>
    </row>
    <row r="178" spans="2:35" s="463" customFormat="1" ht="18" customHeight="1" x14ac:dyDescent="0.15">
      <c r="B178" s="1708" t="s">
        <v>496</v>
      </c>
      <c r="C178" s="2054" t="s">
        <v>497</v>
      </c>
      <c r="D178" s="1770" t="s">
        <v>498</v>
      </c>
      <c r="E178" s="1776"/>
      <c r="F178" s="1776"/>
      <c r="G178" s="1774" t="s">
        <v>499</v>
      </c>
      <c r="H178" s="1774"/>
      <c r="I178" s="1775"/>
      <c r="J178" s="1772"/>
      <c r="K178" s="1659"/>
      <c r="L178" s="1659"/>
      <c r="M178" s="479" t="s">
        <v>500</v>
      </c>
      <c r="N178" s="2040"/>
      <c r="O178" s="2041"/>
      <c r="P178" s="2041"/>
      <c r="Q178" s="2041"/>
      <c r="R178" s="493" t="s">
        <v>476</v>
      </c>
      <c r="S178" s="1759" t="s">
        <v>501</v>
      </c>
      <c r="T178" s="1673"/>
      <c r="U178" s="1673"/>
      <c r="V178" s="1673"/>
      <c r="W178" s="1673"/>
      <c r="X178" s="1673"/>
      <c r="Y178" s="1673"/>
      <c r="Z178" s="1760"/>
      <c r="AA178" s="1772"/>
      <c r="AB178" s="1659"/>
      <c r="AC178" s="1659"/>
      <c r="AD178" s="479" t="s">
        <v>502</v>
      </c>
      <c r="AE178" s="2025"/>
      <c r="AF178" s="2026"/>
      <c r="AG178" s="2026"/>
      <c r="AH178" s="2026"/>
      <c r="AI178" s="479" t="s">
        <v>476</v>
      </c>
    </row>
    <row r="179" spans="2:35" s="463" customFormat="1" ht="18" customHeight="1" x14ac:dyDescent="0.15">
      <c r="B179" s="1939"/>
      <c r="C179" s="2055"/>
      <c r="D179" s="1770" t="s">
        <v>503</v>
      </c>
      <c r="E179" s="1776"/>
      <c r="F179" s="1776"/>
      <c r="G179" s="1774" t="s">
        <v>499</v>
      </c>
      <c r="H179" s="1774"/>
      <c r="I179" s="1775"/>
      <c r="J179" s="1772"/>
      <c r="K179" s="1659"/>
      <c r="L179" s="1659"/>
      <c r="M179" s="479" t="s">
        <v>500</v>
      </c>
      <c r="N179" s="2025"/>
      <c r="O179" s="2026"/>
      <c r="P179" s="2026"/>
      <c r="Q179" s="2026"/>
      <c r="R179" s="479" t="s">
        <v>476</v>
      </c>
      <c r="S179" s="473" t="s">
        <v>504</v>
      </c>
      <c r="T179" s="474"/>
      <c r="U179" s="474"/>
      <c r="V179" s="474"/>
      <c r="W179" s="474"/>
      <c r="X179" s="474"/>
      <c r="Y179" s="474"/>
      <c r="Z179" s="475"/>
      <c r="AA179" s="1772"/>
      <c r="AB179" s="1659"/>
      <c r="AC179" s="1659"/>
      <c r="AD179" s="479" t="s">
        <v>502</v>
      </c>
      <c r="AE179" s="2025"/>
      <c r="AF179" s="2026"/>
      <c r="AG179" s="2026"/>
      <c r="AH179" s="2026"/>
      <c r="AI179" s="479" t="s">
        <v>476</v>
      </c>
    </row>
    <row r="180" spans="2:35" s="463" customFormat="1" ht="18" customHeight="1" x14ac:dyDescent="0.15">
      <c r="B180" s="1939"/>
      <c r="C180" s="2055"/>
      <c r="D180" s="1770" t="s">
        <v>1480</v>
      </c>
      <c r="E180" s="1776"/>
      <c r="F180" s="1776"/>
      <c r="G180" s="1774" t="s">
        <v>499</v>
      </c>
      <c r="H180" s="1774"/>
      <c r="I180" s="1775"/>
      <c r="J180" s="1772"/>
      <c r="K180" s="1659"/>
      <c r="L180" s="1659"/>
      <c r="M180" s="479" t="s">
        <v>500</v>
      </c>
      <c r="N180" s="2025"/>
      <c r="O180" s="2026"/>
      <c r="P180" s="2026"/>
      <c r="Q180" s="2026"/>
      <c r="R180" s="479" t="s">
        <v>476</v>
      </c>
      <c r="S180" s="473" t="s">
        <v>505</v>
      </c>
      <c r="T180" s="474"/>
      <c r="U180" s="474"/>
      <c r="V180" s="474"/>
      <c r="W180" s="474"/>
      <c r="X180" s="474"/>
      <c r="Y180" s="474"/>
      <c r="Z180" s="475"/>
      <c r="AA180" s="1772"/>
      <c r="AB180" s="1659"/>
      <c r="AC180" s="1659"/>
      <c r="AD180" s="479" t="s">
        <v>502</v>
      </c>
      <c r="AE180" s="2025"/>
      <c r="AF180" s="2026"/>
      <c r="AG180" s="2026"/>
      <c r="AH180" s="2026"/>
      <c r="AI180" s="479" t="s">
        <v>476</v>
      </c>
    </row>
    <row r="181" spans="2:35" s="463" customFormat="1" ht="18" customHeight="1" x14ac:dyDescent="0.15">
      <c r="B181" s="1939"/>
      <c r="C181" s="2055"/>
      <c r="D181" s="1770" t="s">
        <v>506</v>
      </c>
      <c r="E181" s="1776"/>
      <c r="F181" s="1776"/>
      <c r="G181" s="1774" t="s">
        <v>499</v>
      </c>
      <c r="H181" s="1774"/>
      <c r="I181" s="1775"/>
      <c r="J181" s="1772"/>
      <c r="K181" s="1659"/>
      <c r="L181" s="1659"/>
      <c r="M181" s="479" t="s">
        <v>500</v>
      </c>
      <c r="N181" s="2025"/>
      <c r="O181" s="2026"/>
      <c r="P181" s="2026"/>
      <c r="Q181" s="2026"/>
      <c r="R181" s="479" t="s">
        <v>476</v>
      </c>
      <c r="S181" s="473" t="s">
        <v>507</v>
      </c>
      <c r="T181" s="474"/>
      <c r="U181" s="474"/>
      <c r="V181" s="474"/>
      <c r="W181" s="474"/>
      <c r="X181" s="474"/>
      <c r="Y181" s="474"/>
      <c r="Z181" s="475"/>
      <c r="AA181" s="1772"/>
      <c r="AB181" s="1659"/>
      <c r="AC181" s="1659"/>
      <c r="AD181" s="479" t="s">
        <v>502</v>
      </c>
      <c r="AE181" s="2025"/>
      <c r="AF181" s="2026"/>
      <c r="AG181" s="2026"/>
      <c r="AH181" s="2026"/>
      <c r="AI181" s="479" t="s">
        <v>476</v>
      </c>
    </row>
    <row r="182" spans="2:35" s="463" customFormat="1" ht="18" customHeight="1" x14ac:dyDescent="0.15">
      <c r="B182" s="1939"/>
      <c r="C182" s="2055"/>
      <c r="D182" s="1770" t="s">
        <v>1481</v>
      </c>
      <c r="E182" s="1776"/>
      <c r="F182" s="1776"/>
      <c r="G182" s="1774" t="s">
        <v>499</v>
      </c>
      <c r="H182" s="1774"/>
      <c r="I182" s="1775"/>
      <c r="J182" s="1772"/>
      <c r="K182" s="1659"/>
      <c r="L182" s="1659"/>
      <c r="M182" s="479" t="s">
        <v>500</v>
      </c>
      <c r="N182" s="2042"/>
      <c r="O182" s="2043"/>
      <c r="P182" s="2043"/>
      <c r="Q182" s="2043"/>
      <c r="R182" s="506" t="s">
        <v>476</v>
      </c>
      <c r="S182" s="473" t="s">
        <v>508</v>
      </c>
      <c r="T182" s="474"/>
      <c r="U182" s="474"/>
      <c r="V182" s="474"/>
      <c r="W182" s="474"/>
      <c r="X182" s="474"/>
      <c r="Y182" s="474"/>
      <c r="Z182" s="475"/>
      <c r="AA182" s="1772"/>
      <c r="AB182" s="1659"/>
      <c r="AC182" s="1659"/>
      <c r="AD182" s="479" t="s">
        <v>502</v>
      </c>
      <c r="AE182" s="2025"/>
      <c r="AF182" s="2026"/>
      <c r="AG182" s="2026"/>
      <c r="AH182" s="2026"/>
      <c r="AI182" s="479" t="s">
        <v>476</v>
      </c>
    </row>
    <row r="183" spans="2:35" s="463" customFormat="1" ht="18" customHeight="1" x14ac:dyDescent="0.15">
      <c r="B183" s="1939"/>
      <c r="C183" s="2056"/>
      <c r="D183" s="507" t="s">
        <v>509</v>
      </c>
      <c r="E183" s="508"/>
      <c r="F183" s="508"/>
      <c r="G183" s="508"/>
      <c r="H183" s="508"/>
      <c r="I183" s="508"/>
      <c r="J183" s="508"/>
      <c r="K183" s="508"/>
      <c r="L183" s="508"/>
      <c r="M183" s="509"/>
      <c r="N183" s="2014">
        <f>SUM(N178:Q182)</f>
        <v>0</v>
      </c>
      <c r="O183" s="2015"/>
      <c r="P183" s="2015"/>
      <c r="Q183" s="2015"/>
      <c r="R183" s="497" t="s">
        <v>476</v>
      </c>
      <c r="S183" s="473" t="s">
        <v>510</v>
      </c>
      <c r="T183" s="474"/>
      <c r="U183" s="474"/>
      <c r="V183" s="474"/>
      <c r="W183" s="474"/>
      <c r="X183" s="474"/>
      <c r="Y183" s="474"/>
      <c r="Z183" s="475"/>
      <c r="AA183" s="1772"/>
      <c r="AB183" s="1659"/>
      <c r="AC183" s="1659"/>
      <c r="AD183" s="479" t="s">
        <v>502</v>
      </c>
      <c r="AE183" s="2025"/>
      <c r="AF183" s="2026"/>
      <c r="AG183" s="2026"/>
      <c r="AH183" s="2026"/>
      <c r="AI183" s="479" t="s">
        <v>476</v>
      </c>
    </row>
    <row r="184" spans="2:35" s="463" customFormat="1" ht="18" customHeight="1" x14ac:dyDescent="0.15">
      <c r="B184" s="1706" t="s">
        <v>511</v>
      </c>
      <c r="C184" s="2045" t="s">
        <v>512</v>
      </c>
      <c r="D184" s="1773"/>
      <c r="E184" s="1774"/>
      <c r="F184" s="1774"/>
      <c r="G184" s="1774" t="s">
        <v>499</v>
      </c>
      <c r="H184" s="1774"/>
      <c r="I184" s="1775"/>
      <c r="J184" s="1772"/>
      <c r="K184" s="1659"/>
      <c r="L184" s="1659"/>
      <c r="M184" s="479" t="s">
        <v>500</v>
      </c>
      <c r="N184" s="2042"/>
      <c r="O184" s="2043"/>
      <c r="P184" s="2043"/>
      <c r="Q184" s="2043"/>
      <c r="R184" s="493" t="s">
        <v>476</v>
      </c>
      <c r="S184" s="2048" t="s">
        <v>513</v>
      </c>
      <c r="T184" s="481" t="s">
        <v>514</v>
      </c>
      <c r="U184" s="483"/>
      <c r="V184" s="483"/>
      <c r="W184" s="483"/>
      <c r="X184" s="483"/>
      <c r="Y184" s="483"/>
      <c r="Z184" s="484"/>
      <c r="AA184" s="1772"/>
      <c r="AB184" s="1659"/>
      <c r="AC184" s="1659"/>
      <c r="AD184" s="493" t="s">
        <v>515</v>
      </c>
      <c r="AE184" s="2037"/>
      <c r="AF184" s="2038"/>
      <c r="AG184" s="2038"/>
      <c r="AH184" s="2038"/>
      <c r="AI184" s="2039"/>
    </row>
    <row r="185" spans="2:35" s="463" customFormat="1" ht="18" customHeight="1" x14ac:dyDescent="0.15">
      <c r="B185" s="1707"/>
      <c r="C185" s="2046"/>
      <c r="D185" s="1773"/>
      <c r="E185" s="1774"/>
      <c r="F185" s="1774"/>
      <c r="G185" s="1774" t="s">
        <v>499</v>
      </c>
      <c r="H185" s="1774"/>
      <c r="I185" s="1775"/>
      <c r="J185" s="1772"/>
      <c r="K185" s="1659"/>
      <c r="L185" s="1659"/>
      <c r="M185" s="479" t="s">
        <v>500</v>
      </c>
      <c r="N185" s="2025"/>
      <c r="O185" s="2026"/>
      <c r="P185" s="2026"/>
      <c r="Q185" s="2026"/>
      <c r="R185" s="479" t="s">
        <v>476</v>
      </c>
      <c r="S185" s="2049"/>
      <c r="T185" s="473" t="s">
        <v>516</v>
      </c>
      <c r="U185" s="474"/>
      <c r="V185" s="474"/>
      <c r="W185" s="474"/>
      <c r="X185" s="474"/>
      <c r="Y185" s="474"/>
      <c r="Z185" s="475"/>
      <c r="AA185" s="1772"/>
      <c r="AB185" s="1659"/>
      <c r="AC185" s="1659"/>
      <c r="AD185" s="479" t="s">
        <v>515</v>
      </c>
      <c r="AE185" s="2027"/>
      <c r="AF185" s="2028"/>
      <c r="AG185" s="2028"/>
      <c r="AH185" s="2028"/>
      <c r="AI185" s="2029"/>
    </row>
    <row r="186" spans="2:35" s="463" customFormat="1" ht="18" customHeight="1" x14ac:dyDescent="0.15">
      <c r="B186" s="1707"/>
      <c r="C186" s="2046"/>
      <c r="D186" s="1773"/>
      <c r="E186" s="1774"/>
      <c r="F186" s="1774"/>
      <c r="G186" s="1774" t="s">
        <v>499</v>
      </c>
      <c r="H186" s="1774"/>
      <c r="I186" s="1775"/>
      <c r="J186" s="1772"/>
      <c r="K186" s="1659"/>
      <c r="L186" s="1659"/>
      <c r="M186" s="479" t="s">
        <v>500</v>
      </c>
      <c r="N186" s="2025"/>
      <c r="O186" s="2026"/>
      <c r="P186" s="2026"/>
      <c r="Q186" s="2026"/>
      <c r="R186" s="479" t="s">
        <v>476</v>
      </c>
      <c r="S186" s="2049"/>
      <c r="T186" s="473" t="s">
        <v>517</v>
      </c>
      <c r="U186" s="474"/>
      <c r="V186" s="474"/>
      <c r="W186" s="474"/>
      <c r="X186" s="474"/>
      <c r="Y186" s="474"/>
      <c r="Z186" s="475"/>
      <c r="AA186" s="1772"/>
      <c r="AB186" s="1659"/>
      <c r="AC186" s="1659"/>
      <c r="AD186" s="479" t="s">
        <v>515</v>
      </c>
      <c r="AE186" s="2027"/>
      <c r="AF186" s="2028"/>
      <c r="AG186" s="2028"/>
      <c r="AH186" s="2028"/>
      <c r="AI186" s="2029"/>
    </row>
    <row r="187" spans="2:35" s="463" customFormat="1" ht="18" customHeight="1" x14ac:dyDescent="0.15">
      <c r="B187" s="1707"/>
      <c r="C187" s="2046"/>
      <c r="D187" s="1773"/>
      <c r="E187" s="1774"/>
      <c r="F187" s="1774"/>
      <c r="G187" s="1774" t="s">
        <v>499</v>
      </c>
      <c r="H187" s="1774"/>
      <c r="I187" s="1775"/>
      <c r="J187" s="1772"/>
      <c r="K187" s="1659"/>
      <c r="L187" s="1659"/>
      <c r="M187" s="479" t="s">
        <v>500</v>
      </c>
      <c r="N187" s="2025"/>
      <c r="O187" s="2026"/>
      <c r="P187" s="2026"/>
      <c r="Q187" s="2026"/>
      <c r="R187" s="479" t="s">
        <v>476</v>
      </c>
      <c r="S187" s="2050"/>
      <c r="T187" s="490" t="s">
        <v>518</v>
      </c>
      <c r="U187" s="503"/>
      <c r="V187" s="503"/>
      <c r="W187" s="503"/>
      <c r="X187" s="503"/>
      <c r="Y187" s="503"/>
      <c r="Z187" s="491"/>
      <c r="AA187" s="1772"/>
      <c r="AB187" s="1659"/>
      <c r="AC187" s="1659"/>
      <c r="AD187" s="505" t="s">
        <v>515</v>
      </c>
      <c r="AE187" s="2051"/>
      <c r="AF187" s="2052"/>
      <c r="AG187" s="2052"/>
      <c r="AH187" s="2052"/>
      <c r="AI187" s="2053"/>
    </row>
    <row r="188" spans="2:35" s="463" customFormat="1" ht="18" customHeight="1" x14ac:dyDescent="0.15">
      <c r="B188" s="1707"/>
      <c r="C188" s="2046"/>
      <c r="D188" s="1773"/>
      <c r="E188" s="1774"/>
      <c r="F188" s="1774"/>
      <c r="G188" s="1774" t="s">
        <v>499</v>
      </c>
      <c r="H188" s="1774"/>
      <c r="I188" s="1775"/>
      <c r="J188" s="1772"/>
      <c r="K188" s="1659"/>
      <c r="L188" s="1659"/>
      <c r="M188" s="479" t="s">
        <v>500</v>
      </c>
      <c r="N188" s="2025"/>
      <c r="O188" s="2026"/>
      <c r="P188" s="2026"/>
      <c r="Q188" s="2026"/>
      <c r="R188" s="479" t="s">
        <v>476</v>
      </c>
      <c r="S188" s="473" t="s">
        <v>519</v>
      </c>
      <c r="T188" s="474"/>
      <c r="U188" s="474"/>
      <c r="V188" s="474"/>
      <c r="W188" s="474"/>
      <c r="X188" s="474"/>
      <c r="Y188" s="474"/>
      <c r="Z188" s="475"/>
      <c r="AA188" s="1772"/>
      <c r="AB188" s="1659"/>
      <c r="AC188" s="1659"/>
      <c r="AD188" s="479" t="s">
        <v>502</v>
      </c>
      <c r="AE188" s="2025"/>
      <c r="AF188" s="2026"/>
      <c r="AG188" s="2026"/>
      <c r="AH188" s="2026"/>
      <c r="AI188" s="479" t="s">
        <v>476</v>
      </c>
    </row>
    <row r="189" spans="2:35" s="463" customFormat="1" ht="18" customHeight="1" x14ac:dyDescent="0.15">
      <c r="B189" s="1707"/>
      <c r="C189" s="2046"/>
      <c r="D189" s="1773"/>
      <c r="E189" s="1774"/>
      <c r="F189" s="1774"/>
      <c r="G189" s="1774" t="s">
        <v>499</v>
      </c>
      <c r="H189" s="1774"/>
      <c r="I189" s="1775"/>
      <c r="J189" s="1772"/>
      <c r="K189" s="1659"/>
      <c r="L189" s="1659"/>
      <c r="M189" s="479" t="s">
        <v>500</v>
      </c>
      <c r="N189" s="2025"/>
      <c r="O189" s="2026"/>
      <c r="P189" s="2026"/>
      <c r="Q189" s="2026"/>
      <c r="R189" s="479" t="s">
        <v>476</v>
      </c>
      <c r="S189" s="473" t="s">
        <v>1156</v>
      </c>
      <c r="T189" s="474"/>
      <c r="U189" s="474"/>
      <c r="V189" s="474"/>
      <c r="W189" s="474"/>
      <c r="X189" s="474"/>
      <c r="Y189" s="474"/>
      <c r="Z189" s="475"/>
      <c r="AA189" s="1772"/>
      <c r="AB189" s="1659"/>
      <c r="AC189" s="1659"/>
      <c r="AD189" s="479" t="s">
        <v>502</v>
      </c>
      <c r="AE189" s="2025"/>
      <c r="AF189" s="2026"/>
      <c r="AG189" s="2026"/>
      <c r="AH189" s="2026"/>
      <c r="AI189" s="479" t="s">
        <v>476</v>
      </c>
    </row>
    <row r="190" spans="2:35" s="463" customFormat="1" ht="18" customHeight="1" x14ac:dyDescent="0.15">
      <c r="B190" s="1707"/>
      <c r="C190" s="2046"/>
      <c r="D190" s="1773"/>
      <c r="E190" s="1774"/>
      <c r="F190" s="1774"/>
      <c r="G190" s="1774" t="s">
        <v>499</v>
      </c>
      <c r="H190" s="1774"/>
      <c r="I190" s="1775"/>
      <c r="J190" s="1772"/>
      <c r="K190" s="1659"/>
      <c r="L190" s="1659"/>
      <c r="M190" s="479" t="s">
        <v>500</v>
      </c>
      <c r="N190" s="2042"/>
      <c r="O190" s="2043"/>
      <c r="P190" s="2043"/>
      <c r="Q190" s="2043"/>
      <c r="R190" s="505" t="s">
        <v>476</v>
      </c>
      <c r="S190" s="1759"/>
      <c r="T190" s="1673"/>
      <c r="U190" s="1673"/>
      <c r="V190" s="1673"/>
      <c r="W190" s="1673"/>
      <c r="X190" s="1673"/>
      <c r="Y190" s="1673"/>
      <c r="Z190" s="479" t="s">
        <v>502</v>
      </c>
      <c r="AA190" s="1772"/>
      <c r="AB190" s="1659"/>
      <c r="AC190" s="1659"/>
      <c r="AD190" s="479" t="s">
        <v>502</v>
      </c>
      <c r="AE190" s="2025"/>
      <c r="AF190" s="2026"/>
      <c r="AG190" s="2026"/>
      <c r="AH190" s="2026"/>
      <c r="AI190" s="479" t="s">
        <v>476</v>
      </c>
    </row>
    <row r="191" spans="2:35" s="463" customFormat="1" ht="18" customHeight="1" x14ac:dyDescent="0.15">
      <c r="B191" s="1707"/>
      <c r="C191" s="2047"/>
      <c r="D191" s="507" t="s">
        <v>509</v>
      </c>
      <c r="E191" s="508"/>
      <c r="F191" s="508"/>
      <c r="G191" s="508"/>
      <c r="H191" s="508"/>
      <c r="I191" s="508"/>
      <c r="J191" s="508"/>
      <c r="K191" s="508"/>
      <c r="L191" s="508"/>
      <c r="M191" s="509"/>
      <c r="N191" s="2014">
        <f>SUM(N184:Q190)</f>
        <v>0</v>
      </c>
      <c r="O191" s="2015"/>
      <c r="P191" s="2015"/>
      <c r="Q191" s="2015"/>
      <c r="R191" s="497" t="s">
        <v>476</v>
      </c>
      <c r="S191" s="1759"/>
      <c r="T191" s="1673"/>
      <c r="U191" s="1673"/>
      <c r="V191" s="1673"/>
      <c r="W191" s="1673"/>
      <c r="X191" s="1673"/>
      <c r="Y191" s="1673"/>
      <c r="Z191" s="479" t="s">
        <v>502</v>
      </c>
      <c r="AA191" s="1772"/>
      <c r="AB191" s="1659"/>
      <c r="AC191" s="1659"/>
      <c r="AD191" s="479" t="s">
        <v>502</v>
      </c>
      <c r="AE191" s="2025"/>
      <c r="AF191" s="2026"/>
      <c r="AG191" s="2026"/>
      <c r="AH191" s="2026"/>
      <c r="AI191" s="479" t="s">
        <v>476</v>
      </c>
    </row>
    <row r="192" spans="2:35" s="463" customFormat="1" ht="18" customHeight="1" x14ac:dyDescent="0.15">
      <c r="B192" s="1707"/>
      <c r="C192" s="473" t="s">
        <v>520</v>
      </c>
      <c r="D192" s="474"/>
      <c r="E192" s="474"/>
      <c r="F192" s="474"/>
      <c r="G192" s="474"/>
      <c r="H192" s="474"/>
      <c r="I192" s="474"/>
      <c r="J192" s="474"/>
      <c r="K192" s="474"/>
      <c r="L192" s="474"/>
      <c r="M192" s="475"/>
      <c r="N192" s="2025"/>
      <c r="O192" s="2026"/>
      <c r="P192" s="2026"/>
      <c r="Q192" s="2026"/>
      <c r="R192" s="479" t="s">
        <v>476</v>
      </c>
      <c r="S192" s="1759"/>
      <c r="T192" s="1673"/>
      <c r="U192" s="1673"/>
      <c r="V192" s="1673"/>
      <c r="W192" s="1673"/>
      <c r="X192" s="1673"/>
      <c r="Y192" s="1673"/>
      <c r="Z192" s="479" t="s">
        <v>502</v>
      </c>
      <c r="AA192" s="1772"/>
      <c r="AB192" s="1659"/>
      <c r="AC192" s="1659"/>
      <c r="AD192" s="479" t="s">
        <v>502</v>
      </c>
      <c r="AE192" s="2025"/>
      <c r="AF192" s="2026"/>
      <c r="AG192" s="2026"/>
      <c r="AH192" s="2026"/>
      <c r="AI192" s="479" t="s">
        <v>476</v>
      </c>
    </row>
    <row r="193" spans="1:36" s="463" customFormat="1" ht="18" customHeight="1" x14ac:dyDescent="0.15">
      <c r="B193" s="1707"/>
      <c r="C193" s="488" t="s">
        <v>521</v>
      </c>
      <c r="D193" s="482"/>
      <c r="E193" s="482"/>
      <c r="F193" s="482"/>
      <c r="G193" s="482"/>
      <c r="H193" s="482"/>
      <c r="I193" s="482"/>
      <c r="J193" s="482"/>
      <c r="K193" s="482"/>
      <c r="L193" s="482"/>
      <c r="M193" s="489"/>
      <c r="N193" s="2035">
        <f>+N183+N191+N192</f>
        <v>0</v>
      </c>
      <c r="O193" s="2036"/>
      <c r="P193" s="2036"/>
      <c r="Q193" s="2036"/>
      <c r="R193" s="510" t="s">
        <v>476</v>
      </c>
      <c r="S193" s="481" t="s">
        <v>522</v>
      </c>
      <c r="T193" s="483"/>
      <c r="U193" s="483"/>
      <c r="V193" s="483"/>
      <c r="W193" s="483"/>
      <c r="X193" s="483"/>
      <c r="Y193" s="483"/>
      <c r="Z193" s="484"/>
      <c r="AA193" s="2037"/>
      <c r="AB193" s="2038"/>
      <c r="AC193" s="2038"/>
      <c r="AD193" s="2039"/>
      <c r="AE193" s="2040"/>
      <c r="AF193" s="2041"/>
      <c r="AG193" s="2041"/>
      <c r="AH193" s="2041"/>
      <c r="AI193" s="493" t="s">
        <v>476</v>
      </c>
    </row>
    <row r="194" spans="1:36" s="463" customFormat="1" ht="18" customHeight="1" x14ac:dyDescent="0.15">
      <c r="B194" s="507" t="s">
        <v>523</v>
      </c>
      <c r="C194" s="508"/>
      <c r="D194" s="508"/>
      <c r="E194" s="508"/>
      <c r="F194" s="508"/>
      <c r="G194" s="508"/>
      <c r="H194" s="508"/>
      <c r="I194" s="508"/>
      <c r="J194" s="508"/>
      <c r="K194" s="508"/>
      <c r="L194" s="508"/>
      <c r="M194" s="508"/>
      <c r="N194" s="508"/>
      <c r="O194" s="508"/>
      <c r="P194" s="508"/>
      <c r="Q194" s="508"/>
      <c r="R194" s="508"/>
      <c r="S194" s="508"/>
      <c r="T194" s="508"/>
      <c r="U194" s="508"/>
      <c r="V194" s="508"/>
      <c r="W194" s="508"/>
      <c r="X194" s="508"/>
      <c r="Y194" s="508"/>
      <c r="Z194" s="508"/>
      <c r="AA194" s="508"/>
      <c r="AB194" s="508"/>
      <c r="AC194" s="508"/>
      <c r="AD194" s="509"/>
      <c r="AE194" s="2014">
        <f>N193+SUM(AE178:AH183)+SUM(AE188:AH193)</f>
        <v>0</v>
      </c>
      <c r="AF194" s="2015"/>
      <c r="AG194" s="2015"/>
      <c r="AH194" s="2015"/>
      <c r="AI194" s="497" t="s">
        <v>476</v>
      </c>
    </row>
    <row r="195" spans="1:36" s="463" customFormat="1" ht="18" customHeight="1" x14ac:dyDescent="0.15"/>
    <row r="196" spans="1:36" s="469" customFormat="1" ht="9.6" customHeight="1" x14ac:dyDescent="0.15">
      <c r="B196" s="517"/>
    </row>
    <row r="197" spans="1:36" s="469" customFormat="1" ht="18" customHeight="1" x14ac:dyDescent="0.15">
      <c r="B197" s="468" t="s">
        <v>1158</v>
      </c>
      <c r="C197" s="463"/>
      <c r="D197" s="463"/>
      <c r="E197" s="463"/>
    </row>
    <row r="198" spans="1:36" s="469" customFormat="1" ht="18" customHeight="1" x14ac:dyDescent="0.15">
      <c r="B198" s="469" t="s">
        <v>1159</v>
      </c>
    </row>
    <row r="199" spans="1:36" s="25" customFormat="1" ht="20.100000000000001" customHeight="1" x14ac:dyDescent="0.15">
      <c r="A199" s="51"/>
      <c r="B199" s="100" t="s">
        <v>1622</v>
      </c>
    </row>
    <row r="200" spans="1:36" s="347" customFormat="1" ht="20.100000000000001" customHeight="1" x14ac:dyDescent="0.15">
      <c r="A200" s="346"/>
      <c r="B200" s="518" t="s">
        <v>1160</v>
      </c>
      <c r="C200" s="519"/>
      <c r="D200" s="519"/>
      <c r="E200" s="1976" t="s">
        <v>33</v>
      </c>
      <c r="F200" s="1981"/>
      <c r="G200" s="1976" t="s">
        <v>218</v>
      </c>
      <c r="H200" s="1980"/>
      <c r="I200" s="1981"/>
      <c r="J200" s="1976" t="s">
        <v>1161</v>
      </c>
      <c r="K200" s="1980"/>
      <c r="L200" s="1980"/>
      <c r="M200" s="1980"/>
      <c r="N200" s="1980"/>
      <c r="O200" s="1980"/>
      <c r="P200" s="1980"/>
      <c r="Q200" s="1980"/>
      <c r="R200" s="1980"/>
      <c r="S200" s="1980"/>
      <c r="T200" s="2032" t="s">
        <v>1491</v>
      </c>
      <c r="U200" s="2033"/>
      <c r="V200" s="2033"/>
      <c r="W200" s="2034"/>
      <c r="X200" s="519" t="s">
        <v>1162</v>
      </c>
      <c r="Y200" s="519"/>
      <c r="Z200" s="519"/>
      <c r="AA200" s="520"/>
      <c r="AB200" s="1976" t="s">
        <v>1163</v>
      </c>
      <c r="AC200" s="1981"/>
      <c r="AD200" s="2030" t="s">
        <v>1492</v>
      </c>
      <c r="AE200" s="2031"/>
      <c r="AF200" s="2031"/>
      <c r="AG200" s="2031"/>
      <c r="AH200" s="2031"/>
      <c r="AI200" s="2031"/>
      <c r="AJ200" s="2031"/>
    </row>
    <row r="201" spans="1:36" s="347" customFormat="1" ht="22.15" customHeight="1" x14ac:dyDescent="0.15">
      <c r="A201" s="346"/>
      <c r="B201" s="1987" t="s">
        <v>1164</v>
      </c>
      <c r="C201" s="1987"/>
      <c r="D201" s="1987"/>
      <c r="E201" s="1987" t="s">
        <v>1165</v>
      </c>
      <c r="F201" s="1987"/>
      <c r="G201" s="2009"/>
      <c r="H201" s="2010"/>
      <c r="I201" s="2011"/>
      <c r="J201" s="1973">
        <v>3.3</v>
      </c>
      <c r="K201" s="1953"/>
      <c r="L201" s="1953"/>
      <c r="M201" s="1953" t="s">
        <v>1166</v>
      </c>
      <c r="N201" s="1953"/>
      <c r="O201" s="1975"/>
      <c r="P201" s="1953"/>
      <c r="Q201" s="1953"/>
      <c r="R201" s="1953" t="s">
        <v>1167</v>
      </c>
      <c r="S201" s="1953"/>
      <c r="T201" s="2012">
        <f>O201*3.3</f>
        <v>0</v>
      </c>
      <c r="U201" s="2013"/>
      <c r="V201" s="2013"/>
      <c r="W201" s="521" t="s">
        <v>1168</v>
      </c>
      <c r="X201" s="1998"/>
      <c r="Y201" s="1955"/>
      <c r="Z201" s="1955"/>
      <c r="AA201" s="522" t="s">
        <v>1169</v>
      </c>
      <c r="AB201" s="2016" t="s">
        <v>1490</v>
      </c>
      <c r="AC201" s="1984"/>
      <c r="AD201" s="2030"/>
      <c r="AE201" s="2031"/>
      <c r="AF201" s="2031"/>
      <c r="AG201" s="2031"/>
      <c r="AH201" s="2031"/>
      <c r="AI201" s="2031"/>
      <c r="AJ201" s="2031"/>
    </row>
    <row r="202" spans="1:36" s="347" customFormat="1" ht="22.15" customHeight="1" x14ac:dyDescent="0.15">
      <c r="A202" s="346"/>
      <c r="B202" s="1987"/>
      <c r="C202" s="1987"/>
      <c r="D202" s="1987"/>
      <c r="E202" s="1987"/>
      <c r="F202" s="1987"/>
      <c r="G202" s="2009"/>
      <c r="H202" s="2010"/>
      <c r="I202" s="2011"/>
      <c r="J202" s="1973">
        <v>3.3</v>
      </c>
      <c r="K202" s="1953"/>
      <c r="L202" s="1953"/>
      <c r="M202" s="1953" t="s">
        <v>1166</v>
      </c>
      <c r="N202" s="1953"/>
      <c r="O202" s="1975"/>
      <c r="P202" s="1953"/>
      <c r="Q202" s="1953"/>
      <c r="R202" s="1953" t="s">
        <v>1167</v>
      </c>
      <c r="S202" s="1953"/>
      <c r="T202" s="2012">
        <f>O202*3.3</f>
        <v>0</v>
      </c>
      <c r="U202" s="2013"/>
      <c r="V202" s="2013"/>
      <c r="W202" s="523" t="s">
        <v>1169</v>
      </c>
      <c r="X202" s="1998"/>
      <c r="Y202" s="1955"/>
      <c r="Z202" s="1955"/>
      <c r="AA202" s="524" t="s">
        <v>1168</v>
      </c>
      <c r="AB202" s="2016"/>
      <c r="AC202" s="1984"/>
      <c r="AD202" s="2030"/>
      <c r="AE202" s="2031"/>
      <c r="AF202" s="2031"/>
      <c r="AG202" s="2031"/>
      <c r="AH202" s="2031"/>
      <c r="AI202" s="2031"/>
      <c r="AJ202" s="2031"/>
    </row>
    <row r="203" spans="1:36" s="347" customFormat="1" ht="22.15" customHeight="1" x14ac:dyDescent="0.15">
      <c r="A203" s="346"/>
      <c r="B203" s="1987"/>
      <c r="C203" s="1987"/>
      <c r="D203" s="1987"/>
      <c r="E203" s="1987"/>
      <c r="F203" s="1987"/>
      <c r="G203" s="2009"/>
      <c r="H203" s="2010"/>
      <c r="I203" s="2011"/>
      <c r="J203" s="1973">
        <v>3.3</v>
      </c>
      <c r="K203" s="1953"/>
      <c r="L203" s="1953"/>
      <c r="M203" s="1953" t="s">
        <v>1170</v>
      </c>
      <c r="N203" s="1953"/>
      <c r="O203" s="1975"/>
      <c r="P203" s="1953"/>
      <c r="Q203" s="1953"/>
      <c r="R203" s="1953" t="s">
        <v>1167</v>
      </c>
      <c r="S203" s="1953"/>
      <c r="T203" s="2012">
        <f>O203*3.3</f>
        <v>0</v>
      </c>
      <c r="U203" s="2013"/>
      <c r="V203" s="2013"/>
      <c r="W203" s="523" t="s">
        <v>1171</v>
      </c>
      <c r="X203" s="1998"/>
      <c r="Y203" s="1955"/>
      <c r="Z203" s="1955"/>
      <c r="AA203" s="524" t="s">
        <v>1169</v>
      </c>
      <c r="AB203" s="2016"/>
      <c r="AC203" s="1984"/>
      <c r="AD203" s="2030"/>
      <c r="AE203" s="2031"/>
      <c r="AF203" s="2031"/>
      <c r="AG203" s="2031"/>
      <c r="AH203" s="2031"/>
      <c r="AI203" s="2031"/>
      <c r="AJ203" s="2031"/>
    </row>
    <row r="204" spans="1:36" s="347" customFormat="1" ht="22.15" customHeight="1" x14ac:dyDescent="0.15">
      <c r="A204" s="346"/>
      <c r="B204" s="1987"/>
      <c r="C204" s="1987"/>
      <c r="D204" s="1987"/>
      <c r="E204" s="1987"/>
      <c r="F204" s="1987"/>
      <c r="G204" s="2009"/>
      <c r="H204" s="2010"/>
      <c r="I204" s="2011"/>
      <c r="J204" s="1973">
        <v>3.3</v>
      </c>
      <c r="K204" s="1953"/>
      <c r="L204" s="1953"/>
      <c r="M204" s="1953" t="s">
        <v>1172</v>
      </c>
      <c r="N204" s="1953"/>
      <c r="O204" s="1975"/>
      <c r="P204" s="1953"/>
      <c r="Q204" s="1953"/>
      <c r="R204" s="1953" t="s">
        <v>1167</v>
      </c>
      <c r="S204" s="1953"/>
      <c r="T204" s="2012">
        <f>O204*3.3</f>
        <v>0</v>
      </c>
      <c r="U204" s="2013"/>
      <c r="V204" s="2013"/>
      <c r="W204" s="523" t="s">
        <v>1169</v>
      </c>
      <c r="X204" s="1998"/>
      <c r="Y204" s="1955"/>
      <c r="Z204" s="1955"/>
      <c r="AA204" s="524" t="s">
        <v>1171</v>
      </c>
      <c r="AB204" s="2016"/>
      <c r="AC204" s="1984"/>
      <c r="AD204" s="525"/>
      <c r="AE204" s="526"/>
    </row>
    <row r="205" spans="1:36" s="347" customFormat="1" ht="22.15" customHeight="1" thickBot="1" x14ac:dyDescent="0.2">
      <c r="A205" s="346"/>
      <c r="B205" s="2044"/>
      <c r="C205" s="2044"/>
      <c r="D205" s="2044"/>
      <c r="E205" s="2044"/>
      <c r="F205" s="2044"/>
      <c r="G205" s="2017"/>
      <c r="H205" s="2018"/>
      <c r="I205" s="2019"/>
      <c r="J205" s="2020">
        <v>3.3</v>
      </c>
      <c r="K205" s="2021"/>
      <c r="L205" s="2021"/>
      <c r="M205" s="2021" t="s">
        <v>1172</v>
      </c>
      <c r="N205" s="2021"/>
      <c r="O205" s="2022"/>
      <c r="P205" s="2021"/>
      <c r="Q205" s="2021"/>
      <c r="R205" s="2021" t="s">
        <v>1167</v>
      </c>
      <c r="S205" s="2021"/>
      <c r="T205" s="2023">
        <f>O205*3.3</f>
        <v>0</v>
      </c>
      <c r="U205" s="2024"/>
      <c r="V205" s="2024"/>
      <c r="W205" s="527" t="s">
        <v>1171</v>
      </c>
      <c r="X205" s="2005"/>
      <c r="Y205" s="2006"/>
      <c r="Z205" s="2006"/>
      <c r="AA205" s="528" t="s">
        <v>1169</v>
      </c>
      <c r="AB205" s="2007"/>
      <c r="AC205" s="2008"/>
      <c r="AD205" s="525"/>
      <c r="AE205" s="526"/>
    </row>
    <row r="206" spans="1:36" s="347" customFormat="1" ht="22.15" customHeight="1" thickTop="1" x14ac:dyDescent="0.15">
      <c r="A206" s="346"/>
      <c r="B206" s="1985" t="s">
        <v>1173</v>
      </c>
      <c r="C206" s="1985"/>
      <c r="D206" s="1985"/>
      <c r="E206" s="1988" t="s">
        <v>1174</v>
      </c>
      <c r="F206" s="1988"/>
      <c r="G206" s="1991"/>
      <c r="H206" s="1992"/>
      <c r="I206" s="1993"/>
      <c r="J206" s="1994">
        <v>1.98</v>
      </c>
      <c r="K206" s="1992"/>
      <c r="L206" s="1992"/>
      <c r="M206" s="1992" t="s">
        <v>1175</v>
      </c>
      <c r="N206" s="1992"/>
      <c r="O206" s="1995"/>
      <c r="P206" s="1992"/>
      <c r="Q206" s="1992"/>
      <c r="R206" s="1992" t="s">
        <v>1167</v>
      </c>
      <c r="S206" s="1992"/>
      <c r="T206" s="1996">
        <f t="shared" ref="T206:T211" si="0">O206*1.98</f>
        <v>0</v>
      </c>
      <c r="U206" s="1997"/>
      <c r="V206" s="1997"/>
      <c r="W206" s="529" t="s">
        <v>1171</v>
      </c>
      <c r="X206" s="1999"/>
      <c r="Y206" s="1997"/>
      <c r="Z206" s="1997"/>
      <c r="AA206" s="530" t="s">
        <v>1168</v>
      </c>
      <c r="AB206" s="1743" t="s">
        <v>1176</v>
      </c>
      <c r="AC206" s="1744"/>
      <c r="AD206" s="525"/>
      <c r="AE206" s="526"/>
    </row>
    <row r="207" spans="1:36" s="347" customFormat="1" ht="22.15" customHeight="1" x14ac:dyDescent="0.15">
      <c r="A207" s="346"/>
      <c r="B207" s="1986"/>
      <c r="C207" s="1986"/>
      <c r="D207" s="1986"/>
      <c r="E207" s="1989"/>
      <c r="F207" s="1989"/>
      <c r="G207" s="1736"/>
      <c r="H207" s="1737"/>
      <c r="I207" s="1738"/>
      <c r="J207" s="2000">
        <v>1.98</v>
      </c>
      <c r="K207" s="2001"/>
      <c r="L207" s="2001"/>
      <c r="M207" s="2001" t="s">
        <v>1166</v>
      </c>
      <c r="N207" s="2001"/>
      <c r="O207" s="2002"/>
      <c r="P207" s="2001"/>
      <c r="Q207" s="2001"/>
      <c r="R207" s="2001" t="s">
        <v>1167</v>
      </c>
      <c r="S207" s="2001"/>
      <c r="T207" s="2003">
        <f t="shared" si="0"/>
        <v>0</v>
      </c>
      <c r="U207" s="1978"/>
      <c r="V207" s="1978"/>
      <c r="W207" s="531" t="s">
        <v>1168</v>
      </c>
      <c r="X207" s="2004"/>
      <c r="Y207" s="1978"/>
      <c r="Z207" s="1978"/>
      <c r="AA207" s="524" t="s">
        <v>1171</v>
      </c>
      <c r="AB207" s="1745" t="s">
        <v>1483</v>
      </c>
      <c r="AC207" s="1746"/>
      <c r="AD207" s="525"/>
      <c r="AE207" s="526"/>
    </row>
    <row r="208" spans="1:36" s="347" customFormat="1" ht="22.15" customHeight="1" x14ac:dyDescent="0.15">
      <c r="A208" s="346"/>
      <c r="B208" s="1987"/>
      <c r="C208" s="1987"/>
      <c r="D208" s="1987"/>
      <c r="E208" s="1990"/>
      <c r="F208" s="1990"/>
      <c r="G208" s="1736"/>
      <c r="H208" s="1737"/>
      <c r="I208" s="1738"/>
      <c r="J208" s="1973">
        <v>1.98</v>
      </c>
      <c r="K208" s="1953"/>
      <c r="L208" s="1953"/>
      <c r="M208" s="1953" t="s">
        <v>1166</v>
      </c>
      <c r="N208" s="1953"/>
      <c r="O208" s="1975"/>
      <c r="P208" s="1953"/>
      <c r="Q208" s="1953"/>
      <c r="R208" s="1953" t="s">
        <v>1167</v>
      </c>
      <c r="S208" s="1953"/>
      <c r="T208" s="1954">
        <f t="shared" si="0"/>
        <v>0</v>
      </c>
      <c r="U208" s="1955"/>
      <c r="V208" s="1955"/>
      <c r="W208" s="523" t="s">
        <v>1168</v>
      </c>
      <c r="X208" s="1998"/>
      <c r="Y208" s="1955"/>
      <c r="Z208" s="1955"/>
      <c r="AA208" s="524" t="s">
        <v>1171</v>
      </c>
      <c r="AB208" s="1753"/>
      <c r="AC208" s="1754"/>
      <c r="AD208" s="525"/>
      <c r="AE208" s="526"/>
    </row>
    <row r="209" spans="1:36" s="347" customFormat="1" ht="22.15" customHeight="1" x14ac:dyDescent="0.15">
      <c r="A209" s="346"/>
      <c r="B209" s="1987"/>
      <c r="C209" s="1987"/>
      <c r="D209" s="1987"/>
      <c r="E209" s="1990"/>
      <c r="F209" s="1990"/>
      <c r="G209" s="1736"/>
      <c r="H209" s="1737"/>
      <c r="I209" s="1738"/>
      <c r="J209" s="1973">
        <v>1.98</v>
      </c>
      <c r="K209" s="1953"/>
      <c r="L209" s="1953"/>
      <c r="M209" s="1953" t="s">
        <v>1175</v>
      </c>
      <c r="N209" s="1953"/>
      <c r="O209" s="1975"/>
      <c r="P209" s="1953"/>
      <c r="Q209" s="1953"/>
      <c r="R209" s="1953" t="s">
        <v>1167</v>
      </c>
      <c r="S209" s="1953"/>
      <c r="T209" s="1954">
        <f t="shared" si="0"/>
        <v>0</v>
      </c>
      <c r="U209" s="1955"/>
      <c r="V209" s="1955"/>
      <c r="W209" s="523" t="s">
        <v>1171</v>
      </c>
      <c r="X209" s="1998"/>
      <c r="Y209" s="1955"/>
      <c r="Z209" s="1955"/>
      <c r="AA209" s="524" t="s">
        <v>1171</v>
      </c>
      <c r="AB209" s="1753"/>
      <c r="AC209" s="1754"/>
      <c r="AD209" s="525"/>
      <c r="AE209" s="526"/>
    </row>
    <row r="210" spans="1:36" s="347" customFormat="1" ht="22.15" customHeight="1" x14ac:dyDescent="0.15">
      <c r="A210" s="346"/>
      <c r="B210" s="1987"/>
      <c r="C210" s="1987"/>
      <c r="D210" s="1987"/>
      <c r="E210" s="1990"/>
      <c r="F210" s="1990"/>
      <c r="G210" s="1736"/>
      <c r="H210" s="1737"/>
      <c r="I210" s="1738"/>
      <c r="J210" s="1973">
        <v>1.98</v>
      </c>
      <c r="K210" s="1953"/>
      <c r="L210" s="1953"/>
      <c r="M210" s="1953" t="s">
        <v>1166</v>
      </c>
      <c r="N210" s="1953"/>
      <c r="O210" s="1975"/>
      <c r="P210" s="1953"/>
      <c r="Q210" s="1953"/>
      <c r="R210" s="1953" t="s">
        <v>1167</v>
      </c>
      <c r="S210" s="1953"/>
      <c r="T210" s="1954">
        <f t="shared" si="0"/>
        <v>0</v>
      </c>
      <c r="U210" s="1955"/>
      <c r="V210" s="1955"/>
      <c r="W210" s="523" t="s">
        <v>1171</v>
      </c>
      <c r="X210" s="1998"/>
      <c r="Y210" s="1955"/>
      <c r="Z210" s="1955"/>
      <c r="AA210" s="524" t="s">
        <v>1171</v>
      </c>
      <c r="AB210" s="532"/>
      <c r="AC210" s="533"/>
      <c r="AD210" s="525"/>
      <c r="AE210" s="526"/>
    </row>
    <row r="211" spans="1:36" s="347" customFormat="1" ht="22.15" customHeight="1" x14ac:dyDescent="0.15">
      <c r="A211" s="346"/>
      <c r="B211" s="1987"/>
      <c r="C211" s="1987"/>
      <c r="D211" s="1987"/>
      <c r="E211" s="1990"/>
      <c r="F211" s="1990"/>
      <c r="G211" s="1736"/>
      <c r="H211" s="1737"/>
      <c r="I211" s="1738"/>
      <c r="J211" s="1973">
        <v>1.98</v>
      </c>
      <c r="K211" s="1953"/>
      <c r="L211" s="1953"/>
      <c r="M211" s="1953" t="s">
        <v>1175</v>
      </c>
      <c r="N211" s="1953"/>
      <c r="O211" s="1975"/>
      <c r="P211" s="1953"/>
      <c r="Q211" s="1953"/>
      <c r="R211" s="1953" t="s">
        <v>1167</v>
      </c>
      <c r="S211" s="1953"/>
      <c r="T211" s="1954">
        <f t="shared" si="0"/>
        <v>0</v>
      </c>
      <c r="U211" s="1955"/>
      <c r="V211" s="1955"/>
      <c r="W211" s="523" t="s">
        <v>1171</v>
      </c>
      <c r="X211" s="1998"/>
      <c r="Y211" s="1955"/>
      <c r="Z211" s="1955"/>
      <c r="AA211" s="524" t="s">
        <v>1171</v>
      </c>
      <c r="AB211" s="1983"/>
      <c r="AC211" s="1984"/>
      <c r="AD211" s="525"/>
      <c r="AE211" s="526"/>
    </row>
    <row r="212" spans="1:36" s="347" customFormat="1" ht="22.15" customHeight="1" x14ac:dyDescent="0.15">
      <c r="A212" s="346"/>
      <c r="B212" s="1987"/>
      <c r="C212" s="1987"/>
      <c r="D212" s="1987"/>
      <c r="E212" s="1736" t="s">
        <v>1435</v>
      </c>
      <c r="F212" s="1737"/>
      <c r="G212" s="1737"/>
      <c r="H212" s="1737"/>
      <c r="I212" s="1738"/>
      <c r="J212" s="1961">
        <v>3.3</v>
      </c>
      <c r="K212" s="1737"/>
      <c r="L212" s="1737"/>
      <c r="M212" s="1737" t="s">
        <v>1166</v>
      </c>
      <c r="N212" s="1737"/>
      <c r="O212" s="1963"/>
      <c r="P212" s="1737"/>
      <c r="Q212" s="1737"/>
      <c r="R212" s="1737" t="s">
        <v>1167</v>
      </c>
      <c r="S212" s="1737"/>
      <c r="T212" s="1982">
        <f>O212*3.3</f>
        <v>0</v>
      </c>
      <c r="U212" s="1977"/>
      <c r="V212" s="1977"/>
      <c r="W212" s="534" t="s">
        <v>1168</v>
      </c>
      <c r="X212" s="1976"/>
      <c r="Y212" s="1977"/>
      <c r="Z212" s="1977"/>
      <c r="AA212" s="524" t="s">
        <v>1171</v>
      </c>
      <c r="AB212" s="1753"/>
      <c r="AC212" s="1754"/>
      <c r="AD212" s="525"/>
      <c r="AE212" s="526"/>
    </row>
    <row r="213" spans="1:36" s="898" customFormat="1" ht="14.1" customHeight="1" x14ac:dyDescent="0.15">
      <c r="A213" s="897"/>
      <c r="B213" s="119" t="s">
        <v>1177</v>
      </c>
      <c r="C213" s="911"/>
      <c r="D213" s="911"/>
      <c r="E213" s="911"/>
      <c r="F213" s="911"/>
      <c r="G213" s="911"/>
      <c r="H213" s="911"/>
      <c r="I213" s="911"/>
      <c r="J213" s="911"/>
      <c r="K213" s="911"/>
      <c r="L213" s="911"/>
      <c r="M213" s="911"/>
      <c r="N213" s="911"/>
      <c r="O213" s="911"/>
      <c r="P213" s="897"/>
      <c r="Q213" s="897"/>
      <c r="R213" s="897"/>
      <c r="S213" s="897"/>
      <c r="T213" s="897"/>
      <c r="U213" s="897"/>
      <c r="V213" s="897"/>
      <c r="W213" s="897"/>
      <c r="X213" s="897"/>
      <c r="Y213" s="897"/>
      <c r="Z213" s="897"/>
      <c r="AA213" s="897"/>
      <c r="AB213" s="897"/>
      <c r="AC213" s="897"/>
      <c r="AD213" s="897"/>
      <c r="AE213" s="897"/>
      <c r="AF213" s="897"/>
      <c r="AG213" s="897"/>
      <c r="AH213" s="897"/>
      <c r="AI213" s="897"/>
      <c r="AJ213" s="897"/>
    </row>
    <row r="214" spans="1:36" s="344" customFormat="1" ht="14.1" customHeight="1" x14ac:dyDescent="0.15">
      <c r="A214" s="535"/>
      <c r="B214" s="344" t="s">
        <v>1726</v>
      </c>
      <c r="C214" s="535"/>
      <c r="D214" s="535"/>
      <c r="E214" s="535"/>
      <c r="F214" s="535"/>
      <c r="G214" s="535"/>
      <c r="H214" s="535"/>
      <c r="I214" s="535"/>
      <c r="J214" s="535"/>
      <c r="K214" s="535"/>
      <c r="L214" s="535"/>
      <c r="M214" s="535"/>
      <c r="N214" s="535"/>
      <c r="O214" s="535"/>
      <c r="P214" s="535"/>
      <c r="Q214" s="535"/>
      <c r="R214" s="535"/>
      <c r="S214" s="535"/>
      <c r="T214" s="535"/>
      <c r="U214" s="535"/>
      <c r="V214" s="535"/>
      <c r="W214" s="535"/>
      <c r="X214" s="535"/>
      <c r="Y214" s="535"/>
      <c r="Z214" s="535"/>
      <c r="AA214" s="535"/>
      <c r="AB214" s="535"/>
      <c r="AC214" s="535"/>
      <c r="AD214" s="535"/>
      <c r="AE214" s="535"/>
      <c r="AF214" s="535"/>
      <c r="AG214" s="535"/>
      <c r="AH214" s="535"/>
      <c r="AI214" s="535"/>
      <c r="AJ214" s="535"/>
    </row>
    <row r="215" spans="1:36" s="344" customFormat="1" ht="24" customHeight="1" x14ac:dyDescent="0.15">
      <c r="A215" s="536"/>
      <c r="B215" s="1978" t="s">
        <v>1727</v>
      </c>
      <c r="C215" s="1978"/>
      <c r="D215" s="1978"/>
      <c r="E215" s="1978"/>
      <c r="F215" s="1978"/>
      <c r="G215" s="1978"/>
      <c r="H215" s="1978"/>
      <c r="I215" s="1978"/>
      <c r="J215" s="1978"/>
      <c r="K215" s="1978"/>
      <c r="L215" s="1978"/>
      <c r="M215" s="1978"/>
      <c r="N215" s="1978"/>
      <c r="O215" s="1978"/>
      <c r="P215" s="1978"/>
      <c r="Q215" s="1978"/>
      <c r="R215" s="1978"/>
      <c r="S215" s="1978"/>
      <c r="T215" s="1978"/>
      <c r="U215" s="1978"/>
      <c r="V215" s="1978"/>
      <c r="W215" s="1978"/>
      <c r="X215" s="1978"/>
      <c r="Y215" s="1978"/>
      <c r="Z215" s="1978"/>
      <c r="AA215" s="1978"/>
      <c r="AB215" s="1978"/>
      <c r="AC215" s="1978"/>
      <c r="AD215" s="1978"/>
      <c r="AE215" s="1978"/>
      <c r="AF215" s="1978"/>
      <c r="AG215" s="1978"/>
      <c r="AH215" s="1978"/>
      <c r="AI215" s="1978"/>
      <c r="AJ215" s="1978"/>
    </row>
    <row r="216" spans="1:36" s="344" customFormat="1" ht="20.100000000000001" customHeight="1" x14ac:dyDescent="0.15">
      <c r="A216" s="536"/>
      <c r="B216" s="347"/>
      <c r="C216" s="347"/>
      <c r="D216" s="347"/>
      <c r="E216" s="347"/>
      <c r="F216" s="347"/>
      <c r="G216" s="347"/>
      <c r="H216" s="347"/>
      <c r="I216" s="347"/>
      <c r="J216" s="347"/>
      <c r="K216" s="347"/>
      <c r="L216" s="347"/>
      <c r="M216" s="347"/>
      <c r="N216" s="347"/>
      <c r="O216" s="347"/>
      <c r="P216" s="347"/>
      <c r="Q216" s="347"/>
      <c r="R216" s="347"/>
      <c r="S216" s="347"/>
      <c r="T216" s="347"/>
      <c r="U216" s="347"/>
      <c r="V216" s="347"/>
      <c r="W216" s="347"/>
      <c r="X216" s="347"/>
      <c r="Y216" s="347"/>
      <c r="Z216" s="347"/>
      <c r="AA216" s="347"/>
      <c r="AB216" s="347"/>
      <c r="AC216" s="347"/>
      <c r="AD216" s="347"/>
      <c r="AE216" s="347"/>
      <c r="AF216" s="347"/>
      <c r="AG216" s="347"/>
      <c r="AH216" s="347"/>
      <c r="AI216" s="347"/>
      <c r="AJ216" s="347"/>
    </row>
    <row r="217" spans="1:36" s="344" customFormat="1" ht="20.100000000000001" customHeight="1" x14ac:dyDescent="0.15">
      <c r="A217" s="536"/>
      <c r="B217" s="345" t="s">
        <v>1178</v>
      </c>
    </row>
    <row r="218" spans="1:36" s="344" customFormat="1" ht="27.75" customHeight="1" x14ac:dyDescent="0.15">
      <c r="A218" s="536"/>
      <c r="B218" s="1979" t="s">
        <v>1179</v>
      </c>
      <c r="C218" s="1979"/>
      <c r="D218" s="1979"/>
      <c r="E218" s="1979"/>
      <c r="F218" s="1979"/>
      <c r="G218" s="1979"/>
      <c r="H218" s="1979"/>
      <c r="I218" s="1979"/>
      <c r="J218" s="1979"/>
      <c r="K218" s="1979"/>
      <c r="L218" s="1979"/>
      <c r="M218" s="1979"/>
      <c r="N218" s="1979"/>
      <c r="O218" s="1979"/>
      <c r="P218" s="1979"/>
      <c r="Q218" s="1979"/>
      <c r="R218" s="1979"/>
      <c r="S218" s="1979"/>
      <c r="T218" s="1979"/>
      <c r="U218" s="1979"/>
      <c r="V218" s="1979"/>
      <c r="W218" s="1979"/>
      <c r="X218" s="1979"/>
      <c r="Y218" s="1979"/>
      <c r="Z218" s="1979"/>
      <c r="AA218" s="1979"/>
      <c r="AB218" s="1979"/>
      <c r="AC218" s="1979"/>
      <c r="AD218" s="1979"/>
      <c r="AE218" s="1979"/>
      <c r="AF218" s="1979"/>
      <c r="AG218" s="1979"/>
      <c r="AH218" s="1979"/>
      <c r="AI218" s="1979"/>
      <c r="AJ218" s="1979"/>
    </row>
    <row r="219" spans="1:36" s="347" customFormat="1" ht="18" customHeight="1" x14ac:dyDescent="0.15">
      <c r="A219" s="346"/>
      <c r="B219" s="1976" t="s">
        <v>142</v>
      </c>
      <c r="C219" s="1980"/>
      <c r="D219" s="1980"/>
      <c r="E219" s="1981"/>
      <c r="F219" s="1976" t="s">
        <v>33</v>
      </c>
      <c r="G219" s="1980"/>
      <c r="H219" s="1980"/>
      <c r="I219" s="1981"/>
      <c r="J219" s="1976" t="s">
        <v>1161</v>
      </c>
      <c r="K219" s="1980"/>
      <c r="L219" s="1980"/>
      <c r="M219" s="1980"/>
      <c r="N219" s="1980"/>
      <c r="O219" s="1980"/>
      <c r="P219" s="1980"/>
      <c r="Q219" s="1980"/>
      <c r="R219" s="1980"/>
      <c r="S219" s="1980"/>
      <c r="T219" s="1980"/>
      <c r="U219" s="1980"/>
      <c r="V219" s="1980"/>
      <c r="W219" s="1981"/>
      <c r="X219" s="1976" t="s">
        <v>6</v>
      </c>
      <c r="Y219" s="1980"/>
      <c r="Z219" s="1980"/>
      <c r="AA219" s="1981"/>
      <c r="AB219" s="537"/>
      <c r="AC219" s="526"/>
      <c r="AD219" s="526"/>
      <c r="AE219" s="526"/>
    </row>
    <row r="220" spans="1:36" s="347" customFormat="1" ht="24.95" customHeight="1" x14ac:dyDescent="0.15">
      <c r="A220" s="346"/>
      <c r="B220" s="1965" t="s">
        <v>1164</v>
      </c>
      <c r="C220" s="1953"/>
      <c r="D220" s="1953"/>
      <c r="E220" s="1966"/>
      <c r="F220" s="1970" t="s">
        <v>1728</v>
      </c>
      <c r="G220" s="1971"/>
      <c r="H220" s="1971"/>
      <c r="I220" s="1972"/>
      <c r="J220" s="1973">
        <v>1.65</v>
      </c>
      <c r="K220" s="1974"/>
      <c r="L220" s="1974"/>
      <c r="M220" s="1953" t="s">
        <v>1175</v>
      </c>
      <c r="N220" s="1953"/>
      <c r="O220" s="1975"/>
      <c r="P220" s="1975"/>
      <c r="Q220" s="1975"/>
      <c r="R220" s="1953" t="s">
        <v>1167</v>
      </c>
      <c r="S220" s="1953"/>
      <c r="T220" s="1956">
        <f>O220*1.65</f>
        <v>0</v>
      </c>
      <c r="U220" s="1956"/>
      <c r="V220" s="1956"/>
      <c r="W220" s="523" t="s">
        <v>1168</v>
      </c>
      <c r="X220" s="1954">
        <f>T220+T221</f>
        <v>0</v>
      </c>
      <c r="Y220" s="1956"/>
      <c r="Z220" s="1956"/>
      <c r="AA220" s="1959" t="s">
        <v>1171</v>
      </c>
      <c r="AB220" s="538"/>
      <c r="AC220" s="539"/>
      <c r="AD220" s="539"/>
      <c r="AE220" s="539"/>
      <c r="AF220" s="539"/>
    </row>
    <row r="221" spans="1:36" s="347" customFormat="1" ht="24.95" customHeight="1" x14ac:dyDescent="0.15">
      <c r="A221" s="346"/>
      <c r="B221" s="1967"/>
      <c r="C221" s="1968"/>
      <c r="D221" s="1968"/>
      <c r="E221" s="1969"/>
      <c r="F221" s="1736" t="s">
        <v>1180</v>
      </c>
      <c r="G221" s="1737"/>
      <c r="H221" s="1737"/>
      <c r="I221" s="1738"/>
      <c r="J221" s="1961">
        <v>3.3</v>
      </c>
      <c r="K221" s="1962"/>
      <c r="L221" s="1962"/>
      <c r="M221" s="1737" t="s">
        <v>1166</v>
      </c>
      <c r="N221" s="1737"/>
      <c r="O221" s="1963"/>
      <c r="P221" s="1963"/>
      <c r="Q221" s="1963"/>
      <c r="R221" s="1737" t="s">
        <v>1167</v>
      </c>
      <c r="S221" s="1737"/>
      <c r="T221" s="1964">
        <f>O221*3.3</f>
        <v>0</v>
      </c>
      <c r="U221" s="1964"/>
      <c r="V221" s="1964"/>
      <c r="W221" s="534" t="s">
        <v>1168</v>
      </c>
      <c r="X221" s="1957"/>
      <c r="Y221" s="1958"/>
      <c r="Z221" s="1958"/>
      <c r="AA221" s="1960"/>
      <c r="AB221" s="540"/>
      <c r="AC221" s="525"/>
      <c r="AD221" s="525"/>
      <c r="AE221" s="526"/>
    </row>
    <row r="222" spans="1:36" s="344" customFormat="1" ht="15" customHeight="1" x14ac:dyDescent="0.15">
      <c r="B222" s="541" t="s">
        <v>1181</v>
      </c>
      <c r="C222" s="542"/>
      <c r="D222" s="542"/>
      <c r="E222" s="542"/>
      <c r="F222" s="542"/>
      <c r="G222" s="542"/>
      <c r="H222" s="542"/>
      <c r="I222" s="542"/>
      <c r="J222" s="542"/>
      <c r="K222" s="542"/>
      <c r="L222" s="542"/>
      <c r="M222" s="542"/>
      <c r="N222" s="542"/>
      <c r="O222" s="542"/>
      <c r="P222" s="542"/>
      <c r="Q222" s="542"/>
      <c r="R222" s="542"/>
      <c r="S222" s="542"/>
      <c r="T222" s="542"/>
      <c r="U222" s="542"/>
      <c r="V222" s="542"/>
      <c r="W222" s="542"/>
      <c r="X222" s="542"/>
      <c r="Y222" s="542"/>
      <c r="Z222" s="542"/>
      <c r="AA222" s="542"/>
      <c r="AB222" s="535"/>
      <c r="AC222" s="535"/>
      <c r="AD222" s="535"/>
      <c r="AE222" s="535"/>
      <c r="AF222" s="535"/>
      <c r="AG222" s="535"/>
      <c r="AH222" s="535"/>
      <c r="AI222" s="535"/>
      <c r="AJ222" s="535"/>
    </row>
    <row r="223" spans="1:36" s="344" customFormat="1" ht="15" customHeight="1" x14ac:dyDescent="0.15">
      <c r="A223" s="535"/>
      <c r="B223" s="344" t="s">
        <v>1182</v>
      </c>
      <c r="D223" s="535"/>
      <c r="E223" s="535"/>
      <c r="F223" s="535"/>
      <c r="G223" s="535"/>
      <c r="H223" s="535"/>
      <c r="I223" s="535"/>
      <c r="J223" s="535"/>
      <c r="K223" s="535"/>
      <c r="L223" s="535"/>
      <c r="M223" s="535"/>
      <c r="N223" s="535"/>
      <c r="O223" s="535"/>
      <c r="P223" s="535"/>
      <c r="Q223" s="535"/>
      <c r="R223" s="535"/>
      <c r="S223" s="535"/>
      <c r="T223" s="535"/>
      <c r="U223" s="535"/>
      <c r="V223" s="535"/>
      <c r="W223" s="535"/>
      <c r="X223" s="535"/>
      <c r="Y223" s="535"/>
      <c r="Z223" s="535"/>
      <c r="AA223" s="535"/>
      <c r="AB223" s="535"/>
      <c r="AC223" s="535"/>
      <c r="AD223" s="535"/>
      <c r="AE223" s="535"/>
      <c r="AF223" s="535"/>
      <c r="AG223" s="535"/>
      <c r="AH223" s="535"/>
      <c r="AI223" s="535"/>
      <c r="AJ223" s="535"/>
    </row>
    <row r="224" spans="1:36" s="469" customFormat="1" ht="18" customHeight="1" x14ac:dyDescent="0.15"/>
    <row r="225" spans="1:37" s="43" customFormat="1" ht="18.95" customHeight="1" x14ac:dyDescent="0.15">
      <c r="A225" s="44"/>
      <c r="B225" s="103" t="s">
        <v>1623</v>
      </c>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row>
    <row r="226" spans="1:37" s="463" customFormat="1" ht="18.95" customHeight="1" x14ac:dyDescent="0.15">
      <c r="B226" s="543" t="s">
        <v>526</v>
      </c>
      <c r="C226" s="543"/>
      <c r="D226" s="543"/>
      <c r="E226" s="543" t="s">
        <v>527</v>
      </c>
      <c r="F226" s="543"/>
      <c r="G226" s="543"/>
      <c r="H226" s="543"/>
      <c r="I226" s="543"/>
      <c r="J226" s="543" t="s">
        <v>528</v>
      </c>
      <c r="K226" s="543"/>
      <c r="L226" s="543"/>
      <c r="M226" s="543"/>
      <c r="N226" s="543"/>
      <c r="O226" s="543"/>
      <c r="P226" s="543"/>
      <c r="Q226" s="543"/>
      <c r="R226" s="543"/>
      <c r="S226" s="543"/>
      <c r="T226" s="543"/>
      <c r="U226" s="543"/>
      <c r="V226" s="543"/>
      <c r="W226" s="543"/>
      <c r="X226" s="543"/>
      <c r="Y226" s="543"/>
      <c r="Z226" s="543"/>
      <c r="AA226" s="543"/>
      <c r="AB226" s="543"/>
      <c r="AC226" s="543"/>
      <c r="AD226" s="543"/>
      <c r="AE226" s="543"/>
      <c r="AF226" s="543"/>
      <c r="AG226" s="543"/>
      <c r="AH226" s="543"/>
      <c r="AI226" s="543"/>
      <c r="AJ226" s="543"/>
    </row>
    <row r="227" spans="1:37" s="463" customFormat="1" ht="18.95" customHeight="1" x14ac:dyDescent="0.15">
      <c r="B227" s="1949" t="s">
        <v>529</v>
      </c>
      <c r="C227" s="1939" t="s">
        <v>530</v>
      </c>
      <c r="D227" s="1948"/>
      <c r="E227" s="544"/>
      <c r="F227" s="476" t="s">
        <v>531</v>
      </c>
      <c r="G227" s="476"/>
      <c r="H227" s="476"/>
      <c r="I227" s="476"/>
      <c r="J227" s="1867" t="s">
        <v>532</v>
      </c>
      <c r="K227" s="1868"/>
      <c r="L227" s="1868"/>
      <c r="M227" s="1869"/>
      <c r="N227" s="1950"/>
      <c r="O227" s="1951"/>
      <c r="P227" s="1951"/>
      <c r="Q227" s="545"/>
      <c r="R227" s="546" t="s">
        <v>159</v>
      </c>
      <c r="S227" s="546"/>
      <c r="T227" s="546" t="s">
        <v>163</v>
      </c>
      <c r="U227" s="546"/>
      <c r="V227" s="547" t="s">
        <v>923</v>
      </c>
      <c r="W227" s="548"/>
      <c r="X227" s="546" t="s">
        <v>159</v>
      </c>
      <c r="Y227" s="546"/>
      <c r="Z227" s="546" t="s">
        <v>163</v>
      </c>
      <c r="AA227" s="546"/>
      <c r="AB227" s="547" t="s">
        <v>923</v>
      </c>
      <c r="AC227" s="476" t="s">
        <v>533</v>
      </c>
      <c r="AD227" s="476"/>
      <c r="AE227" s="476"/>
      <c r="AF227" s="1952" t="s">
        <v>534</v>
      </c>
      <c r="AG227" s="1899"/>
      <c r="AH227" s="1899"/>
      <c r="AI227" s="1899"/>
      <c r="AJ227" s="1694"/>
    </row>
    <row r="228" spans="1:37" s="463" customFormat="1" ht="18.95" customHeight="1" x14ac:dyDescent="0.15">
      <c r="B228" s="1949"/>
      <c r="C228" s="1948"/>
      <c r="D228" s="1948"/>
      <c r="E228" s="549"/>
      <c r="F228" s="476" t="s">
        <v>535</v>
      </c>
      <c r="G228" s="476"/>
      <c r="H228" s="476"/>
      <c r="I228" s="476"/>
      <c r="J228" s="480"/>
      <c r="K228" s="478"/>
      <c r="L228" s="478"/>
      <c r="M228" s="478"/>
      <c r="N228" s="478"/>
      <c r="O228" s="478"/>
      <c r="P228" s="478"/>
      <c r="Q228" s="478"/>
      <c r="R228" s="478"/>
      <c r="S228" s="478"/>
      <c r="T228" s="478"/>
      <c r="U228" s="478"/>
      <c r="V228" s="478"/>
      <c r="W228" s="478"/>
      <c r="X228" s="478"/>
      <c r="Y228" s="478"/>
      <c r="Z228" s="478"/>
      <c r="AA228" s="478"/>
      <c r="AB228" s="478"/>
      <c r="AC228" s="478"/>
      <c r="AD228" s="478"/>
      <c r="AE228" s="478"/>
      <c r="AF228" s="478"/>
      <c r="AG228" s="478"/>
      <c r="AH228" s="478"/>
      <c r="AI228" s="478"/>
      <c r="AJ228" s="479"/>
    </row>
    <row r="229" spans="1:37" s="463" customFormat="1" ht="18.95" customHeight="1" x14ac:dyDescent="0.15">
      <c r="B229" s="1949"/>
      <c r="C229" s="1939" t="s">
        <v>1183</v>
      </c>
      <c r="D229" s="1948"/>
      <c r="E229" s="1693"/>
      <c r="F229" s="1848" t="s">
        <v>536</v>
      </c>
      <c r="G229" s="1849"/>
      <c r="H229" s="1849"/>
      <c r="I229" s="1852"/>
      <c r="J229" s="476" t="s">
        <v>537</v>
      </c>
      <c r="K229" s="476"/>
      <c r="L229" s="476"/>
      <c r="M229" s="476"/>
      <c r="N229" s="476"/>
      <c r="O229" s="550"/>
      <c r="P229" s="1675" t="s">
        <v>538</v>
      </c>
      <c r="Q229" s="1675"/>
      <c r="R229" s="1675"/>
      <c r="S229" s="1675"/>
      <c r="T229" s="1675"/>
      <c r="U229" s="1675"/>
      <c r="V229" s="550"/>
      <c r="W229" s="477" t="s">
        <v>539</v>
      </c>
      <c r="X229" s="477"/>
      <c r="Y229" s="477"/>
      <c r="Z229" s="477"/>
      <c r="AA229" s="477"/>
      <c r="AB229" s="477"/>
      <c r="AC229" s="477"/>
      <c r="AD229" s="550"/>
      <c r="AE229" s="1675" t="s">
        <v>540</v>
      </c>
      <c r="AF229" s="1675"/>
      <c r="AG229" s="1675"/>
      <c r="AH229" s="1675"/>
      <c r="AI229" s="1675"/>
      <c r="AJ229" s="1675"/>
    </row>
    <row r="230" spans="1:37" s="463" customFormat="1" ht="18.95" customHeight="1" x14ac:dyDescent="0.15">
      <c r="B230" s="1949"/>
      <c r="C230" s="1948"/>
      <c r="D230" s="1948"/>
      <c r="E230" s="1800"/>
      <c r="F230" s="1945"/>
      <c r="G230" s="1918"/>
      <c r="H230" s="1918"/>
      <c r="I230" s="1931"/>
      <c r="J230" s="1867" t="s">
        <v>541</v>
      </c>
      <c r="K230" s="1868"/>
      <c r="L230" s="1868"/>
      <c r="M230" s="1869"/>
      <c r="N230" s="1946"/>
      <c r="O230" s="1947"/>
      <c r="P230" s="551"/>
      <c r="Q230" s="546" t="s">
        <v>159</v>
      </c>
      <c r="R230" s="546"/>
      <c r="S230" s="546" t="s">
        <v>163</v>
      </c>
      <c r="T230" s="546"/>
      <c r="U230" s="547" t="s">
        <v>923</v>
      </c>
      <c r="V230" s="476" t="s">
        <v>542</v>
      </c>
      <c r="W230" s="476"/>
      <c r="X230" s="476"/>
      <c r="Y230" s="1940" t="s">
        <v>251</v>
      </c>
      <c r="Z230" s="1771"/>
      <c r="AA230" s="476" t="s">
        <v>543</v>
      </c>
      <c r="AB230" s="476"/>
      <c r="AC230" s="476"/>
      <c r="AD230" s="476"/>
      <c r="AE230" s="476"/>
      <c r="AF230" s="1940"/>
      <c r="AG230" s="1776"/>
      <c r="AH230" s="1776"/>
      <c r="AI230" s="1776"/>
      <c r="AJ230" s="1771"/>
    </row>
    <row r="231" spans="1:37" s="463" customFormat="1" ht="18.95" customHeight="1" x14ac:dyDescent="0.15">
      <c r="B231" s="1949"/>
      <c r="C231" s="1948"/>
      <c r="D231" s="1948"/>
      <c r="E231" s="1800"/>
      <c r="F231" s="1945"/>
      <c r="G231" s="1918"/>
      <c r="H231" s="1918"/>
      <c r="I231" s="1931"/>
      <c r="J231" s="1867" t="s">
        <v>532</v>
      </c>
      <c r="K231" s="1868"/>
      <c r="L231" s="1868"/>
      <c r="M231" s="1869"/>
      <c r="N231" s="1946"/>
      <c r="O231" s="1947"/>
      <c r="P231" s="551"/>
      <c r="Q231" s="546" t="s">
        <v>159</v>
      </c>
      <c r="R231" s="546"/>
      <c r="S231" s="546" t="s">
        <v>163</v>
      </c>
      <c r="T231" s="546"/>
      <c r="U231" s="547" t="s">
        <v>923</v>
      </c>
      <c r="V231" s="476" t="s">
        <v>544</v>
      </c>
      <c r="W231" s="476"/>
      <c r="X231" s="476"/>
      <c r="Y231" s="1940" t="s">
        <v>534</v>
      </c>
      <c r="Z231" s="1776"/>
      <c r="AA231" s="1776"/>
      <c r="AB231" s="1776"/>
      <c r="AC231" s="1776"/>
      <c r="AD231" s="1776"/>
      <c r="AE231" s="1776"/>
      <c r="AF231" s="1776"/>
      <c r="AG231" s="1776"/>
      <c r="AH231" s="1776"/>
      <c r="AI231" s="1776"/>
      <c r="AJ231" s="1771"/>
    </row>
    <row r="232" spans="1:37" s="463" customFormat="1" ht="18.95" customHeight="1" x14ac:dyDescent="0.15">
      <c r="B232" s="1949"/>
      <c r="C232" s="1948"/>
      <c r="D232" s="1948"/>
      <c r="E232" s="1695"/>
      <c r="F232" s="1850"/>
      <c r="G232" s="1851"/>
      <c r="H232" s="1851"/>
      <c r="I232" s="1853"/>
      <c r="J232" s="1867" t="s">
        <v>545</v>
      </c>
      <c r="K232" s="1868"/>
      <c r="L232" s="1868"/>
      <c r="M232" s="1869"/>
      <c r="N232" s="1946"/>
      <c r="O232" s="1947"/>
      <c r="P232" s="551"/>
      <c r="Q232" s="546" t="s">
        <v>159</v>
      </c>
      <c r="R232" s="546"/>
      <c r="S232" s="546" t="s">
        <v>163</v>
      </c>
      <c r="T232" s="546"/>
      <c r="U232" s="547" t="s">
        <v>923</v>
      </c>
      <c r="V232" s="1946"/>
      <c r="W232" s="1947"/>
      <c r="X232" s="551"/>
      <c r="Y232" s="546" t="s">
        <v>159</v>
      </c>
      <c r="Z232" s="546"/>
      <c r="AA232" s="546" t="s">
        <v>163</v>
      </c>
      <c r="AB232" s="546"/>
      <c r="AC232" s="547" t="s">
        <v>923</v>
      </c>
      <c r="AD232" s="474"/>
      <c r="AE232" s="474"/>
      <c r="AF232" s="474"/>
      <c r="AG232" s="474"/>
      <c r="AH232" s="474"/>
      <c r="AI232" s="474"/>
      <c r="AJ232" s="475"/>
    </row>
    <row r="233" spans="1:37" s="463" customFormat="1" ht="18.95" customHeight="1" x14ac:dyDescent="0.15">
      <c r="B233" s="1949"/>
      <c r="C233" s="1948"/>
      <c r="D233" s="1948"/>
      <c r="E233" s="552"/>
      <c r="F233" s="476" t="s">
        <v>546</v>
      </c>
      <c r="G233" s="476"/>
      <c r="H233" s="476"/>
      <c r="I233" s="476"/>
      <c r="J233" s="480"/>
      <c r="K233" s="478"/>
      <c r="L233" s="478"/>
      <c r="M233" s="478"/>
      <c r="N233" s="478"/>
      <c r="O233" s="478"/>
      <c r="P233" s="478"/>
      <c r="Q233" s="478"/>
      <c r="R233" s="478"/>
      <c r="S233" s="478"/>
      <c r="T233" s="478"/>
      <c r="U233" s="478"/>
      <c r="V233" s="478"/>
      <c r="W233" s="478"/>
      <c r="X233" s="478"/>
      <c r="Y233" s="478"/>
      <c r="Z233" s="478"/>
      <c r="AA233" s="478"/>
      <c r="AB233" s="478"/>
      <c r="AC233" s="478"/>
      <c r="AD233" s="478"/>
      <c r="AE233" s="478"/>
      <c r="AF233" s="478"/>
      <c r="AG233" s="478"/>
      <c r="AH233" s="478"/>
      <c r="AI233" s="478"/>
      <c r="AJ233" s="479"/>
    </row>
    <row r="234" spans="1:37" s="463" customFormat="1" ht="18.95" customHeight="1" x14ac:dyDescent="0.15">
      <c r="B234" s="1939" t="s">
        <v>547</v>
      </c>
      <c r="C234" s="1948"/>
      <c r="D234" s="1948"/>
      <c r="E234" s="1693"/>
      <c r="F234" s="1848" t="s">
        <v>548</v>
      </c>
      <c r="G234" s="1849"/>
      <c r="H234" s="1849"/>
      <c r="I234" s="1852"/>
      <c r="J234" s="1867" t="s">
        <v>549</v>
      </c>
      <c r="K234" s="1868"/>
      <c r="L234" s="1868"/>
      <c r="M234" s="1869"/>
      <c r="N234" s="1946"/>
      <c r="O234" s="1947"/>
      <c r="P234" s="551"/>
      <c r="Q234" s="546" t="s">
        <v>159</v>
      </c>
      <c r="R234" s="546"/>
      <c r="S234" s="546" t="s">
        <v>163</v>
      </c>
      <c r="T234" s="546"/>
      <c r="U234" s="547" t="s">
        <v>923</v>
      </c>
      <c r="V234" s="476" t="s">
        <v>542</v>
      </c>
      <c r="W234" s="476"/>
      <c r="X234" s="476"/>
      <c r="Y234" s="1940" t="s">
        <v>251</v>
      </c>
      <c r="Z234" s="1771"/>
      <c r="AA234" s="476" t="s">
        <v>543</v>
      </c>
      <c r="AB234" s="476"/>
      <c r="AC234" s="476"/>
      <c r="AD234" s="476"/>
      <c r="AE234" s="476"/>
      <c r="AF234" s="1940"/>
      <c r="AG234" s="1776"/>
      <c r="AH234" s="1776"/>
      <c r="AI234" s="1776"/>
      <c r="AJ234" s="1771"/>
    </row>
    <row r="235" spans="1:37" s="463" customFormat="1" ht="18.95" customHeight="1" x14ac:dyDescent="0.15">
      <c r="B235" s="1948"/>
      <c r="C235" s="1948"/>
      <c r="D235" s="1948"/>
      <c r="E235" s="1695"/>
      <c r="F235" s="1850"/>
      <c r="G235" s="1851"/>
      <c r="H235" s="1851"/>
      <c r="I235" s="1853"/>
      <c r="J235" s="1867" t="s">
        <v>541</v>
      </c>
      <c r="K235" s="1868"/>
      <c r="L235" s="1868"/>
      <c r="M235" s="1869"/>
      <c r="N235" s="1946"/>
      <c r="O235" s="1947"/>
      <c r="P235" s="551"/>
      <c r="Q235" s="546" t="s">
        <v>159</v>
      </c>
      <c r="R235" s="546"/>
      <c r="S235" s="546" t="s">
        <v>163</v>
      </c>
      <c r="T235" s="546"/>
      <c r="U235" s="547" t="s">
        <v>923</v>
      </c>
      <c r="V235" s="476" t="s">
        <v>542</v>
      </c>
      <c r="W235" s="476"/>
      <c r="X235" s="476"/>
      <c r="Y235" s="1940" t="s">
        <v>251</v>
      </c>
      <c r="Z235" s="1771"/>
      <c r="AA235" s="476" t="s">
        <v>543</v>
      </c>
      <c r="AB235" s="476"/>
      <c r="AC235" s="476"/>
      <c r="AD235" s="476"/>
      <c r="AE235" s="476"/>
      <c r="AF235" s="1940"/>
      <c r="AG235" s="1776"/>
      <c r="AH235" s="1776"/>
      <c r="AI235" s="1776"/>
      <c r="AJ235" s="1771"/>
    </row>
    <row r="236" spans="1:37" s="463" customFormat="1" ht="18.95" customHeight="1" x14ac:dyDescent="0.15">
      <c r="B236" s="1948"/>
      <c r="C236" s="1948"/>
      <c r="D236" s="1948"/>
      <c r="E236" s="552"/>
      <c r="F236" s="476" t="s">
        <v>550</v>
      </c>
      <c r="G236" s="476"/>
      <c r="H236" s="476"/>
      <c r="I236" s="476"/>
      <c r="J236" s="480"/>
      <c r="K236" s="478"/>
      <c r="L236" s="478"/>
      <c r="M236" s="478"/>
      <c r="N236" s="478"/>
      <c r="O236" s="478"/>
      <c r="P236" s="478"/>
      <c r="Q236" s="478"/>
      <c r="R236" s="478"/>
      <c r="S236" s="478"/>
      <c r="T236" s="478"/>
      <c r="U236" s="478"/>
      <c r="V236" s="478"/>
      <c r="W236" s="478"/>
      <c r="X236" s="478"/>
      <c r="Y236" s="478"/>
      <c r="Z236" s="478"/>
      <c r="AA236" s="478"/>
      <c r="AB236" s="478"/>
      <c r="AC236" s="478"/>
      <c r="AD236" s="478"/>
      <c r="AE236" s="478"/>
      <c r="AF236" s="478"/>
      <c r="AG236" s="478"/>
      <c r="AH236" s="478"/>
      <c r="AI236" s="478"/>
      <c r="AJ236" s="479"/>
    </row>
    <row r="237" spans="1:37" s="43" customFormat="1" ht="18.95" customHeight="1" x14ac:dyDescent="0.15">
      <c r="A237" s="848" t="s">
        <v>1772</v>
      </c>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row>
    <row r="238" spans="1:37" s="682" customFormat="1" ht="18.95" customHeight="1" x14ac:dyDescent="0.15">
      <c r="A238" s="829"/>
      <c r="B238" s="730" t="s">
        <v>1729</v>
      </c>
    </row>
    <row r="239" spans="1:37" s="563" customFormat="1" ht="18" customHeight="1" x14ac:dyDescent="0.15">
      <c r="B239" s="830"/>
      <c r="C239" s="831" t="s">
        <v>884</v>
      </c>
      <c r="D239" s="2218" t="s">
        <v>1730</v>
      </c>
      <c r="E239" s="2218"/>
      <c r="F239" s="2218"/>
      <c r="G239" s="2218"/>
      <c r="H239" s="2218"/>
      <c r="I239" s="2218"/>
      <c r="J239" s="2218"/>
      <c r="K239" s="2218"/>
      <c r="L239" s="2218"/>
      <c r="M239" s="2218"/>
      <c r="N239" s="2218"/>
      <c r="O239" s="2218"/>
      <c r="P239" s="2218"/>
      <c r="Q239" s="2218"/>
      <c r="R239" s="2218"/>
      <c r="S239" s="2218"/>
      <c r="T239" s="2218"/>
      <c r="U239" s="2218"/>
      <c r="V239" s="2218"/>
      <c r="W239" s="831"/>
      <c r="X239" s="831"/>
      <c r="Y239" s="831"/>
      <c r="Z239" s="831"/>
      <c r="AA239" s="831"/>
      <c r="AB239" s="831"/>
      <c r="AC239" s="831"/>
      <c r="AD239" s="470" t="s">
        <v>374</v>
      </c>
      <c r="AE239" s="1739" t="s">
        <v>269</v>
      </c>
      <c r="AF239" s="1739"/>
      <c r="AG239" s="1739"/>
      <c r="AH239" s="1739"/>
      <c r="AI239" s="1739"/>
      <c r="AJ239" s="470" t="s">
        <v>375</v>
      </c>
      <c r="AK239" s="469"/>
    </row>
    <row r="240" spans="1:37" s="563" customFormat="1" ht="18" customHeight="1" x14ac:dyDescent="0.15">
      <c r="B240" s="830"/>
      <c r="C240" s="831" t="s">
        <v>885</v>
      </c>
      <c r="D240" s="2218" t="s">
        <v>1731</v>
      </c>
      <c r="E240" s="2218"/>
      <c r="F240" s="2218"/>
      <c r="G240" s="2218"/>
      <c r="H240" s="2218"/>
      <c r="I240" s="2218"/>
      <c r="J240" s="2218"/>
      <c r="K240" s="2218"/>
      <c r="L240" s="2218"/>
      <c r="M240" s="2218"/>
      <c r="N240" s="2218"/>
      <c r="O240" s="2218"/>
      <c r="P240" s="2218"/>
      <c r="Q240" s="2218"/>
      <c r="R240" s="2218"/>
      <c r="S240" s="2218"/>
      <c r="T240" s="2218"/>
      <c r="U240" s="2218"/>
      <c r="V240" s="2218"/>
      <c r="W240" s="2218"/>
      <c r="X240" s="2218"/>
      <c r="Y240" s="832"/>
      <c r="Z240" s="832"/>
      <c r="AA240" s="832"/>
      <c r="AB240" s="832"/>
      <c r="AC240" s="832"/>
      <c r="AD240" s="470" t="s">
        <v>374</v>
      </c>
      <c r="AE240" s="1739" t="s">
        <v>309</v>
      </c>
      <c r="AF240" s="1739"/>
      <c r="AG240" s="1739"/>
      <c r="AH240" s="1739"/>
      <c r="AI240" s="1739"/>
      <c r="AJ240" s="470" t="s">
        <v>375</v>
      </c>
      <c r="AK240" s="469"/>
    </row>
    <row r="241" spans="1:37" s="563" customFormat="1" ht="18" customHeight="1" x14ac:dyDescent="0.15">
      <c r="B241" s="830"/>
      <c r="C241" s="831" t="s">
        <v>1521</v>
      </c>
      <c r="D241" s="2218" t="s">
        <v>1732</v>
      </c>
      <c r="E241" s="2218"/>
      <c r="F241" s="2218"/>
      <c r="G241" s="2218"/>
      <c r="H241" s="2218"/>
      <c r="I241" s="2218"/>
      <c r="J241" s="2218"/>
      <c r="K241" s="2218"/>
      <c r="L241" s="2218"/>
      <c r="M241" s="2218"/>
      <c r="N241" s="2218"/>
      <c r="O241" s="2218"/>
      <c r="P241" s="2218"/>
      <c r="Q241" s="2218"/>
      <c r="R241" s="2218"/>
      <c r="S241" s="2218"/>
      <c r="T241" s="2218"/>
      <c r="U241" s="2218"/>
      <c r="V241" s="2218"/>
      <c r="W241" s="2218"/>
      <c r="X241" s="2218"/>
      <c r="Y241" s="831"/>
      <c r="Z241" s="831"/>
      <c r="AA241" s="831"/>
      <c r="AB241" s="831"/>
      <c r="AC241" s="831"/>
      <c r="AD241" s="470" t="s">
        <v>374</v>
      </c>
      <c r="AE241" s="1739" t="s">
        <v>309</v>
      </c>
      <c r="AF241" s="1739"/>
      <c r="AG241" s="1739"/>
      <c r="AH241" s="1739"/>
      <c r="AI241" s="1739"/>
      <c r="AJ241" s="470" t="s">
        <v>375</v>
      </c>
      <c r="AK241" s="469"/>
    </row>
    <row r="242" spans="1:37" s="682" customFormat="1" ht="18.95" customHeight="1" x14ac:dyDescent="0.15">
      <c r="A242" s="829"/>
    </row>
    <row r="243" spans="1:37" s="43" customFormat="1" ht="18.95" customHeight="1" x14ac:dyDescent="0.15">
      <c r="A243" s="41"/>
      <c r="B243" s="730" t="s">
        <v>1733</v>
      </c>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row>
    <row r="244" spans="1:37" s="463" customFormat="1" ht="18.95" customHeight="1" x14ac:dyDescent="0.15">
      <c r="B244" s="553" t="s">
        <v>551</v>
      </c>
      <c r="M244" s="554" t="s">
        <v>1113</v>
      </c>
      <c r="N244" s="1935"/>
      <c r="O244" s="1935"/>
      <c r="Q244" s="555" t="s">
        <v>159</v>
      </c>
      <c r="S244" s="555" t="s">
        <v>163</v>
      </c>
      <c r="U244" s="555" t="s">
        <v>923</v>
      </c>
      <c r="V244" s="554" t="s">
        <v>552</v>
      </c>
      <c r="W244" s="469" t="s">
        <v>1684</v>
      </c>
    </row>
    <row r="245" spans="1:37" s="463" customFormat="1" ht="18.95" customHeight="1" x14ac:dyDescent="0.15">
      <c r="B245" s="553" t="s">
        <v>553</v>
      </c>
      <c r="J245" s="2224" t="s">
        <v>1184</v>
      </c>
      <c r="K245" s="2224"/>
      <c r="L245" s="2224"/>
      <c r="M245" s="554" t="s">
        <v>1113</v>
      </c>
      <c r="N245" s="2225"/>
      <c r="O245" s="2225"/>
      <c r="P245" s="2225"/>
      <c r="Q245" s="2225"/>
      <c r="R245" s="2225"/>
      <c r="S245" s="554" t="s">
        <v>552</v>
      </c>
      <c r="T245" s="553"/>
      <c r="U245" s="553" t="s">
        <v>262</v>
      </c>
      <c r="W245" s="467"/>
      <c r="X245" s="554" t="s">
        <v>1113</v>
      </c>
      <c r="Y245" s="2225"/>
      <c r="Z245" s="2225"/>
      <c r="AA245" s="2225"/>
      <c r="AB245" s="2225"/>
      <c r="AC245" s="2225"/>
      <c r="AD245" s="554" t="s">
        <v>552</v>
      </c>
    </row>
    <row r="246" spans="1:37" s="467" customFormat="1" ht="18.95" customHeight="1" x14ac:dyDescent="0.15">
      <c r="J246" s="553" t="s">
        <v>554</v>
      </c>
      <c r="K246" s="553"/>
      <c r="L246" s="553"/>
      <c r="M246" s="554" t="s">
        <v>1113</v>
      </c>
      <c r="N246" s="1935"/>
      <c r="O246" s="1935"/>
      <c r="P246" s="463"/>
      <c r="Q246" s="555" t="s">
        <v>159</v>
      </c>
      <c r="R246" s="463"/>
      <c r="S246" s="555" t="s">
        <v>163</v>
      </c>
      <c r="T246" s="463"/>
      <c r="U246" s="555" t="s">
        <v>923</v>
      </c>
      <c r="V246" s="554" t="s">
        <v>552</v>
      </c>
    </row>
    <row r="247" spans="1:37" s="467" customFormat="1" ht="18.95" customHeight="1" x14ac:dyDescent="0.15">
      <c r="J247" s="553"/>
      <c r="K247" s="553"/>
      <c r="L247" s="553"/>
      <c r="M247" s="553"/>
    </row>
    <row r="248" spans="1:37" s="553" customFormat="1" ht="18.95" customHeight="1" x14ac:dyDescent="0.15">
      <c r="B248" s="468" t="s">
        <v>1734</v>
      </c>
      <c r="M248" s="467"/>
      <c r="N248" s="467"/>
      <c r="O248" s="467"/>
      <c r="P248" s="467"/>
      <c r="Q248" s="467"/>
      <c r="R248" s="467"/>
      <c r="S248" s="467"/>
      <c r="T248" s="467"/>
      <c r="U248" s="467"/>
      <c r="V248" s="467"/>
      <c r="W248" s="467"/>
    </row>
    <row r="249" spans="1:37" s="463" customFormat="1" ht="18.95" customHeight="1" x14ac:dyDescent="0.15">
      <c r="B249" s="464" t="s">
        <v>555</v>
      </c>
      <c r="C249" s="465"/>
      <c r="D249" s="465"/>
      <c r="E249" s="465"/>
      <c r="F249" s="465"/>
      <c r="G249" s="465"/>
      <c r="H249" s="465"/>
      <c r="I249" s="465"/>
      <c r="J249" s="466"/>
      <c r="K249" s="464" t="s">
        <v>556</v>
      </c>
      <c r="L249" s="465"/>
      <c r="M249" s="465"/>
      <c r="N249" s="465"/>
      <c r="O249" s="465"/>
      <c r="P249" s="465"/>
      <c r="Q249" s="465"/>
      <c r="R249" s="466"/>
      <c r="S249" s="464" t="s">
        <v>555</v>
      </c>
      <c r="T249" s="465"/>
      <c r="U249" s="465"/>
      <c r="V249" s="465"/>
      <c r="W249" s="465"/>
      <c r="X249" s="465"/>
      <c r="Y249" s="465"/>
      <c r="Z249" s="465"/>
      <c r="AA249" s="466"/>
      <c r="AB249" s="464" t="s">
        <v>556</v>
      </c>
      <c r="AC249" s="465"/>
      <c r="AD249" s="465"/>
      <c r="AE249" s="465"/>
      <c r="AF249" s="465"/>
      <c r="AG249" s="465"/>
      <c r="AH249" s="465"/>
      <c r="AI249" s="466"/>
    </row>
    <row r="250" spans="1:37" s="463" customFormat="1" ht="18.95" customHeight="1" x14ac:dyDescent="0.15">
      <c r="B250" s="1706" t="s">
        <v>557</v>
      </c>
      <c r="C250" s="473" t="s">
        <v>558</v>
      </c>
      <c r="D250" s="474"/>
      <c r="E250" s="474"/>
      <c r="F250" s="474"/>
      <c r="G250" s="474"/>
      <c r="H250" s="474"/>
      <c r="I250" s="474"/>
      <c r="J250" s="475"/>
      <c r="K250" s="549" t="s">
        <v>559</v>
      </c>
      <c r="L250" s="478" t="s">
        <v>1185</v>
      </c>
      <c r="M250" s="1659"/>
      <c r="N250" s="1659"/>
      <c r="O250" s="1659"/>
      <c r="P250" s="1774" t="s">
        <v>560</v>
      </c>
      <c r="Q250" s="1775"/>
      <c r="R250" s="544" t="s">
        <v>561</v>
      </c>
      <c r="S250" s="1939" t="s">
        <v>562</v>
      </c>
      <c r="T250" s="473" t="s">
        <v>563</v>
      </c>
      <c r="U250" s="474"/>
      <c r="V250" s="474"/>
      <c r="W250" s="474"/>
      <c r="X250" s="474"/>
      <c r="Y250" s="474"/>
      <c r="Z250" s="474"/>
      <c r="AA250" s="475"/>
      <c r="AB250" s="1674" t="s">
        <v>524</v>
      </c>
      <c r="AC250" s="1674"/>
      <c r="AD250" s="1674"/>
      <c r="AE250" s="1674"/>
      <c r="AF250" s="1674"/>
      <c r="AG250" s="1674"/>
      <c r="AH250" s="1674"/>
      <c r="AI250" s="1674"/>
    </row>
    <row r="251" spans="1:37" s="467" customFormat="1" ht="18.95" customHeight="1" x14ac:dyDescent="0.15">
      <c r="B251" s="1707"/>
      <c r="C251" s="473" t="s">
        <v>564</v>
      </c>
      <c r="D251" s="474"/>
      <c r="E251" s="474"/>
      <c r="F251" s="474"/>
      <c r="G251" s="474"/>
      <c r="H251" s="474"/>
      <c r="I251" s="474"/>
      <c r="J251" s="475"/>
      <c r="K251" s="549" t="s">
        <v>153</v>
      </c>
      <c r="L251" s="478" t="s">
        <v>1186</v>
      </c>
      <c r="M251" s="1659"/>
      <c r="N251" s="1659"/>
      <c r="O251" s="1659"/>
      <c r="P251" s="1774" t="s">
        <v>560</v>
      </c>
      <c r="Q251" s="1775"/>
      <c r="R251" s="544" t="s">
        <v>561</v>
      </c>
      <c r="S251" s="1939"/>
      <c r="T251" s="2221" t="s">
        <v>1187</v>
      </c>
      <c r="U251" s="2222"/>
      <c r="V251" s="2222"/>
      <c r="W251" s="2222"/>
      <c r="X251" s="2222"/>
      <c r="Y251" s="2222"/>
      <c r="Z251" s="2222"/>
      <c r="AA251" s="2223"/>
      <c r="AB251" s="1674" t="s">
        <v>524</v>
      </c>
      <c r="AC251" s="1674"/>
      <c r="AD251" s="1674"/>
      <c r="AE251" s="1674"/>
      <c r="AF251" s="1674"/>
      <c r="AG251" s="1674"/>
      <c r="AH251" s="1674"/>
      <c r="AI251" s="1674"/>
    </row>
    <row r="252" spans="1:37" s="467" customFormat="1" ht="18.95" customHeight="1" x14ac:dyDescent="0.15">
      <c r="B252" s="1708"/>
      <c r="C252" s="473" t="s">
        <v>565</v>
      </c>
      <c r="D252" s="474"/>
      <c r="E252" s="474"/>
      <c r="F252" s="474"/>
      <c r="G252" s="474"/>
      <c r="H252" s="474"/>
      <c r="I252" s="474"/>
      <c r="J252" s="475"/>
      <c r="K252" s="549" t="s">
        <v>559</v>
      </c>
      <c r="L252" s="478" t="s">
        <v>1185</v>
      </c>
      <c r="M252" s="1659"/>
      <c r="N252" s="1659"/>
      <c r="O252" s="1659"/>
      <c r="P252" s="1774" t="s">
        <v>560</v>
      </c>
      <c r="Q252" s="1775"/>
      <c r="R252" s="544" t="s">
        <v>561</v>
      </c>
      <c r="S252" s="1939"/>
      <c r="T252" s="473" t="s">
        <v>566</v>
      </c>
      <c r="U252" s="474"/>
      <c r="V252" s="474"/>
      <c r="W252" s="474"/>
      <c r="X252" s="474"/>
      <c r="Y252" s="474"/>
      <c r="Z252" s="474"/>
      <c r="AA252" s="475"/>
      <c r="AB252" s="1674" t="s">
        <v>524</v>
      </c>
      <c r="AC252" s="1674"/>
      <c r="AD252" s="1674"/>
      <c r="AE252" s="1674"/>
      <c r="AF252" s="1674"/>
      <c r="AG252" s="1674"/>
      <c r="AH252" s="1674"/>
      <c r="AI252" s="1674"/>
    </row>
    <row r="253" spans="1:37" s="467" customFormat="1" ht="18.95" customHeight="1" x14ac:dyDescent="0.15">
      <c r="B253" s="1706" t="s">
        <v>562</v>
      </c>
      <c r="C253" s="473" t="s">
        <v>567</v>
      </c>
      <c r="D253" s="474"/>
      <c r="E253" s="474"/>
      <c r="F253" s="474"/>
      <c r="G253" s="474"/>
      <c r="H253" s="474"/>
      <c r="I253" s="474"/>
      <c r="J253" s="475"/>
      <c r="K253" s="549" t="s">
        <v>559</v>
      </c>
      <c r="L253" s="478" t="s">
        <v>1185</v>
      </c>
      <c r="M253" s="1659"/>
      <c r="N253" s="1659"/>
      <c r="O253" s="1659"/>
      <c r="P253" s="1774" t="s">
        <v>560</v>
      </c>
      <c r="Q253" s="1775"/>
      <c r="R253" s="544" t="s">
        <v>561</v>
      </c>
      <c r="S253" s="1939"/>
      <c r="T253" s="473" t="s">
        <v>568</v>
      </c>
      <c r="U253" s="474"/>
      <c r="V253" s="474"/>
      <c r="W253" s="474"/>
      <c r="X253" s="474"/>
      <c r="Y253" s="474"/>
      <c r="Z253" s="474"/>
      <c r="AA253" s="475"/>
      <c r="AB253" s="549" t="s">
        <v>153</v>
      </c>
      <c r="AC253" s="478" t="s">
        <v>1186</v>
      </c>
      <c r="AD253" s="1659"/>
      <c r="AE253" s="1659"/>
      <c r="AF253" s="1659"/>
      <c r="AG253" s="1774" t="s">
        <v>560</v>
      </c>
      <c r="AH253" s="1775"/>
      <c r="AI253" s="544" t="s">
        <v>154</v>
      </c>
    </row>
    <row r="254" spans="1:37" s="467" customFormat="1" ht="18.95" customHeight="1" x14ac:dyDescent="0.15">
      <c r="B254" s="1707"/>
      <c r="C254" s="473" t="s">
        <v>569</v>
      </c>
      <c r="D254" s="474"/>
      <c r="E254" s="474"/>
      <c r="F254" s="474"/>
      <c r="G254" s="474"/>
      <c r="H254" s="474"/>
      <c r="I254" s="474"/>
      <c r="J254" s="475"/>
      <c r="K254" s="549" t="s">
        <v>559</v>
      </c>
      <c r="L254" s="478" t="s">
        <v>1185</v>
      </c>
      <c r="M254" s="1659"/>
      <c r="N254" s="1659"/>
      <c r="O254" s="1659"/>
      <c r="P254" s="1774" t="s">
        <v>560</v>
      </c>
      <c r="Q254" s="1775"/>
      <c r="R254" s="544" t="s">
        <v>561</v>
      </c>
      <c r="S254" s="1939"/>
      <c r="T254" s="473" t="s">
        <v>570</v>
      </c>
      <c r="U254" s="474"/>
      <c r="V254" s="474"/>
      <c r="W254" s="474"/>
      <c r="X254" s="474"/>
      <c r="Y254" s="474"/>
      <c r="Z254" s="474"/>
      <c r="AA254" s="475"/>
      <c r="AB254" s="549" t="s">
        <v>153</v>
      </c>
      <c r="AC254" s="478" t="s">
        <v>1186</v>
      </c>
      <c r="AD254" s="1659"/>
      <c r="AE254" s="1659"/>
      <c r="AF254" s="1659"/>
      <c r="AG254" s="1774" t="s">
        <v>560</v>
      </c>
      <c r="AH254" s="1775"/>
      <c r="AI254" s="544" t="s">
        <v>154</v>
      </c>
    </row>
    <row r="255" spans="1:37" s="467" customFormat="1" ht="18.95" customHeight="1" x14ac:dyDescent="0.15">
      <c r="B255" s="1707"/>
      <c r="C255" s="473" t="s">
        <v>1188</v>
      </c>
      <c r="D255" s="474"/>
      <c r="E255" s="474"/>
      <c r="F255" s="474"/>
      <c r="G255" s="474"/>
      <c r="H255" s="474"/>
      <c r="I255" s="474"/>
      <c r="J255" s="475"/>
      <c r="K255" s="1674" t="s">
        <v>524</v>
      </c>
      <c r="L255" s="1674"/>
      <c r="M255" s="1674"/>
      <c r="N255" s="1674"/>
      <c r="O255" s="1674"/>
      <c r="P255" s="1674"/>
      <c r="Q255" s="1674"/>
      <c r="R255" s="1674"/>
      <c r="S255" s="1939"/>
      <c r="T255" s="473" t="s">
        <v>571</v>
      </c>
      <c r="U255" s="474"/>
      <c r="V255" s="474"/>
      <c r="W255" s="474"/>
      <c r="X255" s="474"/>
      <c r="Y255" s="474"/>
      <c r="Z255" s="474"/>
      <c r="AA255" s="475"/>
      <c r="AB255" s="1674" t="s">
        <v>524</v>
      </c>
      <c r="AC255" s="1674"/>
      <c r="AD255" s="1674"/>
      <c r="AE255" s="1674"/>
      <c r="AF255" s="1674"/>
      <c r="AG255" s="1674"/>
      <c r="AH255" s="1674"/>
      <c r="AI255" s="1674"/>
    </row>
    <row r="256" spans="1:37" s="467" customFormat="1" ht="18.95" customHeight="1" x14ac:dyDescent="0.15">
      <c r="B256" s="1708"/>
      <c r="C256" s="473" t="s">
        <v>572</v>
      </c>
      <c r="D256" s="474"/>
      <c r="E256" s="474"/>
      <c r="F256" s="474"/>
      <c r="G256" s="474"/>
      <c r="H256" s="474"/>
      <c r="I256" s="474"/>
      <c r="J256" s="475"/>
      <c r="K256" s="1674" t="s">
        <v>524</v>
      </c>
      <c r="L256" s="1674"/>
      <c r="M256" s="1674"/>
      <c r="N256" s="1674"/>
      <c r="O256" s="1674"/>
      <c r="P256" s="1674"/>
      <c r="Q256" s="1674"/>
      <c r="R256" s="1674"/>
      <c r="S256" s="1939"/>
      <c r="T256" s="473" t="s">
        <v>573</v>
      </c>
      <c r="U256" s="474"/>
      <c r="V256" s="474"/>
      <c r="W256" s="474"/>
      <c r="X256" s="474"/>
      <c r="Y256" s="474"/>
      <c r="Z256" s="474"/>
      <c r="AA256" s="475"/>
      <c r="AB256" s="1674" t="s">
        <v>524</v>
      </c>
      <c r="AC256" s="1674"/>
      <c r="AD256" s="1674"/>
      <c r="AE256" s="1674"/>
      <c r="AF256" s="1674"/>
      <c r="AG256" s="1674"/>
      <c r="AH256" s="1674"/>
      <c r="AI256" s="1674"/>
    </row>
    <row r="257" spans="1:36" s="467" customFormat="1" ht="18.95" customHeight="1" x14ac:dyDescent="0.15">
      <c r="B257" s="473" t="s">
        <v>574</v>
      </c>
      <c r="C257" s="474"/>
      <c r="D257" s="474"/>
      <c r="E257" s="474"/>
      <c r="F257" s="474"/>
      <c r="G257" s="474"/>
      <c r="H257" s="474"/>
      <c r="I257" s="474"/>
      <c r="J257" s="475"/>
      <c r="K257" s="1770" t="s">
        <v>524</v>
      </c>
      <c r="L257" s="1776"/>
      <c r="M257" s="1776"/>
      <c r="N257" s="1776"/>
      <c r="O257" s="1776"/>
      <c r="P257" s="1776"/>
      <c r="Q257" s="1776"/>
      <c r="R257" s="1771"/>
      <c r="S257" s="473" t="s">
        <v>575</v>
      </c>
      <c r="T257" s="474"/>
      <c r="U257" s="474"/>
      <c r="V257" s="474"/>
      <c r="W257" s="474"/>
      <c r="X257" s="474"/>
      <c r="Y257" s="474"/>
      <c r="Z257" s="474"/>
      <c r="AA257" s="475"/>
      <c r="AB257" s="1770" t="s">
        <v>524</v>
      </c>
      <c r="AC257" s="1776"/>
      <c r="AD257" s="1776"/>
      <c r="AE257" s="1776"/>
      <c r="AF257" s="1776"/>
      <c r="AG257" s="1776"/>
      <c r="AH257" s="1776"/>
      <c r="AI257" s="1771"/>
    </row>
    <row r="258" spans="1:36" s="467" customFormat="1" ht="18.95" customHeight="1" x14ac:dyDescent="0.15">
      <c r="B258" s="473" t="s">
        <v>1377</v>
      </c>
      <c r="C258" s="474"/>
      <c r="D258" s="474"/>
      <c r="E258" s="474"/>
      <c r="F258" s="474"/>
      <c r="G258" s="474"/>
      <c r="H258" s="474"/>
      <c r="I258" s="474"/>
      <c r="J258" s="475"/>
      <c r="K258" s="1770" t="s">
        <v>524</v>
      </c>
      <c r="L258" s="1776"/>
      <c r="M258" s="1776"/>
      <c r="N258" s="1776"/>
      <c r="O258" s="1776"/>
      <c r="P258" s="1776"/>
      <c r="Q258" s="1776"/>
      <c r="R258" s="1771"/>
    </row>
    <row r="259" spans="1:36" s="467" customFormat="1" ht="18.95" customHeight="1" x14ac:dyDescent="0.15"/>
    <row r="260" spans="1:36" s="43" customFormat="1" ht="18.95" customHeight="1" x14ac:dyDescent="0.15">
      <c r="A260" s="41"/>
      <c r="B260" s="103" t="s">
        <v>1735</v>
      </c>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row>
    <row r="261" spans="1:36" s="463" customFormat="1" ht="18.95" customHeight="1" x14ac:dyDescent="0.15">
      <c r="B261" s="464" t="s">
        <v>366</v>
      </c>
      <c r="C261" s="465"/>
      <c r="D261" s="465"/>
      <c r="E261" s="465"/>
      <c r="F261" s="465"/>
      <c r="G261" s="465"/>
      <c r="H261" s="465"/>
      <c r="I261" s="465"/>
      <c r="J261" s="466"/>
      <c r="K261" s="1685" t="s">
        <v>460</v>
      </c>
      <c r="L261" s="1686"/>
      <c r="M261" s="464" t="s">
        <v>576</v>
      </c>
      <c r="N261" s="465"/>
      <c r="O261" s="465"/>
      <c r="P261" s="465"/>
      <c r="Q261" s="465"/>
      <c r="R261" s="465"/>
      <c r="S261" s="465"/>
      <c r="T261" s="465"/>
      <c r="U261" s="465"/>
      <c r="V261" s="465"/>
      <c r="W261" s="465"/>
      <c r="X261" s="465"/>
      <c r="Y261" s="465"/>
      <c r="Z261" s="465"/>
      <c r="AA261" s="465"/>
      <c r="AB261" s="465"/>
      <c r="AC261" s="465"/>
      <c r="AD261" s="465"/>
      <c r="AE261" s="465"/>
      <c r="AF261" s="465"/>
      <c r="AG261" s="465"/>
      <c r="AH261" s="465"/>
      <c r="AI261" s="465"/>
      <c r="AJ261" s="466"/>
    </row>
    <row r="262" spans="1:36" s="463" customFormat="1" ht="18.95" customHeight="1" x14ac:dyDescent="0.15">
      <c r="B262" s="473" t="s">
        <v>577</v>
      </c>
      <c r="C262" s="474"/>
      <c r="D262" s="474"/>
      <c r="E262" s="474"/>
      <c r="F262" s="474"/>
      <c r="G262" s="474"/>
      <c r="H262" s="474"/>
      <c r="I262" s="474"/>
      <c r="J262" s="475"/>
      <c r="K262" s="1940" t="s">
        <v>251</v>
      </c>
      <c r="L262" s="1771"/>
      <c r="M262" s="1941" t="s">
        <v>578</v>
      </c>
      <c r="N262" s="1941"/>
      <c r="O262" s="1941"/>
      <c r="P262" s="480" t="s">
        <v>441</v>
      </c>
      <c r="Q262" s="478"/>
      <c r="R262" s="479" t="s">
        <v>442</v>
      </c>
      <c r="S262" s="1942" t="s">
        <v>579</v>
      </c>
      <c r="T262" s="1943"/>
      <c r="U262" s="1944"/>
      <c r="V262" s="480" t="s">
        <v>441</v>
      </c>
      <c r="W262" s="471"/>
      <c r="X262" s="479" t="s">
        <v>442</v>
      </c>
      <c r="Y262" s="1773" t="s">
        <v>580</v>
      </c>
      <c r="Z262" s="1774"/>
      <c r="AA262" s="1774"/>
      <c r="AB262" s="1774"/>
      <c r="AC262" s="1775"/>
      <c r="AD262" s="556"/>
      <c r="AE262" s="478"/>
      <c r="AF262" s="478" t="s">
        <v>441</v>
      </c>
      <c r="AG262" s="478"/>
      <c r="AH262" s="478" t="s">
        <v>163</v>
      </c>
      <c r="AI262" s="478"/>
      <c r="AJ262" s="479" t="s">
        <v>923</v>
      </c>
    </row>
    <row r="263" spans="1:36" s="463" customFormat="1" ht="18.95" customHeight="1" x14ac:dyDescent="0.15">
      <c r="B263" s="481" t="s">
        <v>581</v>
      </c>
      <c r="C263" s="483"/>
      <c r="D263" s="483"/>
      <c r="E263" s="483"/>
      <c r="F263" s="483"/>
      <c r="G263" s="483"/>
      <c r="H263" s="483"/>
      <c r="I263" s="483"/>
      <c r="J263" s="484"/>
      <c r="K263" s="474"/>
      <c r="L263" s="475"/>
      <c r="M263" s="488" t="s">
        <v>582</v>
      </c>
      <c r="N263" s="482"/>
      <c r="O263" s="482"/>
      <c r="P263" s="482"/>
      <c r="Q263" s="482"/>
      <c r="R263" s="482"/>
      <c r="S263" s="482"/>
      <c r="T263" s="482"/>
      <c r="U263" s="482"/>
      <c r="V263" s="482"/>
      <c r="W263" s="482"/>
      <c r="X263" s="482"/>
      <c r="Y263" s="482"/>
      <c r="Z263" s="482"/>
      <c r="AA263" s="482"/>
      <c r="AB263" s="482"/>
      <c r="AC263" s="482"/>
      <c r="AD263" s="482"/>
      <c r="AE263" s="482"/>
      <c r="AF263" s="482"/>
      <c r="AG263" s="482"/>
      <c r="AH263" s="482"/>
      <c r="AI263" s="482"/>
      <c r="AJ263" s="489"/>
    </row>
    <row r="264" spans="1:36" s="463" customFormat="1" ht="18.95" customHeight="1" x14ac:dyDescent="0.15">
      <c r="B264" s="1945"/>
      <c r="C264" s="1939" t="s">
        <v>583</v>
      </c>
      <c r="D264" s="473" t="s">
        <v>584</v>
      </c>
      <c r="E264" s="474"/>
      <c r="F264" s="474"/>
      <c r="G264" s="474"/>
      <c r="H264" s="474"/>
      <c r="I264" s="474"/>
      <c r="J264" s="475"/>
      <c r="K264" s="1674" t="s">
        <v>251</v>
      </c>
      <c r="L264" s="1674"/>
      <c r="M264" s="544"/>
      <c r="N264" s="473" t="s">
        <v>585</v>
      </c>
      <c r="O264" s="474"/>
      <c r="P264" s="474"/>
      <c r="Q264" s="474"/>
      <c r="R264" s="474"/>
      <c r="S264" s="474"/>
      <c r="T264" s="474"/>
      <c r="U264" s="474"/>
      <c r="V264" s="474"/>
      <c r="W264" s="475"/>
      <c r="X264" s="544"/>
      <c r="Y264" s="473" t="s">
        <v>586</v>
      </c>
      <c r="Z264" s="474"/>
      <c r="AA264" s="474"/>
      <c r="AB264" s="474"/>
      <c r="AC264" s="474"/>
      <c r="AD264" s="474"/>
      <c r="AE264" s="474"/>
      <c r="AF264" s="474"/>
      <c r="AG264" s="474"/>
      <c r="AH264" s="474"/>
      <c r="AI264" s="474"/>
      <c r="AJ264" s="475"/>
    </row>
    <row r="265" spans="1:36" s="463" customFormat="1" ht="18.95" customHeight="1" x14ac:dyDescent="0.15">
      <c r="B265" s="1945"/>
      <c r="C265" s="1939"/>
      <c r="D265" s="473" t="s">
        <v>587</v>
      </c>
      <c r="E265" s="474"/>
      <c r="F265" s="474"/>
      <c r="G265" s="474"/>
      <c r="H265" s="474"/>
      <c r="I265" s="474"/>
      <c r="J265" s="475"/>
      <c r="K265" s="1674" t="s">
        <v>251</v>
      </c>
      <c r="L265" s="1674"/>
      <c r="M265" s="544"/>
      <c r="N265" s="473" t="s">
        <v>588</v>
      </c>
      <c r="O265" s="474"/>
      <c r="P265" s="474"/>
      <c r="Q265" s="474"/>
      <c r="R265" s="474"/>
      <c r="S265" s="474"/>
      <c r="T265" s="474"/>
      <c r="U265" s="474"/>
      <c r="V265" s="474"/>
      <c r="W265" s="475"/>
      <c r="X265" s="544"/>
      <c r="Y265" s="473" t="s">
        <v>589</v>
      </c>
      <c r="Z265" s="474"/>
      <c r="AA265" s="474"/>
      <c r="AB265" s="474"/>
      <c r="AC265" s="474"/>
      <c r="AD265" s="474"/>
      <c r="AE265" s="474"/>
      <c r="AF265" s="474"/>
      <c r="AG265" s="474"/>
      <c r="AH265" s="474"/>
      <c r="AI265" s="474"/>
      <c r="AJ265" s="475"/>
    </row>
    <row r="266" spans="1:36" s="463" customFormat="1" ht="18.95" customHeight="1" x14ac:dyDescent="0.15">
      <c r="B266" s="1945"/>
      <c r="C266" s="1939"/>
      <c r="D266" s="473" t="s">
        <v>590</v>
      </c>
      <c r="E266" s="474"/>
      <c r="F266" s="474"/>
      <c r="G266" s="474"/>
      <c r="H266" s="474"/>
      <c r="I266" s="474"/>
      <c r="J266" s="475"/>
      <c r="K266" s="1674" t="s">
        <v>251</v>
      </c>
      <c r="L266" s="1674"/>
      <c r="M266" s="544"/>
      <c r="N266" s="473" t="s">
        <v>591</v>
      </c>
      <c r="O266" s="474"/>
      <c r="P266" s="474"/>
      <c r="Q266" s="474"/>
      <c r="R266" s="474"/>
      <c r="S266" s="474"/>
      <c r="T266" s="474"/>
      <c r="U266" s="474"/>
      <c r="V266" s="474"/>
      <c r="W266" s="474"/>
      <c r="X266" s="474"/>
      <c r="Y266" s="474"/>
      <c r="Z266" s="474"/>
      <c r="AA266" s="474"/>
      <c r="AB266" s="474"/>
      <c r="AC266" s="474"/>
      <c r="AD266" s="474"/>
      <c r="AE266" s="474"/>
      <c r="AF266" s="474"/>
      <c r="AG266" s="474"/>
      <c r="AH266" s="474"/>
      <c r="AI266" s="474"/>
      <c r="AJ266" s="475"/>
    </row>
    <row r="267" spans="1:36" s="463" customFormat="1" ht="18.95" customHeight="1" x14ac:dyDescent="0.15">
      <c r="B267" s="1945"/>
      <c r="C267" s="1939"/>
      <c r="D267" s="473" t="s">
        <v>592</v>
      </c>
      <c r="E267" s="474"/>
      <c r="F267" s="474"/>
      <c r="G267" s="474"/>
      <c r="H267" s="474"/>
      <c r="I267" s="474"/>
      <c r="J267" s="475"/>
      <c r="K267" s="1674" t="s">
        <v>251</v>
      </c>
      <c r="L267" s="1674"/>
      <c r="M267" s="544"/>
      <c r="N267" s="473" t="s">
        <v>593</v>
      </c>
      <c r="O267" s="474"/>
      <c r="P267" s="474"/>
      <c r="Q267" s="474"/>
      <c r="R267" s="474"/>
      <c r="S267" s="474"/>
      <c r="T267" s="474"/>
      <c r="U267" s="474"/>
      <c r="V267" s="474"/>
      <c r="W267" s="474"/>
      <c r="X267" s="474"/>
      <c r="Y267" s="474"/>
      <c r="Z267" s="474"/>
      <c r="AA267" s="474"/>
      <c r="AB267" s="474"/>
      <c r="AC267" s="474"/>
      <c r="AD267" s="474"/>
      <c r="AE267" s="474"/>
      <c r="AF267" s="474"/>
      <c r="AG267" s="474"/>
      <c r="AH267" s="474"/>
      <c r="AI267" s="474"/>
      <c r="AJ267" s="475"/>
    </row>
    <row r="268" spans="1:36" s="467" customFormat="1" ht="18.95" customHeight="1" x14ac:dyDescent="0.15">
      <c r="B268" s="1945"/>
      <c r="C268" s="1939"/>
      <c r="D268" s="477" t="s">
        <v>373</v>
      </c>
      <c r="E268" s="557"/>
      <c r="F268" s="478" t="s">
        <v>1155</v>
      </c>
      <c r="G268" s="1673"/>
      <c r="H268" s="1673"/>
      <c r="I268" s="1673"/>
      <c r="J268" s="479" t="s">
        <v>1189</v>
      </c>
      <c r="K268" s="474"/>
      <c r="L268" s="475"/>
      <c r="M268" s="1938"/>
      <c r="N268" s="1938"/>
      <c r="O268" s="1938"/>
      <c r="P268" s="1938"/>
      <c r="Q268" s="1938"/>
      <c r="R268" s="1938"/>
      <c r="S268" s="1938"/>
      <c r="T268" s="1938"/>
      <c r="U268" s="1938"/>
      <c r="V268" s="1938"/>
      <c r="W268" s="1938"/>
      <c r="X268" s="1938"/>
      <c r="Y268" s="1938"/>
      <c r="Z268" s="1938"/>
      <c r="AA268" s="1938"/>
      <c r="AB268" s="1938"/>
      <c r="AC268" s="1938"/>
      <c r="AD268" s="1938"/>
      <c r="AE268" s="1938"/>
      <c r="AF268" s="1938"/>
      <c r="AG268" s="1938"/>
      <c r="AH268" s="1938"/>
      <c r="AI268" s="1938"/>
      <c r="AJ268" s="1938"/>
    </row>
    <row r="269" spans="1:36" s="463" customFormat="1" ht="18.95" customHeight="1" x14ac:dyDescent="0.15">
      <c r="B269" s="1850"/>
      <c r="C269" s="473" t="s">
        <v>594</v>
      </c>
      <c r="D269" s="474"/>
      <c r="E269" s="474"/>
      <c r="F269" s="474"/>
      <c r="G269" s="474"/>
      <c r="H269" s="474"/>
      <c r="I269" s="474"/>
      <c r="J269" s="474"/>
      <c r="K269" s="474"/>
      <c r="L269" s="475"/>
      <c r="M269" s="1773" t="s">
        <v>1190</v>
      </c>
      <c r="N269" s="1774"/>
      <c r="O269" s="1775"/>
      <c r="P269" s="1773"/>
      <c r="Q269" s="1774"/>
      <c r="R269" s="1774"/>
      <c r="S269" s="1774"/>
      <c r="T269" s="1774"/>
      <c r="U269" s="1775"/>
      <c r="V269" s="1773" t="s">
        <v>1191</v>
      </c>
      <c r="W269" s="1774"/>
      <c r="X269" s="1775"/>
      <c r="Y269" s="1773"/>
      <c r="Z269" s="1774"/>
      <c r="AA269" s="1774"/>
      <c r="AB269" s="1774"/>
      <c r="AC269" s="1774"/>
      <c r="AD269" s="1774"/>
      <c r="AE269" s="1774"/>
      <c r="AF269" s="1774"/>
      <c r="AG269" s="1774"/>
      <c r="AH269" s="1774"/>
      <c r="AI269" s="1774"/>
      <c r="AJ269" s="1775"/>
    </row>
    <row r="270" spans="1:36" s="463" customFormat="1" ht="18.95" customHeight="1" x14ac:dyDescent="0.15">
      <c r="B270" s="558" t="s">
        <v>1192</v>
      </c>
      <c r="C270" s="472"/>
      <c r="D270" s="472"/>
      <c r="E270" s="472"/>
      <c r="F270" s="472"/>
      <c r="G270" s="472"/>
      <c r="H270" s="472"/>
      <c r="I270" s="472"/>
      <c r="J270" s="472"/>
      <c r="K270" s="472"/>
      <c r="L270" s="472"/>
      <c r="M270" s="559"/>
      <c r="N270" s="559"/>
      <c r="O270" s="559"/>
      <c r="P270" s="472"/>
      <c r="Q270" s="472"/>
      <c r="R270" s="472"/>
      <c r="S270" s="472"/>
      <c r="T270" s="472"/>
      <c r="U270" s="472"/>
      <c r="V270" s="472"/>
      <c r="W270" s="472"/>
      <c r="X270" s="472"/>
      <c r="Y270" s="472"/>
      <c r="Z270" s="472"/>
      <c r="AA270" s="472"/>
      <c r="AB270" s="472"/>
      <c r="AC270" s="472"/>
      <c r="AD270" s="472"/>
      <c r="AE270" s="472"/>
      <c r="AF270" s="472"/>
      <c r="AG270" s="472"/>
      <c r="AH270" s="472"/>
      <c r="AI270" s="472"/>
      <c r="AJ270" s="472"/>
    </row>
    <row r="271" spans="1:36" s="463" customFormat="1" ht="10.5" customHeight="1" x14ac:dyDescent="0.15">
      <c r="B271" s="517"/>
      <c r="C271" s="472"/>
      <c r="D271" s="472"/>
      <c r="E271" s="472"/>
      <c r="F271" s="472"/>
      <c r="G271" s="472"/>
      <c r="H271" s="472"/>
      <c r="I271" s="472"/>
      <c r="J271" s="472"/>
      <c r="K271" s="472"/>
      <c r="L271" s="472"/>
      <c r="M271" s="559"/>
      <c r="N271" s="559"/>
      <c r="O271" s="559"/>
      <c r="P271" s="472"/>
      <c r="Q271" s="472"/>
      <c r="R271" s="472"/>
      <c r="S271" s="472"/>
      <c r="T271" s="472"/>
      <c r="U271" s="472"/>
      <c r="V271" s="472"/>
      <c r="W271" s="472"/>
      <c r="X271" s="472"/>
      <c r="Y271" s="472"/>
      <c r="Z271" s="472"/>
      <c r="AA271" s="472"/>
      <c r="AB271" s="472"/>
      <c r="AC271" s="472"/>
      <c r="AD271" s="472"/>
      <c r="AE271" s="472"/>
      <c r="AF271" s="472"/>
      <c r="AG271" s="472"/>
      <c r="AH271" s="472"/>
      <c r="AI271" s="472"/>
      <c r="AJ271" s="472"/>
    </row>
    <row r="272" spans="1:36" s="43" customFormat="1" ht="20.100000000000001" customHeight="1" x14ac:dyDescent="0.15">
      <c r="A272" s="41"/>
      <c r="B272" s="103" t="s">
        <v>1737</v>
      </c>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row>
    <row r="273" spans="1:36" s="463" customFormat="1" ht="16.899999999999999" customHeight="1" x14ac:dyDescent="0.15">
      <c r="B273" s="464" t="s">
        <v>1193</v>
      </c>
      <c r="C273" s="465"/>
      <c r="D273" s="465"/>
      <c r="E273" s="465"/>
      <c r="F273" s="466"/>
      <c r="G273" s="464" t="s">
        <v>595</v>
      </c>
      <c r="H273" s="465"/>
      <c r="I273" s="465"/>
      <c r="J273" s="465"/>
      <c r="K273" s="466"/>
      <c r="L273" s="464" t="s">
        <v>596</v>
      </c>
      <c r="M273" s="465"/>
      <c r="N273" s="465"/>
      <c r="O273" s="465"/>
      <c r="P273" s="465"/>
      <c r="Q273" s="465"/>
      <c r="R273" s="466"/>
      <c r="S273" s="464" t="s">
        <v>597</v>
      </c>
      <c r="T273" s="465"/>
      <c r="U273" s="465"/>
      <c r="V273" s="465"/>
      <c r="W273" s="465"/>
      <c r="X273" s="465"/>
      <c r="Y273" s="465"/>
      <c r="Z273" s="465"/>
      <c r="AA273" s="465"/>
      <c r="AB273" s="465"/>
      <c r="AC273" s="465"/>
      <c r="AD273" s="465"/>
      <c r="AE273" s="465"/>
      <c r="AF273" s="465"/>
      <c r="AG273" s="465"/>
      <c r="AH273" s="465"/>
      <c r="AI273" s="465"/>
      <c r="AJ273" s="466"/>
    </row>
    <row r="274" spans="1:36" s="463" customFormat="1" ht="16.899999999999999" customHeight="1" x14ac:dyDescent="0.15">
      <c r="B274" s="473" t="s">
        <v>598</v>
      </c>
      <c r="C274" s="474"/>
      <c r="D274" s="474"/>
      <c r="E274" s="474"/>
      <c r="F274" s="475"/>
      <c r="G274" s="480" t="s">
        <v>441</v>
      </c>
      <c r="H274" s="1659"/>
      <c r="I274" s="1659"/>
      <c r="J274" s="1659"/>
      <c r="K274" s="501" t="s">
        <v>442</v>
      </c>
      <c r="L274" s="549" t="s">
        <v>559</v>
      </c>
      <c r="M274" s="560" t="s">
        <v>1185</v>
      </c>
      <c r="N274" s="1659"/>
      <c r="O274" s="1659"/>
      <c r="P274" s="1774" t="s">
        <v>599</v>
      </c>
      <c r="Q274" s="1775"/>
      <c r="R274" s="544" t="s">
        <v>561</v>
      </c>
      <c r="S274" s="1773" t="s">
        <v>600</v>
      </c>
      <c r="T274" s="1774"/>
      <c r="U274" s="1775"/>
      <c r="V274" s="478" t="s">
        <v>441</v>
      </c>
      <c r="W274" s="1774"/>
      <c r="X274" s="1774"/>
      <c r="Y274" s="1774"/>
      <c r="Z274" s="478" t="s">
        <v>442</v>
      </c>
      <c r="AA274" s="1774" t="s">
        <v>601</v>
      </c>
      <c r="AB274" s="1774"/>
      <c r="AC274" s="1774"/>
      <c r="AD274" s="1774"/>
      <c r="AE274" s="1774"/>
      <c r="AF274" s="1659"/>
      <c r="AG274" s="1659"/>
      <c r="AH274" s="1659"/>
      <c r="AI274" s="1774" t="s">
        <v>599</v>
      </c>
      <c r="AJ274" s="1775"/>
    </row>
    <row r="275" spans="1:36" s="463" customFormat="1" ht="16.899999999999999" customHeight="1" x14ac:dyDescent="0.15">
      <c r="B275" s="473" t="s">
        <v>602</v>
      </c>
      <c r="C275" s="474"/>
      <c r="D275" s="474"/>
      <c r="E275" s="474"/>
      <c r="F275" s="475"/>
      <c r="G275" s="480" t="s">
        <v>441</v>
      </c>
      <c r="H275" s="1659"/>
      <c r="I275" s="1659"/>
      <c r="J275" s="1659"/>
      <c r="K275" s="501" t="s">
        <v>442</v>
      </c>
      <c r="L275" s="549" t="s">
        <v>559</v>
      </c>
      <c r="M275" s="560" t="s">
        <v>1185</v>
      </c>
      <c r="N275" s="1659"/>
      <c r="O275" s="1659"/>
      <c r="P275" s="1774" t="s">
        <v>599</v>
      </c>
      <c r="Q275" s="1775"/>
      <c r="R275" s="544" t="s">
        <v>561</v>
      </c>
      <c r="S275" s="1773" t="s">
        <v>603</v>
      </c>
      <c r="T275" s="1774"/>
      <c r="U275" s="1775"/>
      <c r="V275" s="478" t="s">
        <v>441</v>
      </c>
      <c r="W275" s="1774"/>
      <c r="X275" s="1774"/>
      <c r="Y275" s="1774"/>
      <c r="Z275" s="478" t="s">
        <v>442</v>
      </c>
      <c r="AA275" s="1774" t="s">
        <v>601</v>
      </c>
      <c r="AB275" s="1774"/>
      <c r="AC275" s="1774"/>
      <c r="AD275" s="1774"/>
      <c r="AE275" s="1774"/>
      <c r="AF275" s="1659"/>
      <c r="AG275" s="1659"/>
      <c r="AH275" s="1659"/>
      <c r="AI275" s="1774" t="s">
        <v>599</v>
      </c>
      <c r="AJ275" s="1775"/>
    </row>
    <row r="276" spans="1:36" s="463" customFormat="1" ht="16.899999999999999" customHeight="1" x14ac:dyDescent="0.15">
      <c r="B276" s="473" t="s">
        <v>604</v>
      </c>
      <c r="C276" s="474"/>
      <c r="D276" s="474"/>
      <c r="E276" s="474"/>
      <c r="F276" s="475"/>
      <c r="G276" s="480" t="s">
        <v>441</v>
      </c>
      <c r="H276" s="1659"/>
      <c r="I276" s="1659"/>
      <c r="J276" s="1659"/>
      <c r="K276" s="501" t="s">
        <v>442</v>
      </c>
      <c r="L276" s="549" t="s">
        <v>153</v>
      </c>
      <c r="M276" s="560" t="s">
        <v>1194</v>
      </c>
      <c r="N276" s="1659"/>
      <c r="O276" s="1659"/>
      <c r="P276" s="1774" t="s">
        <v>599</v>
      </c>
      <c r="Q276" s="1775"/>
      <c r="R276" s="544" t="s">
        <v>561</v>
      </c>
      <c r="S276" s="1773" t="s">
        <v>605</v>
      </c>
      <c r="T276" s="1774"/>
      <c r="U276" s="1775"/>
      <c r="V276" s="478" t="s">
        <v>441</v>
      </c>
      <c r="W276" s="1774"/>
      <c r="X276" s="1774"/>
      <c r="Y276" s="1774"/>
      <c r="Z276" s="478" t="s">
        <v>442</v>
      </c>
      <c r="AA276" s="1774" t="s">
        <v>601</v>
      </c>
      <c r="AB276" s="1774"/>
      <c r="AC276" s="1774"/>
      <c r="AD276" s="1774"/>
      <c r="AE276" s="1774"/>
      <c r="AF276" s="1659"/>
      <c r="AG276" s="1659"/>
      <c r="AH276" s="1659"/>
      <c r="AI276" s="1774" t="s">
        <v>599</v>
      </c>
      <c r="AJ276" s="1775"/>
    </row>
    <row r="277" spans="1:36" s="463" customFormat="1" ht="16.899999999999999" customHeight="1" x14ac:dyDescent="0.15">
      <c r="B277" s="473" t="s">
        <v>606</v>
      </c>
      <c r="C277" s="474"/>
      <c r="D277" s="474"/>
      <c r="E277" s="474"/>
      <c r="F277" s="475"/>
      <c r="G277" s="480" t="s">
        <v>441</v>
      </c>
      <c r="H277" s="1659"/>
      <c r="I277" s="1659"/>
      <c r="J277" s="1659"/>
      <c r="K277" s="501" t="s">
        <v>442</v>
      </c>
      <c r="L277" s="549" t="s">
        <v>559</v>
      </c>
      <c r="M277" s="560" t="s">
        <v>1185</v>
      </c>
      <c r="N277" s="1659"/>
      <c r="O277" s="1659"/>
      <c r="P277" s="1774" t="s">
        <v>599</v>
      </c>
      <c r="Q277" s="1775"/>
      <c r="R277" s="544" t="s">
        <v>561</v>
      </c>
      <c r="S277" s="1773" t="s">
        <v>607</v>
      </c>
      <c r="T277" s="1774"/>
      <c r="U277" s="1775"/>
      <c r="V277" s="478" t="s">
        <v>441</v>
      </c>
      <c r="W277" s="1774"/>
      <c r="X277" s="1774"/>
      <c r="Y277" s="1774"/>
      <c r="Z277" s="478" t="s">
        <v>442</v>
      </c>
      <c r="AA277" s="1774" t="s">
        <v>601</v>
      </c>
      <c r="AB277" s="1774"/>
      <c r="AC277" s="1774"/>
      <c r="AD277" s="1774"/>
      <c r="AE277" s="1774"/>
      <c r="AF277" s="1659"/>
      <c r="AG277" s="1659"/>
      <c r="AH277" s="1659"/>
      <c r="AI277" s="1774" t="s">
        <v>599</v>
      </c>
      <c r="AJ277" s="1775"/>
    </row>
    <row r="278" spans="1:36" s="463" customFormat="1" ht="16.899999999999999" customHeight="1" x14ac:dyDescent="0.15">
      <c r="B278" s="473" t="s">
        <v>608</v>
      </c>
      <c r="C278" s="474"/>
      <c r="D278" s="474"/>
      <c r="E278" s="474"/>
      <c r="F278" s="475"/>
      <c r="G278" s="480" t="s">
        <v>441</v>
      </c>
      <c r="H278" s="1659"/>
      <c r="I278" s="1659"/>
      <c r="J278" s="1659"/>
      <c r="K278" s="501" t="s">
        <v>442</v>
      </c>
      <c r="L278" s="549" t="s">
        <v>559</v>
      </c>
      <c r="M278" s="560" t="s">
        <v>1185</v>
      </c>
      <c r="N278" s="1659"/>
      <c r="O278" s="1659"/>
      <c r="P278" s="1774" t="s">
        <v>599</v>
      </c>
      <c r="Q278" s="1775"/>
      <c r="R278" s="544" t="s">
        <v>561</v>
      </c>
      <c r="S278" s="1773" t="s">
        <v>373</v>
      </c>
      <c r="T278" s="1774"/>
      <c r="U278" s="1775"/>
      <c r="V278" s="478" t="s">
        <v>441</v>
      </c>
      <c r="W278" s="1774"/>
      <c r="X278" s="1774"/>
      <c r="Y278" s="1774"/>
      <c r="Z278" s="478" t="s">
        <v>442</v>
      </c>
      <c r="AA278" s="1774" t="s">
        <v>601</v>
      </c>
      <c r="AB278" s="1774"/>
      <c r="AC278" s="1774"/>
      <c r="AD278" s="1774"/>
      <c r="AE278" s="1774"/>
      <c r="AF278" s="1659"/>
      <c r="AG278" s="1659"/>
      <c r="AH278" s="1659"/>
      <c r="AI278" s="1774" t="s">
        <v>599</v>
      </c>
      <c r="AJ278" s="1775"/>
    </row>
    <row r="279" spans="1:36" s="469" customFormat="1" ht="14.1" customHeight="1" x14ac:dyDescent="0.15">
      <c r="B279" s="469" t="s">
        <v>609</v>
      </c>
      <c r="G279" s="561"/>
      <c r="H279" s="561"/>
      <c r="I279" s="561"/>
      <c r="J279" s="561"/>
      <c r="K279" s="561"/>
      <c r="P279" s="561"/>
      <c r="Q279" s="562"/>
      <c r="R279" s="562"/>
      <c r="S279" s="562"/>
      <c r="T279" s="562"/>
      <c r="U279" s="562"/>
      <c r="V279" s="562"/>
      <c r="W279" s="562"/>
      <c r="X279" s="561"/>
      <c r="Y279" s="561"/>
      <c r="Z279" s="561"/>
      <c r="AA279" s="561"/>
      <c r="AI279" s="487"/>
    </row>
    <row r="280" spans="1:36" s="469" customFormat="1" ht="14.1" customHeight="1" x14ac:dyDescent="0.15">
      <c r="B280" s="469" t="s">
        <v>610</v>
      </c>
      <c r="G280" s="561"/>
      <c r="H280" s="561"/>
      <c r="I280" s="561"/>
      <c r="J280" s="561"/>
      <c r="K280" s="561"/>
      <c r="P280" s="561"/>
      <c r="Q280" s="562"/>
      <c r="R280" s="562"/>
      <c r="S280" s="562"/>
      <c r="T280" s="562"/>
      <c r="U280" s="562"/>
      <c r="V280" s="562"/>
      <c r="W280" s="562"/>
      <c r="X280" s="561"/>
      <c r="Y280" s="561"/>
      <c r="Z280" s="561"/>
      <c r="AA280" s="561"/>
      <c r="AI280" s="487"/>
    </row>
    <row r="281" spans="1:36" s="469" customFormat="1" ht="10.5" customHeight="1" x14ac:dyDescent="0.15">
      <c r="G281" s="561"/>
      <c r="H281" s="561"/>
      <c r="I281" s="561"/>
      <c r="J281" s="561"/>
      <c r="K281" s="561"/>
      <c r="P281" s="561"/>
      <c r="Q281" s="562"/>
      <c r="R281" s="562"/>
      <c r="S281" s="562"/>
      <c r="T281" s="562"/>
      <c r="U281" s="562"/>
      <c r="V281" s="562"/>
      <c r="W281" s="562"/>
      <c r="X281" s="561"/>
      <c r="Y281" s="561"/>
      <c r="Z281" s="561"/>
      <c r="AA281" s="561"/>
      <c r="AI281" s="487"/>
    </row>
    <row r="282" spans="1:36" s="33" customFormat="1" ht="21" customHeight="1" x14ac:dyDescent="0.15">
      <c r="A282" s="29"/>
      <c r="B282" s="103" t="s">
        <v>1736</v>
      </c>
      <c r="C282" s="29"/>
      <c r="D282" s="29"/>
      <c r="E282" s="29"/>
      <c r="F282" s="29"/>
      <c r="G282" s="40"/>
      <c r="H282" s="40"/>
      <c r="I282" s="40"/>
      <c r="J282" s="40"/>
      <c r="K282" s="40"/>
      <c r="L282" s="29"/>
      <c r="M282" s="29"/>
      <c r="N282" s="29"/>
      <c r="O282" s="29"/>
      <c r="P282" s="40"/>
      <c r="Q282" s="42"/>
      <c r="R282" s="42"/>
      <c r="S282" s="42"/>
      <c r="T282" s="42"/>
      <c r="U282" s="42"/>
      <c r="V282" s="42"/>
      <c r="W282" s="42"/>
      <c r="X282" s="40"/>
      <c r="Y282" s="40"/>
      <c r="Z282" s="40"/>
      <c r="AA282" s="40"/>
      <c r="AB282" s="29"/>
      <c r="AC282" s="29"/>
      <c r="AD282" s="29"/>
      <c r="AE282" s="29"/>
      <c r="AF282" s="29"/>
      <c r="AG282" s="29"/>
      <c r="AH282" s="29"/>
      <c r="AI282" s="52"/>
      <c r="AJ282" s="29"/>
    </row>
    <row r="283" spans="1:36" s="563" customFormat="1" ht="21.75" customHeight="1" x14ac:dyDescent="0.15">
      <c r="B283" s="1713" t="s">
        <v>1193</v>
      </c>
      <c r="C283" s="1714"/>
      <c r="D283" s="1714"/>
      <c r="E283" s="1714"/>
      <c r="F283" s="1715"/>
      <c r="G283" s="1716" t="s">
        <v>611</v>
      </c>
      <c r="H283" s="1716"/>
      <c r="I283" s="1716"/>
      <c r="J283" s="1716"/>
      <c r="K283" s="1716"/>
      <c r="L283" s="1716"/>
      <c r="M283" s="1716"/>
      <c r="N283" s="1713" t="s">
        <v>612</v>
      </c>
      <c r="O283" s="1714"/>
      <c r="P283" s="1714"/>
      <c r="Q283" s="1714"/>
      <c r="R283" s="1714"/>
      <c r="S283" s="1714"/>
      <c r="T283" s="1714"/>
      <c r="U283" s="1714"/>
      <c r="V283" s="1714"/>
      <c r="W283" s="1715"/>
      <c r="X283" s="1713" t="s">
        <v>1502</v>
      </c>
      <c r="Y283" s="1714"/>
      <c r="Z283" s="1714"/>
      <c r="AA283" s="1714"/>
      <c r="AB283" s="1714"/>
      <c r="AC283" s="1714"/>
      <c r="AD283" s="1714"/>
      <c r="AE283" s="1714"/>
      <c r="AF283" s="1714"/>
      <c r="AG283" s="1714"/>
      <c r="AH283" s="1714"/>
      <c r="AI283" s="1715"/>
    </row>
    <row r="284" spans="1:36" s="563" customFormat="1" ht="19.5" customHeight="1" x14ac:dyDescent="0.15">
      <c r="B284" s="564" t="s">
        <v>1510</v>
      </c>
      <c r="C284" s="565"/>
      <c r="D284" s="565"/>
      <c r="E284" s="565"/>
      <c r="F284" s="566"/>
      <c r="G284" s="1717" t="s">
        <v>1514</v>
      </c>
      <c r="H284" s="1717"/>
      <c r="I284" s="1717"/>
      <c r="J284" s="1717"/>
      <c r="K284" s="1717"/>
      <c r="L284" s="1717"/>
      <c r="M284" s="1717"/>
      <c r="N284" s="567"/>
      <c r="O284" s="568"/>
      <c r="P284" s="568"/>
      <c r="Q284" s="568"/>
      <c r="R284" s="568"/>
      <c r="S284" s="568"/>
      <c r="T284" s="568"/>
      <c r="U284" s="568"/>
      <c r="V284" s="568"/>
      <c r="W284" s="569"/>
      <c r="X284" s="1718" t="s">
        <v>1503</v>
      </c>
      <c r="Y284" s="1719"/>
      <c r="Z284" s="1719"/>
      <c r="AA284" s="1719"/>
      <c r="AB284" s="1719"/>
      <c r="AC284" s="1719"/>
      <c r="AD284" s="1719"/>
      <c r="AE284" s="1720"/>
      <c r="AF284" s="1721" t="s">
        <v>1504</v>
      </c>
      <c r="AG284" s="1722"/>
      <c r="AH284" s="1722"/>
      <c r="AI284" s="1723"/>
    </row>
    <row r="285" spans="1:36" s="563" customFormat="1" ht="19.5" customHeight="1" x14ac:dyDescent="0.15">
      <c r="B285" s="564" t="s">
        <v>1511</v>
      </c>
      <c r="C285" s="565"/>
      <c r="D285" s="565"/>
      <c r="E285" s="565"/>
      <c r="F285" s="566"/>
      <c r="G285" s="1717" t="s">
        <v>1514</v>
      </c>
      <c r="H285" s="1717"/>
      <c r="I285" s="1717"/>
      <c r="J285" s="1717"/>
      <c r="K285" s="1717"/>
      <c r="L285" s="1717"/>
      <c r="M285" s="1717"/>
      <c r="N285" s="567"/>
      <c r="O285" s="568"/>
      <c r="P285" s="568"/>
      <c r="Q285" s="568"/>
      <c r="R285" s="568"/>
      <c r="S285" s="568"/>
      <c r="T285" s="568"/>
      <c r="U285" s="568"/>
      <c r="V285" s="568"/>
      <c r="W285" s="569"/>
      <c r="X285" s="1727" t="s">
        <v>1505</v>
      </c>
      <c r="Y285" s="1728"/>
      <c r="Z285" s="1728"/>
      <c r="AA285" s="1728"/>
      <c r="AB285" s="1728"/>
      <c r="AC285" s="1728"/>
      <c r="AD285" s="1728"/>
      <c r="AE285" s="1729"/>
      <c r="AF285" s="1724"/>
      <c r="AG285" s="1725"/>
      <c r="AH285" s="1725"/>
      <c r="AI285" s="1726"/>
    </row>
    <row r="286" spans="1:36" s="563" customFormat="1" ht="19.5" customHeight="1" x14ac:dyDescent="0.15">
      <c r="B286" s="564" t="s">
        <v>613</v>
      </c>
      <c r="C286" s="565"/>
      <c r="D286" s="565"/>
      <c r="E286" s="565"/>
      <c r="F286" s="566"/>
      <c r="G286" s="1717" t="s">
        <v>1514</v>
      </c>
      <c r="H286" s="1717"/>
      <c r="I286" s="1717"/>
      <c r="J286" s="1717"/>
      <c r="K286" s="1717"/>
      <c r="L286" s="1717"/>
      <c r="M286" s="1717"/>
      <c r="N286" s="567"/>
      <c r="O286" s="568"/>
      <c r="P286" s="568"/>
      <c r="Q286" s="568"/>
      <c r="R286" s="568"/>
      <c r="S286" s="568"/>
      <c r="T286" s="568"/>
      <c r="U286" s="568"/>
      <c r="V286" s="568"/>
      <c r="W286" s="569"/>
      <c r="X286" s="1718" t="s">
        <v>1506</v>
      </c>
      <c r="Y286" s="1719"/>
      <c r="Z286" s="1719"/>
      <c r="AA286" s="1719"/>
      <c r="AB286" s="1719"/>
      <c r="AC286" s="1719"/>
      <c r="AD286" s="1719"/>
      <c r="AE286" s="1720"/>
      <c r="AF286" s="1721" t="s">
        <v>1504</v>
      </c>
      <c r="AG286" s="1722"/>
      <c r="AH286" s="1722"/>
      <c r="AI286" s="1723"/>
    </row>
    <row r="287" spans="1:36" s="563" customFormat="1" ht="19.5" customHeight="1" x14ac:dyDescent="0.15">
      <c r="B287" s="564" t="s">
        <v>607</v>
      </c>
      <c r="C287" s="565"/>
      <c r="D287" s="565"/>
      <c r="E287" s="565"/>
      <c r="F287" s="566"/>
      <c r="G287" s="1717" t="s">
        <v>1514</v>
      </c>
      <c r="H287" s="1717"/>
      <c r="I287" s="1717"/>
      <c r="J287" s="1717"/>
      <c r="K287" s="1717"/>
      <c r="L287" s="1717"/>
      <c r="M287" s="1717"/>
      <c r="N287" s="567"/>
      <c r="O287" s="568"/>
      <c r="P287" s="568"/>
      <c r="Q287" s="568"/>
      <c r="R287" s="568"/>
      <c r="S287" s="568"/>
      <c r="T287" s="568"/>
      <c r="U287" s="568"/>
      <c r="V287" s="568"/>
      <c r="W287" s="569"/>
      <c r="X287" s="1730" t="s">
        <v>1507</v>
      </c>
      <c r="Y287" s="1731"/>
      <c r="Z287" s="1731"/>
      <c r="AA287" s="1731"/>
      <c r="AB287" s="1731"/>
      <c r="AC287" s="1731"/>
      <c r="AD287" s="1731"/>
      <c r="AE287" s="1732"/>
      <c r="AF287" s="1724"/>
      <c r="AG287" s="1725"/>
      <c r="AH287" s="1725"/>
      <c r="AI287" s="1726"/>
    </row>
    <row r="288" spans="1:36" s="563" customFormat="1" ht="19.5" customHeight="1" x14ac:dyDescent="0.15">
      <c r="B288" s="564" t="s">
        <v>1512</v>
      </c>
      <c r="C288" s="565"/>
      <c r="D288" s="565"/>
      <c r="E288" s="565"/>
      <c r="F288" s="566"/>
      <c r="G288" s="1717" t="s">
        <v>1514</v>
      </c>
      <c r="H288" s="1717"/>
      <c r="I288" s="1717"/>
      <c r="J288" s="1717"/>
      <c r="K288" s="1717"/>
      <c r="L288" s="1717"/>
      <c r="M288" s="1717"/>
      <c r="N288" s="567"/>
      <c r="O288" s="568"/>
      <c r="P288" s="568"/>
      <c r="Q288" s="568"/>
      <c r="R288" s="568"/>
      <c r="S288" s="568"/>
      <c r="T288" s="568"/>
      <c r="U288" s="568"/>
      <c r="V288" s="568"/>
      <c r="W288" s="569"/>
      <c r="X288" s="1747" t="s">
        <v>1508</v>
      </c>
      <c r="Y288" s="1748"/>
      <c r="Z288" s="1748"/>
      <c r="AA288" s="1748"/>
      <c r="AB288" s="1748"/>
      <c r="AC288" s="1748"/>
      <c r="AD288" s="1748"/>
      <c r="AE288" s="1749"/>
      <c r="AF288" s="1721" t="s">
        <v>1504</v>
      </c>
      <c r="AG288" s="1722"/>
      <c r="AH288" s="1722"/>
      <c r="AI288" s="1723"/>
    </row>
    <row r="289" spans="1:36" s="563" customFormat="1" ht="19.5" customHeight="1" x14ac:dyDescent="0.15">
      <c r="B289" s="564" t="s">
        <v>1513</v>
      </c>
      <c r="C289" s="565"/>
      <c r="D289" s="565"/>
      <c r="E289" s="565"/>
      <c r="F289" s="566"/>
      <c r="G289" s="1717" t="s">
        <v>1514</v>
      </c>
      <c r="H289" s="1717"/>
      <c r="I289" s="1717"/>
      <c r="J289" s="1717"/>
      <c r="K289" s="1717"/>
      <c r="L289" s="1717"/>
      <c r="M289" s="1717"/>
      <c r="N289" s="567"/>
      <c r="O289" s="568"/>
      <c r="P289" s="568"/>
      <c r="Q289" s="568"/>
      <c r="R289" s="568"/>
      <c r="S289" s="568"/>
      <c r="T289" s="568"/>
      <c r="U289" s="568"/>
      <c r="V289" s="568"/>
      <c r="W289" s="569"/>
      <c r="X289" s="1750" t="s">
        <v>1509</v>
      </c>
      <c r="Y289" s="1751"/>
      <c r="Z289" s="1751"/>
      <c r="AA289" s="1751"/>
      <c r="AB289" s="1751"/>
      <c r="AC289" s="1751"/>
      <c r="AD289" s="1751"/>
      <c r="AE289" s="1752"/>
      <c r="AF289" s="1724"/>
      <c r="AG289" s="1725"/>
      <c r="AH289" s="1725"/>
      <c r="AI289" s="1726"/>
    </row>
    <row r="290" spans="1:36" s="563" customFormat="1" ht="18" customHeight="1" x14ac:dyDescent="0.15">
      <c r="B290" s="570" t="s">
        <v>1515</v>
      </c>
      <c r="C290" s="1709" t="s">
        <v>1516</v>
      </c>
      <c r="D290" s="1709"/>
      <c r="E290" s="1709"/>
      <c r="F290" s="1709"/>
      <c r="G290" s="1709"/>
      <c r="H290" s="1709"/>
      <c r="I290" s="1709"/>
      <c r="J290" s="1709"/>
      <c r="K290" s="1709"/>
      <c r="L290" s="1709"/>
      <c r="M290" s="1709"/>
      <c r="N290" s="1709"/>
      <c r="O290" s="1709"/>
      <c r="P290" s="1709"/>
      <c r="Q290" s="1709"/>
      <c r="R290" s="1709"/>
      <c r="S290" s="1709"/>
      <c r="T290" s="1709"/>
      <c r="U290" s="1709"/>
      <c r="V290" s="1709"/>
      <c r="W290" s="1709"/>
      <c r="X290" s="1709"/>
      <c r="Y290" s="1709"/>
      <c r="Z290" s="1709"/>
      <c r="AA290" s="1709"/>
      <c r="AB290" s="1709"/>
      <c r="AC290" s="1709"/>
      <c r="AD290" s="1709"/>
      <c r="AE290" s="1709"/>
      <c r="AF290" s="1709"/>
      <c r="AG290" s="1709"/>
      <c r="AH290" s="1709"/>
      <c r="AI290" s="1709"/>
      <c r="AJ290" s="1709"/>
    </row>
    <row r="291" spans="1:36" s="563" customFormat="1" ht="28.5" customHeight="1" x14ac:dyDescent="0.15">
      <c r="B291" s="570" t="s">
        <v>1515</v>
      </c>
      <c r="C291" s="1710" t="s">
        <v>1526</v>
      </c>
      <c r="D291" s="1710"/>
      <c r="E291" s="1710"/>
      <c r="F291" s="1710"/>
      <c r="G291" s="1710"/>
      <c r="H291" s="1710"/>
      <c r="I291" s="1710"/>
      <c r="J291" s="1710"/>
      <c r="K291" s="1710"/>
      <c r="L291" s="1710"/>
      <c r="M291" s="1710"/>
      <c r="N291" s="1710"/>
      <c r="O291" s="1710"/>
      <c r="P291" s="1710"/>
      <c r="Q291" s="1710"/>
      <c r="R291" s="1710"/>
      <c r="S291" s="1710"/>
      <c r="T291" s="1710"/>
      <c r="U291" s="1710"/>
      <c r="V291" s="1710"/>
      <c r="W291" s="1710"/>
      <c r="X291" s="1710"/>
      <c r="Y291" s="1710"/>
      <c r="Z291" s="1710"/>
      <c r="AA291" s="1710"/>
      <c r="AB291" s="1710"/>
      <c r="AC291" s="1710"/>
      <c r="AD291" s="1710"/>
      <c r="AE291" s="1710"/>
      <c r="AF291" s="1710"/>
      <c r="AG291" s="1710"/>
      <c r="AH291" s="1710"/>
      <c r="AI291" s="1710"/>
      <c r="AJ291" s="571"/>
    </row>
    <row r="292" spans="1:36" s="563" customFormat="1" ht="18" customHeight="1" x14ac:dyDescent="0.15">
      <c r="B292" s="570"/>
      <c r="C292" s="572" t="s">
        <v>884</v>
      </c>
      <c r="D292" s="1711" t="s">
        <v>1517</v>
      </c>
      <c r="E292" s="1711"/>
      <c r="F292" s="1711"/>
      <c r="G292" s="1711"/>
      <c r="H292" s="1711"/>
      <c r="I292" s="1711"/>
      <c r="J292" s="1711"/>
      <c r="K292" s="1711"/>
      <c r="L292" s="1711"/>
      <c r="M292" s="1711"/>
      <c r="N292" s="1711"/>
      <c r="O292" s="1711"/>
      <c r="P292" s="1711"/>
      <c r="Q292" s="1711"/>
      <c r="R292" s="1711"/>
      <c r="S292" s="1711"/>
      <c r="T292" s="1711"/>
      <c r="U292" s="1711"/>
      <c r="V292" s="1711"/>
      <c r="W292" s="1711"/>
      <c r="X292" s="1711"/>
      <c r="Y292" s="1711"/>
      <c r="Z292" s="1711"/>
      <c r="AA292" s="1711"/>
      <c r="AB292" s="1711"/>
      <c r="AC292" s="1711"/>
      <c r="AD292" s="1711"/>
      <c r="AE292" s="1711"/>
      <c r="AF292" s="1711"/>
      <c r="AG292" s="1711"/>
      <c r="AH292" s="1711"/>
      <c r="AI292" s="1711"/>
      <c r="AJ292" s="571"/>
    </row>
    <row r="293" spans="1:36" s="563" customFormat="1" ht="18" customHeight="1" x14ac:dyDescent="0.15">
      <c r="B293" s="570"/>
      <c r="C293" s="572"/>
      <c r="D293" s="1711" t="s">
        <v>1518</v>
      </c>
      <c r="E293" s="1711"/>
      <c r="F293" s="1711"/>
      <c r="G293" s="1711"/>
      <c r="H293" s="1711"/>
      <c r="I293" s="572"/>
      <c r="J293" s="572"/>
      <c r="K293" s="572"/>
      <c r="L293" s="572"/>
      <c r="M293" s="572"/>
      <c r="N293" s="572"/>
      <c r="O293" s="572"/>
      <c r="P293" s="572"/>
      <c r="Q293" s="572"/>
      <c r="R293" s="572"/>
      <c r="S293" s="572"/>
      <c r="T293" s="572"/>
      <c r="U293" s="572"/>
      <c r="V293" s="572"/>
      <c r="W293" s="572"/>
      <c r="X293" s="572"/>
      <c r="Y293" s="572"/>
      <c r="Z293" s="572"/>
      <c r="AA293" s="572"/>
      <c r="AB293" s="572"/>
      <c r="AC293" s="572"/>
      <c r="AD293" s="573" t="s">
        <v>374</v>
      </c>
      <c r="AE293" s="1712" t="s">
        <v>1519</v>
      </c>
      <c r="AF293" s="1712"/>
      <c r="AG293" s="1712"/>
      <c r="AH293" s="1712"/>
      <c r="AI293" s="1712"/>
      <c r="AJ293" s="574" t="s">
        <v>375</v>
      </c>
    </row>
    <row r="294" spans="1:36" s="563" customFormat="1" ht="18" customHeight="1" x14ac:dyDescent="0.15">
      <c r="B294" s="570"/>
      <c r="C294" s="572" t="s">
        <v>885</v>
      </c>
      <c r="D294" s="1711" t="s">
        <v>1520</v>
      </c>
      <c r="E294" s="1711"/>
      <c r="F294" s="1711"/>
      <c r="G294" s="1711"/>
      <c r="H294" s="1711"/>
      <c r="I294" s="1711"/>
      <c r="J294" s="1711"/>
      <c r="K294" s="1711"/>
      <c r="L294" s="1711"/>
      <c r="M294" s="1711"/>
      <c r="N294" s="1711"/>
      <c r="O294" s="1711"/>
      <c r="P294" s="1711"/>
      <c r="Q294" s="1711"/>
      <c r="R294" s="1711"/>
      <c r="S294" s="1711"/>
      <c r="T294" s="1711"/>
      <c r="U294" s="1711"/>
      <c r="V294" s="1711"/>
      <c r="W294" s="572"/>
      <c r="X294" s="572"/>
      <c r="Y294" s="572"/>
      <c r="Z294" s="572"/>
      <c r="AA294" s="572"/>
      <c r="AB294" s="572"/>
      <c r="AC294" s="572"/>
      <c r="AD294" s="573" t="s">
        <v>374</v>
      </c>
      <c r="AE294" s="1712" t="s">
        <v>269</v>
      </c>
      <c r="AF294" s="1712"/>
      <c r="AG294" s="1712"/>
      <c r="AH294" s="1712"/>
      <c r="AI294" s="1712"/>
      <c r="AJ294" s="574" t="s">
        <v>375</v>
      </c>
    </row>
    <row r="295" spans="1:36" s="563" customFormat="1" ht="18" customHeight="1" x14ac:dyDescent="0.15">
      <c r="B295" s="570"/>
      <c r="C295" s="572" t="s">
        <v>1521</v>
      </c>
      <c r="D295" s="1711" t="s">
        <v>1522</v>
      </c>
      <c r="E295" s="1711"/>
      <c r="F295" s="1711"/>
      <c r="G295" s="1711"/>
      <c r="H295" s="1711"/>
      <c r="I295" s="1711"/>
      <c r="J295" s="1711"/>
      <c r="K295" s="1711"/>
      <c r="L295" s="1711"/>
      <c r="M295" s="1711"/>
      <c r="N295" s="1711"/>
      <c r="O295" s="1711"/>
      <c r="P295" s="1711"/>
      <c r="Q295" s="1711"/>
      <c r="R295" s="1711"/>
      <c r="S295" s="1711"/>
      <c r="T295" s="1711"/>
      <c r="U295" s="1711"/>
      <c r="V295" s="1711"/>
      <c r="W295" s="1711"/>
      <c r="X295" s="1711"/>
      <c r="Y295" s="571"/>
      <c r="Z295" s="571"/>
      <c r="AA295" s="571"/>
      <c r="AB295" s="571"/>
      <c r="AC295" s="571"/>
      <c r="AD295" s="573" t="s">
        <v>374</v>
      </c>
      <c r="AE295" s="1712" t="s">
        <v>309</v>
      </c>
      <c r="AF295" s="1712"/>
      <c r="AG295" s="1712"/>
      <c r="AH295" s="1712"/>
      <c r="AI295" s="1712"/>
      <c r="AJ295" s="574" t="s">
        <v>375</v>
      </c>
    </row>
    <row r="296" spans="1:36" s="563" customFormat="1" ht="18" customHeight="1" x14ac:dyDescent="0.15">
      <c r="B296" s="570"/>
      <c r="C296" s="572" t="s">
        <v>1523</v>
      </c>
      <c r="D296" s="1711" t="s">
        <v>1524</v>
      </c>
      <c r="E296" s="1711"/>
      <c r="F296" s="1711"/>
      <c r="G296" s="1711"/>
      <c r="H296" s="1711"/>
      <c r="I296" s="1711"/>
      <c r="J296" s="1711"/>
      <c r="K296" s="1711"/>
      <c r="L296" s="1711"/>
      <c r="M296" s="1711"/>
      <c r="N296" s="1711"/>
      <c r="O296" s="1711"/>
      <c r="P296" s="1711"/>
      <c r="Q296" s="1711"/>
      <c r="R296" s="1711"/>
      <c r="S296" s="1711"/>
      <c r="T296" s="1711"/>
      <c r="U296" s="1711"/>
      <c r="V296" s="1711"/>
      <c r="W296" s="1711"/>
      <c r="X296" s="1711"/>
      <c r="Y296" s="572"/>
      <c r="Z296" s="572"/>
      <c r="AA296" s="572"/>
      <c r="AB296" s="572"/>
      <c r="AC296" s="572"/>
      <c r="AD296" s="573" t="s">
        <v>374</v>
      </c>
      <c r="AE296" s="1712" t="s">
        <v>309</v>
      </c>
      <c r="AF296" s="1712"/>
      <c r="AG296" s="1712"/>
      <c r="AH296" s="1712"/>
      <c r="AI296" s="1712"/>
      <c r="AJ296" s="574" t="s">
        <v>375</v>
      </c>
    </row>
    <row r="297" spans="1:36" s="563" customFormat="1" ht="18" customHeight="1" x14ac:dyDescent="0.15">
      <c r="B297" s="570"/>
      <c r="C297" s="572"/>
      <c r="D297" s="575"/>
      <c r="E297" s="575"/>
      <c r="F297" s="575"/>
      <c r="G297" s="575"/>
      <c r="H297" s="575"/>
      <c r="I297" s="575"/>
      <c r="J297" s="575"/>
      <c r="K297" s="575"/>
      <c r="L297" s="575"/>
      <c r="M297" s="575"/>
      <c r="N297" s="575"/>
      <c r="O297" s="575"/>
      <c r="P297" s="575"/>
      <c r="Q297" s="575"/>
      <c r="R297" s="575"/>
      <c r="S297" s="575"/>
      <c r="T297" s="575"/>
      <c r="U297" s="575"/>
      <c r="V297" s="575"/>
      <c r="W297" s="575"/>
      <c r="X297" s="575"/>
      <c r="Y297" s="572"/>
      <c r="Z297" s="572"/>
      <c r="AA297" s="572"/>
      <c r="AB297" s="572"/>
      <c r="AC297" s="572"/>
      <c r="AD297" s="573"/>
      <c r="AE297" s="576"/>
      <c r="AF297" s="576"/>
      <c r="AG297" s="576"/>
      <c r="AH297" s="576"/>
      <c r="AI297" s="576"/>
      <c r="AJ297" s="574"/>
    </row>
    <row r="298" spans="1:36" s="32" customFormat="1" ht="18" customHeight="1" x14ac:dyDescent="0.15">
      <c r="A298" s="27"/>
      <c r="B298" s="103" t="s">
        <v>1738</v>
      </c>
      <c r="C298" s="27"/>
      <c r="D298" s="45"/>
      <c r="E298" s="45"/>
      <c r="F298" s="45"/>
      <c r="G298" s="27"/>
      <c r="H298" s="27"/>
      <c r="I298" s="27"/>
      <c r="J298" s="27"/>
      <c r="K298" s="45"/>
      <c r="L298" s="45"/>
      <c r="M298" s="45"/>
      <c r="N298" s="45"/>
      <c r="O298" s="45"/>
      <c r="P298" s="27"/>
      <c r="Q298" s="27"/>
      <c r="R298" s="27"/>
      <c r="S298" s="27"/>
      <c r="T298" s="27"/>
      <c r="U298" s="27"/>
      <c r="V298" s="27"/>
      <c r="W298" s="27"/>
      <c r="X298" s="27"/>
      <c r="Y298" s="27"/>
      <c r="Z298" s="27"/>
      <c r="AA298" s="27"/>
      <c r="AB298" s="27"/>
      <c r="AC298" s="27"/>
      <c r="AD298" s="27"/>
      <c r="AE298" s="27"/>
      <c r="AF298" s="27"/>
      <c r="AG298" s="27"/>
      <c r="AH298" s="27"/>
      <c r="AI298" s="27"/>
      <c r="AJ298" s="27"/>
    </row>
    <row r="299" spans="1:36" s="463" customFormat="1" ht="18" customHeight="1" x14ac:dyDescent="0.15">
      <c r="B299" s="464" t="s">
        <v>1525</v>
      </c>
      <c r="C299" s="465"/>
      <c r="D299" s="465"/>
      <c r="E299" s="465"/>
      <c r="F299" s="466"/>
      <c r="G299" s="481" t="s">
        <v>614</v>
      </c>
      <c r="H299" s="577"/>
      <c r="I299" s="577"/>
      <c r="J299" s="577"/>
      <c r="K299" s="577"/>
      <c r="L299" s="577"/>
      <c r="M299" s="577"/>
      <c r="N299" s="577"/>
      <c r="O299" s="577"/>
      <c r="P299" s="577"/>
      <c r="Q299" s="577"/>
      <c r="R299" s="577"/>
      <c r="S299" s="577"/>
      <c r="T299" s="577"/>
      <c r="U299" s="577"/>
      <c r="V299" s="577"/>
      <c r="W299" s="577"/>
      <c r="X299" s="577"/>
      <c r="Y299" s="577"/>
      <c r="Z299" s="577"/>
      <c r="AA299" s="577"/>
      <c r="AB299" s="577"/>
      <c r="AC299" s="577"/>
      <c r="AD299" s="577"/>
      <c r="AE299" s="577"/>
      <c r="AF299" s="577"/>
      <c r="AG299" s="577"/>
      <c r="AH299" s="577"/>
      <c r="AI299" s="577"/>
      <c r="AJ299" s="578"/>
    </row>
    <row r="300" spans="1:36" s="467" customFormat="1" ht="18" customHeight="1" x14ac:dyDescent="0.15">
      <c r="B300" s="1755"/>
      <c r="C300" s="1756"/>
      <c r="D300" s="1756"/>
      <c r="E300" s="1756"/>
      <c r="F300" s="1756"/>
      <c r="G300" s="1756"/>
      <c r="H300" s="1756"/>
      <c r="I300" s="1756"/>
      <c r="J300" s="1756"/>
      <c r="K300" s="1756"/>
      <c r="L300" s="1756"/>
      <c r="M300" s="1756"/>
      <c r="N300" s="1756"/>
      <c r="O300" s="1756"/>
      <c r="P300" s="1756"/>
      <c r="Q300" s="1756"/>
      <c r="R300" s="1756"/>
      <c r="S300" s="1756"/>
      <c r="T300" s="1756"/>
      <c r="U300" s="1756"/>
      <c r="V300" s="1756"/>
      <c r="W300" s="1756"/>
      <c r="X300" s="1756"/>
      <c r="Y300" s="1756"/>
      <c r="Z300" s="1756"/>
      <c r="AA300" s="1756"/>
      <c r="AB300" s="1756"/>
      <c r="AC300" s="1756"/>
      <c r="AD300" s="1756"/>
      <c r="AE300" s="1756"/>
      <c r="AF300" s="1756"/>
      <c r="AG300" s="1756"/>
      <c r="AH300" s="1756"/>
      <c r="AI300" s="1756"/>
      <c r="AJ300" s="1757"/>
    </row>
    <row r="301" spans="1:36" s="467" customFormat="1" ht="18" customHeight="1" x14ac:dyDescent="0.15">
      <c r="B301" s="1703"/>
      <c r="C301" s="1704"/>
      <c r="D301" s="1704"/>
      <c r="E301" s="1704"/>
      <c r="F301" s="1704"/>
      <c r="G301" s="1704"/>
      <c r="H301" s="1704"/>
      <c r="I301" s="1704"/>
      <c r="J301" s="1704"/>
      <c r="K301" s="1704"/>
      <c r="L301" s="1704"/>
      <c r="M301" s="1704"/>
      <c r="N301" s="1704"/>
      <c r="O301" s="1704"/>
      <c r="P301" s="1704"/>
      <c r="Q301" s="1704"/>
      <c r="R301" s="1704"/>
      <c r="S301" s="1704"/>
      <c r="T301" s="1704"/>
      <c r="U301" s="1704"/>
      <c r="V301" s="1704"/>
      <c r="W301" s="1704"/>
      <c r="X301" s="1704"/>
      <c r="Y301" s="1704"/>
      <c r="Z301" s="1704"/>
      <c r="AA301" s="1704"/>
      <c r="AB301" s="1704"/>
      <c r="AC301" s="1704"/>
      <c r="AD301" s="1704"/>
      <c r="AE301" s="1704"/>
      <c r="AF301" s="1704"/>
      <c r="AG301" s="1704"/>
      <c r="AH301" s="1704"/>
      <c r="AI301" s="1704"/>
      <c r="AJ301" s="1705"/>
    </row>
    <row r="302" spans="1:36" s="463" customFormat="1" ht="18" customHeight="1" x14ac:dyDescent="0.15"/>
    <row r="303" spans="1:36" s="32" customFormat="1" ht="18" customHeight="1" x14ac:dyDescent="0.15">
      <c r="A303" s="27"/>
      <c r="B303" s="103" t="s">
        <v>1739</v>
      </c>
      <c r="C303" s="27"/>
      <c r="D303" s="45"/>
      <c r="E303" s="45"/>
      <c r="F303" s="45"/>
      <c r="G303" s="27"/>
      <c r="H303" s="27"/>
      <c r="I303" s="27"/>
      <c r="J303" s="27"/>
      <c r="K303" s="45"/>
      <c r="L303" s="45"/>
      <c r="M303" s="45"/>
      <c r="N303" s="45"/>
      <c r="O303" s="45"/>
      <c r="P303" s="27"/>
      <c r="Q303" s="27"/>
      <c r="R303" s="27"/>
      <c r="S303" s="27"/>
      <c r="T303" s="27"/>
      <c r="U303" s="27"/>
      <c r="V303" s="27"/>
      <c r="W303" s="27"/>
      <c r="X303" s="27"/>
      <c r="Y303" s="27"/>
      <c r="Z303" s="27"/>
      <c r="AA303" s="27"/>
      <c r="AB303" s="27"/>
      <c r="AC303" s="27"/>
      <c r="AD303" s="27"/>
      <c r="AE303" s="27"/>
      <c r="AF303" s="27"/>
      <c r="AG303" s="27"/>
      <c r="AH303" s="27"/>
      <c r="AI303" s="27"/>
      <c r="AJ303" s="27"/>
    </row>
    <row r="304" spans="1:36" s="463" customFormat="1" ht="20.100000000000001" customHeight="1" x14ac:dyDescent="0.15">
      <c r="B304" s="464" t="s">
        <v>1195</v>
      </c>
      <c r="C304" s="465"/>
      <c r="D304" s="465"/>
      <c r="E304" s="465"/>
      <c r="F304" s="465"/>
      <c r="G304" s="466"/>
      <c r="H304" s="481" t="s">
        <v>614</v>
      </c>
      <c r="I304" s="577"/>
      <c r="J304" s="577"/>
      <c r="K304" s="577"/>
      <c r="L304" s="577"/>
      <c r="M304" s="577"/>
      <c r="N304" s="577"/>
      <c r="O304" s="577"/>
      <c r="P304" s="577"/>
      <c r="Q304" s="577"/>
      <c r="R304" s="577"/>
      <c r="S304" s="577"/>
      <c r="T304" s="577"/>
      <c r="U304" s="577"/>
      <c r="V304" s="577"/>
      <c r="W304" s="577"/>
      <c r="X304" s="577"/>
      <c r="Y304" s="577"/>
      <c r="Z304" s="577"/>
      <c r="AA304" s="577"/>
      <c r="AB304" s="577"/>
      <c r="AC304" s="577"/>
      <c r="AD304" s="577"/>
      <c r="AE304" s="577"/>
      <c r="AF304" s="577"/>
      <c r="AG304" s="577"/>
      <c r="AH304" s="577"/>
      <c r="AI304" s="577"/>
      <c r="AJ304" s="578"/>
    </row>
    <row r="305" spans="1:36" s="467" customFormat="1" ht="21.95" customHeight="1" x14ac:dyDescent="0.15">
      <c r="B305" s="1755"/>
      <c r="C305" s="1756"/>
      <c r="D305" s="1756"/>
      <c r="E305" s="1756"/>
      <c r="F305" s="1756"/>
      <c r="G305" s="1756"/>
      <c r="H305" s="1756"/>
      <c r="I305" s="1756"/>
      <c r="J305" s="1756"/>
      <c r="K305" s="1756"/>
      <c r="L305" s="1756"/>
      <c r="M305" s="1756"/>
      <c r="N305" s="1756"/>
      <c r="O305" s="1756"/>
      <c r="P305" s="1756"/>
      <c r="Q305" s="1756"/>
      <c r="R305" s="1756"/>
      <c r="S305" s="1756"/>
      <c r="T305" s="1756"/>
      <c r="U305" s="1756"/>
      <c r="V305" s="1756"/>
      <c r="W305" s="1756"/>
      <c r="X305" s="1756"/>
      <c r="Y305" s="1756"/>
      <c r="Z305" s="1756"/>
      <c r="AA305" s="1756"/>
      <c r="AB305" s="1756"/>
      <c r="AC305" s="1756"/>
      <c r="AD305" s="1756"/>
      <c r="AE305" s="1756"/>
      <c r="AF305" s="1756"/>
      <c r="AG305" s="1756"/>
      <c r="AH305" s="1756"/>
      <c r="AI305" s="1756"/>
      <c r="AJ305" s="1757"/>
    </row>
    <row r="306" spans="1:36" s="467" customFormat="1" ht="21.95" customHeight="1" x14ac:dyDescent="0.15">
      <c r="B306" s="1703"/>
      <c r="C306" s="1704"/>
      <c r="D306" s="1704"/>
      <c r="E306" s="1704"/>
      <c r="F306" s="1704"/>
      <c r="G306" s="1704"/>
      <c r="H306" s="1704"/>
      <c r="I306" s="1704"/>
      <c r="J306" s="1704"/>
      <c r="K306" s="1704"/>
      <c r="L306" s="1704"/>
      <c r="M306" s="1704"/>
      <c r="N306" s="1704"/>
      <c r="O306" s="1704"/>
      <c r="P306" s="1704"/>
      <c r="Q306" s="1704"/>
      <c r="R306" s="1704"/>
      <c r="S306" s="1704"/>
      <c r="T306" s="1704"/>
      <c r="U306" s="1704"/>
      <c r="V306" s="1704"/>
      <c r="W306" s="1704"/>
      <c r="X306" s="1704"/>
      <c r="Y306" s="1704"/>
      <c r="Z306" s="1704"/>
      <c r="AA306" s="1704"/>
      <c r="AB306" s="1704"/>
      <c r="AC306" s="1704"/>
      <c r="AD306" s="1704"/>
      <c r="AE306" s="1704"/>
      <c r="AF306" s="1704"/>
      <c r="AG306" s="1704"/>
      <c r="AH306" s="1704"/>
      <c r="AI306" s="1704"/>
      <c r="AJ306" s="1705"/>
    </row>
    <row r="307" spans="1:36" s="463" customFormat="1" ht="12.95" customHeight="1" x14ac:dyDescent="0.15"/>
    <row r="308" spans="1:36" s="463" customFormat="1" ht="20.100000000000001" customHeight="1" x14ac:dyDescent="0.15">
      <c r="B308" s="468" t="s">
        <v>1196</v>
      </c>
    </row>
    <row r="309" spans="1:36" s="463" customFormat="1" ht="20.100000000000001" customHeight="1" x14ac:dyDescent="0.15">
      <c r="C309" s="463" t="s">
        <v>615</v>
      </c>
      <c r="AD309" s="470" t="s">
        <v>1197</v>
      </c>
      <c r="AE309" s="1739" t="s">
        <v>269</v>
      </c>
      <c r="AF309" s="1739"/>
      <c r="AG309" s="1739"/>
      <c r="AH309" s="1739"/>
      <c r="AI309" s="1739"/>
      <c r="AJ309" s="470" t="s">
        <v>1198</v>
      </c>
    </row>
    <row r="310" spans="1:36" s="463" customFormat="1" ht="20.100000000000001" customHeight="1" x14ac:dyDescent="0.15">
      <c r="D310" s="463" t="s">
        <v>616</v>
      </c>
      <c r="Y310" s="467"/>
      <c r="Z310" s="467"/>
      <c r="AA310" s="467"/>
      <c r="AB310" s="467"/>
      <c r="AC310" s="467"/>
      <c r="AD310" s="467"/>
      <c r="AE310" s="467"/>
      <c r="AF310" s="467"/>
      <c r="AG310" s="467"/>
      <c r="AH310" s="467"/>
      <c r="AI310" s="467"/>
    </row>
    <row r="311" spans="1:36" s="463" customFormat="1" ht="20.100000000000001" customHeight="1" x14ac:dyDescent="0.15">
      <c r="E311" s="463" t="s">
        <v>1199</v>
      </c>
      <c r="O311" s="471" t="s">
        <v>1197</v>
      </c>
      <c r="P311" s="1739" t="s">
        <v>1482</v>
      </c>
      <c r="Q311" s="1739"/>
      <c r="R311" s="1739"/>
      <c r="S311" s="471" t="s">
        <v>1198</v>
      </c>
      <c r="T311" s="472"/>
      <c r="V311" s="463" t="s">
        <v>1200</v>
      </c>
      <c r="AD311" s="471" t="s">
        <v>1197</v>
      </c>
      <c r="AE311" s="1739" t="s">
        <v>524</v>
      </c>
      <c r="AF311" s="1739"/>
      <c r="AG311" s="1739"/>
      <c r="AH311" s="471" t="s">
        <v>1198</v>
      </c>
    </row>
    <row r="312" spans="1:36" s="467" customFormat="1" ht="20.100000000000001" customHeight="1" x14ac:dyDescent="0.15">
      <c r="A312" s="463"/>
      <c r="C312" s="463" t="s">
        <v>617</v>
      </c>
      <c r="D312" s="463"/>
      <c r="E312" s="463"/>
      <c r="AD312" s="470" t="s">
        <v>1197</v>
      </c>
      <c r="AE312" s="1739" t="s">
        <v>269</v>
      </c>
      <c r="AF312" s="1739"/>
      <c r="AG312" s="1739"/>
      <c r="AH312" s="1739"/>
      <c r="AI312" s="1739"/>
      <c r="AJ312" s="470" t="s">
        <v>1198</v>
      </c>
    </row>
    <row r="313" spans="1:36" s="467" customFormat="1" ht="20.100000000000001" customHeight="1" x14ac:dyDescent="0.15">
      <c r="A313" s="469"/>
      <c r="B313" s="469"/>
      <c r="C313" s="463" t="s">
        <v>618</v>
      </c>
      <c r="D313" s="463"/>
      <c r="E313" s="463"/>
      <c r="AD313" s="470" t="s">
        <v>1197</v>
      </c>
      <c r="AE313" s="1739" t="s">
        <v>269</v>
      </c>
      <c r="AF313" s="1739"/>
      <c r="AG313" s="1739"/>
      <c r="AH313" s="1739"/>
      <c r="AI313" s="1739"/>
      <c r="AJ313" s="470" t="s">
        <v>1198</v>
      </c>
    </row>
    <row r="314" spans="1:36" s="467" customFormat="1" ht="20.100000000000001" customHeight="1" x14ac:dyDescent="0.15">
      <c r="A314" s="469"/>
      <c r="B314" s="469"/>
      <c r="C314" s="463" t="s">
        <v>619</v>
      </c>
      <c r="D314" s="463"/>
      <c r="E314" s="463"/>
      <c r="AD314" s="470" t="s">
        <v>1197</v>
      </c>
      <c r="AE314" s="1739" t="s">
        <v>269</v>
      </c>
      <c r="AF314" s="1739"/>
      <c r="AG314" s="1739"/>
      <c r="AH314" s="1739"/>
      <c r="AI314" s="1739"/>
      <c r="AJ314" s="470" t="s">
        <v>1198</v>
      </c>
    </row>
    <row r="315" spans="1:36" s="467" customFormat="1" ht="20.100000000000001" customHeight="1" x14ac:dyDescent="0.15">
      <c r="A315" s="469"/>
      <c r="B315" s="469"/>
      <c r="C315" s="463" t="s">
        <v>620</v>
      </c>
      <c r="D315" s="463"/>
      <c r="E315" s="463"/>
      <c r="AD315" s="470" t="s">
        <v>1197</v>
      </c>
      <c r="AE315" s="1739" t="s">
        <v>269</v>
      </c>
      <c r="AF315" s="1739"/>
      <c r="AG315" s="1739"/>
      <c r="AH315" s="1739"/>
      <c r="AI315" s="1739"/>
      <c r="AJ315" s="470" t="s">
        <v>1198</v>
      </c>
    </row>
    <row r="316" spans="1:36" s="467" customFormat="1" ht="20.100000000000001" customHeight="1" x14ac:dyDescent="0.15">
      <c r="A316" s="469"/>
      <c r="B316" s="469"/>
      <c r="C316" s="463" t="s">
        <v>1434</v>
      </c>
      <c r="D316" s="463"/>
      <c r="E316" s="463"/>
      <c r="AD316" s="470" t="s">
        <v>1197</v>
      </c>
      <c r="AE316" s="1739" t="s">
        <v>269</v>
      </c>
      <c r="AF316" s="1739"/>
      <c r="AG316" s="1739"/>
      <c r="AH316" s="1739"/>
      <c r="AI316" s="1739"/>
      <c r="AJ316" s="470" t="s">
        <v>1198</v>
      </c>
    </row>
    <row r="317" spans="1:36" s="467" customFormat="1" ht="20.100000000000001" customHeight="1" x14ac:dyDescent="0.15">
      <c r="A317" s="469"/>
      <c r="B317" s="469"/>
      <c r="C317" s="463" t="s">
        <v>1347</v>
      </c>
      <c r="D317" s="463" t="s">
        <v>1348</v>
      </c>
      <c r="E317" s="463"/>
      <c r="AD317" s="470" t="s">
        <v>1349</v>
      </c>
      <c r="AE317" s="1739" t="s">
        <v>269</v>
      </c>
      <c r="AF317" s="1739"/>
      <c r="AG317" s="1739"/>
      <c r="AH317" s="1739"/>
      <c r="AI317" s="1739"/>
      <c r="AJ317" s="470" t="s">
        <v>375</v>
      </c>
    </row>
    <row r="318" spans="1:36" s="467" customFormat="1" ht="9.6" customHeight="1" x14ac:dyDescent="0.15">
      <c r="A318" s="469"/>
      <c r="B318" s="469"/>
      <c r="C318" s="463"/>
      <c r="D318" s="463"/>
      <c r="E318" s="463"/>
      <c r="AD318" s="579"/>
      <c r="AE318" s="580"/>
      <c r="AF318" s="580"/>
      <c r="AG318" s="580"/>
      <c r="AH318" s="580"/>
      <c r="AI318" s="580"/>
      <c r="AJ318" s="579"/>
    </row>
    <row r="319" spans="1:36" s="43" customFormat="1" ht="20.100000000000001" customHeight="1" x14ac:dyDescent="0.15">
      <c r="A319" s="41"/>
      <c r="B319" s="103" t="s">
        <v>1778</v>
      </c>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row>
    <row r="320" spans="1:36" s="463" customFormat="1" ht="20.100000000000001" customHeight="1" x14ac:dyDescent="0.15">
      <c r="B320" s="1740" t="s">
        <v>390</v>
      </c>
      <c r="C320" s="1741"/>
      <c r="D320" s="1741"/>
      <c r="E320" s="1741"/>
      <c r="F320" s="1741"/>
      <c r="G320" s="1741"/>
      <c r="H320" s="1741"/>
      <c r="I320" s="1742"/>
      <c r="J320" s="1740" t="s">
        <v>621</v>
      </c>
      <c r="K320" s="1741"/>
      <c r="L320" s="1741"/>
      <c r="M320" s="1741"/>
      <c r="N320" s="1741"/>
      <c r="O320" s="1741"/>
      <c r="P320" s="1741"/>
      <c r="Q320" s="1741"/>
      <c r="R320" s="1741"/>
      <c r="S320" s="1741"/>
      <c r="T320" s="1741"/>
      <c r="U320" s="1742"/>
      <c r="V320" s="464" t="s">
        <v>622</v>
      </c>
      <c r="W320" s="465"/>
      <c r="X320" s="465"/>
      <c r="Y320" s="465"/>
      <c r="Z320" s="465"/>
      <c r="AA320" s="465"/>
      <c r="AB320" s="465"/>
      <c r="AC320" s="465"/>
      <c r="AD320" s="465"/>
      <c r="AE320" s="465"/>
      <c r="AF320" s="465"/>
      <c r="AG320" s="465"/>
      <c r="AH320" s="465"/>
      <c r="AI320" s="465"/>
      <c r="AJ320" s="466"/>
    </row>
    <row r="321" spans="1:36" s="463" customFormat="1" ht="14.1" customHeight="1" x14ac:dyDescent="0.15">
      <c r="B321" s="1932"/>
      <c r="C321" s="1933"/>
      <c r="D321" s="1849"/>
      <c r="E321" s="1849" t="s">
        <v>441</v>
      </c>
      <c r="F321" s="1849"/>
      <c r="G321" s="1849" t="s">
        <v>163</v>
      </c>
      <c r="H321" s="1849"/>
      <c r="I321" s="1852" t="s">
        <v>923</v>
      </c>
      <c r="J321" s="581" t="s">
        <v>623</v>
      </c>
      <c r="K321" s="485"/>
      <c r="L321" s="485"/>
      <c r="M321" s="485"/>
      <c r="N321" s="485"/>
      <c r="O321" s="485"/>
      <c r="P321" s="485"/>
      <c r="Q321" s="485"/>
      <c r="R321" s="485"/>
      <c r="S321" s="485"/>
      <c r="T321" s="485"/>
      <c r="U321" s="486"/>
      <c r="V321" s="1687"/>
      <c r="W321" s="1688"/>
      <c r="X321" s="1688"/>
      <c r="Y321" s="1688"/>
      <c r="Z321" s="1688"/>
      <c r="AA321" s="1688"/>
      <c r="AB321" s="1688"/>
      <c r="AC321" s="1688"/>
      <c r="AD321" s="1688"/>
      <c r="AE321" s="1688"/>
      <c r="AF321" s="1688"/>
      <c r="AG321" s="1688"/>
      <c r="AH321" s="1688"/>
      <c r="AI321" s="1688"/>
      <c r="AJ321" s="1689"/>
    </row>
    <row r="322" spans="1:36" s="463" customFormat="1" ht="24.95" customHeight="1" x14ac:dyDescent="0.15">
      <c r="B322" s="1934"/>
      <c r="C322" s="1935"/>
      <c r="D322" s="1918"/>
      <c r="E322" s="1918"/>
      <c r="F322" s="1918"/>
      <c r="G322" s="1918"/>
      <c r="H322" s="1918"/>
      <c r="I322" s="1931"/>
      <c r="J322" s="1690"/>
      <c r="K322" s="1691"/>
      <c r="L322" s="1691"/>
      <c r="M322" s="1691"/>
      <c r="N322" s="1691"/>
      <c r="O322" s="1691"/>
      <c r="P322" s="1691"/>
      <c r="Q322" s="1691"/>
      <c r="R322" s="1691"/>
      <c r="S322" s="1691"/>
      <c r="T322" s="1691"/>
      <c r="U322" s="1692"/>
      <c r="V322" s="1802"/>
      <c r="W322" s="1803"/>
      <c r="X322" s="1803"/>
      <c r="Y322" s="1803"/>
      <c r="Z322" s="1803"/>
      <c r="AA322" s="1803"/>
      <c r="AB322" s="1803"/>
      <c r="AC322" s="1803"/>
      <c r="AD322" s="1803"/>
      <c r="AE322" s="1803"/>
      <c r="AF322" s="1803"/>
      <c r="AG322" s="1803"/>
      <c r="AH322" s="1803"/>
      <c r="AI322" s="1803"/>
      <c r="AJ322" s="1804"/>
    </row>
    <row r="323" spans="1:36" s="463" customFormat="1" ht="14.1" customHeight="1" x14ac:dyDescent="0.15">
      <c r="B323" s="1934"/>
      <c r="C323" s="1935"/>
      <c r="D323" s="1918"/>
      <c r="E323" s="1918"/>
      <c r="F323" s="1918"/>
      <c r="G323" s="1918"/>
      <c r="H323" s="1918"/>
      <c r="I323" s="1931"/>
      <c r="J323" s="581" t="s">
        <v>624</v>
      </c>
      <c r="K323" s="485"/>
      <c r="L323" s="485"/>
      <c r="M323" s="485"/>
      <c r="N323" s="485"/>
      <c r="O323" s="485"/>
      <c r="P323" s="485"/>
      <c r="Q323" s="485"/>
      <c r="R323" s="485"/>
      <c r="S323" s="485"/>
      <c r="T323" s="485"/>
      <c r="U323" s="486"/>
      <c r="V323" s="1802"/>
      <c r="W323" s="1803"/>
      <c r="X323" s="1803"/>
      <c r="Y323" s="1803"/>
      <c r="Z323" s="1803"/>
      <c r="AA323" s="1803"/>
      <c r="AB323" s="1803"/>
      <c r="AC323" s="1803"/>
      <c r="AD323" s="1803"/>
      <c r="AE323" s="1803"/>
      <c r="AF323" s="1803"/>
      <c r="AG323" s="1803"/>
      <c r="AH323" s="1803"/>
      <c r="AI323" s="1803"/>
      <c r="AJ323" s="1804"/>
    </row>
    <row r="324" spans="1:36" s="463" customFormat="1" ht="24.95" customHeight="1" x14ac:dyDescent="0.15">
      <c r="B324" s="1936"/>
      <c r="C324" s="1937"/>
      <c r="D324" s="1851"/>
      <c r="E324" s="1851"/>
      <c r="F324" s="1851"/>
      <c r="G324" s="1851"/>
      <c r="H324" s="1851"/>
      <c r="I324" s="1853"/>
      <c r="J324" s="1690"/>
      <c r="K324" s="1691"/>
      <c r="L324" s="1691"/>
      <c r="M324" s="1691"/>
      <c r="N324" s="1691"/>
      <c r="O324" s="1691"/>
      <c r="P324" s="1691"/>
      <c r="Q324" s="1691"/>
      <c r="R324" s="1691"/>
      <c r="S324" s="1691"/>
      <c r="T324" s="1691"/>
      <c r="U324" s="1692"/>
      <c r="V324" s="1690"/>
      <c r="W324" s="1691"/>
      <c r="X324" s="1691"/>
      <c r="Y324" s="1691"/>
      <c r="Z324" s="1691"/>
      <c r="AA324" s="1691"/>
      <c r="AB324" s="1691"/>
      <c r="AC324" s="1691"/>
      <c r="AD324" s="1691"/>
      <c r="AE324" s="1691"/>
      <c r="AF324" s="1691"/>
      <c r="AG324" s="1691"/>
      <c r="AH324" s="1691"/>
      <c r="AI324" s="1691"/>
      <c r="AJ324" s="1692"/>
    </row>
    <row r="325" spans="1:36" s="469" customFormat="1" ht="14.1" customHeight="1" x14ac:dyDescent="0.15">
      <c r="B325" s="517" t="s">
        <v>625</v>
      </c>
    </row>
    <row r="326" spans="1:36" s="467" customFormat="1" x14ac:dyDescent="0.15"/>
    <row r="327" spans="1:36" s="43" customFormat="1" ht="20.100000000000001" customHeight="1" x14ac:dyDescent="0.15">
      <c r="A327" s="41"/>
      <c r="B327" s="103" t="s">
        <v>1779</v>
      </c>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row>
    <row r="328" spans="1:36" s="463" customFormat="1" ht="20.100000000000001" customHeight="1" x14ac:dyDescent="0.15">
      <c r="B328" s="464" t="s">
        <v>595</v>
      </c>
      <c r="C328" s="465"/>
      <c r="D328" s="465"/>
      <c r="E328" s="466"/>
      <c r="F328" s="464" t="s">
        <v>626</v>
      </c>
      <c r="G328" s="465"/>
      <c r="H328" s="465"/>
      <c r="I328" s="465"/>
      <c r="J328" s="465"/>
      <c r="K328" s="465"/>
      <c r="L328" s="466"/>
      <c r="M328" s="464" t="s">
        <v>627</v>
      </c>
      <c r="N328" s="465"/>
      <c r="O328" s="465"/>
      <c r="P328" s="465"/>
      <c r="Q328" s="465"/>
      <c r="R328" s="465"/>
      <c r="S328" s="465"/>
      <c r="T328" s="465"/>
      <c r="U328" s="465"/>
      <c r="V328" s="465"/>
      <c r="W328" s="465"/>
      <c r="X328" s="465"/>
      <c r="Y328" s="465"/>
      <c r="Z328" s="465"/>
      <c r="AA328" s="465"/>
      <c r="AB328" s="465"/>
      <c r="AC328" s="465"/>
      <c r="AD328" s="465"/>
      <c r="AE328" s="465"/>
      <c r="AF328" s="465"/>
      <c r="AG328" s="465"/>
      <c r="AH328" s="465"/>
      <c r="AI328" s="465"/>
      <c r="AJ328" s="466"/>
    </row>
    <row r="329" spans="1:36" s="463" customFormat="1" ht="20.100000000000001" customHeight="1" x14ac:dyDescent="0.15">
      <c r="B329" s="1848" t="s">
        <v>441</v>
      </c>
      <c r="C329" s="1849"/>
      <c r="D329" s="1849"/>
      <c r="E329" s="1852" t="s">
        <v>442</v>
      </c>
      <c r="F329" s="1693" t="s">
        <v>559</v>
      </c>
      <c r="G329" s="1849" t="s">
        <v>1185</v>
      </c>
      <c r="H329" s="1849"/>
      <c r="I329" s="1849"/>
      <c r="J329" s="1849" t="s">
        <v>599</v>
      </c>
      <c r="K329" s="1849"/>
      <c r="L329" s="1694" t="s">
        <v>561</v>
      </c>
      <c r="M329" s="1676"/>
      <c r="N329" s="1677"/>
      <c r="O329" s="1677"/>
      <c r="P329" s="1677"/>
      <c r="Q329" s="1677"/>
      <c r="R329" s="1677"/>
      <c r="S329" s="1677"/>
      <c r="T329" s="1677"/>
      <c r="U329" s="1677"/>
      <c r="V329" s="1677"/>
      <c r="W329" s="1677"/>
      <c r="X329" s="1677"/>
      <c r="Y329" s="1677"/>
      <c r="Z329" s="1677"/>
      <c r="AA329" s="1677"/>
      <c r="AB329" s="1677"/>
      <c r="AC329" s="1677"/>
      <c r="AD329" s="1677"/>
      <c r="AE329" s="1677"/>
      <c r="AF329" s="1677"/>
      <c r="AG329" s="1677"/>
      <c r="AH329" s="1677"/>
      <c r="AI329" s="1677"/>
      <c r="AJ329" s="1678"/>
    </row>
    <row r="330" spans="1:36" s="463" customFormat="1" ht="20.100000000000001" customHeight="1" x14ac:dyDescent="0.15">
      <c r="B330" s="1850"/>
      <c r="C330" s="1851"/>
      <c r="D330" s="1851"/>
      <c r="E330" s="1853"/>
      <c r="F330" s="1695"/>
      <c r="G330" s="1851"/>
      <c r="H330" s="1851"/>
      <c r="I330" s="1851"/>
      <c r="J330" s="1851"/>
      <c r="K330" s="1851"/>
      <c r="L330" s="1696"/>
      <c r="M330" s="1682"/>
      <c r="N330" s="1683"/>
      <c r="O330" s="1683"/>
      <c r="P330" s="1683"/>
      <c r="Q330" s="1683"/>
      <c r="R330" s="1683"/>
      <c r="S330" s="1683"/>
      <c r="T330" s="1683"/>
      <c r="U330" s="1683"/>
      <c r="V330" s="1683"/>
      <c r="W330" s="1683"/>
      <c r="X330" s="1683"/>
      <c r="Y330" s="1683"/>
      <c r="Z330" s="1683"/>
      <c r="AA330" s="1683"/>
      <c r="AB330" s="1683"/>
      <c r="AC330" s="1683"/>
      <c r="AD330" s="1683"/>
      <c r="AE330" s="1683"/>
      <c r="AF330" s="1683"/>
      <c r="AG330" s="1683"/>
      <c r="AH330" s="1683"/>
      <c r="AI330" s="1683"/>
      <c r="AJ330" s="1684"/>
    </row>
    <row r="331" spans="1:36" s="467" customFormat="1" ht="20.100000000000001" customHeight="1" x14ac:dyDescent="0.15">
      <c r="B331" s="468" t="s">
        <v>1201</v>
      </c>
      <c r="C331" s="463"/>
      <c r="D331" s="463"/>
      <c r="E331" s="463"/>
      <c r="F331" s="463"/>
      <c r="G331" s="463"/>
      <c r="H331" s="463"/>
      <c r="I331" s="463"/>
      <c r="J331" s="463"/>
      <c r="K331" s="463"/>
      <c r="L331" s="463"/>
      <c r="M331" s="463"/>
      <c r="N331" s="463"/>
    </row>
    <row r="332" spans="1:36" s="463" customFormat="1" ht="20.100000000000001" customHeight="1" x14ac:dyDescent="0.15">
      <c r="C332" s="463" t="s">
        <v>1433</v>
      </c>
      <c r="AB332" s="470" t="s">
        <v>1202</v>
      </c>
      <c r="AC332" s="1739" t="s">
        <v>1740</v>
      </c>
      <c r="AD332" s="1739"/>
      <c r="AE332" s="1739"/>
      <c r="AF332" s="1739"/>
      <c r="AG332" s="1739"/>
      <c r="AH332" s="1739"/>
      <c r="AI332" s="1739"/>
      <c r="AJ332" s="470" t="s">
        <v>1203</v>
      </c>
    </row>
    <row r="333" spans="1:36" s="463" customFormat="1" ht="20.100000000000001" customHeight="1" x14ac:dyDescent="0.15">
      <c r="D333" s="463" t="s">
        <v>1822</v>
      </c>
    </row>
    <row r="334" spans="1:36" s="463" customFormat="1" ht="20.100000000000001" customHeight="1" x14ac:dyDescent="0.15">
      <c r="E334" s="463" t="s">
        <v>1204</v>
      </c>
      <c r="M334" s="471" t="s">
        <v>1202</v>
      </c>
      <c r="N334" s="1918"/>
      <c r="O334" s="1918"/>
      <c r="P334" s="471" t="s">
        <v>525</v>
      </c>
      <c r="Q334" s="471" t="s">
        <v>1157</v>
      </c>
      <c r="T334" s="463" t="s">
        <v>628</v>
      </c>
      <c r="AC334" s="471" t="s">
        <v>1205</v>
      </c>
      <c r="AD334" s="1918"/>
      <c r="AE334" s="1918"/>
      <c r="AF334" s="471" t="s">
        <v>396</v>
      </c>
      <c r="AG334" s="471" t="s">
        <v>1114</v>
      </c>
    </row>
    <row r="335" spans="1:36" s="463" customFormat="1" ht="20.100000000000001" customHeight="1" x14ac:dyDescent="0.15">
      <c r="E335" s="463" t="s">
        <v>629</v>
      </c>
      <c r="M335" s="471" t="s">
        <v>1113</v>
      </c>
      <c r="N335" s="1918"/>
      <c r="O335" s="1918"/>
      <c r="P335" s="471" t="s">
        <v>396</v>
      </c>
      <c r="Q335" s="471" t="s">
        <v>1114</v>
      </c>
    </row>
    <row r="336" spans="1:36" s="463" customFormat="1" ht="15" customHeight="1" x14ac:dyDescent="0.15">
      <c r="E336" s="1803" t="s">
        <v>1206</v>
      </c>
      <c r="F336" s="1803"/>
      <c r="G336" s="1803"/>
      <c r="H336" s="1803"/>
      <c r="I336" s="1803"/>
      <c r="J336" s="1803"/>
      <c r="K336" s="1803"/>
      <c r="L336" s="1803"/>
      <c r="M336" s="1803"/>
      <c r="N336" s="1803"/>
      <c r="O336" s="1803"/>
      <c r="P336" s="1803"/>
      <c r="Q336" s="1803"/>
      <c r="R336" s="1803"/>
      <c r="S336" s="1803"/>
      <c r="T336" s="1803"/>
      <c r="U336" s="1803"/>
      <c r="V336" s="1803"/>
      <c r="W336" s="1803"/>
      <c r="X336" s="1803"/>
      <c r="Y336" s="1803"/>
      <c r="Z336" s="1803"/>
      <c r="AA336" s="1803"/>
      <c r="AB336" s="1803"/>
      <c r="AC336" s="1803"/>
      <c r="AD336" s="1758" t="s">
        <v>1113</v>
      </c>
      <c r="AE336" s="1739" t="s">
        <v>1484</v>
      </c>
      <c r="AF336" s="1739"/>
      <c r="AG336" s="1739"/>
      <c r="AH336" s="1739"/>
      <c r="AI336" s="1739"/>
      <c r="AJ336" s="1758" t="s">
        <v>1114</v>
      </c>
    </row>
    <row r="337" spans="1:39" s="463" customFormat="1" ht="15" customHeight="1" x14ac:dyDescent="0.15">
      <c r="E337" s="1803"/>
      <c r="F337" s="1803"/>
      <c r="G337" s="1803"/>
      <c r="H337" s="1803"/>
      <c r="I337" s="1803"/>
      <c r="J337" s="1803"/>
      <c r="K337" s="1803"/>
      <c r="L337" s="1803"/>
      <c r="M337" s="1803"/>
      <c r="N337" s="1803"/>
      <c r="O337" s="1803"/>
      <c r="P337" s="1803"/>
      <c r="Q337" s="1803"/>
      <c r="R337" s="1803"/>
      <c r="S337" s="1803"/>
      <c r="T337" s="1803"/>
      <c r="U337" s="1803"/>
      <c r="V337" s="1803"/>
      <c r="W337" s="1803"/>
      <c r="X337" s="1803"/>
      <c r="Y337" s="1803"/>
      <c r="Z337" s="1803"/>
      <c r="AA337" s="1803"/>
      <c r="AB337" s="1803"/>
      <c r="AC337" s="1803"/>
      <c r="AD337" s="1758"/>
      <c r="AE337" s="1739"/>
      <c r="AF337" s="1739"/>
      <c r="AG337" s="1739"/>
      <c r="AH337" s="1739"/>
      <c r="AI337" s="1739"/>
      <c r="AJ337" s="1758"/>
    </row>
    <row r="338" spans="1:39" s="644" customFormat="1" ht="11.25" x14ac:dyDescent="0.15">
      <c r="B338" s="463"/>
      <c r="C338" s="463"/>
      <c r="D338" s="463"/>
      <c r="E338" s="463" t="s">
        <v>1741</v>
      </c>
      <c r="F338" s="463"/>
      <c r="G338" s="463"/>
      <c r="H338" s="463"/>
      <c r="I338" s="463"/>
      <c r="J338" s="463"/>
      <c r="K338" s="463"/>
      <c r="L338" s="463"/>
      <c r="M338" s="463"/>
      <c r="N338" s="831"/>
      <c r="O338" s="831"/>
      <c r="P338" s="463"/>
      <c r="Q338" s="463"/>
      <c r="R338" s="463"/>
      <c r="S338" s="463"/>
      <c r="T338" s="463"/>
      <c r="U338" s="463"/>
      <c r="V338" s="463"/>
      <c r="W338" s="463"/>
      <c r="X338" s="463"/>
      <c r="Y338" s="463"/>
      <c r="Z338" s="463"/>
      <c r="AA338" s="463"/>
      <c r="AB338" s="463"/>
      <c r="AC338" s="463"/>
      <c r="AD338" s="470" t="s">
        <v>374</v>
      </c>
      <c r="AE338" s="1739" t="s">
        <v>269</v>
      </c>
      <c r="AF338" s="1739"/>
      <c r="AG338" s="1739"/>
      <c r="AH338" s="1739"/>
      <c r="AI338" s="1739"/>
      <c r="AJ338" s="470" t="s">
        <v>375</v>
      </c>
      <c r="AK338" s="463"/>
      <c r="AL338" s="463"/>
      <c r="AM338" s="463"/>
    </row>
    <row r="339" spans="1:39" s="467" customFormat="1" ht="20.100000000000001" customHeight="1" x14ac:dyDescent="0.15">
      <c r="B339" s="472"/>
      <c r="C339" s="472" t="s">
        <v>630</v>
      </c>
      <c r="AD339" s="470" t="s">
        <v>1113</v>
      </c>
      <c r="AE339" s="1739" t="s">
        <v>269</v>
      </c>
      <c r="AF339" s="1739"/>
      <c r="AG339" s="1739"/>
      <c r="AH339" s="1739"/>
      <c r="AI339" s="1739"/>
      <c r="AJ339" s="470" t="s">
        <v>1114</v>
      </c>
    </row>
    <row r="340" spans="1:39" s="467" customFormat="1" ht="20.100000000000001" customHeight="1" x14ac:dyDescent="0.15">
      <c r="B340" s="472"/>
      <c r="C340" s="472" t="s">
        <v>631</v>
      </c>
      <c r="T340" s="471"/>
      <c r="U340" s="471"/>
      <c r="V340" s="471"/>
      <c r="W340" s="471"/>
      <c r="X340" s="471"/>
    </row>
    <row r="341" spans="1:39" s="463" customFormat="1" ht="20.100000000000001" customHeight="1" x14ac:dyDescent="0.15">
      <c r="B341" s="472"/>
      <c r="C341" s="472"/>
      <c r="D341" s="1733"/>
      <c r="E341" s="1734"/>
      <c r="F341" s="1734"/>
      <c r="G341" s="1734"/>
      <c r="H341" s="1734"/>
      <c r="I341" s="1734"/>
      <c r="J341" s="1734"/>
      <c r="K341" s="1734"/>
      <c r="L341" s="1734"/>
      <c r="M341" s="1734"/>
      <c r="N341" s="1734"/>
      <c r="O341" s="1734"/>
      <c r="P341" s="1734"/>
      <c r="Q341" s="1734"/>
      <c r="R341" s="1734"/>
      <c r="S341" s="1734"/>
      <c r="T341" s="1734"/>
      <c r="U341" s="1734"/>
      <c r="V341" s="1734"/>
      <c r="W341" s="1734"/>
      <c r="X341" s="1734"/>
      <c r="Y341" s="1734"/>
      <c r="Z341" s="1734"/>
      <c r="AA341" s="1734"/>
      <c r="AB341" s="1734"/>
      <c r="AC341" s="1734"/>
      <c r="AD341" s="1734"/>
      <c r="AE341" s="1734"/>
      <c r="AF341" s="1734"/>
      <c r="AG341" s="1734"/>
      <c r="AH341" s="1734"/>
      <c r="AI341" s="1734"/>
      <c r="AJ341" s="1735"/>
    </row>
    <row r="342" spans="1:39" s="463" customFormat="1" ht="20.100000000000001" customHeight="1" x14ac:dyDescent="0.15">
      <c r="B342" s="472"/>
      <c r="C342" s="472"/>
      <c r="D342" s="1703"/>
      <c r="E342" s="1704"/>
      <c r="F342" s="1704"/>
      <c r="G342" s="1704"/>
      <c r="H342" s="1704"/>
      <c r="I342" s="1704"/>
      <c r="J342" s="1704"/>
      <c r="K342" s="1704"/>
      <c r="L342" s="1704"/>
      <c r="M342" s="1704"/>
      <c r="N342" s="1704"/>
      <c r="O342" s="1704"/>
      <c r="P342" s="1704"/>
      <c r="Q342" s="1704"/>
      <c r="R342" s="1704"/>
      <c r="S342" s="1704"/>
      <c r="T342" s="1704"/>
      <c r="U342" s="1704"/>
      <c r="V342" s="1704"/>
      <c r="W342" s="1704"/>
      <c r="X342" s="1704"/>
      <c r="Y342" s="1704"/>
      <c r="Z342" s="1704"/>
      <c r="AA342" s="1704"/>
      <c r="AB342" s="1704"/>
      <c r="AC342" s="1704"/>
      <c r="AD342" s="1704"/>
      <c r="AE342" s="1704"/>
      <c r="AF342" s="1704"/>
      <c r="AG342" s="1704"/>
      <c r="AH342" s="1704"/>
      <c r="AI342" s="1704"/>
      <c r="AJ342" s="1705"/>
    </row>
    <row r="343" spans="1:39" s="463" customFormat="1" ht="20.100000000000001" customHeight="1" x14ac:dyDescent="0.15">
      <c r="B343" s="472"/>
      <c r="C343" s="472" t="s">
        <v>1823</v>
      </c>
      <c r="D343" s="467"/>
      <c r="E343" s="467"/>
      <c r="F343" s="467"/>
      <c r="G343" s="467"/>
      <c r="H343" s="467"/>
      <c r="I343" s="467"/>
      <c r="J343" s="467"/>
      <c r="K343" s="467"/>
      <c r="L343" s="467"/>
      <c r="M343" s="467"/>
      <c r="N343" s="467"/>
      <c r="O343" s="467"/>
      <c r="P343" s="467"/>
      <c r="Q343" s="467"/>
      <c r="R343" s="467"/>
      <c r="S343" s="467"/>
      <c r="T343" s="467"/>
      <c r="U343" s="467"/>
      <c r="V343" s="467"/>
      <c r="W343" s="467"/>
      <c r="X343" s="467"/>
      <c r="Y343" s="467"/>
      <c r="Z343" s="467"/>
      <c r="AA343" s="467"/>
      <c r="AB343" s="467"/>
      <c r="AC343" s="467"/>
      <c r="AD343" s="470" t="s">
        <v>1113</v>
      </c>
      <c r="AE343" s="1739" t="s">
        <v>269</v>
      </c>
      <c r="AF343" s="1739"/>
      <c r="AG343" s="1739"/>
      <c r="AH343" s="1739"/>
      <c r="AI343" s="1739"/>
      <c r="AJ343" s="470" t="s">
        <v>1114</v>
      </c>
    </row>
    <row r="344" spans="1:39" s="644" customFormat="1" ht="20.100000000000001" customHeight="1" x14ac:dyDescent="0.15">
      <c r="B344" s="472"/>
      <c r="C344" s="472" t="s">
        <v>1742</v>
      </c>
      <c r="D344" s="467"/>
      <c r="E344" s="467"/>
      <c r="F344" s="467"/>
      <c r="G344" s="467"/>
      <c r="H344" s="467"/>
      <c r="I344" s="467"/>
      <c r="J344" s="467"/>
      <c r="K344" s="467"/>
      <c r="L344" s="467"/>
      <c r="M344" s="467"/>
      <c r="N344" s="467"/>
      <c r="O344" s="467"/>
      <c r="P344" s="467"/>
      <c r="Q344" s="467"/>
      <c r="R344" s="467"/>
      <c r="S344" s="467"/>
      <c r="T344" s="467"/>
      <c r="U344" s="467"/>
      <c r="V344" s="467"/>
      <c r="W344" s="467"/>
      <c r="X344" s="467"/>
      <c r="Y344" s="467"/>
      <c r="Z344" s="467"/>
      <c r="AA344" s="467"/>
      <c r="AB344" s="467"/>
      <c r="AC344" s="467"/>
      <c r="AD344" s="470" t="s">
        <v>374</v>
      </c>
      <c r="AE344" s="1739" t="s">
        <v>269</v>
      </c>
      <c r="AF344" s="1739"/>
      <c r="AG344" s="1739"/>
      <c r="AH344" s="1739"/>
      <c r="AI344" s="1739"/>
      <c r="AJ344" s="470" t="s">
        <v>375</v>
      </c>
      <c r="AK344" s="463"/>
      <c r="AL344" s="463"/>
      <c r="AM344" s="463"/>
    </row>
    <row r="345" spans="1:39" s="463" customFormat="1" ht="20.100000000000001" customHeight="1" x14ac:dyDescent="0.15">
      <c r="B345" s="472"/>
      <c r="C345" s="472"/>
      <c r="D345" s="582"/>
      <c r="E345" s="582"/>
      <c r="F345" s="582"/>
      <c r="G345" s="582"/>
      <c r="H345" s="582"/>
      <c r="I345" s="582"/>
      <c r="J345" s="582"/>
      <c r="K345" s="582"/>
      <c r="L345" s="582"/>
      <c r="M345" s="582"/>
      <c r="N345" s="582"/>
      <c r="O345" s="582"/>
      <c r="P345" s="582"/>
      <c r="Q345" s="582"/>
      <c r="R345" s="582"/>
      <c r="S345" s="582"/>
      <c r="T345" s="582"/>
      <c r="U345" s="582"/>
      <c r="V345" s="582"/>
      <c r="W345" s="582"/>
      <c r="X345" s="582"/>
      <c r="Y345" s="582"/>
      <c r="Z345" s="582"/>
      <c r="AA345" s="582"/>
      <c r="AB345" s="582"/>
      <c r="AC345" s="582"/>
      <c r="AD345" s="582"/>
      <c r="AE345" s="582"/>
      <c r="AF345" s="582"/>
      <c r="AG345" s="582"/>
      <c r="AH345" s="582"/>
      <c r="AI345" s="582"/>
      <c r="AJ345" s="472"/>
    </row>
    <row r="346" spans="1:39" s="32" customFormat="1" ht="20.100000000000001" customHeight="1" x14ac:dyDescent="0.15">
      <c r="A346" s="27"/>
      <c r="B346" s="103" t="s">
        <v>1780</v>
      </c>
      <c r="C346" s="45"/>
      <c r="D346" s="45"/>
      <c r="E346" s="45"/>
      <c r="F346" s="45"/>
      <c r="G346" s="27"/>
      <c r="H346" s="27"/>
      <c r="I346" s="27"/>
      <c r="J346" s="27"/>
      <c r="K346" s="45"/>
      <c r="L346" s="48"/>
      <c r="M346" s="48"/>
      <c r="N346" s="48"/>
      <c r="O346" s="48"/>
      <c r="P346" s="27"/>
      <c r="Q346" s="27"/>
      <c r="R346" s="27"/>
      <c r="S346" s="27"/>
      <c r="T346" s="27"/>
      <c r="U346" s="27"/>
      <c r="V346" s="27"/>
      <c r="W346" s="27"/>
      <c r="X346" s="27"/>
      <c r="Y346" s="27"/>
      <c r="Z346" s="27"/>
      <c r="AA346" s="27"/>
      <c r="AB346" s="27"/>
      <c r="AC346" s="27"/>
      <c r="AD346" s="27"/>
      <c r="AE346" s="27"/>
      <c r="AF346" s="27"/>
      <c r="AG346" s="27"/>
      <c r="AH346" s="27"/>
      <c r="AI346" s="27"/>
      <c r="AJ346" s="27"/>
    </row>
    <row r="347" spans="1:39" s="463" customFormat="1" ht="20.100000000000001" customHeight="1" x14ac:dyDescent="0.15">
      <c r="B347" s="464" t="s">
        <v>366</v>
      </c>
      <c r="C347" s="465"/>
      <c r="D347" s="465"/>
      <c r="E347" s="465"/>
      <c r="F347" s="465"/>
      <c r="G347" s="466"/>
      <c r="H347" s="464" t="s">
        <v>460</v>
      </c>
      <c r="I347" s="466"/>
      <c r="J347" s="464" t="s">
        <v>632</v>
      </c>
      <c r="K347" s="465"/>
      <c r="L347" s="465"/>
      <c r="M347" s="465"/>
      <c r="N347" s="465"/>
      <c r="O347" s="465"/>
      <c r="P347" s="465"/>
      <c r="Q347" s="465"/>
      <c r="R347" s="465"/>
      <c r="S347" s="465"/>
      <c r="T347" s="465"/>
      <c r="U347" s="466"/>
      <c r="V347" s="464" t="s">
        <v>1207</v>
      </c>
      <c r="W347" s="465"/>
      <c r="X347" s="465"/>
      <c r="Y347" s="465"/>
      <c r="Z347" s="465"/>
      <c r="AA347" s="465"/>
      <c r="AB347" s="465"/>
      <c r="AC347" s="465"/>
      <c r="AD347" s="465"/>
      <c r="AE347" s="465"/>
      <c r="AF347" s="465"/>
      <c r="AG347" s="465"/>
      <c r="AH347" s="465"/>
      <c r="AI347" s="465"/>
      <c r="AJ347" s="466"/>
    </row>
    <row r="348" spans="1:39" s="463" customFormat="1" ht="39.950000000000003" customHeight="1" x14ac:dyDescent="0.15">
      <c r="B348" s="1823" t="s">
        <v>633</v>
      </c>
      <c r="C348" s="1824"/>
      <c r="D348" s="1824"/>
      <c r="E348" s="1824"/>
      <c r="F348" s="1824"/>
      <c r="G348" s="1825"/>
      <c r="H348" s="1770" t="s">
        <v>1479</v>
      </c>
      <c r="I348" s="1771"/>
      <c r="J348" s="544"/>
      <c r="K348" s="507" t="s">
        <v>634</v>
      </c>
      <c r="L348" s="508"/>
      <c r="M348" s="509"/>
      <c r="N348" s="583"/>
      <c r="O348" s="480" t="s">
        <v>635</v>
      </c>
      <c r="P348" s="584" t="str">
        <f>IF(N348="○","回数入力","")</f>
        <v/>
      </c>
      <c r="Q348" s="509" t="s">
        <v>442</v>
      </c>
      <c r="R348" s="583"/>
      <c r="S348" s="480" t="s">
        <v>403</v>
      </c>
      <c r="T348" s="584" t="str">
        <f>IF(R348="○","回数入力","")</f>
        <v/>
      </c>
      <c r="U348" s="509" t="s">
        <v>442</v>
      </c>
      <c r="V348" s="1733"/>
      <c r="W348" s="1734"/>
      <c r="X348" s="1734"/>
      <c r="Y348" s="1734"/>
      <c r="Z348" s="1734"/>
      <c r="AA348" s="1734"/>
      <c r="AB348" s="1734"/>
      <c r="AC348" s="1734"/>
      <c r="AD348" s="1734"/>
      <c r="AE348" s="1734"/>
      <c r="AF348" s="1734"/>
      <c r="AG348" s="1734"/>
      <c r="AH348" s="1734"/>
      <c r="AI348" s="1734"/>
      <c r="AJ348" s="1735"/>
    </row>
    <row r="349" spans="1:39" s="467" customFormat="1" ht="20.100000000000001" customHeight="1" x14ac:dyDescent="0.15">
      <c r="B349" s="1706" t="s">
        <v>636</v>
      </c>
      <c r="C349" s="473" t="s">
        <v>1208</v>
      </c>
      <c r="D349" s="474"/>
      <c r="E349" s="474"/>
      <c r="F349" s="474"/>
      <c r="G349" s="475"/>
      <c r="H349" s="1770" t="s">
        <v>251</v>
      </c>
      <c r="I349" s="1771"/>
      <c r="J349" s="480"/>
      <c r="K349" s="478"/>
      <c r="L349" s="478"/>
      <c r="M349" s="478"/>
      <c r="N349" s="478" t="s">
        <v>441</v>
      </c>
      <c r="O349" s="1774"/>
      <c r="P349" s="1774"/>
      <c r="Q349" s="478" t="s">
        <v>442</v>
      </c>
      <c r="R349" s="478"/>
      <c r="S349" s="478"/>
      <c r="T349" s="478"/>
      <c r="U349" s="479"/>
      <c r="V349" s="1755"/>
      <c r="W349" s="1756"/>
      <c r="X349" s="1756"/>
      <c r="Y349" s="1756"/>
      <c r="Z349" s="1756"/>
      <c r="AA349" s="1756"/>
      <c r="AB349" s="1756"/>
      <c r="AC349" s="1756"/>
      <c r="AD349" s="1756"/>
      <c r="AE349" s="1756"/>
      <c r="AF349" s="1756"/>
      <c r="AG349" s="1756"/>
      <c r="AH349" s="1756"/>
      <c r="AI349" s="1756"/>
      <c r="AJ349" s="1757"/>
    </row>
    <row r="350" spans="1:39" s="463" customFormat="1" ht="20.100000000000001" customHeight="1" x14ac:dyDescent="0.15">
      <c r="B350" s="1708"/>
      <c r="C350" s="473" t="s">
        <v>581</v>
      </c>
      <c r="D350" s="474"/>
      <c r="E350" s="474"/>
      <c r="F350" s="474"/>
      <c r="G350" s="475"/>
      <c r="H350" s="1770" t="s">
        <v>251</v>
      </c>
      <c r="I350" s="1771"/>
      <c r="J350" s="549"/>
      <c r="K350" s="507" t="s">
        <v>634</v>
      </c>
      <c r="L350" s="508"/>
      <c r="M350" s="509"/>
      <c r="N350" s="585"/>
      <c r="O350" s="480" t="s">
        <v>635</v>
      </c>
      <c r="P350" s="584" t="str">
        <f>IF(N350="○","回数入力","")</f>
        <v/>
      </c>
      <c r="Q350" s="509" t="s">
        <v>442</v>
      </c>
      <c r="R350" s="585"/>
      <c r="S350" s="480" t="s">
        <v>403</v>
      </c>
      <c r="T350" s="584" t="str">
        <f>IF(R350="○","回数入力","")</f>
        <v/>
      </c>
      <c r="U350" s="509" t="s">
        <v>442</v>
      </c>
      <c r="V350" s="1703"/>
      <c r="W350" s="1704"/>
      <c r="X350" s="1704"/>
      <c r="Y350" s="1704"/>
      <c r="Z350" s="1704"/>
      <c r="AA350" s="1704"/>
      <c r="AB350" s="1704"/>
      <c r="AC350" s="1704"/>
      <c r="AD350" s="1704"/>
      <c r="AE350" s="1704"/>
      <c r="AF350" s="1704"/>
      <c r="AG350" s="1704"/>
      <c r="AH350" s="1704"/>
      <c r="AI350" s="1704"/>
      <c r="AJ350" s="1705"/>
    </row>
    <row r="351" spans="1:39" s="469" customFormat="1" ht="14.1" customHeight="1" x14ac:dyDescent="0.15">
      <c r="B351" s="469" t="s">
        <v>1209</v>
      </c>
      <c r="C351" s="586"/>
      <c r="D351" s="586"/>
      <c r="E351" s="586"/>
      <c r="F351" s="586"/>
      <c r="G351" s="586"/>
      <c r="H351" s="587"/>
      <c r="I351" s="587"/>
      <c r="J351" s="586"/>
      <c r="K351" s="588"/>
      <c r="L351" s="588"/>
      <c r="M351" s="588"/>
      <c r="N351" s="586"/>
      <c r="O351" s="589"/>
      <c r="P351" s="588"/>
      <c r="Q351" s="588"/>
      <c r="R351" s="586"/>
      <c r="S351" s="586"/>
      <c r="T351" s="588"/>
      <c r="U351" s="588"/>
      <c r="V351" s="586"/>
      <c r="W351" s="586"/>
      <c r="X351" s="586"/>
      <c r="Y351" s="586"/>
      <c r="Z351" s="586"/>
      <c r="AA351" s="586"/>
      <c r="AB351" s="586"/>
      <c r="AC351" s="586"/>
      <c r="AD351" s="586"/>
      <c r="AE351" s="586"/>
      <c r="AF351" s="586"/>
      <c r="AG351" s="586"/>
      <c r="AH351" s="586"/>
      <c r="AI351" s="586"/>
      <c r="AJ351" s="586"/>
    </row>
    <row r="352" spans="1:39" s="469" customFormat="1" ht="14.1" customHeight="1" x14ac:dyDescent="0.15">
      <c r="C352" s="586"/>
      <c r="D352" s="586"/>
      <c r="E352" s="586"/>
      <c r="F352" s="586"/>
      <c r="G352" s="586"/>
      <c r="H352" s="587"/>
      <c r="I352" s="587"/>
      <c r="J352" s="586"/>
      <c r="K352" s="588"/>
      <c r="L352" s="588"/>
      <c r="M352" s="588"/>
      <c r="N352" s="586"/>
      <c r="O352" s="589"/>
      <c r="P352" s="588"/>
      <c r="Q352" s="588"/>
      <c r="R352" s="586"/>
      <c r="S352" s="586"/>
      <c r="T352" s="588"/>
      <c r="U352" s="588"/>
      <c r="V352" s="586"/>
      <c r="W352" s="586"/>
      <c r="X352" s="586"/>
      <c r="Y352" s="586"/>
      <c r="Z352" s="586"/>
      <c r="AA352" s="586"/>
      <c r="AB352" s="586"/>
      <c r="AC352" s="586"/>
      <c r="AD352" s="586"/>
      <c r="AE352" s="586"/>
      <c r="AF352" s="586"/>
      <c r="AG352" s="586"/>
      <c r="AH352" s="586"/>
      <c r="AI352" s="586"/>
      <c r="AJ352" s="586"/>
    </row>
    <row r="353" spans="1:36" s="33" customFormat="1" ht="19.5" customHeight="1" x14ac:dyDescent="0.15">
      <c r="A353" s="29"/>
      <c r="B353" s="103" t="s">
        <v>1781</v>
      </c>
      <c r="C353" s="34"/>
      <c r="D353" s="34"/>
      <c r="E353" s="34"/>
      <c r="F353" s="34"/>
      <c r="G353" s="34"/>
      <c r="H353" s="39"/>
      <c r="I353" s="35"/>
      <c r="J353" s="34"/>
      <c r="K353" s="36"/>
      <c r="L353" s="36"/>
      <c r="M353" s="36"/>
      <c r="N353" s="34"/>
      <c r="O353" s="37"/>
      <c r="P353" s="36"/>
      <c r="Q353" s="36"/>
      <c r="R353" s="34"/>
      <c r="S353" s="38"/>
      <c r="T353" s="36"/>
      <c r="U353" s="36"/>
      <c r="V353" s="34"/>
      <c r="W353" s="34"/>
      <c r="X353" s="34"/>
      <c r="Y353" s="34"/>
      <c r="Z353" s="34"/>
      <c r="AA353" s="34"/>
      <c r="AB353" s="34"/>
      <c r="AC353" s="34"/>
      <c r="AD353" s="34"/>
      <c r="AE353" s="34"/>
      <c r="AF353" s="34"/>
      <c r="AG353" s="34"/>
      <c r="AH353" s="34"/>
      <c r="AI353" s="34"/>
      <c r="AJ353" s="34"/>
    </row>
    <row r="354" spans="1:36" s="469" customFormat="1" ht="19.5" customHeight="1" x14ac:dyDescent="0.15">
      <c r="B354" s="1927" t="s">
        <v>1350</v>
      </c>
      <c r="C354" s="1927"/>
      <c r="D354" s="1927"/>
      <c r="E354" s="1927"/>
      <c r="F354" s="1867" t="s">
        <v>1351</v>
      </c>
      <c r="G354" s="1868"/>
      <c r="H354" s="1868"/>
      <c r="I354" s="1868"/>
      <c r="J354" s="1868"/>
      <c r="K354" s="1868"/>
      <c r="L354" s="1868"/>
      <c r="M354" s="1869"/>
      <c r="N354" s="1927" t="s">
        <v>1352</v>
      </c>
      <c r="O354" s="1928"/>
      <c r="P354" s="1928"/>
      <c r="Q354" s="1928"/>
      <c r="R354" s="1928"/>
      <c r="S354" s="1867" t="s">
        <v>1353</v>
      </c>
      <c r="T354" s="1868"/>
      <c r="U354" s="1868"/>
      <c r="V354" s="1868"/>
      <c r="W354" s="1868"/>
      <c r="X354" s="1868"/>
      <c r="Y354" s="1868"/>
      <c r="Z354" s="1868"/>
      <c r="AA354" s="1868"/>
      <c r="AB354" s="1868"/>
      <c r="AC354" s="1868"/>
      <c r="AD354" s="1868"/>
      <c r="AE354" s="1868"/>
      <c r="AF354" s="1868"/>
      <c r="AG354" s="1868"/>
      <c r="AH354" s="1868"/>
      <c r="AI354" s="1868"/>
      <c r="AJ354" s="1869"/>
    </row>
    <row r="355" spans="1:36" s="469" customFormat="1" ht="39" customHeight="1" x14ac:dyDescent="0.15">
      <c r="B355" s="590" t="s">
        <v>1354</v>
      </c>
      <c r="C355" s="1761"/>
      <c r="D355" s="1761"/>
      <c r="E355" s="591" t="s">
        <v>1355</v>
      </c>
      <c r="F355" s="549" t="s">
        <v>559</v>
      </c>
      <c r="G355" s="592" t="s">
        <v>1359</v>
      </c>
      <c r="H355" s="1761"/>
      <c r="I355" s="1761"/>
      <c r="J355" s="1761"/>
      <c r="K355" s="1761"/>
      <c r="L355" s="593" t="s">
        <v>1360</v>
      </c>
      <c r="M355" s="594" t="s">
        <v>154</v>
      </c>
      <c r="N355" s="590" t="s">
        <v>1356</v>
      </c>
      <c r="O355" s="1761"/>
      <c r="P355" s="1761"/>
      <c r="Q355" s="1761"/>
      <c r="R355" s="592" t="s">
        <v>1357</v>
      </c>
      <c r="S355" s="1929"/>
      <c r="T355" s="1761"/>
      <c r="U355" s="1761"/>
      <c r="V355" s="1761"/>
      <c r="W355" s="1761"/>
      <c r="X355" s="1761"/>
      <c r="Y355" s="1761"/>
      <c r="Z355" s="1761"/>
      <c r="AA355" s="1761"/>
      <c r="AB355" s="1761"/>
      <c r="AC355" s="1761"/>
      <c r="AD355" s="1761"/>
      <c r="AE355" s="1761"/>
      <c r="AF355" s="1761"/>
      <c r="AG355" s="1761"/>
      <c r="AH355" s="1761"/>
      <c r="AI355" s="1761"/>
      <c r="AJ355" s="1930"/>
    </row>
    <row r="356" spans="1:36" s="563" customFormat="1" ht="17.45" customHeight="1" x14ac:dyDescent="0.15">
      <c r="B356" s="730" t="s">
        <v>840</v>
      </c>
      <c r="C356" s="644"/>
      <c r="D356" s="644"/>
      <c r="E356" s="644"/>
      <c r="F356" s="644"/>
      <c r="G356" s="644"/>
      <c r="H356" s="644"/>
      <c r="I356" s="644"/>
      <c r="J356" s="644"/>
      <c r="K356" s="644"/>
      <c r="L356" s="644"/>
      <c r="M356" s="644"/>
      <c r="N356" s="644"/>
      <c r="O356" s="683"/>
      <c r="P356" s="683"/>
      <c r="Q356" s="683"/>
      <c r="R356" s="683"/>
      <c r="S356" s="683"/>
      <c r="T356" s="683"/>
      <c r="U356" s="683"/>
      <c r="V356" s="683"/>
      <c r="W356" s="683"/>
      <c r="X356" s="683"/>
      <c r="Y356" s="683"/>
      <c r="Z356" s="683"/>
      <c r="AA356" s="683"/>
      <c r="AB356" s="683"/>
      <c r="AC356" s="683"/>
      <c r="AD356" s="683"/>
      <c r="AE356" s="683"/>
      <c r="AF356" s="683"/>
      <c r="AG356" s="683"/>
      <c r="AH356" s="683"/>
      <c r="AI356" s="683"/>
      <c r="AJ356" s="683"/>
    </row>
    <row r="357" spans="1:36" s="563" customFormat="1" ht="17.45" customHeight="1" x14ac:dyDescent="0.15">
      <c r="B357" s="463"/>
      <c r="C357" s="463" t="s">
        <v>1754</v>
      </c>
      <c r="D357" s="463"/>
      <c r="E357" s="463"/>
      <c r="F357" s="463"/>
      <c r="G357" s="463"/>
      <c r="H357" s="463"/>
      <c r="I357" s="463"/>
      <c r="J357" s="463"/>
      <c r="K357" s="463"/>
      <c r="L357" s="463"/>
      <c r="M357" s="463"/>
      <c r="N357" s="463"/>
      <c r="O357" s="463"/>
      <c r="P357" s="463"/>
      <c r="Q357" s="463"/>
      <c r="R357" s="463"/>
      <c r="S357" s="463"/>
      <c r="T357" s="463"/>
      <c r="U357" s="463"/>
      <c r="V357" s="463"/>
      <c r="W357" s="463"/>
      <c r="X357" s="463"/>
      <c r="Y357" s="463"/>
      <c r="Z357" s="463"/>
      <c r="AA357" s="463"/>
      <c r="AB357" s="470"/>
      <c r="AC357" s="463"/>
      <c r="AD357" s="470" t="s">
        <v>374</v>
      </c>
      <c r="AE357" s="1739" t="s">
        <v>269</v>
      </c>
      <c r="AF357" s="1739"/>
      <c r="AG357" s="1739"/>
      <c r="AH357" s="1739"/>
      <c r="AI357" s="1739"/>
      <c r="AJ357" s="470" t="s">
        <v>375</v>
      </c>
    </row>
    <row r="358" spans="1:36" s="469" customFormat="1" ht="20.100000000000001" customHeight="1" x14ac:dyDescent="0.15">
      <c r="H358" s="561"/>
      <c r="I358" s="561"/>
      <c r="K358" s="561"/>
      <c r="L358" s="561"/>
      <c r="M358" s="561"/>
      <c r="O358" s="517"/>
      <c r="P358" s="561"/>
      <c r="Q358" s="561"/>
      <c r="S358" s="517"/>
      <c r="T358" s="561"/>
      <c r="U358" s="561"/>
    </row>
    <row r="359" spans="1:36" s="43" customFormat="1" ht="20.100000000000001" customHeight="1" x14ac:dyDescent="0.15">
      <c r="A359" s="41"/>
      <c r="B359" s="103" t="s">
        <v>1782</v>
      </c>
      <c r="C359" s="41"/>
      <c r="D359" s="41"/>
      <c r="E359" s="41"/>
      <c r="F359" s="41"/>
      <c r="G359" s="41"/>
      <c r="H359" s="41"/>
      <c r="I359" s="41"/>
      <c r="J359" s="41"/>
      <c r="K359" s="41"/>
      <c r="L359" s="41"/>
      <c r="M359" s="41"/>
      <c r="N359" s="41"/>
      <c r="O359" s="41"/>
      <c r="P359" s="41"/>
      <c r="Q359" s="41"/>
      <c r="R359" s="41"/>
      <c r="S359" s="41"/>
      <c r="T359" s="27"/>
      <c r="U359" s="27"/>
      <c r="V359" s="27"/>
      <c r="W359" s="27"/>
      <c r="X359" s="27"/>
      <c r="Y359" s="27"/>
      <c r="Z359" s="27"/>
      <c r="AA359" s="27"/>
      <c r="AB359" s="27"/>
      <c r="AC359" s="27"/>
      <c r="AD359" s="27"/>
      <c r="AE359" s="27"/>
      <c r="AF359" s="27"/>
      <c r="AG359" s="27"/>
      <c r="AH359" s="27"/>
      <c r="AI359" s="27"/>
      <c r="AJ359" s="41"/>
    </row>
    <row r="360" spans="1:36" s="463" customFormat="1" ht="20.100000000000001" customHeight="1" x14ac:dyDescent="0.15">
      <c r="B360" s="1740" t="s">
        <v>1358</v>
      </c>
      <c r="C360" s="1741"/>
      <c r="D360" s="1741"/>
      <c r="E360" s="1741"/>
      <c r="F360" s="1741"/>
      <c r="G360" s="1741"/>
      <c r="H360" s="1741"/>
      <c r="I360" s="1742"/>
      <c r="J360" s="1740" t="s">
        <v>1210</v>
      </c>
      <c r="K360" s="1741"/>
      <c r="L360" s="1741"/>
      <c r="M360" s="1741"/>
      <c r="N360" s="1741"/>
      <c r="O360" s="1742"/>
      <c r="P360" s="595" t="s">
        <v>637</v>
      </c>
      <c r="Q360" s="1740" t="s">
        <v>638</v>
      </c>
      <c r="R360" s="1741"/>
      <c r="S360" s="1741"/>
      <c r="T360" s="1741"/>
      <c r="U360" s="1741"/>
      <c r="V360" s="1741"/>
      <c r="W360" s="1741"/>
      <c r="X360" s="1741"/>
      <c r="Y360" s="1741"/>
      <c r="Z360" s="1741"/>
      <c r="AA360" s="1742"/>
      <c r="AB360" s="1924" t="s">
        <v>1211</v>
      </c>
      <c r="AC360" s="1925"/>
      <c r="AD360" s="1925"/>
      <c r="AE360" s="1925"/>
      <c r="AF360" s="1925"/>
      <c r="AG360" s="1925"/>
      <c r="AH360" s="1925"/>
      <c r="AI360" s="1925"/>
      <c r="AJ360" s="1926"/>
    </row>
    <row r="361" spans="1:36" s="463" customFormat="1" ht="60" customHeight="1" x14ac:dyDescent="0.15">
      <c r="B361" s="1922" t="s">
        <v>1527</v>
      </c>
      <c r="C361" s="1923"/>
      <c r="D361" s="560"/>
      <c r="E361" s="600" t="s">
        <v>1528</v>
      </c>
      <c r="F361" s="478"/>
      <c r="G361" s="546" t="s">
        <v>163</v>
      </c>
      <c r="H361" s="478"/>
      <c r="I361" s="547" t="s">
        <v>923</v>
      </c>
      <c r="J361" s="1773"/>
      <c r="K361" s="1774"/>
      <c r="L361" s="1774"/>
      <c r="M361" s="1774"/>
      <c r="N361" s="1774"/>
      <c r="O361" s="1775"/>
      <c r="P361" s="596"/>
      <c r="Q361" s="1767"/>
      <c r="R361" s="1767"/>
      <c r="S361" s="1767"/>
      <c r="T361" s="1767"/>
      <c r="U361" s="1767"/>
      <c r="V361" s="1767"/>
      <c r="W361" s="1767"/>
      <c r="X361" s="1767"/>
      <c r="Y361" s="1767"/>
      <c r="Z361" s="1767"/>
      <c r="AA361" s="1920"/>
      <c r="AB361" s="1908"/>
      <c r="AC361" s="1909"/>
      <c r="AD361" s="1909"/>
      <c r="AE361" s="1909"/>
      <c r="AF361" s="1909"/>
      <c r="AG361" s="1909"/>
      <c r="AH361" s="1909"/>
      <c r="AI361" s="1909"/>
      <c r="AJ361" s="1921"/>
    </row>
    <row r="362" spans="1:36" s="463" customFormat="1" ht="60" customHeight="1" x14ac:dyDescent="0.15">
      <c r="B362" s="1922" t="s">
        <v>1527</v>
      </c>
      <c r="C362" s="1923"/>
      <c r="D362" s="560"/>
      <c r="E362" s="600" t="s">
        <v>1528</v>
      </c>
      <c r="F362" s="478"/>
      <c r="G362" s="546" t="s">
        <v>163</v>
      </c>
      <c r="H362" s="478"/>
      <c r="I362" s="547" t="s">
        <v>923</v>
      </c>
      <c r="J362" s="1773"/>
      <c r="K362" s="1774"/>
      <c r="L362" s="1774"/>
      <c r="M362" s="1774"/>
      <c r="N362" s="1774"/>
      <c r="O362" s="1775"/>
      <c r="P362" s="596"/>
      <c r="Q362" s="1767"/>
      <c r="R362" s="1767"/>
      <c r="S362" s="1767"/>
      <c r="T362" s="1767"/>
      <c r="U362" s="1767"/>
      <c r="V362" s="1767"/>
      <c r="W362" s="1767"/>
      <c r="X362" s="1767"/>
      <c r="Y362" s="1767"/>
      <c r="Z362" s="1767"/>
      <c r="AA362" s="1920"/>
      <c r="AB362" s="1908"/>
      <c r="AC362" s="1909"/>
      <c r="AD362" s="1909"/>
      <c r="AE362" s="1909"/>
      <c r="AF362" s="1909"/>
      <c r="AG362" s="1909"/>
      <c r="AH362" s="1909"/>
      <c r="AI362" s="1909"/>
      <c r="AJ362" s="1921"/>
    </row>
    <row r="363" spans="1:36" s="463" customFormat="1" ht="60" customHeight="1" x14ac:dyDescent="0.15">
      <c r="B363" s="1922" t="s">
        <v>1527</v>
      </c>
      <c r="C363" s="1923"/>
      <c r="D363" s="560"/>
      <c r="E363" s="600" t="s">
        <v>1528</v>
      </c>
      <c r="F363" s="478"/>
      <c r="G363" s="546" t="s">
        <v>163</v>
      </c>
      <c r="H363" s="478"/>
      <c r="I363" s="547" t="s">
        <v>923</v>
      </c>
      <c r="J363" s="1773"/>
      <c r="K363" s="1774"/>
      <c r="L363" s="1774"/>
      <c r="M363" s="1774"/>
      <c r="N363" s="1774"/>
      <c r="O363" s="1775"/>
      <c r="P363" s="596"/>
      <c r="Q363" s="1767"/>
      <c r="R363" s="1767"/>
      <c r="S363" s="1767"/>
      <c r="T363" s="1767"/>
      <c r="U363" s="1767"/>
      <c r="V363" s="1767"/>
      <c r="W363" s="1767"/>
      <c r="X363" s="1767"/>
      <c r="Y363" s="1767"/>
      <c r="Z363" s="1767"/>
      <c r="AA363" s="1920"/>
      <c r="AB363" s="1908"/>
      <c r="AC363" s="1909"/>
      <c r="AD363" s="1909"/>
      <c r="AE363" s="1909"/>
      <c r="AF363" s="1909"/>
      <c r="AG363" s="1909"/>
      <c r="AH363" s="1909"/>
      <c r="AI363" s="1909"/>
      <c r="AJ363" s="1921"/>
    </row>
    <row r="364" spans="1:36" s="463" customFormat="1" ht="60" customHeight="1" x14ac:dyDescent="0.15">
      <c r="B364" s="1713" t="s">
        <v>1527</v>
      </c>
      <c r="C364" s="1919"/>
      <c r="D364" s="560"/>
      <c r="E364" s="600" t="s">
        <v>1528</v>
      </c>
      <c r="F364" s="478"/>
      <c r="G364" s="546" t="s">
        <v>163</v>
      </c>
      <c r="H364" s="478"/>
      <c r="I364" s="547" t="s">
        <v>923</v>
      </c>
      <c r="J364" s="1773"/>
      <c r="K364" s="1774"/>
      <c r="L364" s="1774"/>
      <c r="M364" s="1774"/>
      <c r="N364" s="1774"/>
      <c r="O364" s="1775"/>
      <c r="P364" s="596"/>
      <c r="Q364" s="1767"/>
      <c r="R364" s="1767"/>
      <c r="S364" s="1767"/>
      <c r="T364" s="1767"/>
      <c r="U364" s="1767"/>
      <c r="V364" s="1767"/>
      <c r="W364" s="1767"/>
      <c r="X364" s="1767"/>
      <c r="Y364" s="1767"/>
      <c r="Z364" s="1767"/>
      <c r="AA364" s="1920"/>
      <c r="AB364" s="1908"/>
      <c r="AC364" s="1909"/>
      <c r="AD364" s="1909"/>
      <c r="AE364" s="1909"/>
      <c r="AF364" s="1909"/>
      <c r="AG364" s="1909"/>
      <c r="AH364" s="1909"/>
      <c r="AI364" s="1909"/>
      <c r="AJ364" s="1921"/>
    </row>
    <row r="365" spans="1:36" s="469" customFormat="1" ht="14.1" customHeight="1" x14ac:dyDescent="0.15">
      <c r="B365" s="517" t="s">
        <v>1685</v>
      </c>
    </row>
    <row r="366" spans="1:36" s="469" customFormat="1" ht="14.1" customHeight="1" x14ac:dyDescent="0.15">
      <c r="B366" s="517" t="s">
        <v>1212</v>
      </c>
    </row>
    <row r="367" spans="1:36" s="463" customFormat="1" ht="18" customHeight="1" x14ac:dyDescent="0.15">
      <c r="B367" s="472"/>
    </row>
    <row r="368" spans="1:36" s="467" customFormat="1" ht="18" customHeight="1" x14ac:dyDescent="0.15">
      <c r="B368" s="468" t="s">
        <v>1110</v>
      </c>
      <c r="C368" s="463"/>
      <c r="D368" s="463"/>
      <c r="E368" s="463"/>
      <c r="F368" s="463"/>
      <c r="G368" s="463"/>
      <c r="H368" s="463"/>
      <c r="I368" s="463"/>
      <c r="J368" s="463"/>
      <c r="K368" s="463"/>
      <c r="L368" s="463"/>
      <c r="M368" s="463"/>
      <c r="N368" s="463"/>
    </row>
    <row r="369" spans="1:36" s="467" customFormat="1" ht="18" customHeight="1" x14ac:dyDescent="0.15">
      <c r="B369" s="463"/>
      <c r="C369" s="463" t="s">
        <v>639</v>
      </c>
      <c r="D369" s="463"/>
      <c r="E369" s="463"/>
      <c r="F369" s="463"/>
      <c r="G369" s="463"/>
      <c r="H369" s="463"/>
      <c r="I369" s="463"/>
      <c r="J369" s="463"/>
      <c r="K369" s="463"/>
      <c r="L369" s="463"/>
      <c r="M369" s="463"/>
      <c r="N369" s="463"/>
      <c r="AD369" s="470" t="s">
        <v>1113</v>
      </c>
      <c r="AE369" s="1739" t="s">
        <v>269</v>
      </c>
      <c r="AF369" s="1739"/>
      <c r="AG369" s="1739"/>
      <c r="AH369" s="1739"/>
      <c r="AI369" s="1739"/>
      <c r="AJ369" s="470" t="s">
        <v>1114</v>
      </c>
    </row>
    <row r="370" spans="1:36" s="467" customFormat="1" ht="18" customHeight="1" x14ac:dyDescent="0.15">
      <c r="B370" s="463"/>
      <c r="C370" s="472" t="s">
        <v>640</v>
      </c>
      <c r="D370" s="463"/>
      <c r="E370" s="463"/>
      <c r="F370" s="463"/>
      <c r="G370" s="463"/>
      <c r="H370" s="463"/>
      <c r="I370" s="463"/>
      <c r="J370" s="463"/>
      <c r="K370" s="463"/>
      <c r="L370" s="463"/>
      <c r="M370" s="463"/>
      <c r="N370" s="463"/>
      <c r="O370" s="463"/>
      <c r="P370" s="463"/>
      <c r="Q370" s="463"/>
      <c r="R370" s="463"/>
      <c r="S370" s="463"/>
      <c r="T370" s="463"/>
      <c r="U370" s="463"/>
      <c r="V370" s="463"/>
      <c r="W370" s="463"/>
      <c r="X370" s="463"/>
      <c r="Y370" s="463"/>
      <c r="Z370" s="463"/>
      <c r="AA370" s="463"/>
      <c r="AB370" s="463"/>
      <c r="AC370" s="463"/>
      <c r="AD370" s="470" t="s">
        <v>1113</v>
      </c>
      <c r="AE370" s="1739" t="s">
        <v>269</v>
      </c>
      <c r="AF370" s="1739"/>
      <c r="AG370" s="1739"/>
      <c r="AH370" s="1739"/>
      <c r="AI370" s="1739"/>
      <c r="AJ370" s="470" t="s">
        <v>1114</v>
      </c>
    </row>
    <row r="371" spans="1:36" s="463" customFormat="1" ht="18" customHeight="1" x14ac:dyDescent="0.15">
      <c r="A371" s="467"/>
      <c r="C371" s="472" t="s">
        <v>641</v>
      </c>
      <c r="M371" s="467"/>
      <c r="N371" s="467"/>
      <c r="O371" s="467"/>
      <c r="P371" s="467"/>
      <c r="Q371" s="467"/>
      <c r="R371" s="467"/>
      <c r="S371" s="467"/>
    </row>
    <row r="372" spans="1:36" s="463" customFormat="1" ht="18" customHeight="1" x14ac:dyDescent="0.15">
      <c r="C372" s="472"/>
      <c r="D372" s="471" t="s">
        <v>1113</v>
      </c>
      <c r="E372" s="1680" t="s">
        <v>642</v>
      </c>
      <c r="F372" s="1680"/>
      <c r="G372" s="1680"/>
      <c r="H372" s="1680"/>
      <c r="I372" s="1680"/>
      <c r="J372" s="1680"/>
      <c r="K372" s="1680"/>
      <c r="L372" s="1680"/>
      <c r="M372" s="1680"/>
      <c r="N372" s="1680"/>
      <c r="O372" s="1680"/>
      <c r="P372" s="1680"/>
      <c r="Q372" s="1680"/>
      <c r="R372" s="1680"/>
      <c r="S372" s="1680"/>
      <c r="T372" s="1680"/>
      <c r="U372" s="1680"/>
      <c r="V372" s="1680"/>
      <c r="W372" s="1680"/>
      <c r="X372" s="1680"/>
      <c r="Y372" s="1680"/>
      <c r="Z372" s="1680"/>
      <c r="AA372" s="1680"/>
      <c r="AB372" s="1680"/>
      <c r="AC372" s="1680"/>
      <c r="AD372" s="1680"/>
      <c r="AE372" s="1680"/>
      <c r="AF372" s="1680"/>
      <c r="AG372" s="1680"/>
      <c r="AH372" s="1680"/>
      <c r="AI372" s="1680"/>
      <c r="AJ372" s="471" t="s">
        <v>1114</v>
      </c>
    </row>
    <row r="373" spans="1:36" s="467" customFormat="1" ht="18" customHeight="1" x14ac:dyDescent="0.15">
      <c r="A373" s="463"/>
      <c r="B373" s="463"/>
      <c r="C373" s="472"/>
      <c r="D373" s="471" t="s">
        <v>1113</v>
      </c>
      <c r="E373" s="472" t="s">
        <v>643</v>
      </c>
      <c r="F373" s="472"/>
      <c r="G373" s="1916"/>
      <c r="H373" s="1916"/>
      <c r="I373" s="1916"/>
      <c r="J373" s="1916"/>
      <c r="K373" s="1916"/>
      <c r="L373" s="471" t="s">
        <v>644</v>
      </c>
      <c r="M373" s="471" t="s">
        <v>1213</v>
      </c>
      <c r="N373" s="472" t="s">
        <v>645</v>
      </c>
      <c r="O373" s="463"/>
      <c r="P373" s="1917" t="s">
        <v>1214</v>
      </c>
      <c r="Q373" s="1917"/>
      <c r="R373" s="1917"/>
      <c r="S373" s="1917"/>
      <c r="T373" s="1917"/>
      <c r="U373" s="471" t="s">
        <v>644</v>
      </c>
      <c r="V373" s="471" t="s">
        <v>1213</v>
      </c>
      <c r="W373" s="472" t="s">
        <v>373</v>
      </c>
      <c r="X373" s="472"/>
      <c r="Y373" s="471" t="s">
        <v>1215</v>
      </c>
      <c r="Z373" s="1918"/>
      <c r="AA373" s="1918"/>
      <c r="AB373" s="1918"/>
      <c r="AC373" s="471" t="s">
        <v>1216</v>
      </c>
      <c r="AD373" s="1917"/>
      <c r="AE373" s="1917"/>
      <c r="AF373" s="1917"/>
      <c r="AG373" s="1917"/>
      <c r="AH373" s="1917"/>
      <c r="AI373" s="471" t="s">
        <v>644</v>
      </c>
      <c r="AJ373" s="471" t="s">
        <v>1217</v>
      </c>
    </row>
    <row r="374" spans="1:36" s="463" customFormat="1" ht="18" customHeight="1" x14ac:dyDescent="0.15">
      <c r="A374" s="467"/>
      <c r="C374" s="472" t="s">
        <v>646</v>
      </c>
      <c r="I374" s="471"/>
      <c r="J374" s="472"/>
      <c r="K374" s="472"/>
      <c r="L374" s="597"/>
      <c r="M374" s="597"/>
      <c r="N374" s="597"/>
      <c r="O374" s="597"/>
      <c r="P374" s="472"/>
      <c r="Q374" s="471"/>
      <c r="R374" s="472"/>
      <c r="S374" s="472"/>
      <c r="T374" s="597"/>
      <c r="U374" s="597"/>
      <c r="V374" s="597"/>
      <c r="W374" s="597"/>
      <c r="X374" s="472"/>
      <c r="Y374" s="471"/>
      <c r="Z374" s="472"/>
      <c r="AA374" s="472"/>
      <c r="AB374" s="472"/>
      <c r="AC374" s="472"/>
      <c r="AD374" s="470" t="s">
        <v>1218</v>
      </c>
      <c r="AE374" s="1739" t="s">
        <v>269</v>
      </c>
      <c r="AF374" s="1739"/>
      <c r="AG374" s="1739"/>
      <c r="AH374" s="1739"/>
      <c r="AI374" s="1739"/>
      <c r="AJ374" s="470" t="s">
        <v>1217</v>
      </c>
    </row>
    <row r="375" spans="1:36" s="463" customFormat="1" ht="18" customHeight="1" x14ac:dyDescent="0.15">
      <c r="C375" s="472"/>
      <c r="D375" s="463" t="s">
        <v>1361</v>
      </c>
      <c r="I375" s="471"/>
      <c r="J375" s="472"/>
      <c r="K375" s="472"/>
      <c r="L375" s="597"/>
      <c r="M375" s="597"/>
      <c r="N375" s="597"/>
      <c r="O375" s="597"/>
      <c r="P375" s="472"/>
      <c r="Q375" s="471"/>
      <c r="R375" s="472"/>
      <c r="S375" s="472"/>
      <c r="T375" s="597"/>
      <c r="U375" s="597"/>
      <c r="V375" s="597"/>
      <c r="W375" s="597"/>
      <c r="X375" s="472"/>
      <c r="Y375" s="471"/>
      <c r="Z375" s="472"/>
      <c r="AA375" s="472"/>
      <c r="AB375" s="472"/>
      <c r="AC375" s="472"/>
      <c r="AD375" s="470" t="s">
        <v>1329</v>
      </c>
      <c r="AE375" s="1739" t="s">
        <v>269</v>
      </c>
      <c r="AF375" s="1739"/>
      <c r="AG375" s="1739"/>
      <c r="AH375" s="1739"/>
      <c r="AI375" s="1739"/>
      <c r="AJ375" s="470" t="s">
        <v>1203</v>
      </c>
    </row>
    <row r="376" spans="1:36" s="463" customFormat="1" ht="18" customHeight="1" x14ac:dyDescent="0.15">
      <c r="C376" s="472"/>
      <c r="D376" s="463" t="s">
        <v>1378</v>
      </c>
      <c r="I376" s="471"/>
      <c r="J376" s="472"/>
      <c r="K376" s="472"/>
      <c r="L376" s="597"/>
      <c r="M376" s="597"/>
      <c r="N376" s="597"/>
      <c r="O376" s="597"/>
      <c r="P376" s="472"/>
      <c r="Q376" s="471"/>
      <c r="R376" s="472"/>
      <c r="S376" s="472"/>
      <c r="T376" s="597"/>
      <c r="U376" s="597"/>
      <c r="V376" s="597"/>
      <c r="W376" s="597"/>
      <c r="X376" s="472"/>
      <c r="Y376" s="471"/>
      <c r="Z376" s="472"/>
      <c r="AA376" s="472"/>
      <c r="AB376" s="472"/>
      <c r="AC376" s="472"/>
      <c r="AD376" s="470" t="s">
        <v>374</v>
      </c>
      <c r="AE376" s="1739" t="s">
        <v>269</v>
      </c>
      <c r="AF376" s="1739"/>
      <c r="AG376" s="1739"/>
      <c r="AH376" s="1739"/>
      <c r="AI376" s="1739"/>
      <c r="AJ376" s="470" t="s">
        <v>1379</v>
      </c>
    </row>
    <row r="377" spans="1:36" s="467" customFormat="1" ht="18" customHeight="1" x14ac:dyDescent="0.15">
      <c r="A377" s="463"/>
      <c r="B377" s="463"/>
      <c r="C377" s="1803" t="s">
        <v>1441</v>
      </c>
      <c r="D377" s="1803"/>
      <c r="E377" s="1803"/>
      <c r="F377" s="1803"/>
      <c r="G377" s="1803"/>
      <c r="H377" s="1803"/>
      <c r="I377" s="1803"/>
      <c r="J377" s="1803"/>
      <c r="K377" s="1803"/>
      <c r="L377" s="1803"/>
      <c r="M377" s="1803"/>
      <c r="N377" s="1803"/>
      <c r="O377" s="1803"/>
      <c r="P377" s="1803"/>
      <c r="Q377" s="1803"/>
      <c r="R377" s="1803"/>
      <c r="S377" s="1803"/>
      <c r="T377" s="1803"/>
      <c r="U377" s="1803"/>
      <c r="V377" s="1803"/>
      <c r="W377" s="1803"/>
      <c r="X377" s="1803"/>
      <c r="Y377" s="1803"/>
      <c r="Z377" s="1803"/>
      <c r="AA377" s="1803"/>
      <c r="AB377" s="1803"/>
      <c r="AC377" s="1803"/>
      <c r="AD377" s="1758" t="s">
        <v>1329</v>
      </c>
      <c r="AE377" s="1739" t="s">
        <v>269</v>
      </c>
      <c r="AF377" s="1739"/>
      <c r="AG377" s="1739"/>
      <c r="AH377" s="1739"/>
      <c r="AI377" s="1739"/>
      <c r="AJ377" s="1758" t="s">
        <v>1203</v>
      </c>
    </row>
    <row r="378" spans="1:36" s="463" customFormat="1" ht="18" customHeight="1" x14ac:dyDescent="0.15">
      <c r="A378" s="467"/>
      <c r="C378" s="1803"/>
      <c r="D378" s="1803"/>
      <c r="E378" s="1803"/>
      <c r="F378" s="1803"/>
      <c r="G378" s="1803"/>
      <c r="H378" s="1803"/>
      <c r="I378" s="1803"/>
      <c r="J378" s="1803"/>
      <c r="K378" s="1803"/>
      <c r="L378" s="1803"/>
      <c r="M378" s="1803"/>
      <c r="N378" s="1803"/>
      <c r="O378" s="1803"/>
      <c r="P378" s="1803"/>
      <c r="Q378" s="1803"/>
      <c r="R378" s="1803"/>
      <c r="S378" s="1803"/>
      <c r="T378" s="1803"/>
      <c r="U378" s="1803"/>
      <c r="V378" s="1803"/>
      <c r="W378" s="1803"/>
      <c r="X378" s="1803"/>
      <c r="Y378" s="1803"/>
      <c r="Z378" s="1803"/>
      <c r="AA378" s="1803"/>
      <c r="AB378" s="1803"/>
      <c r="AC378" s="1803"/>
      <c r="AD378" s="1758"/>
      <c r="AE378" s="1739"/>
      <c r="AF378" s="1739"/>
      <c r="AG378" s="1739"/>
      <c r="AH378" s="1739"/>
      <c r="AI378" s="1739"/>
      <c r="AJ378" s="1758"/>
    </row>
    <row r="379" spans="1:36" s="463" customFormat="1" ht="18" customHeight="1" x14ac:dyDescent="0.15">
      <c r="B379" s="517"/>
      <c r="C379" s="472" t="s">
        <v>647</v>
      </c>
      <c r="I379" s="471"/>
      <c r="J379" s="472"/>
      <c r="K379" s="472"/>
      <c r="L379" s="597"/>
      <c r="M379" s="597"/>
      <c r="N379" s="597"/>
      <c r="O379" s="597"/>
      <c r="P379" s="472"/>
      <c r="Q379" s="471"/>
      <c r="R379" s="472"/>
      <c r="S379" s="472"/>
      <c r="T379" s="597"/>
      <c r="U379" s="597"/>
      <c r="V379" s="597"/>
      <c r="W379" s="597"/>
      <c r="X379" s="472"/>
      <c r="Y379" s="471"/>
      <c r="Z379" s="472"/>
      <c r="AA379" s="472"/>
      <c r="AB379" s="472"/>
      <c r="AC379" s="472"/>
      <c r="AD379" s="470" t="s">
        <v>1329</v>
      </c>
      <c r="AE379" s="1739" t="s">
        <v>269</v>
      </c>
      <c r="AF379" s="1739"/>
      <c r="AG379" s="1739"/>
      <c r="AH379" s="1739"/>
      <c r="AI379" s="1739"/>
      <c r="AJ379" s="470" t="s">
        <v>1203</v>
      </c>
    </row>
    <row r="380" spans="1:36" s="467" customFormat="1" ht="18" customHeight="1" x14ac:dyDescent="0.15">
      <c r="A380" s="463"/>
      <c r="B380" s="517"/>
      <c r="C380" s="472" t="s">
        <v>648</v>
      </c>
      <c r="D380" s="598"/>
      <c r="E380" s="598"/>
      <c r="F380" s="598"/>
      <c r="G380" s="469"/>
      <c r="H380" s="469"/>
      <c r="I380" s="469"/>
      <c r="J380" s="469"/>
      <c r="K380" s="469"/>
      <c r="L380" s="469"/>
      <c r="M380" s="469"/>
      <c r="N380" s="469"/>
      <c r="O380" s="469"/>
      <c r="P380" s="469"/>
      <c r="Q380" s="469"/>
      <c r="R380" s="469"/>
      <c r="S380" s="469"/>
      <c r="T380" s="469"/>
      <c r="U380" s="469"/>
      <c r="V380" s="469"/>
      <c r="W380" s="469"/>
      <c r="X380" s="469"/>
      <c r="Y380" s="469"/>
      <c r="Z380" s="469"/>
      <c r="AA380" s="469"/>
      <c r="AB380" s="463"/>
      <c r="AC380" s="463"/>
      <c r="AD380" s="470" t="s">
        <v>374</v>
      </c>
      <c r="AE380" s="1739" t="s">
        <v>269</v>
      </c>
      <c r="AF380" s="1739"/>
      <c r="AG380" s="1739"/>
      <c r="AH380" s="1739"/>
      <c r="AI380" s="1739"/>
      <c r="AJ380" s="470" t="s">
        <v>1203</v>
      </c>
    </row>
    <row r="381" spans="1:36" s="467" customFormat="1" ht="18" customHeight="1" x14ac:dyDescent="0.15">
      <c r="A381" s="463"/>
      <c r="B381" s="517"/>
      <c r="C381" s="472" t="s">
        <v>649</v>
      </c>
      <c r="AD381" s="470" t="s">
        <v>1329</v>
      </c>
      <c r="AE381" s="1739" t="s">
        <v>269</v>
      </c>
      <c r="AF381" s="1739"/>
      <c r="AG381" s="1739"/>
      <c r="AH381" s="1739"/>
      <c r="AI381" s="1739"/>
      <c r="AJ381" s="470" t="s">
        <v>1203</v>
      </c>
    </row>
    <row r="382" spans="1:36" s="467" customFormat="1" ht="18" customHeight="1" x14ac:dyDescent="0.15">
      <c r="A382" s="463"/>
      <c r="B382" s="517"/>
      <c r="C382" s="472" t="s">
        <v>1363</v>
      </c>
      <c r="AD382" s="470" t="s">
        <v>374</v>
      </c>
      <c r="AE382" s="1739" t="s">
        <v>269</v>
      </c>
      <c r="AF382" s="1739"/>
      <c r="AG382" s="1739"/>
      <c r="AH382" s="1739"/>
      <c r="AI382" s="1739"/>
      <c r="AJ382" s="470" t="s">
        <v>1203</v>
      </c>
    </row>
    <row r="383" spans="1:36" s="467" customFormat="1" ht="18" customHeight="1" x14ac:dyDescent="0.15">
      <c r="A383" s="463"/>
      <c r="B383" s="517"/>
      <c r="C383" s="1803" t="s">
        <v>1364</v>
      </c>
      <c r="D383" s="1803"/>
      <c r="E383" s="1803"/>
      <c r="F383" s="1803"/>
      <c r="G383" s="1803"/>
      <c r="H383" s="1803"/>
      <c r="I383" s="1803"/>
      <c r="J383" s="1803"/>
      <c r="K383" s="1803"/>
      <c r="L383" s="1803"/>
      <c r="M383" s="1803"/>
      <c r="N383" s="1803"/>
      <c r="O383" s="1803"/>
      <c r="P383" s="1803"/>
      <c r="Q383" s="1803"/>
      <c r="R383" s="1803"/>
      <c r="S383" s="1803"/>
      <c r="T383" s="1803"/>
      <c r="U383" s="1803"/>
      <c r="V383" s="1803"/>
      <c r="W383" s="1803"/>
      <c r="X383" s="1803"/>
      <c r="Y383" s="1803"/>
      <c r="Z383" s="1803"/>
      <c r="AA383" s="1803"/>
      <c r="AB383" s="1803"/>
      <c r="AC383" s="1803"/>
      <c r="AD383" s="1758" t="s">
        <v>374</v>
      </c>
      <c r="AE383" s="1739" t="s">
        <v>1365</v>
      </c>
      <c r="AF383" s="1739"/>
      <c r="AG383" s="1739"/>
      <c r="AH383" s="1739"/>
      <c r="AI383" s="1739"/>
      <c r="AJ383" s="1758" t="s">
        <v>1362</v>
      </c>
    </row>
    <row r="384" spans="1:36" s="467" customFormat="1" ht="18" customHeight="1" x14ac:dyDescent="0.15">
      <c r="A384" s="463"/>
      <c r="B384" s="517"/>
      <c r="C384" s="1803"/>
      <c r="D384" s="1803"/>
      <c r="E384" s="1803"/>
      <c r="F384" s="1803"/>
      <c r="G384" s="1803"/>
      <c r="H384" s="1803"/>
      <c r="I384" s="1803"/>
      <c r="J384" s="1803"/>
      <c r="K384" s="1803"/>
      <c r="L384" s="1803"/>
      <c r="M384" s="1803"/>
      <c r="N384" s="1803"/>
      <c r="O384" s="1803"/>
      <c r="P384" s="1803"/>
      <c r="Q384" s="1803"/>
      <c r="R384" s="1803"/>
      <c r="S384" s="1803"/>
      <c r="T384" s="1803"/>
      <c r="U384" s="1803"/>
      <c r="V384" s="1803"/>
      <c r="W384" s="1803"/>
      <c r="X384" s="1803"/>
      <c r="Y384" s="1803"/>
      <c r="Z384" s="1803"/>
      <c r="AA384" s="1803"/>
      <c r="AB384" s="1803"/>
      <c r="AC384" s="1803"/>
      <c r="AD384" s="1758"/>
      <c r="AE384" s="1739"/>
      <c r="AF384" s="1739"/>
      <c r="AG384" s="1739"/>
      <c r="AH384" s="1739"/>
      <c r="AI384" s="1739"/>
      <c r="AJ384" s="1758"/>
    </row>
    <row r="385" spans="1:36" s="467" customFormat="1" ht="18" customHeight="1" x14ac:dyDescent="0.15">
      <c r="A385" s="463"/>
      <c r="B385" s="517"/>
      <c r="C385" s="472" t="s">
        <v>1366</v>
      </c>
      <c r="AD385" s="470" t="s">
        <v>374</v>
      </c>
      <c r="AE385" s="1739" t="s">
        <v>1365</v>
      </c>
      <c r="AF385" s="1739"/>
      <c r="AG385" s="1739"/>
      <c r="AH385" s="1739"/>
      <c r="AI385" s="1739"/>
      <c r="AJ385" s="470" t="s">
        <v>1203</v>
      </c>
    </row>
    <row r="386" spans="1:36" s="467" customFormat="1" ht="18" customHeight="1" x14ac:dyDescent="0.15">
      <c r="A386" s="463"/>
      <c r="B386" s="517"/>
      <c r="C386" s="472" t="s">
        <v>1367</v>
      </c>
      <c r="AD386" s="470" t="s">
        <v>374</v>
      </c>
      <c r="AE386" s="1739" t="s">
        <v>269</v>
      </c>
      <c r="AF386" s="1739"/>
      <c r="AG386" s="1739"/>
      <c r="AH386" s="1739"/>
      <c r="AI386" s="1739"/>
      <c r="AJ386" s="470" t="s">
        <v>1362</v>
      </c>
    </row>
    <row r="387" spans="1:36" s="599" customFormat="1" ht="18" customHeight="1" x14ac:dyDescent="0.15">
      <c r="A387" s="463"/>
      <c r="B387" s="463"/>
      <c r="C387" s="463"/>
      <c r="D387" s="463"/>
      <c r="E387" s="463"/>
      <c r="F387" s="463"/>
      <c r="G387" s="463"/>
      <c r="H387" s="463"/>
      <c r="I387" s="463"/>
      <c r="J387" s="463"/>
      <c r="K387" s="463"/>
      <c r="L387" s="471"/>
      <c r="M387" s="463"/>
      <c r="N387" s="463"/>
      <c r="O387" s="463"/>
      <c r="P387" s="463"/>
      <c r="Q387" s="463"/>
      <c r="R387" s="471"/>
      <c r="S387" s="463"/>
      <c r="T387" s="463"/>
      <c r="U387" s="471"/>
      <c r="V387" s="463"/>
      <c r="W387" s="463"/>
      <c r="X387" s="463"/>
      <c r="Y387" s="463"/>
      <c r="Z387" s="463"/>
      <c r="AA387" s="463"/>
      <c r="AB387" s="463"/>
      <c r="AC387" s="463"/>
      <c r="AD387" s="463"/>
      <c r="AE387" s="463"/>
      <c r="AF387" s="463"/>
      <c r="AG387" s="463"/>
      <c r="AH387" s="463"/>
      <c r="AI387" s="471"/>
      <c r="AJ387" s="463"/>
    </row>
    <row r="388" spans="1:36" s="43" customFormat="1" ht="20.100000000000001" customHeight="1" x14ac:dyDescent="0.15">
      <c r="A388" s="848" t="s">
        <v>1773</v>
      </c>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row>
    <row r="389" spans="1:36" s="43" customFormat="1" ht="20.100000000000001" customHeight="1" x14ac:dyDescent="0.15">
      <c r="A389" s="41"/>
      <c r="B389" s="103" t="s">
        <v>1624</v>
      </c>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row>
    <row r="390" spans="1:36" s="463" customFormat="1" ht="20.100000000000001" customHeight="1" x14ac:dyDescent="0.15">
      <c r="B390" s="464" t="s">
        <v>650</v>
      </c>
      <c r="C390" s="465"/>
      <c r="D390" s="465"/>
      <c r="E390" s="465"/>
      <c r="F390" s="466"/>
      <c r="G390" s="1740" t="s">
        <v>651</v>
      </c>
      <c r="H390" s="1741"/>
      <c r="I390" s="1741"/>
      <c r="J390" s="1741"/>
      <c r="K390" s="1741"/>
      <c r="L390" s="1741"/>
      <c r="M390" s="1741"/>
      <c r="N390" s="1741"/>
      <c r="O390" s="1741"/>
      <c r="P390" s="1741"/>
      <c r="Q390" s="1741"/>
      <c r="R390" s="1741"/>
      <c r="S390" s="1741"/>
      <c r="T390" s="1741"/>
      <c r="U390" s="1741"/>
      <c r="V390" s="1741"/>
      <c r="W390" s="1741"/>
      <c r="X390" s="1741"/>
      <c r="Y390" s="1741"/>
      <c r="Z390" s="1741"/>
      <c r="AA390" s="1741"/>
      <c r="AB390" s="1741"/>
      <c r="AC390" s="1741"/>
      <c r="AD390" s="1741"/>
      <c r="AE390" s="1741"/>
      <c r="AF390" s="1741"/>
      <c r="AG390" s="1741"/>
      <c r="AH390" s="1742"/>
      <c r="AI390" s="601"/>
      <c r="AJ390" s="601"/>
    </row>
    <row r="391" spans="1:36" s="463" customFormat="1" ht="20.100000000000001" customHeight="1" x14ac:dyDescent="0.15">
      <c r="B391" s="1848" t="s">
        <v>1370</v>
      </c>
      <c r="C391" s="1849"/>
      <c r="D391" s="1849"/>
      <c r="E391" s="1849"/>
      <c r="F391" s="1852"/>
      <c r="G391" s="1770" t="s">
        <v>1478</v>
      </c>
      <c r="H391" s="1776"/>
      <c r="I391" s="1776"/>
      <c r="J391" s="1776"/>
      <c r="K391" s="1771"/>
      <c r="L391" s="1913" t="s">
        <v>1442</v>
      </c>
      <c r="M391" s="1914"/>
      <c r="N391" s="1914"/>
      <c r="O391" s="1914"/>
      <c r="P391" s="1914"/>
      <c r="Q391" s="1914"/>
      <c r="R391" s="1914"/>
      <c r="S391" s="1914"/>
      <c r="T391" s="1914"/>
      <c r="U391" s="1914"/>
      <c r="V391" s="1914"/>
      <c r="W391" s="1914"/>
      <c r="X391" s="1914"/>
      <c r="Y391" s="1914"/>
      <c r="Z391" s="1914"/>
      <c r="AA391" s="1914"/>
      <c r="AB391" s="1914"/>
      <c r="AC391" s="1914"/>
      <c r="AD391" s="1914"/>
      <c r="AE391" s="1914"/>
      <c r="AF391" s="1914"/>
      <c r="AG391" s="1914"/>
      <c r="AH391" s="1915"/>
      <c r="AI391" s="602"/>
      <c r="AJ391" s="602"/>
    </row>
    <row r="392" spans="1:36" s="463" customFormat="1" ht="20.100000000000001" customHeight="1" x14ac:dyDescent="0.15">
      <c r="B392" s="1706" t="s">
        <v>652</v>
      </c>
      <c r="C392" s="1910"/>
      <c r="D392" s="1911"/>
      <c r="E392" s="1911"/>
      <c r="F392" s="1912"/>
      <c r="G392" s="1908"/>
      <c r="H392" s="1909"/>
      <c r="I392" s="1737" t="s">
        <v>1219</v>
      </c>
      <c r="J392" s="1738"/>
      <c r="K392" s="1908"/>
      <c r="L392" s="1909"/>
      <c r="M392" s="1737" t="s">
        <v>1219</v>
      </c>
      <c r="N392" s="1738"/>
      <c r="O392" s="1908"/>
      <c r="P392" s="1909"/>
      <c r="Q392" s="1737" t="s">
        <v>1219</v>
      </c>
      <c r="R392" s="1738"/>
      <c r="S392" s="1908"/>
      <c r="T392" s="1909"/>
      <c r="U392" s="1737" t="s">
        <v>1219</v>
      </c>
      <c r="V392" s="1738"/>
      <c r="W392" s="1908"/>
      <c r="X392" s="1909"/>
      <c r="Y392" s="1737" t="s">
        <v>1219</v>
      </c>
      <c r="Z392" s="1738"/>
      <c r="AA392" s="1908"/>
      <c r="AB392" s="1909"/>
      <c r="AC392" s="1737" t="s">
        <v>1219</v>
      </c>
      <c r="AD392" s="1738"/>
      <c r="AE392" s="1736" t="s">
        <v>1220</v>
      </c>
      <c r="AF392" s="1737"/>
      <c r="AG392" s="1737"/>
      <c r="AH392" s="1738"/>
      <c r="AI392" s="603"/>
      <c r="AJ392" s="603"/>
    </row>
    <row r="393" spans="1:36" s="463" customFormat="1" ht="20.100000000000001" customHeight="1" x14ac:dyDescent="0.15">
      <c r="B393" s="1707"/>
      <c r="C393" s="1773" t="s">
        <v>653</v>
      </c>
      <c r="D393" s="1774"/>
      <c r="E393" s="1774"/>
      <c r="F393" s="1775"/>
      <c r="G393" s="1770"/>
      <c r="H393" s="1776"/>
      <c r="I393" s="1776"/>
      <c r="J393" s="1771"/>
      <c r="K393" s="1770"/>
      <c r="L393" s="1906"/>
      <c r="M393" s="1906"/>
      <c r="N393" s="1906"/>
      <c r="O393" s="1770"/>
      <c r="P393" s="1906"/>
      <c r="Q393" s="1906"/>
      <c r="R393" s="1906"/>
      <c r="S393" s="1770"/>
      <c r="T393" s="1906"/>
      <c r="U393" s="1906"/>
      <c r="V393" s="1906"/>
      <c r="W393" s="1770"/>
      <c r="X393" s="1906"/>
      <c r="Y393" s="1906"/>
      <c r="Z393" s="1906"/>
      <c r="AA393" s="1770"/>
      <c r="AB393" s="1906"/>
      <c r="AC393" s="1906"/>
      <c r="AD393" s="1906"/>
      <c r="AE393" s="1770"/>
      <c r="AF393" s="1906"/>
      <c r="AG393" s="1906"/>
      <c r="AH393" s="1907"/>
      <c r="AI393" s="604"/>
      <c r="AJ393" s="604"/>
    </row>
    <row r="394" spans="1:36" s="463" customFormat="1" ht="20.100000000000001" customHeight="1" x14ac:dyDescent="0.15">
      <c r="B394" s="1707"/>
      <c r="C394" s="1773" t="s">
        <v>654</v>
      </c>
      <c r="D394" s="1774"/>
      <c r="E394" s="1774"/>
      <c r="F394" s="1775"/>
      <c r="G394" s="1770"/>
      <c r="H394" s="1776"/>
      <c r="I394" s="1776"/>
      <c r="J394" s="1771"/>
      <c r="K394" s="1770"/>
      <c r="L394" s="1906"/>
      <c r="M394" s="1906"/>
      <c r="N394" s="1906"/>
      <c r="O394" s="1770"/>
      <c r="P394" s="1906"/>
      <c r="Q394" s="1906"/>
      <c r="R394" s="1906"/>
      <c r="S394" s="1770"/>
      <c r="T394" s="1906"/>
      <c r="U394" s="1906"/>
      <c r="V394" s="1906"/>
      <c r="W394" s="1770"/>
      <c r="X394" s="1906"/>
      <c r="Y394" s="1906"/>
      <c r="Z394" s="1906"/>
      <c r="AA394" s="1770"/>
      <c r="AB394" s="1906"/>
      <c r="AC394" s="1906"/>
      <c r="AD394" s="1906"/>
      <c r="AE394" s="1770"/>
      <c r="AF394" s="1906"/>
      <c r="AG394" s="1906"/>
      <c r="AH394" s="1907"/>
      <c r="AI394" s="604"/>
      <c r="AJ394" s="604"/>
    </row>
    <row r="395" spans="1:36" s="463" customFormat="1" ht="20.100000000000001" customHeight="1" x14ac:dyDescent="0.15">
      <c r="B395" s="1707"/>
      <c r="C395" s="1773" t="s">
        <v>655</v>
      </c>
      <c r="D395" s="1774"/>
      <c r="E395" s="1774"/>
      <c r="F395" s="1775"/>
      <c r="G395" s="1770"/>
      <c r="H395" s="1776"/>
      <c r="I395" s="1776"/>
      <c r="J395" s="1771"/>
      <c r="K395" s="1770"/>
      <c r="L395" s="1906"/>
      <c r="M395" s="1906"/>
      <c r="N395" s="1906"/>
      <c r="O395" s="1770"/>
      <c r="P395" s="1906"/>
      <c r="Q395" s="1906"/>
      <c r="R395" s="1906"/>
      <c r="S395" s="1770"/>
      <c r="T395" s="1906"/>
      <c r="U395" s="1906"/>
      <c r="V395" s="1906"/>
      <c r="W395" s="1770"/>
      <c r="X395" s="1906"/>
      <c r="Y395" s="1906"/>
      <c r="Z395" s="1906"/>
      <c r="AA395" s="1770"/>
      <c r="AB395" s="1906"/>
      <c r="AC395" s="1906"/>
      <c r="AD395" s="1906"/>
      <c r="AE395" s="1770"/>
      <c r="AF395" s="1906"/>
      <c r="AG395" s="1906"/>
      <c r="AH395" s="1907"/>
      <c r="AI395" s="604"/>
      <c r="AJ395" s="604"/>
    </row>
    <row r="396" spans="1:36" s="463" customFormat="1" ht="20.100000000000001" customHeight="1" x14ac:dyDescent="0.15">
      <c r="B396" s="1707"/>
      <c r="C396" s="1773" t="s">
        <v>1221</v>
      </c>
      <c r="D396" s="1774"/>
      <c r="E396" s="1774"/>
      <c r="F396" s="1775"/>
      <c r="G396" s="1770"/>
      <c r="H396" s="1776"/>
      <c r="I396" s="1776"/>
      <c r="J396" s="1771"/>
      <c r="K396" s="1770"/>
      <c r="L396" s="1906"/>
      <c r="M396" s="1906"/>
      <c r="N396" s="1906"/>
      <c r="O396" s="1770"/>
      <c r="P396" s="1906"/>
      <c r="Q396" s="1906"/>
      <c r="R396" s="1906"/>
      <c r="S396" s="1770"/>
      <c r="T396" s="1906"/>
      <c r="U396" s="1906"/>
      <c r="V396" s="1906"/>
      <c r="W396" s="1770"/>
      <c r="X396" s="1906"/>
      <c r="Y396" s="1906"/>
      <c r="Z396" s="1906"/>
      <c r="AA396" s="1770"/>
      <c r="AB396" s="1906"/>
      <c r="AC396" s="1906"/>
      <c r="AD396" s="1906"/>
      <c r="AE396" s="1770"/>
      <c r="AF396" s="1906"/>
      <c r="AG396" s="1906"/>
      <c r="AH396" s="1907"/>
      <c r="AI396" s="604"/>
      <c r="AJ396" s="604"/>
    </row>
    <row r="397" spans="1:36" s="463" customFormat="1" ht="20.100000000000001" customHeight="1" x14ac:dyDescent="0.15">
      <c r="B397" s="1708"/>
      <c r="C397" s="1773" t="s">
        <v>1222</v>
      </c>
      <c r="D397" s="1774"/>
      <c r="E397" s="1774"/>
      <c r="F397" s="1775"/>
      <c r="G397" s="1770"/>
      <c r="H397" s="1776"/>
      <c r="I397" s="1776"/>
      <c r="J397" s="1771"/>
      <c r="K397" s="1770"/>
      <c r="L397" s="1906"/>
      <c r="M397" s="1906"/>
      <c r="N397" s="1906"/>
      <c r="O397" s="1770"/>
      <c r="P397" s="1906"/>
      <c r="Q397" s="1906"/>
      <c r="R397" s="1906"/>
      <c r="S397" s="1770"/>
      <c r="T397" s="1906"/>
      <c r="U397" s="1906"/>
      <c r="V397" s="1906"/>
      <c r="W397" s="1770"/>
      <c r="X397" s="1906"/>
      <c r="Y397" s="1906"/>
      <c r="Z397" s="1906"/>
      <c r="AA397" s="1770"/>
      <c r="AB397" s="1906"/>
      <c r="AC397" s="1906"/>
      <c r="AD397" s="1906"/>
      <c r="AE397" s="1770"/>
      <c r="AF397" s="1906"/>
      <c r="AG397" s="1906"/>
      <c r="AH397" s="1907"/>
      <c r="AI397" s="604"/>
      <c r="AJ397" s="604"/>
    </row>
    <row r="398" spans="1:36" s="463" customFormat="1" ht="20.100000000000001" customHeight="1" x14ac:dyDescent="0.15">
      <c r="B398" s="1773" t="s">
        <v>656</v>
      </c>
      <c r="C398" s="1774"/>
      <c r="D398" s="1774"/>
      <c r="E398" s="1774"/>
      <c r="F398" s="1775"/>
      <c r="G398" s="1770"/>
      <c r="H398" s="1776"/>
      <c r="I398" s="1776"/>
      <c r="J398" s="1771"/>
      <c r="K398" s="1770"/>
      <c r="L398" s="1906"/>
      <c r="M398" s="1906"/>
      <c r="N398" s="1906"/>
      <c r="O398" s="1770"/>
      <c r="P398" s="1906"/>
      <c r="Q398" s="1906"/>
      <c r="R398" s="1906"/>
      <c r="S398" s="1770"/>
      <c r="T398" s="1906"/>
      <c r="U398" s="1906"/>
      <c r="V398" s="1906"/>
      <c r="W398" s="1770"/>
      <c r="X398" s="1906"/>
      <c r="Y398" s="1906"/>
      <c r="Z398" s="1906"/>
      <c r="AA398" s="1770"/>
      <c r="AB398" s="1906"/>
      <c r="AC398" s="1906"/>
      <c r="AD398" s="1906"/>
      <c r="AE398" s="1770"/>
      <c r="AF398" s="1906"/>
      <c r="AG398" s="1906"/>
      <c r="AH398" s="1907"/>
      <c r="AI398" s="604"/>
      <c r="AJ398" s="604"/>
    </row>
    <row r="399" spans="1:36" s="469" customFormat="1" ht="14.1" customHeight="1" x14ac:dyDescent="0.15">
      <c r="B399" s="605" t="s">
        <v>1223</v>
      </c>
      <c r="C399" s="517"/>
      <c r="D399" s="517"/>
      <c r="E399" s="517"/>
      <c r="F399" s="517"/>
      <c r="G399" s="562"/>
      <c r="H399" s="562"/>
      <c r="I399" s="562"/>
      <c r="J399" s="562"/>
      <c r="K399" s="562"/>
      <c r="L399" s="562"/>
      <c r="M399" s="562"/>
      <c r="N399" s="562"/>
      <c r="O399" s="562"/>
      <c r="P399" s="562"/>
      <c r="Q399" s="562"/>
      <c r="R399" s="562"/>
      <c r="S399" s="562"/>
      <c r="T399" s="562"/>
      <c r="U399" s="562"/>
      <c r="V399" s="562"/>
      <c r="W399" s="562"/>
      <c r="X399" s="562"/>
      <c r="Y399" s="606"/>
    </row>
    <row r="400" spans="1:36" s="463" customFormat="1" ht="18" customHeight="1" x14ac:dyDescent="0.15">
      <c r="B400" s="469"/>
    </row>
    <row r="401" spans="1:36" s="467" customFormat="1" ht="15.6" customHeight="1" x14ac:dyDescent="0.15">
      <c r="B401" s="607" t="s">
        <v>1224</v>
      </c>
    </row>
    <row r="402" spans="1:36" s="467" customFormat="1" ht="26.1" customHeight="1" x14ac:dyDescent="0.15">
      <c r="B402" s="472"/>
      <c r="C402" s="1803" t="s">
        <v>1443</v>
      </c>
      <c r="D402" s="1803"/>
      <c r="E402" s="1803"/>
      <c r="F402" s="1803"/>
      <c r="G402" s="1803"/>
      <c r="H402" s="1803"/>
      <c r="I402" s="1803"/>
      <c r="J402" s="1803"/>
      <c r="K402" s="1803"/>
      <c r="L402" s="1803"/>
      <c r="M402" s="1803"/>
      <c r="N402" s="1803"/>
      <c r="O402" s="1803"/>
      <c r="P402" s="1803"/>
      <c r="Q402" s="1803"/>
      <c r="R402" s="1803"/>
      <c r="S402" s="1803"/>
      <c r="T402" s="1803"/>
      <c r="U402" s="1803"/>
      <c r="V402" s="1803"/>
      <c r="W402" s="1803"/>
      <c r="X402" s="1803"/>
      <c r="Y402" s="1803"/>
      <c r="Z402" s="1803"/>
      <c r="AA402" s="1803"/>
      <c r="AB402" s="1803"/>
      <c r="AC402" s="1803"/>
      <c r="AD402" s="470" t="s">
        <v>1225</v>
      </c>
      <c r="AE402" s="1739" t="s">
        <v>269</v>
      </c>
      <c r="AF402" s="1739"/>
      <c r="AG402" s="1739"/>
      <c r="AH402" s="1739"/>
      <c r="AI402" s="1739"/>
      <c r="AJ402" s="470" t="s">
        <v>1226</v>
      </c>
    </row>
    <row r="403" spans="1:36" s="467" customFormat="1" ht="18" customHeight="1" x14ac:dyDescent="0.15">
      <c r="B403" s="472"/>
      <c r="C403" s="472" t="s">
        <v>657</v>
      </c>
      <c r="AD403" s="470" t="s">
        <v>1225</v>
      </c>
      <c r="AE403" s="1739" t="s">
        <v>269</v>
      </c>
      <c r="AF403" s="1739"/>
      <c r="AG403" s="1739"/>
      <c r="AH403" s="1739"/>
      <c r="AI403" s="1739"/>
      <c r="AJ403" s="470" t="s">
        <v>1226</v>
      </c>
    </row>
    <row r="404" spans="1:36" s="467" customFormat="1" ht="18" customHeight="1" x14ac:dyDescent="0.15">
      <c r="B404" s="472"/>
      <c r="C404" s="472" t="s">
        <v>1444</v>
      </c>
      <c r="AD404" s="470" t="s">
        <v>1225</v>
      </c>
      <c r="AE404" s="1739" t="s">
        <v>269</v>
      </c>
      <c r="AF404" s="1739"/>
      <c r="AG404" s="1739"/>
      <c r="AH404" s="1739"/>
      <c r="AI404" s="1739"/>
      <c r="AJ404" s="470" t="s">
        <v>1226</v>
      </c>
    </row>
    <row r="405" spans="1:36" s="467" customFormat="1" ht="21" customHeight="1" x14ac:dyDescent="0.15">
      <c r="B405" s="472"/>
      <c r="C405" s="1803" t="s">
        <v>1529</v>
      </c>
      <c r="D405" s="1803"/>
      <c r="E405" s="1803"/>
      <c r="F405" s="1803"/>
      <c r="G405" s="1803"/>
      <c r="H405" s="1803"/>
      <c r="I405" s="1803"/>
      <c r="J405" s="1803"/>
      <c r="K405" s="1803"/>
      <c r="L405" s="1803"/>
      <c r="M405" s="1803"/>
      <c r="N405" s="1803"/>
      <c r="O405" s="1803"/>
      <c r="P405" s="1803"/>
      <c r="Q405" s="1803"/>
      <c r="R405" s="1803"/>
      <c r="S405" s="1803"/>
      <c r="T405" s="1803"/>
      <c r="U405" s="1803"/>
      <c r="V405" s="1803"/>
      <c r="W405" s="1803"/>
      <c r="X405" s="1803"/>
      <c r="Y405" s="1803"/>
      <c r="Z405" s="1803"/>
      <c r="AA405" s="1803"/>
      <c r="AB405" s="1803"/>
      <c r="AC405" s="1803"/>
      <c r="AD405" s="470" t="s">
        <v>1225</v>
      </c>
      <c r="AE405" s="1739" t="s">
        <v>269</v>
      </c>
      <c r="AF405" s="1739"/>
      <c r="AG405" s="1739"/>
      <c r="AH405" s="1739"/>
      <c r="AI405" s="1739"/>
      <c r="AJ405" s="470" t="s">
        <v>1226</v>
      </c>
    </row>
    <row r="406" spans="1:36" s="467" customFormat="1" ht="18" customHeight="1" x14ac:dyDescent="0.15">
      <c r="B406" s="472"/>
      <c r="C406" s="472" t="s">
        <v>658</v>
      </c>
      <c r="AD406" s="470" t="s">
        <v>1225</v>
      </c>
      <c r="AE406" s="1739" t="s">
        <v>269</v>
      </c>
      <c r="AF406" s="1739"/>
      <c r="AG406" s="1739"/>
      <c r="AH406" s="1739"/>
      <c r="AI406" s="1739"/>
      <c r="AJ406" s="470" t="s">
        <v>1226</v>
      </c>
    </row>
    <row r="407" spans="1:36" s="467" customFormat="1" ht="18" customHeight="1" x14ac:dyDescent="0.15">
      <c r="B407" s="472"/>
      <c r="C407" s="472" t="s">
        <v>659</v>
      </c>
      <c r="AD407" s="470" t="s">
        <v>1225</v>
      </c>
      <c r="AE407" s="1739" t="s">
        <v>269</v>
      </c>
      <c r="AF407" s="1739"/>
      <c r="AG407" s="1739"/>
      <c r="AH407" s="1739"/>
      <c r="AI407" s="1739"/>
      <c r="AJ407" s="470" t="s">
        <v>1226</v>
      </c>
    </row>
    <row r="408" spans="1:36" s="467" customFormat="1" ht="18" customHeight="1" x14ac:dyDescent="0.15">
      <c r="B408" s="472"/>
      <c r="C408" s="472" t="s">
        <v>660</v>
      </c>
      <c r="AD408" s="470" t="s">
        <v>1225</v>
      </c>
      <c r="AE408" s="1739" t="s">
        <v>269</v>
      </c>
      <c r="AF408" s="1739"/>
      <c r="AG408" s="1739"/>
      <c r="AH408" s="1739"/>
      <c r="AI408" s="1739"/>
      <c r="AJ408" s="470" t="s">
        <v>1226</v>
      </c>
    </row>
    <row r="409" spans="1:36" s="467" customFormat="1" ht="37.5" customHeight="1" x14ac:dyDescent="0.15">
      <c r="B409" s="472"/>
      <c r="C409" s="1903" t="s">
        <v>661</v>
      </c>
      <c r="D409" s="1903"/>
      <c r="E409" s="1903"/>
      <c r="F409" s="1903"/>
      <c r="G409" s="1903"/>
      <c r="H409" s="1903"/>
      <c r="I409" s="1903"/>
      <c r="J409" s="1903"/>
      <c r="K409" s="1903"/>
      <c r="L409" s="1903"/>
      <c r="M409" s="1903"/>
      <c r="N409" s="1903"/>
      <c r="O409" s="1903"/>
      <c r="P409" s="1903"/>
      <c r="Q409" s="1903"/>
      <c r="R409" s="1903"/>
      <c r="S409" s="1903"/>
      <c r="T409" s="1903"/>
      <c r="U409" s="1903"/>
      <c r="V409" s="1903"/>
      <c r="W409" s="1903"/>
      <c r="X409" s="1903"/>
      <c r="Y409" s="1903"/>
      <c r="Z409" s="1903"/>
      <c r="AA409" s="1903"/>
      <c r="AB409" s="1903"/>
      <c r="AD409" s="553"/>
      <c r="AE409" s="553"/>
      <c r="AF409" s="553"/>
      <c r="AG409" s="553"/>
      <c r="AH409" s="553"/>
      <c r="AI409" s="553"/>
      <c r="AJ409" s="553"/>
    </row>
    <row r="410" spans="1:36" s="467" customFormat="1" ht="18" customHeight="1" x14ac:dyDescent="0.15">
      <c r="B410" s="472"/>
      <c r="C410" s="472" t="s">
        <v>1445</v>
      </c>
      <c r="AD410" s="470" t="s">
        <v>1225</v>
      </c>
      <c r="AE410" s="1739" t="s">
        <v>269</v>
      </c>
      <c r="AF410" s="1739"/>
      <c r="AG410" s="1739"/>
      <c r="AH410" s="1739"/>
      <c r="AI410" s="1739"/>
      <c r="AJ410" s="470" t="s">
        <v>1226</v>
      </c>
    </row>
    <row r="411" spans="1:36" s="467" customFormat="1" ht="9.9499999999999993" customHeight="1" x14ac:dyDescent="0.15">
      <c r="B411" s="472"/>
      <c r="C411" s="472"/>
      <c r="AD411" s="470"/>
      <c r="AE411" s="580"/>
      <c r="AF411" s="580"/>
      <c r="AG411" s="580"/>
      <c r="AH411" s="580"/>
      <c r="AI411" s="580"/>
      <c r="AJ411" s="470"/>
    </row>
    <row r="412" spans="1:36" s="43" customFormat="1" ht="20.100000000000001" customHeight="1" x14ac:dyDescent="0.15">
      <c r="A412" s="41"/>
      <c r="B412" s="103" t="s">
        <v>1625</v>
      </c>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row>
    <row r="413" spans="1:36" s="553" customFormat="1" ht="20.100000000000001" customHeight="1" x14ac:dyDescent="0.15">
      <c r="B413" s="553" t="s">
        <v>891</v>
      </c>
      <c r="T413" s="553" t="s">
        <v>892</v>
      </c>
      <c r="AI413" s="608"/>
    </row>
    <row r="414" spans="1:36" s="463" customFormat="1" ht="20.100000000000001" customHeight="1" x14ac:dyDescent="0.15">
      <c r="B414" s="464" t="s">
        <v>662</v>
      </c>
      <c r="C414" s="465"/>
      <c r="D414" s="465"/>
      <c r="E414" s="466"/>
      <c r="F414" s="465" t="s">
        <v>663</v>
      </c>
      <c r="G414" s="465"/>
      <c r="H414" s="465"/>
      <c r="I414" s="465"/>
      <c r="J414" s="465"/>
      <c r="K414" s="465"/>
      <c r="L414" s="465"/>
      <c r="M414" s="465"/>
      <c r="N414" s="465"/>
      <c r="O414" s="465"/>
      <c r="P414" s="465"/>
      <c r="Q414" s="465"/>
      <c r="R414" s="466"/>
      <c r="T414" s="464" t="s">
        <v>650</v>
      </c>
      <c r="U414" s="465"/>
      <c r="V414" s="465"/>
      <c r="W414" s="465"/>
      <c r="X414" s="465"/>
      <c r="Y414" s="466"/>
      <c r="Z414" s="464" t="s">
        <v>664</v>
      </c>
      <c r="AA414" s="609"/>
      <c r="AB414" s="464" t="s">
        <v>665</v>
      </c>
      <c r="AC414" s="465"/>
      <c r="AD414" s="465"/>
      <c r="AE414" s="465"/>
      <c r="AF414" s="465"/>
      <c r="AG414" s="465"/>
      <c r="AH414" s="465"/>
      <c r="AI414" s="465"/>
      <c r="AJ414" s="466"/>
    </row>
    <row r="415" spans="1:36" s="463" customFormat="1" ht="20.100000000000001" customHeight="1" x14ac:dyDescent="0.15">
      <c r="B415" s="1904" t="s">
        <v>666</v>
      </c>
      <c r="C415" s="1894" t="s">
        <v>667</v>
      </c>
      <c r="D415" s="1895"/>
      <c r="E415" s="1896"/>
      <c r="F415" s="610" t="s">
        <v>668</v>
      </c>
      <c r="G415" s="1894" t="s">
        <v>669</v>
      </c>
      <c r="H415" s="1895"/>
      <c r="I415" s="1896"/>
      <c r="J415" s="610"/>
      <c r="K415" s="1894" t="s">
        <v>670</v>
      </c>
      <c r="L415" s="1896"/>
      <c r="M415" s="610"/>
      <c r="N415" s="611" t="s">
        <v>1227</v>
      </c>
      <c r="O415" s="1895"/>
      <c r="P415" s="1895"/>
      <c r="Q415" s="1895"/>
      <c r="R415" s="612" t="s">
        <v>1228</v>
      </c>
      <c r="T415" s="481" t="s">
        <v>1446</v>
      </c>
      <c r="U415" s="483"/>
      <c r="V415" s="483"/>
      <c r="W415" s="483"/>
      <c r="X415" s="483"/>
      <c r="Y415" s="484"/>
      <c r="Z415" s="1693" t="s">
        <v>251</v>
      </c>
      <c r="AA415" s="1694"/>
      <c r="AB415" s="1770" t="s">
        <v>671</v>
      </c>
      <c r="AC415" s="1776"/>
      <c r="AD415" s="478" t="s">
        <v>441</v>
      </c>
      <c r="AE415" s="1774"/>
      <c r="AF415" s="1774"/>
      <c r="AG415" s="478" t="s">
        <v>442</v>
      </c>
      <c r="AH415" s="478" t="s">
        <v>1229</v>
      </c>
      <c r="AI415" s="1776" t="s">
        <v>672</v>
      </c>
      <c r="AJ415" s="1771"/>
    </row>
    <row r="416" spans="1:36" s="463" customFormat="1" ht="20.100000000000001" customHeight="1" x14ac:dyDescent="0.15">
      <c r="B416" s="1905"/>
      <c r="C416" s="1894" t="s">
        <v>673</v>
      </c>
      <c r="D416" s="1895"/>
      <c r="E416" s="1896"/>
      <c r="F416" s="610"/>
      <c r="G416" s="1894" t="s">
        <v>669</v>
      </c>
      <c r="H416" s="1895"/>
      <c r="I416" s="1896"/>
      <c r="J416" s="610" t="s">
        <v>668</v>
      </c>
      <c r="K416" s="1894" t="s">
        <v>670</v>
      </c>
      <c r="L416" s="1896"/>
      <c r="M416" s="610" t="s">
        <v>668</v>
      </c>
      <c r="N416" s="611" t="s">
        <v>1230</v>
      </c>
      <c r="O416" s="1895" t="s">
        <v>674</v>
      </c>
      <c r="P416" s="1895"/>
      <c r="Q416" s="1895"/>
      <c r="R416" s="612" t="s">
        <v>1231</v>
      </c>
      <c r="T416" s="473" t="s">
        <v>1447</v>
      </c>
      <c r="U416" s="474"/>
      <c r="V416" s="474"/>
      <c r="W416" s="474"/>
      <c r="X416" s="474"/>
      <c r="Y416" s="475"/>
      <c r="Z416" s="1770" t="s">
        <v>251</v>
      </c>
      <c r="AA416" s="1771"/>
      <c r="AB416" s="1770" t="s">
        <v>671</v>
      </c>
      <c r="AC416" s="1776"/>
      <c r="AD416" s="478" t="s">
        <v>441</v>
      </c>
      <c r="AE416" s="1774"/>
      <c r="AF416" s="1774"/>
      <c r="AG416" s="478" t="s">
        <v>442</v>
      </c>
      <c r="AH416" s="478" t="s">
        <v>1229</v>
      </c>
      <c r="AI416" s="1776" t="s">
        <v>672</v>
      </c>
      <c r="AJ416" s="1771"/>
    </row>
    <row r="417" spans="1:36" s="463" customFormat="1" ht="20.100000000000001" customHeight="1" x14ac:dyDescent="0.15">
      <c r="B417" s="1900"/>
      <c r="C417" s="1901"/>
      <c r="D417" s="1901"/>
      <c r="E417" s="1902"/>
      <c r="F417" s="544"/>
      <c r="G417" s="1773" t="s">
        <v>669</v>
      </c>
      <c r="H417" s="1774"/>
      <c r="I417" s="1775"/>
      <c r="J417" s="544"/>
      <c r="K417" s="1773" t="s">
        <v>670</v>
      </c>
      <c r="L417" s="1775"/>
      <c r="M417" s="544"/>
      <c r="N417" s="478" t="s">
        <v>1230</v>
      </c>
      <c r="O417" s="1673"/>
      <c r="P417" s="1673"/>
      <c r="Q417" s="1673"/>
      <c r="R417" s="479" t="s">
        <v>1231</v>
      </c>
      <c r="T417" s="473" t="s">
        <v>1448</v>
      </c>
      <c r="U417" s="474"/>
      <c r="V417" s="474"/>
      <c r="W417" s="474"/>
      <c r="X417" s="474"/>
      <c r="Y417" s="475"/>
      <c r="Z417" s="1770" t="s">
        <v>251</v>
      </c>
      <c r="AA417" s="1771"/>
      <c r="AB417" s="1770" t="s">
        <v>671</v>
      </c>
      <c r="AC417" s="1776"/>
      <c r="AD417" s="478" t="s">
        <v>441</v>
      </c>
      <c r="AE417" s="1774"/>
      <c r="AF417" s="1774"/>
      <c r="AG417" s="478" t="s">
        <v>442</v>
      </c>
      <c r="AH417" s="478" t="s">
        <v>1229</v>
      </c>
      <c r="AI417" s="1776" t="s">
        <v>672</v>
      </c>
      <c r="AJ417" s="1771"/>
    </row>
    <row r="418" spans="1:36" s="463" customFormat="1" ht="20.100000000000001" customHeight="1" x14ac:dyDescent="0.15">
      <c r="B418" s="1900"/>
      <c r="C418" s="1901"/>
      <c r="D418" s="1901"/>
      <c r="E418" s="1902"/>
      <c r="F418" s="544"/>
      <c r="G418" s="1773" t="s">
        <v>669</v>
      </c>
      <c r="H418" s="1774"/>
      <c r="I418" s="1775"/>
      <c r="J418" s="544"/>
      <c r="K418" s="1773" t="s">
        <v>670</v>
      </c>
      <c r="L418" s="1775"/>
      <c r="M418" s="544"/>
      <c r="N418" s="478" t="s">
        <v>1230</v>
      </c>
      <c r="O418" s="1673"/>
      <c r="P418" s="1673"/>
      <c r="Q418" s="1673"/>
      <c r="R418" s="479" t="s">
        <v>1231</v>
      </c>
      <c r="S418" s="613"/>
      <c r="T418" s="474" t="s">
        <v>675</v>
      </c>
      <c r="U418" s="474"/>
      <c r="V418" s="474"/>
      <c r="W418" s="474"/>
      <c r="X418" s="474"/>
      <c r="Y418" s="475"/>
      <c r="Z418" s="1770" t="s">
        <v>251</v>
      </c>
      <c r="AA418" s="1771"/>
      <c r="AB418" s="480"/>
      <c r="AC418" s="478"/>
      <c r="AD418" s="478" t="s">
        <v>441</v>
      </c>
      <c r="AE418" s="1774"/>
      <c r="AF418" s="1774"/>
      <c r="AG418" s="1774"/>
      <c r="AH418" s="478" t="s">
        <v>442</v>
      </c>
      <c r="AI418" s="478"/>
      <c r="AJ418" s="479"/>
    </row>
    <row r="419" spans="1:36" s="463" customFormat="1" ht="20.100000000000001" customHeight="1" x14ac:dyDescent="0.15">
      <c r="B419" s="1900"/>
      <c r="C419" s="1901"/>
      <c r="D419" s="1901"/>
      <c r="E419" s="1902"/>
      <c r="F419" s="544"/>
      <c r="G419" s="1773" t="s">
        <v>669</v>
      </c>
      <c r="H419" s="1774"/>
      <c r="I419" s="1775"/>
      <c r="J419" s="544"/>
      <c r="K419" s="1773" t="s">
        <v>670</v>
      </c>
      <c r="L419" s="1775"/>
      <c r="M419" s="544"/>
      <c r="N419" s="478" t="s">
        <v>1230</v>
      </c>
      <c r="O419" s="1673"/>
      <c r="P419" s="1673"/>
      <c r="Q419" s="1673"/>
      <c r="R419" s="479" t="s">
        <v>1231</v>
      </c>
      <c r="S419" s="614"/>
      <c r="T419" s="473" t="s">
        <v>676</v>
      </c>
      <c r="U419" s="474"/>
      <c r="V419" s="474"/>
      <c r="W419" s="474"/>
      <c r="X419" s="474"/>
      <c r="Y419" s="475"/>
      <c r="Z419" s="1770" t="s">
        <v>251</v>
      </c>
      <c r="AA419" s="1771"/>
      <c r="AB419" s="480"/>
      <c r="AC419" s="478"/>
      <c r="AD419" s="478" t="s">
        <v>441</v>
      </c>
      <c r="AE419" s="1774"/>
      <c r="AF419" s="1774"/>
      <c r="AG419" s="1774"/>
      <c r="AH419" s="478" t="s">
        <v>442</v>
      </c>
      <c r="AI419" s="478"/>
      <c r="AJ419" s="479"/>
    </row>
    <row r="420" spans="1:36" s="463" customFormat="1" ht="20.100000000000001" customHeight="1" x14ac:dyDescent="0.15">
      <c r="B420" s="1900"/>
      <c r="C420" s="1901"/>
      <c r="D420" s="1901"/>
      <c r="E420" s="1902"/>
      <c r="F420" s="544"/>
      <c r="G420" s="1773" t="s">
        <v>669</v>
      </c>
      <c r="H420" s="1774"/>
      <c r="I420" s="1775"/>
      <c r="J420" s="544"/>
      <c r="K420" s="1773" t="s">
        <v>670</v>
      </c>
      <c r="L420" s="1775"/>
      <c r="M420" s="544"/>
      <c r="N420" s="478" t="s">
        <v>1230</v>
      </c>
      <c r="O420" s="1673"/>
      <c r="P420" s="1673"/>
      <c r="Q420" s="1673"/>
      <c r="R420" s="479" t="s">
        <v>1231</v>
      </c>
      <c r="S420" s="614"/>
      <c r="T420" s="473"/>
      <c r="U420" s="474"/>
      <c r="V420" s="474"/>
      <c r="W420" s="474"/>
      <c r="X420" s="474"/>
      <c r="Y420" s="475"/>
      <c r="Z420" s="474"/>
      <c r="AA420" s="475"/>
      <c r="AB420" s="498"/>
      <c r="AC420" s="498"/>
      <c r="AD420" s="498"/>
      <c r="AE420" s="498"/>
      <c r="AF420" s="498"/>
      <c r="AG420" s="498"/>
      <c r="AH420" s="498"/>
      <c r="AI420" s="498"/>
      <c r="AJ420" s="499"/>
    </row>
    <row r="421" spans="1:36" s="469" customFormat="1" ht="15" customHeight="1" x14ac:dyDescent="0.15">
      <c r="C421" s="614"/>
      <c r="D421" s="614"/>
      <c r="E421" s="614"/>
      <c r="F421" s="614"/>
      <c r="G421" s="614"/>
      <c r="H421" s="614"/>
      <c r="I421" s="614"/>
      <c r="J421" s="614"/>
      <c r="K421" s="614"/>
      <c r="L421" s="614"/>
      <c r="M421" s="614"/>
      <c r="N421" s="614"/>
      <c r="O421" s="614"/>
      <c r="P421" s="614"/>
      <c r="Q421" s="614"/>
      <c r="R421" s="614"/>
      <c r="S421" s="614"/>
      <c r="T421" s="469" t="s">
        <v>677</v>
      </c>
      <c r="Z421" s="615"/>
      <c r="AA421" s="615"/>
      <c r="AB421" s="615"/>
      <c r="AC421" s="615"/>
      <c r="AD421" s="615"/>
    </row>
    <row r="422" spans="1:36" s="469" customFormat="1" ht="12.95" customHeight="1" x14ac:dyDescent="0.15">
      <c r="C422" s="614"/>
      <c r="D422" s="614"/>
      <c r="E422" s="614"/>
      <c r="F422" s="614"/>
      <c r="G422" s="614"/>
      <c r="H422" s="614"/>
      <c r="I422" s="614"/>
      <c r="J422" s="614"/>
      <c r="K422" s="614"/>
      <c r="L422" s="614"/>
      <c r="M422" s="614"/>
      <c r="N422" s="614"/>
      <c r="O422" s="614"/>
      <c r="P422" s="614"/>
      <c r="Q422" s="614"/>
      <c r="R422" s="614"/>
      <c r="S422" s="614"/>
    </row>
    <row r="423" spans="1:36" s="469" customFormat="1" ht="20.100000000000001" customHeight="1" x14ac:dyDescent="0.15">
      <c r="B423" s="607" t="s">
        <v>1196</v>
      </c>
      <c r="C423" s="614"/>
      <c r="D423" s="614"/>
      <c r="E423" s="614"/>
      <c r="F423" s="614"/>
      <c r="G423" s="614"/>
      <c r="H423" s="614"/>
      <c r="I423" s="614"/>
      <c r="J423" s="614"/>
      <c r="K423" s="614"/>
      <c r="L423" s="614"/>
      <c r="M423" s="614"/>
      <c r="N423" s="614"/>
      <c r="O423" s="614"/>
      <c r="P423" s="614"/>
      <c r="Q423" s="614"/>
      <c r="R423" s="614"/>
      <c r="S423" s="614"/>
    </row>
    <row r="424" spans="1:36" s="463" customFormat="1" ht="20.100000000000001" customHeight="1" x14ac:dyDescent="0.15">
      <c r="B424" s="472" t="s">
        <v>678</v>
      </c>
      <c r="C424" s="467"/>
      <c r="D424" s="467"/>
      <c r="E424" s="467"/>
      <c r="F424" s="467"/>
      <c r="G424" s="467"/>
      <c r="H424" s="467"/>
      <c r="I424" s="467"/>
      <c r="J424" s="467"/>
      <c r="K424" s="467"/>
      <c r="L424" s="467"/>
      <c r="M424" s="467"/>
      <c r="N424" s="467"/>
      <c r="O424" s="467"/>
      <c r="P424" s="467"/>
      <c r="Q424" s="467"/>
      <c r="R424" s="467"/>
      <c r="S424" s="467"/>
      <c r="T424" s="467"/>
      <c r="U424" s="467"/>
      <c r="V424" s="467"/>
      <c r="W424" s="467"/>
      <c r="X424" s="467"/>
      <c r="Y424" s="467"/>
      <c r="Z424" s="467"/>
      <c r="AA424" s="467"/>
      <c r="AB424" s="467"/>
      <c r="AC424" s="470" t="s">
        <v>1197</v>
      </c>
      <c r="AD424" s="1739" t="s">
        <v>269</v>
      </c>
      <c r="AE424" s="1739"/>
      <c r="AF424" s="1739"/>
      <c r="AG424" s="1739"/>
      <c r="AH424" s="1739"/>
      <c r="AI424" s="470" t="s">
        <v>1198</v>
      </c>
      <c r="AJ424" s="469"/>
    </row>
    <row r="425" spans="1:36" s="463" customFormat="1" ht="14.45" customHeight="1" x14ac:dyDescent="0.15">
      <c r="B425" s="472"/>
      <c r="C425" s="467"/>
      <c r="D425" s="467"/>
      <c r="E425" s="467"/>
      <c r="F425" s="467"/>
      <c r="G425" s="467"/>
      <c r="H425" s="467"/>
      <c r="I425" s="467"/>
      <c r="J425" s="467"/>
      <c r="K425" s="467"/>
      <c r="L425" s="467"/>
      <c r="M425" s="467"/>
      <c r="N425" s="467"/>
      <c r="O425" s="467"/>
      <c r="P425" s="467"/>
      <c r="Q425" s="467"/>
      <c r="R425" s="467"/>
      <c r="S425" s="467"/>
      <c r="T425" s="467"/>
      <c r="U425" s="467"/>
      <c r="V425" s="467"/>
      <c r="W425" s="467"/>
      <c r="X425" s="467"/>
      <c r="Y425" s="467"/>
      <c r="Z425" s="467"/>
      <c r="AA425" s="467"/>
      <c r="AB425" s="616"/>
      <c r="AC425" s="579"/>
      <c r="AD425" s="580"/>
      <c r="AE425" s="580"/>
      <c r="AF425" s="580"/>
      <c r="AG425" s="580"/>
      <c r="AH425" s="580"/>
      <c r="AI425" s="579"/>
      <c r="AJ425" s="469"/>
    </row>
    <row r="426" spans="1:36" s="43" customFormat="1" ht="20.100000000000001" customHeight="1" x14ac:dyDescent="0.15">
      <c r="A426" s="41"/>
      <c r="B426" s="103" t="s">
        <v>1824</v>
      </c>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row>
    <row r="427" spans="1:36" s="463" customFormat="1" ht="20.100000000000001" customHeight="1" x14ac:dyDescent="0.15">
      <c r="B427" s="1740" t="s">
        <v>679</v>
      </c>
      <c r="C427" s="1741"/>
      <c r="D427" s="1741"/>
      <c r="E427" s="1741"/>
      <c r="F427" s="1741"/>
      <c r="G427" s="1741"/>
      <c r="H427" s="1741"/>
      <c r="I427" s="1742"/>
      <c r="J427" s="1841" t="s">
        <v>680</v>
      </c>
      <c r="K427" s="1841"/>
      <c r="L427" s="1841"/>
      <c r="M427" s="1841"/>
      <c r="N427" s="1841"/>
      <c r="O427" s="1841"/>
      <c r="P427" s="1842" t="s">
        <v>681</v>
      </c>
      <c r="Q427" s="1843"/>
      <c r="R427" s="1843"/>
      <c r="S427" s="1843"/>
      <c r="T427" s="1843"/>
      <c r="U427" s="1843"/>
      <c r="V427" s="1843"/>
      <c r="W427" s="1843"/>
      <c r="X427" s="1843"/>
      <c r="Y427" s="1844"/>
      <c r="Z427" s="464" t="s">
        <v>682</v>
      </c>
      <c r="AA427" s="465"/>
      <c r="AB427" s="465"/>
      <c r="AC427" s="466"/>
      <c r="AD427" s="464" t="s">
        <v>683</v>
      </c>
      <c r="AE427" s="465"/>
      <c r="AF427" s="465"/>
      <c r="AG427" s="465"/>
      <c r="AH427" s="465"/>
      <c r="AI427" s="465"/>
      <c r="AJ427" s="466"/>
    </row>
    <row r="428" spans="1:36" s="463" customFormat="1" ht="20.100000000000001" customHeight="1" x14ac:dyDescent="0.15">
      <c r="B428" s="1716" t="s">
        <v>1527</v>
      </c>
      <c r="C428" s="1897"/>
      <c r="D428" s="560"/>
      <c r="E428" s="546" t="s">
        <v>159</v>
      </c>
      <c r="F428" s="478"/>
      <c r="G428" s="546" t="s">
        <v>163</v>
      </c>
      <c r="H428" s="478"/>
      <c r="I428" s="547" t="s">
        <v>923</v>
      </c>
      <c r="J428" s="1898"/>
      <c r="K428" s="1898"/>
      <c r="L428" s="1898"/>
      <c r="M428" s="1898"/>
      <c r="N428" s="1898"/>
      <c r="O428" s="1898"/>
      <c r="P428" s="1675"/>
      <c r="Q428" s="1675"/>
      <c r="R428" s="1675"/>
      <c r="S428" s="1675"/>
      <c r="T428" s="1675"/>
      <c r="U428" s="1675"/>
      <c r="V428" s="1675"/>
      <c r="W428" s="1675"/>
      <c r="X428" s="1675"/>
      <c r="Y428" s="1675"/>
      <c r="Z428" s="1693" t="s">
        <v>1232</v>
      </c>
      <c r="AA428" s="1899"/>
      <c r="AB428" s="1899"/>
      <c r="AC428" s="1694"/>
      <c r="AD428" s="1759"/>
      <c r="AE428" s="1673"/>
      <c r="AF428" s="1673"/>
      <c r="AG428" s="1673"/>
      <c r="AH428" s="1673"/>
      <c r="AI428" s="1673"/>
      <c r="AJ428" s="1760"/>
    </row>
    <row r="429" spans="1:36" s="463" customFormat="1" ht="20.100000000000001" customHeight="1" x14ac:dyDescent="0.15">
      <c r="B429" s="1716" t="s">
        <v>1527</v>
      </c>
      <c r="C429" s="1897"/>
      <c r="D429" s="560"/>
      <c r="E429" s="546" t="s">
        <v>159</v>
      </c>
      <c r="F429" s="478"/>
      <c r="G429" s="546" t="s">
        <v>163</v>
      </c>
      <c r="H429" s="478"/>
      <c r="I429" s="547" t="s">
        <v>923</v>
      </c>
      <c r="J429" s="1898"/>
      <c r="K429" s="1898"/>
      <c r="L429" s="1898"/>
      <c r="M429" s="1898"/>
      <c r="N429" s="1898"/>
      <c r="O429" s="1898"/>
      <c r="P429" s="1675"/>
      <c r="Q429" s="1675"/>
      <c r="R429" s="1675"/>
      <c r="S429" s="1675"/>
      <c r="T429" s="1675"/>
      <c r="U429" s="1675"/>
      <c r="V429" s="1675"/>
      <c r="W429" s="1675"/>
      <c r="X429" s="1675"/>
      <c r="Y429" s="1675"/>
      <c r="Z429" s="1693" t="s">
        <v>1232</v>
      </c>
      <c r="AA429" s="1899"/>
      <c r="AB429" s="1899"/>
      <c r="AC429" s="1694"/>
      <c r="AD429" s="1759"/>
      <c r="AE429" s="1673"/>
      <c r="AF429" s="1673"/>
      <c r="AG429" s="1673"/>
      <c r="AH429" s="1673"/>
      <c r="AI429" s="1673"/>
      <c r="AJ429" s="1760"/>
    </row>
    <row r="430" spans="1:36" s="463" customFormat="1" ht="20.100000000000001" customHeight="1" x14ac:dyDescent="0.15">
      <c r="B430" s="1716" t="s">
        <v>1527</v>
      </c>
      <c r="C430" s="1897"/>
      <c r="D430" s="560"/>
      <c r="E430" s="546" t="s">
        <v>159</v>
      </c>
      <c r="F430" s="478"/>
      <c r="G430" s="546" t="s">
        <v>163</v>
      </c>
      <c r="H430" s="478"/>
      <c r="I430" s="547" t="s">
        <v>923</v>
      </c>
      <c r="J430" s="1898"/>
      <c r="K430" s="1898"/>
      <c r="L430" s="1898"/>
      <c r="M430" s="1898"/>
      <c r="N430" s="1898"/>
      <c r="O430" s="1898"/>
      <c r="P430" s="1675"/>
      <c r="Q430" s="1675"/>
      <c r="R430" s="1675"/>
      <c r="S430" s="1675"/>
      <c r="T430" s="1675"/>
      <c r="U430" s="1675"/>
      <c r="V430" s="1675"/>
      <c r="W430" s="1675"/>
      <c r="X430" s="1675"/>
      <c r="Y430" s="1675"/>
      <c r="Z430" s="1770" t="s">
        <v>252</v>
      </c>
      <c r="AA430" s="1776"/>
      <c r="AB430" s="1776"/>
      <c r="AC430" s="1771"/>
      <c r="AD430" s="1759"/>
      <c r="AE430" s="1673"/>
      <c r="AF430" s="1673"/>
      <c r="AG430" s="1673"/>
      <c r="AH430" s="1673"/>
      <c r="AI430" s="1673"/>
      <c r="AJ430" s="1760"/>
    </row>
    <row r="431" spans="1:36" s="463" customFormat="1" ht="20.100000000000001" customHeight="1" x14ac:dyDescent="0.15">
      <c r="B431" s="1716" t="s">
        <v>1527</v>
      </c>
      <c r="C431" s="1897"/>
      <c r="D431" s="560"/>
      <c r="E431" s="546" t="s">
        <v>159</v>
      </c>
      <c r="F431" s="478"/>
      <c r="G431" s="546" t="s">
        <v>163</v>
      </c>
      <c r="H431" s="478"/>
      <c r="I431" s="547" t="s">
        <v>923</v>
      </c>
      <c r="J431" s="1898"/>
      <c r="K431" s="1898"/>
      <c r="L431" s="1898"/>
      <c r="M431" s="1898"/>
      <c r="N431" s="1898"/>
      <c r="O431" s="1898"/>
      <c r="P431" s="1675"/>
      <c r="Q431" s="1675"/>
      <c r="R431" s="1675"/>
      <c r="S431" s="1675"/>
      <c r="T431" s="1675"/>
      <c r="U431" s="1675"/>
      <c r="V431" s="1675"/>
      <c r="W431" s="1675"/>
      <c r="X431" s="1675"/>
      <c r="Y431" s="1675"/>
      <c r="Z431" s="1770" t="s">
        <v>252</v>
      </c>
      <c r="AA431" s="1776"/>
      <c r="AB431" s="1776"/>
      <c r="AC431" s="1771"/>
      <c r="AD431" s="1759"/>
      <c r="AE431" s="1673"/>
      <c r="AF431" s="1673"/>
      <c r="AG431" s="1673"/>
      <c r="AH431" s="1673"/>
      <c r="AI431" s="1673"/>
      <c r="AJ431" s="1760"/>
    </row>
    <row r="432" spans="1:36" s="463" customFormat="1" ht="20.100000000000001" customHeight="1" x14ac:dyDescent="0.15">
      <c r="B432" s="1716" t="s">
        <v>1527</v>
      </c>
      <c r="C432" s="1897"/>
      <c r="D432" s="560"/>
      <c r="E432" s="546" t="s">
        <v>159</v>
      </c>
      <c r="F432" s="478"/>
      <c r="G432" s="546" t="s">
        <v>163</v>
      </c>
      <c r="H432" s="478"/>
      <c r="I432" s="547" t="s">
        <v>923</v>
      </c>
      <c r="J432" s="1898"/>
      <c r="K432" s="1898"/>
      <c r="L432" s="1898"/>
      <c r="M432" s="1898"/>
      <c r="N432" s="1898"/>
      <c r="O432" s="1898"/>
      <c r="P432" s="1675"/>
      <c r="Q432" s="1675"/>
      <c r="R432" s="1675"/>
      <c r="S432" s="1675"/>
      <c r="T432" s="1675"/>
      <c r="U432" s="1675"/>
      <c r="V432" s="1675"/>
      <c r="W432" s="1675"/>
      <c r="X432" s="1675"/>
      <c r="Y432" s="1675"/>
      <c r="Z432" s="1770" t="s">
        <v>252</v>
      </c>
      <c r="AA432" s="1776"/>
      <c r="AB432" s="1776"/>
      <c r="AC432" s="1771"/>
      <c r="AD432" s="1759"/>
      <c r="AE432" s="1673"/>
      <c r="AF432" s="1673"/>
      <c r="AG432" s="1673"/>
      <c r="AH432" s="1673"/>
      <c r="AI432" s="1673"/>
      <c r="AJ432" s="1760"/>
    </row>
    <row r="433" spans="1:36" s="469" customFormat="1" ht="20.100000000000001" customHeight="1" x14ac:dyDescent="0.15">
      <c r="B433" s="469" t="s">
        <v>1233</v>
      </c>
    </row>
    <row r="434" spans="1:36" s="469" customFormat="1" ht="20.100000000000001" customHeight="1" x14ac:dyDescent="0.15">
      <c r="B434" s="469" t="s">
        <v>684</v>
      </c>
    </row>
    <row r="435" spans="1:36" s="469" customFormat="1" ht="20.100000000000001" customHeight="1" x14ac:dyDescent="0.15"/>
    <row r="436" spans="1:36" s="467" customFormat="1" ht="20.100000000000001" customHeight="1" x14ac:dyDescent="0.15">
      <c r="B436" s="607" t="s">
        <v>1327</v>
      </c>
    </row>
    <row r="437" spans="1:36" s="467" customFormat="1" ht="29.45" customHeight="1" x14ac:dyDescent="0.15">
      <c r="C437" s="1803" t="s">
        <v>1328</v>
      </c>
      <c r="D437" s="1803"/>
      <c r="E437" s="1803"/>
      <c r="F437" s="1803"/>
      <c r="G437" s="1803"/>
      <c r="H437" s="1803"/>
      <c r="I437" s="1803"/>
      <c r="J437" s="1803"/>
      <c r="K437" s="1803"/>
      <c r="L437" s="1803"/>
      <c r="M437" s="1803"/>
      <c r="N437" s="1803"/>
      <c r="O437" s="1803"/>
      <c r="P437" s="1803"/>
      <c r="Q437" s="1803"/>
      <c r="R437" s="1803"/>
      <c r="S437" s="1803"/>
      <c r="T437" s="1803"/>
      <c r="U437" s="1803"/>
      <c r="V437" s="1803"/>
      <c r="W437" s="1803"/>
      <c r="X437" s="1803"/>
      <c r="Y437" s="1803"/>
      <c r="Z437" s="1803"/>
      <c r="AA437" s="1803"/>
      <c r="AB437" s="1803"/>
      <c r="AC437" s="1803"/>
      <c r="AD437" s="470" t="s">
        <v>374</v>
      </c>
      <c r="AE437" s="1739" t="s">
        <v>269</v>
      </c>
      <c r="AF437" s="1739"/>
      <c r="AG437" s="1739"/>
      <c r="AH437" s="1739"/>
      <c r="AI437" s="1739"/>
      <c r="AJ437" s="470" t="s">
        <v>375</v>
      </c>
    </row>
    <row r="438" spans="1:36" s="467" customFormat="1" ht="28.5" customHeight="1" x14ac:dyDescent="0.15">
      <c r="C438" s="1803" t="s">
        <v>1234</v>
      </c>
      <c r="D438" s="1803"/>
      <c r="E438" s="1803"/>
      <c r="F438" s="1803"/>
      <c r="G438" s="1803"/>
      <c r="H438" s="1803"/>
      <c r="I438" s="1803"/>
      <c r="J438" s="1803"/>
      <c r="K438" s="1803"/>
      <c r="L438" s="1803"/>
      <c r="M438" s="1803"/>
      <c r="N438" s="1803"/>
      <c r="O438" s="1803"/>
      <c r="P438" s="1803"/>
      <c r="Q438" s="1803"/>
      <c r="R438" s="1803"/>
      <c r="S438" s="1803"/>
      <c r="T438" s="1803"/>
      <c r="U438" s="1803"/>
      <c r="V438" s="1803"/>
      <c r="W438" s="1803"/>
      <c r="X438" s="1803"/>
      <c r="Y438" s="1803"/>
      <c r="Z438" s="1803"/>
      <c r="AA438" s="1803"/>
      <c r="AB438" s="1803"/>
      <c r="AC438" s="1803"/>
      <c r="AD438" s="470" t="s">
        <v>1329</v>
      </c>
      <c r="AE438" s="1739" t="s">
        <v>269</v>
      </c>
      <c r="AF438" s="1739"/>
      <c r="AG438" s="1739"/>
      <c r="AH438" s="1739"/>
      <c r="AI438" s="1739"/>
      <c r="AJ438" s="470" t="s">
        <v>1330</v>
      </c>
    </row>
    <row r="439" spans="1:36" s="467" customFormat="1" ht="20.100000000000001" customHeight="1" x14ac:dyDescent="0.15">
      <c r="C439" s="1803" t="s">
        <v>1331</v>
      </c>
      <c r="D439" s="1803"/>
      <c r="E439" s="1803"/>
      <c r="F439" s="1803"/>
      <c r="G439" s="1803"/>
      <c r="H439" s="1803"/>
      <c r="I439" s="1803"/>
      <c r="J439" s="1803"/>
      <c r="K439" s="1803"/>
      <c r="L439" s="1803"/>
      <c r="M439" s="1803"/>
      <c r="N439" s="1803"/>
      <c r="O439" s="1803"/>
      <c r="P439" s="1803"/>
      <c r="Q439" s="1803"/>
      <c r="R439" s="1803"/>
      <c r="S439" s="1803"/>
      <c r="T439" s="1803"/>
      <c r="U439" s="1803"/>
      <c r="V439" s="1803"/>
      <c r="W439" s="1803"/>
      <c r="X439" s="1803"/>
      <c r="Y439" s="1803"/>
      <c r="Z439" s="1803"/>
      <c r="AA439" s="1803"/>
      <c r="AB439" s="1803"/>
      <c r="AC439" s="1803"/>
      <c r="AD439" s="470" t="s">
        <v>1332</v>
      </c>
      <c r="AE439" s="1739" t="s">
        <v>269</v>
      </c>
      <c r="AF439" s="1739"/>
      <c r="AG439" s="1739"/>
      <c r="AH439" s="1739"/>
      <c r="AI439" s="1739"/>
      <c r="AJ439" s="470" t="s">
        <v>1333</v>
      </c>
    </row>
    <row r="440" spans="1:36" s="467" customFormat="1" ht="20.100000000000001" customHeight="1" x14ac:dyDescent="0.15">
      <c r="C440" s="1803" t="s">
        <v>1334</v>
      </c>
      <c r="D440" s="1803"/>
      <c r="E440" s="1803"/>
      <c r="F440" s="1803"/>
      <c r="G440" s="1803"/>
      <c r="H440" s="1803"/>
      <c r="I440" s="1803"/>
      <c r="J440" s="1803"/>
      <c r="K440" s="1803"/>
      <c r="L440" s="1803"/>
      <c r="M440" s="1803"/>
      <c r="N440" s="1803"/>
      <c r="O440" s="1803"/>
      <c r="P440" s="1803"/>
      <c r="Q440" s="1803"/>
      <c r="R440" s="1803"/>
      <c r="S440" s="1803"/>
      <c r="T440" s="1803"/>
      <c r="U440" s="1803"/>
      <c r="V440" s="1803"/>
      <c r="W440" s="1803"/>
      <c r="X440" s="1803"/>
      <c r="Y440" s="1803"/>
      <c r="Z440" s="1803"/>
      <c r="AA440" s="1803"/>
      <c r="AB440" s="1803"/>
      <c r="AC440" s="1803"/>
      <c r="AD440" s="470" t="s">
        <v>1335</v>
      </c>
      <c r="AE440" s="1739" t="s">
        <v>269</v>
      </c>
      <c r="AF440" s="1739"/>
      <c r="AG440" s="1739"/>
      <c r="AH440" s="1739"/>
      <c r="AI440" s="1739"/>
      <c r="AJ440" s="470" t="s">
        <v>1333</v>
      </c>
    </row>
    <row r="441" spans="1:36" s="467" customFormat="1" ht="20.100000000000001" customHeight="1" x14ac:dyDescent="0.15">
      <c r="C441" s="472" t="s">
        <v>1235</v>
      </c>
      <c r="D441" s="472"/>
      <c r="E441" s="472"/>
      <c r="F441" s="472"/>
      <c r="G441" s="472"/>
      <c r="H441" s="472"/>
      <c r="I441" s="472"/>
      <c r="J441" s="472"/>
      <c r="K441" s="472"/>
      <c r="L441" s="472"/>
      <c r="M441" s="472"/>
      <c r="N441" s="472"/>
      <c r="O441" s="472"/>
      <c r="P441" s="472"/>
      <c r="Q441" s="472"/>
      <c r="R441" s="472"/>
      <c r="S441" s="472"/>
      <c r="T441" s="472"/>
      <c r="U441" s="472"/>
      <c r="V441" s="472"/>
      <c r="W441" s="472"/>
      <c r="X441" s="472"/>
      <c r="Y441" s="472"/>
      <c r="Z441" s="472"/>
      <c r="AA441" s="472"/>
      <c r="AB441" s="472"/>
      <c r="AC441" s="472"/>
      <c r="AD441" s="470" t="s">
        <v>374</v>
      </c>
      <c r="AE441" s="1739" t="s">
        <v>269</v>
      </c>
      <c r="AF441" s="1739"/>
      <c r="AG441" s="1739"/>
      <c r="AH441" s="1739"/>
      <c r="AI441" s="1739"/>
      <c r="AJ441" s="470" t="s">
        <v>375</v>
      </c>
    </row>
    <row r="442" spans="1:36" s="467" customFormat="1" ht="20.100000000000001" customHeight="1" x14ac:dyDescent="0.15">
      <c r="C442" s="472" t="s">
        <v>1236</v>
      </c>
      <c r="D442" s="472"/>
      <c r="E442" s="472"/>
      <c r="F442" s="472"/>
      <c r="G442" s="472"/>
      <c r="H442" s="472"/>
      <c r="I442" s="472"/>
      <c r="J442" s="472"/>
      <c r="K442" s="472"/>
      <c r="L442" s="472"/>
      <c r="M442" s="472"/>
      <c r="N442" s="472"/>
      <c r="O442" s="472"/>
      <c r="P442" s="472"/>
      <c r="Q442" s="472"/>
      <c r="R442" s="472"/>
      <c r="S442" s="472"/>
      <c r="T442" s="472"/>
      <c r="U442" s="472"/>
      <c r="V442" s="472"/>
      <c r="W442" s="472"/>
      <c r="X442" s="472"/>
      <c r="Y442" s="472"/>
      <c r="Z442" s="472"/>
      <c r="AA442" s="472"/>
      <c r="AB442" s="472"/>
      <c r="AC442" s="472"/>
      <c r="AD442" s="470" t="s">
        <v>1329</v>
      </c>
      <c r="AE442" s="1739" t="s">
        <v>269</v>
      </c>
      <c r="AF442" s="1739"/>
      <c r="AG442" s="1739"/>
      <c r="AH442" s="1739"/>
      <c r="AI442" s="1739"/>
      <c r="AJ442" s="470" t="s">
        <v>1333</v>
      </c>
    </row>
    <row r="443" spans="1:36" s="467" customFormat="1" ht="20.100000000000001" customHeight="1" x14ac:dyDescent="0.15">
      <c r="C443" s="472" t="s">
        <v>1237</v>
      </c>
      <c r="D443" s="472"/>
      <c r="E443" s="472"/>
      <c r="F443" s="472"/>
      <c r="G443" s="472"/>
      <c r="H443" s="472"/>
      <c r="I443" s="472"/>
      <c r="J443" s="472"/>
      <c r="K443" s="472"/>
      <c r="L443" s="472"/>
      <c r="M443" s="472"/>
      <c r="N443" s="472"/>
      <c r="O443" s="472"/>
      <c r="P443" s="472"/>
      <c r="Q443" s="472"/>
      <c r="R443" s="472"/>
      <c r="S443" s="472"/>
      <c r="T443" s="472"/>
      <c r="U443" s="472"/>
      <c r="V443" s="472"/>
      <c r="W443" s="472"/>
      <c r="X443" s="472"/>
      <c r="Y443" s="472"/>
      <c r="Z443" s="472"/>
      <c r="AA443" s="472"/>
      <c r="AB443" s="472"/>
      <c r="AC443" s="472"/>
      <c r="AD443" s="472"/>
    </row>
    <row r="444" spans="1:36" s="463" customFormat="1" ht="20.100000000000001" customHeight="1" x14ac:dyDescent="0.15">
      <c r="B444" s="472"/>
      <c r="C444" s="472"/>
      <c r="D444" s="1733"/>
      <c r="E444" s="1734"/>
      <c r="F444" s="1734"/>
      <c r="G444" s="1734"/>
      <c r="H444" s="1734"/>
      <c r="I444" s="1734"/>
      <c r="J444" s="1734"/>
      <c r="K444" s="1734"/>
      <c r="L444" s="1734"/>
      <c r="M444" s="1734"/>
      <c r="N444" s="1734"/>
      <c r="O444" s="1734"/>
      <c r="P444" s="1734"/>
      <c r="Q444" s="1734"/>
      <c r="R444" s="1734"/>
      <c r="S444" s="1734"/>
      <c r="T444" s="1734"/>
      <c r="U444" s="1734"/>
      <c r="V444" s="1734"/>
      <c r="W444" s="1734"/>
      <c r="X444" s="1734"/>
      <c r="Y444" s="1734"/>
      <c r="Z444" s="1734"/>
      <c r="AA444" s="1734"/>
      <c r="AB444" s="1734"/>
      <c r="AC444" s="1734"/>
      <c r="AD444" s="1734"/>
      <c r="AE444" s="1734"/>
      <c r="AF444" s="1734"/>
      <c r="AG444" s="1734"/>
      <c r="AH444" s="1734"/>
      <c r="AI444" s="1734"/>
      <c r="AJ444" s="1735"/>
    </row>
    <row r="445" spans="1:36" s="463" customFormat="1" ht="20.100000000000001" customHeight="1" x14ac:dyDescent="0.15">
      <c r="B445" s="472"/>
      <c r="C445" s="472"/>
      <c r="D445" s="1755"/>
      <c r="E445" s="1756"/>
      <c r="F445" s="1756"/>
      <c r="G445" s="1756"/>
      <c r="H445" s="1756"/>
      <c r="I445" s="1756"/>
      <c r="J445" s="1756"/>
      <c r="K445" s="1756"/>
      <c r="L445" s="1756"/>
      <c r="M445" s="1756"/>
      <c r="N445" s="1756"/>
      <c r="O445" s="1756"/>
      <c r="P445" s="1756"/>
      <c r="Q445" s="1756"/>
      <c r="R445" s="1756"/>
      <c r="S445" s="1756"/>
      <c r="T445" s="1756"/>
      <c r="U445" s="1756"/>
      <c r="V445" s="1756"/>
      <c r="W445" s="1756"/>
      <c r="X445" s="1756"/>
      <c r="Y445" s="1756"/>
      <c r="Z445" s="1756"/>
      <c r="AA445" s="1756"/>
      <c r="AB445" s="1756"/>
      <c r="AC445" s="1756"/>
      <c r="AD445" s="1756"/>
      <c r="AE445" s="1756"/>
      <c r="AF445" s="1756"/>
      <c r="AG445" s="1756"/>
      <c r="AH445" s="1756"/>
      <c r="AI445" s="1756"/>
      <c r="AJ445" s="1757"/>
    </row>
    <row r="446" spans="1:36" s="463" customFormat="1" ht="20.100000000000001" customHeight="1" x14ac:dyDescent="0.15">
      <c r="B446" s="472"/>
      <c r="C446" s="472"/>
      <c r="D446" s="1703"/>
      <c r="E446" s="1704"/>
      <c r="F446" s="1704"/>
      <c r="G446" s="1704"/>
      <c r="H446" s="1704"/>
      <c r="I446" s="1704"/>
      <c r="J446" s="1704"/>
      <c r="K446" s="1704"/>
      <c r="L446" s="1704"/>
      <c r="M446" s="1704"/>
      <c r="N446" s="1704"/>
      <c r="O446" s="1704"/>
      <c r="P446" s="1704"/>
      <c r="Q446" s="1704"/>
      <c r="R446" s="1704"/>
      <c r="S446" s="1704"/>
      <c r="T446" s="1704"/>
      <c r="U446" s="1704"/>
      <c r="V446" s="1704"/>
      <c r="W446" s="1704"/>
      <c r="X446" s="1704"/>
      <c r="Y446" s="1704"/>
      <c r="Z446" s="1704"/>
      <c r="AA446" s="1704"/>
      <c r="AB446" s="1704"/>
      <c r="AC446" s="1704"/>
      <c r="AD446" s="1704"/>
      <c r="AE446" s="1704"/>
      <c r="AF446" s="1704"/>
      <c r="AG446" s="1704"/>
      <c r="AH446" s="1704"/>
      <c r="AI446" s="1704"/>
      <c r="AJ446" s="1705"/>
    </row>
    <row r="447" spans="1:36" s="463" customFormat="1" ht="20.100000000000001" customHeight="1" x14ac:dyDescent="0.15">
      <c r="B447" s="472"/>
      <c r="C447" s="472"/>
      <c r="D447" s="582"/>
      <c r="E447" s="582"/>
      <c r="F447" s="582"/>
      <c r="G447" s="582"/>
      <c r="H447" s="582"/>
      <c r="I447" s="582"/>
      <c r="J447" s="582"/>
      <c r="K447" s="582"/>
      <c r="L447" s="582"/>
      <c r="M447" s="582"/>
      <c r="N447" s="582"/>
      <c r="O447" s="582"/>
      <c r="P447" s="582"/>
      <c r="Q447" s="582"/>
      <c r="R447" s="582"/>
      <c r="S447" s="582"/>
      <c r="T447" s="582"/>
      <c r="U447" s="582"/>
      <c r="V447" s="582"/>
      <c r="W447" s="582"/>
      <c r="X447" s="582"/>
      <c r="Y447" s="582"/>
      <c r="Z447" s="582"/>
      <c r="AA447" s="582"/>
      <c r="AB447" s="582"/>
      <c r="AC447" s="582"/>
      <c r="AD447" s="582"/>
      <c r="AE447" s="582"/>
      <c r="AF447" s="582"/>
      <c r="AG447" s="582"/>
      <c r="AH447" s="582"/>
      <c r="AI447" s="582"/>
      <c r="AJ447" s="582"/>
    </row>
    <row r="448" spans="1:36" s="43" customFormat="1" ht="20.100000000000001" customHeight="1" x14ac:dyDescent="0.15">
      <c r="A448" s="41"/>
      <c r="B448" s="103" t="s">
        <v>1825</v>
      </c>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row>
    <row r="449" spans="2:36" s="463" customFormat="1" ht="20.100000000000001" customHeight="1" x14ac:dyDescent="0.15">
      <c r="B449" s="464" t="s">
        <v>685</v>
      </c>
      <c r="C449" s="465"/>
      <c r="D449" s="466"/>
      <c r="E449" s="1894" t="s">
        <v>686</v>
      </c>
      <c r="F449" s="1895"/>
      <c r="G449" s="1895"/>
      <c r="H449" s="1895"/>
      <c r="I449" s="1895"/>
      <c r="J449" s="1895"/>
      <c r="K449" s="1896"/>
      <c r="L449" s="1773" t="s">
        <v>1238</v>
      </c>
      <c r="M449" s="1774"/>
      <c r="N449" s="1774"/>
      <c r="O449" s="1775"/>
      <c r="P449" s="1773" t="s">
        <v>1238</v>
      </c>
      <c r="Q449" s="1774"/>
      <c r="R449" s="1774"/>
      <c r="S449" s="1775"/>
      <c r="T449" s="1773" t="s">
        <v>1238</v>
      </c>
      <c r="U449" s="1774"/>
      <c r="V449" s="1774"/>
      <c r="W449" s="1775"/>
      <c r="X449" s="1773" t="s">
        <v>1238</v>
      </c>
      <c r="Y449" s="1774"/>
      <c r="Z449" s="1774"/>
      <c r="AA449" s="1775"/>
      <c r="AB449" s="1773" t="s">
        <v>1238</v>
      </c>
      <c r="AC449" s="1774"/>
      <c r="AD449" s="1774"/>
      <c r="AE449" s="1775"/>
      <c r="AF449" s="1773" t="s">
        <v>1238</v>
      </c>
      <c r="AG449" s="1774"/>
      <c r="AH449" s="1774"/>
      <c r="AI449" s="1775"/>
      <c r="AJ449" s="617"/>
    </row>
    <row r="450" spans="2:36" s="463" customFormat="1" ht="23.1" customHeight="1" x14ac:dyDescent="0.15">
      <c r="B450" s="1885" t="s">
        <v>1239</v>
      </c>
      <c r="C450" s="1886"/>
      <c r="D450" s="1887"/>
      <c r="E450" s="618"/>
      <c r="F450" s="619"/>
      <c r="G450" s="619"/>
      <c r="H450" s="619"/>
      <c r="I450" s="619"/>
      <c r="J450" s="619"/>
      <c r="K450" s="620"/>
      <c r="L450" s="513"/>
      <c r="P450" s="513"/>
      <c r="T450" s="513"/>
      <c r="X450" s="513"/>
      <c r="AB450" s="513"/>
      <c r="AF450" s="513"/>
      <c r="AI450" s="512"/>
      <c r="AJ450" s="513"/>
    </row>
    <row r="451" spans="2:36" s="463" customFormat="1" ht="23.1" customHeight="1" x14ac:dyDescent="0.15">
      <c r="B451" s="1835"/>
      <c r="C451" s="1836"/>
      <c r="D451" s="1837"/>
      <c r="E451" s="618"/>
      <c r="F451" s="619"/>
      <c r="G451" s="619"/>
      <c r="H451" s="619"/>
      <c r="I451" s="619"/>
      <c r="J451" s="619"/>
      <c r="K451" s="620"/>
      <c r="L451" s="513"/>
      <c r="P451" s="513"/>
      <c r="T451" s="513"/>
      <c r="X451" s="513"/>
      <c r="AB451" s="513"/>
      <c r="AF451" s="513"/>
      <c r="AI451" s="512"/>
      <c r="AJ451" s="513"/>
    </row>
    <row r="452" spans="2:36" s="463" customFormat="1" ht="23.1" customHeight="1" x14ac:dyDescent="0.15">
      <c r="B452" s="1835" t="s">
        <v>1240</v>
      </c>
      <c r="C452" s="1836"/>
      <c r="D452" s="1837"/>
      <c r="E452" s="1858" t="s">
        <v>687</v>
      </c>
      <c r="F452" s="1859"/>
      <c r="G452" s="1859"/>
      <c r="H452" s="1859"/>
      <c r="I452" s="1859"/>
      <c r="J452" s="1859"/>
      <c r="K452" s="1860"/>
      <c r="L452" s="513"/>
      <c r="P452" s="513"/>
      <c r="T452" s="513"/>
      <c r="X452" s="513"/>
      <c r="AB452" s="513"/>
      <c r="AF452" s="513"/>
      <c r="AI452" s="512"/>
      <c r="AJ452" s="513"/>
    </row>
    <row r="453" spans="2:36" s="463" customFormat="1" ht="23.1" customHeight="1" x14ac:dyDescent="0.15">
      <c r="B453" s="1835"/>
      <c r="C453" s="1836"/>
      <c r="D453" s="1837"/>
      <c r="E453" s="1864"/>
      <c r="F453" s="1865"/>
      <c r="G453" s="1865"/>
      <c r="H453" s="1865"/>
      <c r="I453" s="1865"/>
      <c r="J453" s="1865"/>
      <c r="K453" s="1866"/>
      <c r="L453" s="513"/>
      <c r="P453" s="513"/>
      <c r="T453" s="513"/>
      <c r="X453" s="513"/>
      <c r="AB453" s="513"/>
      <c r="AF453" s="513"/>
      <c r="AI453" s="512"/>
      <c r="AJ453" s="513"/>
    </row>
    <row r="454" spans="2:36" s="463" customFormat="1" ht="23.1" customHeight="1" x14ac:dyDescent="0.15">
      <c r="B454" s="1835" t="s">
        <v>1241</v>
      </c>
      <c r="C454" s="1836"/>
      <c r="D454" s="1837"/>
      <c r="E454" s="1888" t="s">
        <v>688</v>
      </c>
      <c r="F454" s="1889"/>
      <c r="G454" s="1889"/>
      <c r="H454" s="1889"/>
      <c r="I454" s="1889"/>
      <c r="J454" s="1889"/>
      <c r="K454" s="1890"/>
      <c r="L454" s="513"/>
      <c r="P454" s="513"/>
      <c r="T454" s="513"/>
      <c r="X454" s="513"/>
      <c r="AB454" s="513"/>
      <c r="AF454" s="513"/>
      <c r="AI454" s="512"/>
      <c r="AJ454" s="513"/>
    </row>
    <row r="455" spans="2:36" s="463" customFormat="1" ht="23.1" customHeight="1" x14ac:dyDescent="0.15">
      <c r="B455" s="1835"/>
      <c r="C455" s="1836"/>
      <c r="D455" s="1837"/>
      <c r="E455" s="1891"/>
      <c r="F455" s="1892"/>
      <c r="G455" s="1892"/>
      <c r="H455" s="1892"/>
      <c r="I455" s="1892"/>
      <c r="J455" s="1892"/>
      <c r="K455" s="1893"/>
      <c r="L455" s="513"/>
      <c r="P455" s="513"/>
      <c r="T455" s="513"/>
      <c r="X455" s="513"/>
      <c r="AB455" s="513"/>
      <c r="AF455" s="513"/>
      <c r="AI455" s="512"/>
      <c r="AJ455" s="513"/>
    </row>
    <row r="456" spans="2:36" s="463" customFormat="1" ht="23.1" customHeight="1" x14ac:dyDescent="0.15">
      <c r="B456" s="1835" t="s">
        <v>1242</v>
      </c>
      <c r="C456" s="1836"/>
      <c r="D456" s="1837"/>
      <c r="E456" s="621" t="s">
        <v>689</v>
      </c>
      <c r="F456" s="622"/>
      <c r="G456" s="622"/>
      <c r="H456" s="622"/>
      <c r="I456" s="622"/>
      <c r="J456" s="622"/>
      <c r="K456" s="623"/>
      <c r="L456" s="513"/>
      <c r="P456" s="513"/>
      <c r="T456" s="513"/>
      <c r="X456" s="513"/>
      <c r="AB456" s="513"/>
      <c r="AF456" s="513"/>
      <c r="AI456" s="512"/>
      <c r="AJ456" s="513"/>
    </row>
    <row r="457" spans="2:36" s="463" customFormat="1" ht="23.1" customHeight="1" x14ac:dyDescent="0.15">
      <c r="B457" s="1835"/>
      <c r="C457" s="1836"/>
      <c r="D457" s="1837"/>
      <c r="E457" s="618" t="s">
        <v>690</v>
      </c>
      <c r="F457" s="619"/>
      <c r="G457" s="619"/>
      <c r="H457" s="619"/>
      <c r="I457" s="619"/>
      <c r="J457" s="619"/>
      <c r="K457" s="620"/>
      <c r="L457" s="513"/>
      <c r="P457" s="513"/>
      <c r="T457" s="513"/>
      <c r="X457" s="513"/>
      <c r="AB457" s="513"/>
      <c r="AF457" s="513"/>
      <c r="AI457" s="512"/>
      <c r="AJ457" s="513"/>
    </row>
    <row r="458" spans="2:36" s="463" customFormat="1" ht="23.1" customHeight="1" x14ac:dyDescent="0.15">
      <c r="B458" s="1835" t="s">
        <v>1243</v>
      </c>
      <c r="C458" s="1836"/>
      <c r="D458" s="1837"/>
      <c r="E458" s="618"/>
      <c r="F458" s="619"/>
      <c r="G458" s="619"/>
      <c r="H458" s="619"/>
      <c r="I458" s="619"/>
      <c r="J458" s="619"/>
      <c r="K458" s="620"/>
      <c r="L458" s="513"/>
      <c r="P458" s="513"/>
      <c r="T458" s="513"/>
      <c r="X458" s="513"/>
      <c r="AB458" s="513"/>
      <c r="AF458" s="513"/>
      <c r="AI458" s="512"/>
      <c r="AJ458" s="513"/>
    </row>
    <row r="459" spans="2:36" s="463" customFormat="1" ht="23.1" customHeight="1" x14ac:dyDescent="0.15">
      <c r="B459" s="1835"/>
      <c r="C459" s="1836"/>
      <c r="D459" s="1837"/>
      <c r="E459" s="1858" t="s">
        <v>691</v>
      </c>
      <c r="F459" s="1859"/>
      <c r="G459" s="1859"/>
      <c r="H459" s="1859"/>
      <c r="I459" s="1859"/>
      <c r="J459" s="1859"/>
      <c r="K459" s="1860"/>
      <c r="L459" s="513"/>
      <c r="P459" s="513"/>
      <c r="T459" s="513"/>
      <c r="X459" s="513"/>
      <c r="AB459" s="513"/>
      <c r="AF459" s="513"/>
      <c r="AI459" s="512"/>
      <c r="AJ459" s="513"/>
    </row>
    <row r="460" spans="2:36" s="463" customFormat="1" ht="23.1" customHeight="1" x14ac:dyDescent="0.15">
      <c r="B460" s="1835" t="s">
        <v>1244</v>
      </c>
      <c r="C460" s="1836"/>
      <c r="D460" s="1837"/>
      <c r="E460" s="1861"/>
      <c r="F460" s="1862"/>
      <c r="G460" s="1862"/>
      <c r="H460" s="1862"/>
      <c r="I460" s="1862"/>
      <c r="J460" s="1862"/>
      <c r="K460" s="1863"/>
      <c r="L460" s="513"/>
      <c r="P460" s="513"/>
      <c r="T460" s="513"/>
      <c r="X460" s="513"/>
      <c r="AB460" s="513"/>
      <c r="AF460" s="513"/>
      <c r="AI460" s="512"/>
      <c r="AJ460" s="513"/>
    </row>
    <row r="461" spans="2:36" s="463" customFormat="1" ht="23.1" customHeight="1" x14ac:dyDescent="0.15">
      <c r="B461" s="1835"/>
      <c r="C461" s="1836"/>
      <c r="D461" s="1837"/>
      <c r="E461" s="1864"/>
      <c r="F461" s="1865"/>
      <c r="G461" s="1865"/>
      <c r="H461" s="1865"/>
      <c r="I461" s="1865"/>
      <c r="J461" s="1865"/>
      <c r="K461" s="1866"/>
      <c r="L461" s="513"/>
      <c r="P461" s="513"/>
      <c r="T461" s="513"/>
      <c r="X461" s="513"/>
      <c r="AB461" s="513"/>
      <c r="AF461" s="513"/>
      <c r="AI461" s="512"/>
      <c r="AJ461" s="513"/>
    </row>
    <row r="462" spans="2:36" s="463" customFormat="1" ht="23.1" customHeight="1" x14ac:dyDescent="0.15">
      <c r="B462" s="1835" t="s">
        <v>1245</v>
      </c>
      <c r="C462" s="1836"/>
      <c r="D462" s="1837"/>
      <c r="E462" s="1858" t="s">
        <v>692</v>
      </c>
      <c r="F462" s="1859"/>
      <c r="G462" s="1859"/>
      <c r="H462" s="1859"/>
      <c r="I462" s="1859"/>
      <c r="J462" s="1859"/>
      <c r="K462" s="1860"/>
      <c r="L462" s="513"/>
      <c r="P462" s="513"/>
      <c r="T462" s="513"/>
      <c r="X462" s="513"/>
      <c r="AB462" s="513"/>
      <c r="AF462" s="513"/>
      <c r="AI462" s="512"/>
      <c r="AJ462" s="513"/>
    </row>
    <row r="463" spans="2:36" s="463" customFormat="1" ht="23.1" customHeight="1" x14ac:dyDescent="0.15">
      <c r="B463" s="1835"/>
      <c r="C463" s="1836"/>
      <c r="D463" s="1837"/>
      <c r="E463" s="1861"/>
      <c r="F463" s="1862"/>
      <c r="G463" s="1862"/>
      <c r="H463" s="1862"/>
      <c r="I463" s="1862"/>
      <c r="J463" s="1862"/>
      <c r="K463" s="1863"/>
      <c r="L463" s="513"/>
      <c r="P463" s="513"/>
      <c r="T463" s="513"/>
      <c r="X463" s="513"/>
      <c r="AB463" s="513"/>
      <c r="AF463" s="513"/>
      <c r="AI463" s="512"/>
      <c r="AJ463" s="513"/>
    </row>
    <row r="464" spans="2:36" s="463" customFormat="1" ht="23.1" customHeight="1" x14ac:dyDescent="0.15">
      <c r="B464" s="1835" t="s">
        <v>1246</v>
      </c>
      <c r="C464" s="1836"/>
      <c r="D464" s="1837"/>
      <c r="E464" s="1861"/>
      <c r="F464" s="1862"/>
      <c r="G464" s="1862"/>
      <c r="H464" s="1862"/>
      <c r="I464" s="1862"/>
      <c r="J464" s="1862"/>
      <c r="K464" s="1863"/>
      <c r="L464" s="513"/>
      <c r="P464" s="513"/>
      <c r="T464" s="513"/>
      <c r="X464" s="513"/>
      <c r="AB464" s="513"/>
      <c r="AF464" s="513"/>
      <c r="AI464" s="512"/>
      <c r="AJ464" s="513"/>
    </row>
    <row r="465" spans="1:36" s="463" customFormat="1" ht="23.1" customHeight="1" x14ac:dyDescent="0.15">
      <c r="B465" s="1835"/>
      <c r="C465" s="1836"/>
      <c r="D465" s="1837"/>
      <c r="E465" s="1864"/>
      <c r="F465" s="1865"/>
      <c r="G465" s="1865"/>
      <c r="H465" s="1865"/>
      <c r="I465" s="1865"/>
      <c r="J465" s="1865"/>
      <c r="K465" s="1866"/>
      <c r="L465" s="513"/>
      <c r="P465" s="513"/>
      <c r="T465" s="513"/>
      <c r="X465" s="513"/>
      <c r="AB465" s="513"/>
      <c r="AF465" s="513"/>
      <c r="AI465" s="512"/>
      <c r="AJ465" s="513"/>
    </row>
    <row r="466" spans="1:36" s="463" customFormat="1" ht="23.1" customHeight="1" x14ac:dyDescent="0.15">
      <c r="B466" s="1835" t="s">
        <v>1247</v>
      </c>
      <c r="C466" s="1836"/>
      <c r="D466" s="1837"/>
      <c r="E466" s="618" t="s">
        <v>693</v>
      </c>
      <c r="F466" s="619"/>
      <c r="G466" s="619"/>
      <c r="H466" s="619"/>
      <c r="I466" s="619"/>
      <c r="J466" s="619"/>
      <c r="K466" s="620"/>
      <c r="L466" s="513"/>
      <c r="P466" s="513"/>
      <c r="T466" s="513"/>
      <c r="X466" s="513"/>
      <c r="AB466" s="513"/>
      <c r="AF466" s="513"/>
      <c r="AI466" s="512"/>
      <c r="AJ466" s="513"/>
    </row>
    <row r="467" spans="1:36" s="463" customFormat="1" ht="23.1" customHeight="1" x14ac:dyDescent="0.15">
      <c r="B467" s="1835"/>
      <c r="C467" s="1836"/>
      <c r="D467" s="1837"/>
      <c r="E467" s="618" t="s">
        <v>690</v>
      </c>
      <c r="F467" s="619"/>
      <c r="G467" s="619"/>
      <c r="H467" s="619"/>
      <c r="I467" s="619"/>
      <c r="J467" s="619"/>
      <c r="K467" s="620"/>
      <c r="L467" s="513"/>
      <c r="P467" s="513"/>
      <c r="T467" s="513"/>
      <c r="X467" s="513"/>
      <c r="AB467" s="513"/>
      <c r="AF467" s="513"/>
      <c r="AI467" s="512"/>
      <c r="AJ467" s="513"/>
    </row>
    <row r="468" spans="1:36" s="463" customFormat="1" ht="23.1" customHeight="1" x14ac:dyDescent="0.15">
      <c r="B468" s="1835" t="s">
        <v>1248</v>
      </c>
      <c r="C468" s="1836"/>
      <c r="D468" s="1837"/>
      <c r="E468" s="618"/>
      <c r="F468" s="619"/>
      <c r="G468" s="619"/>
      <c r="H468" s="619"/>
      <c r="I468" s="619"/>
      <c r="J468" s="619"/>
      <c r="K468" s="620"/>
      <c r="L468" s="513"/>
      <c r="P468" s="513"/>
      <c r="T468" s="513"/>
      <c r="X468" s="513"/>
      <c r="AB468" s="513"/>
      <c r="AF468" s="513"/>
      <c r="AI468" s="512"/>
      <c r="AJ468" s="513"/>
    </row>
    <row r="469" spans="1:36" s="463" customFormat="1" ht="23.1" customHeight="1" x14ac:dyDescent="0.15">
      <c r="B469" s="1835"/>
      <c r="C469" s="1836"/>
      <c r="D469" s="1837"/>
      <c r="E469" s="621" t="s">
        <v>694</v>
      </c>
      <c r="F469" s="622"/>
      <c r="G469" s="622"/>
      <c r="H469" s="622"/>
      <c r="I469" s="622"/>
      <c r="J469" s="622"/>
      <c r="K469" s="623"/>
      <c r="L469" s="513"/>
      <c r="P469" s="513"/>
      <c r="T469" s="513"/>
      <c r="X469" s="513"/>
      <c r="AB469" s="513"/>
      <c r="AF469" s="513"/>
      <c r="AI469" s="512"/>
      <c r="AJ469" s="513"/>
    </row>
    <row r="470" spans="1:36" s="463" customFormat="1" ht="23.1" customHeight="1" x14ac:dyDescent="0.15">
      <c r="B470" s="1835" t="s">
        <v>1249</v>
      </c>
      <c r="C470" s="1836"/>
      <c r="D470" s="1837"/>
      <c r="E470" s="624" t="s">
        <v>695</v>
      </c>
      <c r="F470" s="625"/>
      <c r="G470" s="625"/>
      <c r="H470" s="625"/>
      <c r="I470" s="625"/>
      <c r="J470" s="625"/>
      <c r="K470" s="626"/>
      <c r="L470" s="513"/>
      <c r="P470" s="513"/>
      <c r="T470" s="513"/>
      <c r="X470" s="513"/>
      <c r="AB470" s="513"/>
      <c r="AF470" s="513"/>
      <c r="AI470" s="512"/>
      <c r="AJ470" s="513"/>
    </row>
    <row r="471" spans="1:36" s="463" customFormat="1" ht="23.1" customHeight="1" x14ac:dyDescent="0.15">
      <c r="B471" s="1835"/>
      <c r="C471" s="1836"/>
      <c r="D471" s="1837"/>
      <c r="E471" s="1858" t="s">
        <v>696</v>
      </c>
      <c r="F471" s="1859"/>
      <c r="G471" s="1859"/>
      <c r="H471" s="1859"/>
      <c r="I471" s="1859"/>
      <c r="J471" s="1859"/>
      <c r="K471" s="1860"/>
      <c r="L471" s="513"/>
      <c r="P471" s="513"/>
      <c r="T471" s="513"/>
      <c r="X471" s="513"/>
      <c r="AB471" s="513"/>
      <c r="AF471" s="513"/>
      <c r="AI471" s="512"/>
      <c r="AJ471" s="513"/>
    </row>
    <row r="472" spans="1:36" s="463" customFormat="1" ht="23.1" customHeight="1" x14ac:dyDescent="0.15">
      <c r="B472" s="1835" t="s">
        <v>1250</v>
      </c>
      <c r="C472" s="1836"/>
      <c r="D472" s="1837"/>
      <c r="E472" s="1861"/>
      <c r="F472" s="1862"/>
      <c r="G472" s="1862"/>
      <c r="H472" s="1862"/>
      <c r="I472" s="1862"/>
      <c r="J472" s="1862"/>
      <c r="K472" s="1863"/>
      <c r="L472" s="513"/>
      <c r="P472" s="513"/>
      <c r="T472" s="513"/>
      <c r="X472" s="513"/>
      <c r="AB472" s="513"/>
      <c r="AF472" s="513"/>
      <c r="AI472" s="512"/>
      <c r="AJ472" s="513"/>
    </row>
    <row r="473" spans="1:36" s="463" customFormat="1" ht="23.1" customHeight="1" x14ac:dyDescent="0.15">
      <c r="B473" s="1835"/>
      <c r="C473" s="1836"/>
      <c r="D473" s="1837"/>
      <c r="E473" s="1864"/>
      <c r="F473" s="1865"/>
      <c r="G473" s="1865"/>
      <c r="H473" s="1865"/>
      <c r="I473" s="1865"/>
      <c r="J473" s="1865"/>
      <c r="K473" s="1866"/>
      <c r="L473" s="513"/>
      <c r="P473" s="513"/>
      <c r="T473" s="513"/>
      <c r="X473" s="513"/>
      <c r="AB473" s="513"/>
      <c r="AF473" s="513"/>
      <c r="AI473" s="512"/>
      <c r="AJ473" s="513"/>
    </row>
    <row r="474" spans="1:36" s="463" customFormat="1" ht="23.1" customHeight="1" x14ac:dyDescent="0.15">
      <c r="B474" s="1835" t="s">
        <v>1251</v>
      </c>
      <c r="C474" s="1836"/>
      <c r="D474" s="1837"/>
      <c r="E474" s="1858" t="s">
        <v>697</v>
      </c>
      <c r="F474" s="1859"/>
      <c r="G474" s="1859"/>
      <c r="H474" s="1859"/>
      <c r="I474" s="1859"/>
      <c r="J474" s="1859"/>
      <c r="K474" s="1860"/>
      <c r="L474" s="513"/>
      <c r="P474" s="513"/>
      <c r="T474" s="513"/>
      <c r="X474" s="513"/>
      <c r="AB474" s="513"/>
      <c r="AF474" s="513"/>
      <c r="AI474" s="512"/>
      <c r="AJ474" s="513"/>
    </row>
    <row r="475" spans="1:36" s="463" customFormat="1" ht="23.1" customHeight="1" x14ac:dyDescent="0.15">
      <c r="B475" s="1835"/>
      <c r="C475" s="1836"/>
      <c r="D475" s="1837"/>
      <c r="E475" s="1864"/>
      <c r="F475" s="1865"/>
      <c r="G475" s="1865"/>
      <c r="H475" s="1865"/>
      <c r="I475" s="1865"/>
      <c r="J475" s="1865"/>
      <c r="K475" s="1866"/>
      <c r="L475" s="513"/>
      <c r="P475" s="513"/>
      <c r="T475" s="513"/>
      <c r="X475" s="513"/>
      <c r="AB475" s="513"/>
      <c r="AF475" s="513"/>
      <c r="AI475" s="512"/>
      <c r="AJ475" s="513"/>
    </row>
    <row r="476" spans="1:36" s="467" customFormat="1" ht="23.1" customHeight="1" x14ac:dyDescent="0.15">
      <c r="B476" s="1835" t="s">
        <v>1252</v>
      </c>
      <c r="C476" s="1836"/>
      <c r="D476" s="1837"/>
      <c r="E476" s="618"/>
      <c r="F476" s="619"/>
      <c r="G476" s="619"/>
      <c r="H476" s="619"/>
      <c r="I476" s="619"/>
      <c r="J476" s="619"/>
      <c r="K476" s="620"/>
      <c r="L476" s="513"/>
      <c r="M476" s="463"/>
      <c r="N476" s="463"/>
      <c r="O476" s="463"/>
      <c r="P476" s="513"/>
      <c r="Q476" s="463"/>
      <c r="R476" s="463"/>
      <c r="S476" s="463"/>
      <c r="T476" s="513"/>
      <c r="U476" s="463"/>
      <c r="V476" s="463"/>
      <c r="W476" s="463"/>
      <c r="X476" s="513"/>
      <c r="Y476" s="463"/>
      <c r="Z476" s="463"/>
      <c r="AA476" s="463"/>
      <c r="AB476" s="513"/>
      <c r="AC476" s="463"/>
      <c r="AD476" s="463"/>
      <c r="AE476" s="463"/>
      <c r="AF476" s="513"/>
      <c r="AG476" s="463"/>
      <c r="AH476" s="463"/>
      <c r="AI476" s="512"/>
      <c r="AJ476" s="513"/>
    </row>
    <row r="477" spans="1:36" s="467" customFormat="1" ht="23.1" customHeight="1" x14ac:dyDescent="0.15">
      <c r="B477" s="1838"/>
      <c r="C477" s="1839"/>
      <c r="D477" s="1840"/>
      <c r="E477" s="627"/>
      <c r="F477" s="628"/>
      <c r="G477" s="628"/>
      <c r="H477" s="628"/>
      <c r="I477" s="628"/>
      <c r="J477" s="628"/>
      <c r="K477" s="629"/>
      <c r="L477" s="630"/>
      <c r="M477" s="631"/>
      <c r="N477" s="631"/>
      <c r="O477" s="631"/>
      <c r="P477" s="630"/>
      <c r="Q477" s="631"/>
      <c r="R477" s="631"/>
      <c r="S477" s="631"/>
      <c r="T477" s="630"/>
      <c r="U477" s="631"/>
      <c r="V477" s="631"/>
      <c r="W477" s="631"/>
      <c r="X477" s="630"/>
      <c r="Y477" s="631"/>
      <c r="Z477" s="631"/>
      <c r="AA477" s="631"/>
      <c r="AB477" s="630"/>
      <c r="AC477" s="631"/>
      <c r="AD477" s="631"/>
      <c r="AE477" s="631"/>
      <c r="AF477" s="630"/>
      <c r="AG477" s="631"/>
      <c r="AH477" s="631"/>
      <c r="AI477" s="632"/>
      <c r="AJ477" s="513"/>
    </row>
    <row r="478" spans="1:36" s="469" customFormat="1" ht="14.1" customHeight="1" x14ac:dyDescent="0.15">
      <c r="B478" s="469" t="s">
        <v>698</v>
      </c>
    </row>
    <row r="479" spans="1:36" s="614" customFormat="1" ht="14.1" customHeight="1" x14ac:dyDescent="0.15"/>
    <row r="480" spans="1:36" s="46" customFormat="1" ht="14.1" customHeight="1" x14ac:dyDescent="0.15">
      <c r="A480" s="848" t="s">
        <v>1774</v>
      </c>
      <c r="C480" s="41"/>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c r="AH480" s="29"/>
      <c r="AI480" s="29"/>
      <c r="AJ480" s="29"/>
    </row>
    <row r="481" spans="1:36" s="614" customFormat="1" ht="20.100000000000001" customHeight="1" x14ac:dyDescent="0.15">
      <c r="B481" s="1759" t="s">
        <v>842</v>
      </c>
      <c r="C481" s="1673"/>
      <c r="D481" s="1673"/>
      <c r="E481" s="1673"/>
      <c r="F481" s="1673"/>
      <c r="G481" s="1760"/>
      <c r="H481" s="1867"/>
      <c r="I481" s="1868"/>
      <c r="J481" s="1868"/>
      <c r="K481" s="1868"/>
      <c r="L481" s="1868"/>
      <c r="M481" s="1868"/>
      <c r="N481" s="1868"/>
      <c r="O481" s="1868"/>
      <c r="P481" s="1868"/>
      <c r="Q481" s="1868"/>
      <c r="R481" s="1868"/>
      <c r="S481" s="1868"/>
      <c r="T481" s="1868"/>
      <c r="U481" s="1868"/>
      <c r="V481" s="1868"/>
      <c r="W481" s="1868"/>
      <c r="X481" s="1868"/>
      <c r="Y481" s="1868"/>
      <c r="Z481" s="1868"/>
      <c r="AA481" s="1868"/>
      <c r="AB481" s="1868"/>
      <c r="AC481" s="1868"/>
      <c r="AD481" s="1868"/>
      <c r="AE481" s="1868"/>
      <c r="AF481" s="1868"/>
      <c r="AG481" s="1868"/>
      <c r="AH481" s="1868"/>
      <c r="AI481" s="1868"/>
      <c r="AJ481" s="1869"/>
    </row>
    <row r="482" spans="1:36" s="614" customFormat="1" ht="14.1" customHeight="1" x14ac:dyDescent="0.15">
      <c r="B482" s="1687" t="s">
        <v>843</v>
      </c>
      <c r="C482" s="1688"/>
      <c r="D482" s="1688"/>
      <c r="E482" s="1688"/>
      <c r="F482" s="1688"/>
      <c r="G482" s="1689"/>
      <c r="H482" s="1870"/>
      <c r="I482" s="1871"/>
      <c r="J482" s="1871"/>
      <c r="K482" s="1871"/>
      <c r="L482" s="1871"/>
      <c r="M482" s="1871"/>
      <c r="N482" s="1871"/>
      <c r="O482" s="1871"/>
      <c r="P482" s="1871"/>
      <c r="Q482" s="1871"/>
      <c r="R482" s="1871"/>
      <c r="S482" s="1871"/>
      <c r="T482" s="1871"/>
      <c r="U482" s="1871"/>
      <c r="V482" s="1871"/>
      <c r="W482" s="1871"/>
      <c r="X482" s="1871"/>
      <c r="Y482" s="1871"/>
      <c r="Z482" s="1871"/>
      <c r="AA482" s="1871"/>
      <c r="AB482" s="1871"/>
      <c r="AC482" s="1871"/>
      <c r="AD482" s="1871"/>
      <c r="AE482" s="1871"/>
      <c r="AF482" s="1871"/>
      <c r="AG482" s="1871"/>
      <c r="AH482" s="1871"/>
      <c r="AI482" s="1871"/>
      <c r="AJ482" s="1872"/>
    </row>
    <row r="483" spans="1:36" s="614" customFormat="1" ht="14.1" customHeight="1" x14ac:dyDescent="0.15">
      <c r="B483" s="1802"/>
      <c r="C483" s="1803"/>
      <c r="D483" s="1803"/>
      <c r="E483" s="1803"/>
      <c r="F483" s="1803"/>
      <c r="G483" s="1804"/>
      <c r="H483" s="1873"/>
      <c r="I483" s="1874"/>
      <c r="J483" s="1874"/>
      <c r="K483" s="1874"/>
      <c r="L483" s="1874"/>
      <c r="M483" s="1874"/>
      <c r="N483" s="1874"/>
      <c r="O483" s="1874"/>
      <c r="P483" s="1874"/>
      <c r="Q483" s="1874"/>
      <c r="R483" s="1874"/>
      <c r="S483" s="1874"/>
      <c r="T483" s="1874"/>
      <c r="U483" s="1874"/>
      <c r="V483" s="1874"/>
      <c r="W483" s="1874"/>
      <c r="X483" s="1874"/>
      <c r="Y483" s="1874"/>
      <c r="Z483" s="1874"/>
      <c r="AA483" s="1874"/>
      <c r="AB483" s="1874"/>
      <c r="AC483" s="1874"/>
      <c r="AD483" s="1874"/>
      <c r="AE483" s="1874"/>
      <c r="AF483" s="1874"/>
      <c r="AG483" s="1874"/>
      <c r="AH483" s="1874"/>
      <c r="AI483" s="1874"/>
      <c r="AJ483" s="1875"/>
    </row>
    <row r="484" spans="1:36" s="614" customFormat="1" ht="14.1" customHeight="1" x14ac:dyDescent="0.15">
      <c r="B484" s="1802"/>
      <c r="C484" s="1803"/>
      <c r="D484" s="1803"/>
      <c r="E484" s="1803"/>
      <c r="F484" s="1803"/>
      <c r="G484" s="1804"/>
      <c r="H484" s="1873"/>
      <c r="I484" s="1874"/>
      <c r="J484" s="1874"/>
      <c r="K484" s="1874"/>
      <c r="L484" s="1874"/>
      <c r="M484" s="1874"/>
      <c r="N484" s="1874"/>
      <c r="O484" s="1874"/>
      <c r="P484" s="1874"/>
      <c r="Q484" s="1874"/>
      <c r="R484" s="1874"/>
      <c r="S484" s="1874"/>
      <c r="T484" s="1874"/>
      <c r="U484" s="1874"/>
      <c r="V484" s="1874"/>
      <c r="W484" s="1874"/>
      <c r="X484" s="1874"/>
      <c r="Y484" s="1874"/>
      <c r="Z484" s="1874"/>
      <c r="AA484" s="1874"/>
      <c r="AB484" s="1874"/>
      <c r="AC484" s="1874"/>
      <c r="AD484" s="1874"/>
      <c r="AE484" s="1874"/>
      <c r="AF484" s="1874"/>
      <c r="AG484" s="1874"/>
      <c r="AH484" s="1874"/>
      <c r="AI484" s="1874"/>
      <c r="AJ484" s="1875"/>
    </row>
    <row r="485" spans="1:36" s="614" customFormat="1" ht="14.1" customHeight="1" x14ac:dyDescent="0.15">
      <c r="B485" s="1690"/>
      <c r="C485" s="1691"/>
      <c r="D485" s="1691"/>
      <c r="E485" s="1691"/>
      <c r="F485" s="1691"/>
      <c r="G485" s="1692"/>
      <c r="H485" s="1876"/>
      <c r="I485" s="1877"/>
      <c r="J485" s="1877"/>
      <c r="K485" s="1877"/>
      <c r="L485" s="1877"/>
      <c r="M485" s="1877"/>
      <c r="N485" s="1877"/>
      <c r="O485" s="1877"/>
      <c r="P485" s="1877"/>
      <c r="Q485" s="1877"/>
      <c r="R485" s="1877"/>
      <c r="S485" s="1877"/>
      <c r="T485" s="1877"/>
      <c r="U485" s="1877"/>
      <c r="V485" s="1877"/>
      <c r="W485" s="1877"/>
      <c r="X485" s="1877"/>
      <c r="Y485" s="1877"/>
      <c r="Z485" s="1877"/>
      <c r="AA485" s="1877"/>
      <c r="AB485" s="1877"/>
      <c r="AC485" s="1877"/>
      <c r="AD485" s="1877"/>
      <c r="AE485" s="1877"/>
      <c r="AF485" s="1877"/>
      <c r="AG485" s="1877"/>
      <c r="AH485" s="1877"/>
      <c r="AI485" s="1877"/>
      <c r="AJ485" s="1878"/>
    </row>
    <row r="486" spans="1:36" s="43" customFormat="1" ht="20.100000000000001" customHeight="1" x14ac:dyDescent="0.15">
      <c r="A486" s="848" t="s">
        <v>1775</v>
      </c>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row>
    <row r="487" spans="1:36" s="43" customFormat="1" ht="20.100000000000001" customHeight="1" x14ac:dyDescent="0.15">
      <c r="A487" s="41"/>
      <c r="B487" s="103" t="s">
        <v>1626</v>
      </c>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row>
    <row r="488" spans="1:36" s="553" customFormat="1" ht="12" customHeight="1" x14ac:dyDescent="0.15">
      <c r="B488" s="1841" t="s">
        <v>389</v>
      </c>
      <c r="C488" s="1841"/>
      <c r="D488" s="1841"/>
      <c r="E488" s="1841"/>
      <c r="F488" s="1841"/>
      <c r="G488" s="1842" t="s">
        <v>390</v>
      </c>
      <c r="H488" s="1843"/>
      <c r="I488" s="1843"/>
      <c r="J488" s="1843"/>
      <c r="K488" s="1844"/>
      <c r="L488" s="1841" t="s">
        <v>699</v>
      </c>
      <c r="M488" s="1841"/>
      <c r="N488" s="1841"/>
      <c r="O488" s="1841"/>
      <c r="P488" s="1841" t="s">
        <v>700</v>
      </c>
      <c r="Q488" s="1841"/>
      <c r="R488" s="1841"/>
      <c r="S488" s="1841"/>
      <c r="T488" s="1879" t="s">
        <v>1449</v>
      </c>
      <c r="U488" s="1880"/>
      <c r="V488" s="1880"/>
      <c r="W488" s="1880"/>
      <c r="X488" s="1880"/>
      <c r="Y488" s="1880"/>
      <c r="Z488" s="1880"/>
      <c r="AA488" s="1880"/>
      <c r="AB488" s="1880"/>
      <c r="AC488" s="1880"/>
      <c r="AD488" s="1881"/>
      <c r="AE488" s="1842" t="s">
        <v>1380</v>
      </c>
      <c r="AF488" s="1843"/>
      <c r="AG488" s="1843"/>
      <c r="AH488" s="1843"/>
      <c r="AI488" s="1843"/>
      <c r="AJ488" s="1844"/>
    </row>
    <row r="489" spans="1:36" s="463" customFormat="1" ht="12" customHeight="1" x14ac:dyDescent="0.15">
      <c r="B489" s="1841"/>
      <c r="C489" s="1841"/>
      <c r="D489" s="1841"/>
      <c r="E489" s="1841"/>
      <c r="F489" s="1841"/>
      <c r="G489" s="1845"/>
      <c r="H489" s="1846"/>
      <c r="I489" s="1846"/>
      <c r="J489" s="1846"/>
      <c r="K489" s="1847"/>
      <c r="L489" s="1841"/>
      <c r="M489" s="1841"/>
      <c r="N489" s="1841"/>
      <c r="O489" s="1841"/>
      <c r="P489" s="1841"/>
      <c r="Q489" s="1841"/>
      <c r="R489" s="1841"/>
      <c r="S489" s="1841"/>
      <c r="T489" s="1882"/>
      <c r="U489" s="1883"/>
      <c r="V489" s="1883"/>
      <c r="W489" s="1883"/>
      <c r="X489" s="1883"/>
      <c r="Y489" s="1883"/>
      <c r="Z489" s="1883"/>
      <c r="AA489" s="1883"/>
      <c r="AB489" s="1883"/>
      <c r="AC489" s="1883"/>
      <c r="AD489" s="1884"/>
      <c r="AE489" s="1845"/>
      <c r="AF489" s="1846"/>
      <c r="AG489" s="1846"/>
      <c r="AH489" s="1846"/>
      <c r="AI489" s="1846"/>
      <c r="AJ489" s="1847"/>
    </row>
    <row r="490" spans="1:36" s="463" customFormat="1" ht="23.45" customHeight="1" x14ac:dyDescent="0.15">
      <c r="B490" s="1777" t="s">
        <v>1253</v>
      </c>
      <c r="C490" s="1780" t="s">
        <v>395</v>
      </c>
      <c r="D490" s="1781"/>
      <c r="E490" s="1777" t="s">
        <v>1871</v>
      </c>
      <c r="F490" s="1786"/>
      <c r="G490" s="895"/>
      <c r="H490" s="895"/>
      <c r="I490" s="895" t="s">
        <v>163</v>
      </c>
      <c r="J490" s="895"/>
      <c r="K490" s="896" t="s">
        <v>923</v>
      </c>
      <c r="L490" s="1772"/>
      <c r="M490" s="1659"/>
      <c r="N490" s="1659"/>
      <c r="O490" s="493" t="s">
        <v>396</v>
      </c>
      <c r="P490" s="1772"/>
      <c r="Q490" s="1659"/>
      <c r="R490" s="1659"/>
      <c r="S490" s="493" t="s">
        <v>396</v>
      </c>
      <c r="T490" s="1812"/>
      <c r="U490" s="1813"/>
      <c r="V490" s="1813"/>
      <c r="W490" s="1813"/>
      <c r="X490" s="1813"/>
      <c r="Y490" s="1813"/>
      <c r="Z490" s="1813"/>
      <c r="AA490" s="1813"/>
      <c r="AB490" s="1813"/>
      <c r="AC490" s="1813"/>
      <c r="AD490" s="1814"/>
      <c r="AE490" s="1773"/>
      <c r="AF490" s="1774"/>
      <c r="AG490" s="1774"/>
      <c r="AH490" s="1774"/>
      <c r="AI490" s="1774"/>
      <c r="AJ490" s="1775"/>
    </row>
    <row r="491" spans="1:36" s="463" customFormat="1" ht="23.45" customHeight="1" x14ac:dyDescent="0.15">
      <c r="B491" s="1778"/>
      <c r="C491" s="1782"/>
      <c r="D491" s="1783"/>
      <c r="E491" s="1777" t="s">
        <v>1872</v>
      </c>
      <c r="F491" s="1786"/>
      <c r="G491" s="895"/>
      <c r="H491" s="895"/>
      <c r="I491" s="895" t="s">
        <v>163</v>
      </c>
      <c r="J491" s="895"/>
      <c r="K491" s="896" t="s">
        <v>923</v>
      </c>
      <c r="L491" s="1772"/>
      <c r="M491" s="1659"/>
      <c r="N491" s="1659"/>
      <c r="O491" s="493" t="s">
        <v>396</v>
      </c>
      <c r="P491" s="1772"/>
      <c r="Q491" s="1659"/>
      <c r="R491" s="1659"/>
      <c r="S491" s="493" t="s">
        <v>396</v>
      </c>
      <c r="T491" s="1812"/>
      <c r="U491" s="1813"/>
      <c r="V491" s="1813"/>
      <c r="W491" s="1813"/>
      <c r="X491" s="1813"/>
      <c r="Y491" s="1813"/>
      <c r="Z491" s="1813"/>
      <c r="AA491" s="1813"/>
      <c r="AB491" s="1813"/>
      <c r="AC491" s="1813"/>
      <c r="AD491" s="1814"/>
      <c r="AE491" s="1773"/>
      <c r="AF491" s="1774"/>
      <c r="AG491" s="1774"/>
      <c r="AH491" s="1774"/>
      <c r="AI491" s="1774"/>
      <c r="AJ491" s="1775"/>
    </row>
    <row r="492" spans="1:36" s="463" customFormat="1" ht="23.45" customHeight="1" x14ac:dyDescent="0.15">
      <c r="B492" s="1778"/>
      <c r="C492" s="1784" t="s">
        <v>397</v>
      </c>
      <c r="D492" s="1785"/>
      <c r="E492" s="1777" t="s">
        <v>1871</v>
      </c>
      <c r="F492" s="1786"/>
      <c r="G492" s="895"/>
      <c r="H492" s="895"/>
      <c r="I492" s="895" t="s">
        <v>163</v>
      </c>
      <c r="J492" s="895"/>
      <c r="K492" s="896" t="s">
        <v>923</v>
      </c>
      <c r="L492" s="1772"/>
      <c r="M492" s="1659"/>
      <c r="N492" s="1659"/>
      <c r="O492" s="493" t="s">
        <v>396</v>
      </c>
      <c r="P492" s="1772"/>
      <c r="Q492" s="1659"/>
      <c r="R492" s="1659"/>
      <c r="S492" s="493" t="s">
        <v>396</v>
      </c>
      <c r="T492" s="1812"/>
      <c r="U492" s="1813"/>
      <c r="V492" s="1813"/>
      <c r="W492" s="1813"/>
      <c r="X492" s="1813"/>
      <c r="Y492" s="1813"/>
      <c r="Z492" s="1813"/>
      <c r="AA492" s="1813"/>
      <c r="AB492" s="1813"/>
      <c r="AC492" s="1813"/>
      <c r="AD492" s="1814"/>
      <c r="AE492" s="1773"/>
      <c r="AF492" s="1774"/>
      <c r="AG492" s="1774"/>
      <c r="AH492" s="1774"/>
      <c r="AI492" s="1774"/>
      <c r="AJ492" s="1775"/>
    </row>
    <row r="493" spans="1:36" s="463" customFormat="1" ht="23.45" customHeight="1" x14ac:dyDescent="0.15">
      <c r="B493" s="1779"/>
      <c r="C493" s="1782"/>
      <c r="D493" s="1783"/>
      <c r="E493" s="1777" t="s">
        <v>1872</v>
      </c>
      <c r="F493" s="1786"/>
      <c r="G493" s="895"/>
      <c r="H493" s="895"/>
      <c r="I493" s="895" t="s">
        <v>163</v>
      </c>
      <c r="J493" s="895"/>
      <c r="K493" s="896" t="s">
        <v>923</v>
      </c>
      <c r="L493" s="1772"/>
      <c r="M493" s="1659"/>
      <c r="N493" s="1659"/>
      <c r="O493" s="493" t="s">
        <v>396</v>
      </c>
      <c r="P493" s="1772"/>
      <c r="Q493" s="1659"/>
      <c r="R493" s="1659"/>
      <c r="S493" s="493" t="s">
        <v>396</v>
      </c>
      <c r="T493" s="1812"/>
      <c r="U493" s="1813"/>
      <c r="V493" s="1813"/>
      <c r="W493" s="1813"/>
      <c r="X493" s="1813"/>
      <c r="Y493" s="1813"/>
      <c r="Z493" s="1813"/>
      <c r="AA493" s="1813"/>
      <c r="AB493" s="1813"/>
      <c r="AC493" s="1813"/>
      <c r="AD493" s="1814"/>
      <c r="AE493" s="1773"/>
      <c r="AF493" s="1774"/>
      <c r="AG493" s="1774"/>
      <c r="AH493" s="1774"/>
      <c r="AI493" s="1774"/>
      <c r="AJ493" s="1775"/>
    </row>
    <row r="494" spans="1:36" s="463" customFormat="1" ht="23.45" customHeight="1" x14ac:dyDescent="0.15">
      <c r="B494" s="1762" t="s">
        <v>701</v>
      </c>
      <c r="C494" s="1764" t="s">
        <v>1418</v>
      </c>
      <c r="D494" s="1765"/>
      <c r="E494" s="633" t="s">
        <v>1527</v>
      </c>
      <c r="F494" s="634"/>
      <c r="G494" s="478" t="s">
        <v>159</v>
      </c>
      <c r="H494" s="478"/>
      <c r="I494" s="478" t="s">
        <v>163</v>
      </c>
      <c r="J494" s="478"/>
      <c r="K494" s="479" t="s">
        <v>923</v>
      </c>
      <c r="L494" s="1768"/>
      <c r="M494" s="1769"/>
      <c r="N494" s="1769"/>
      <c r="O494" s="493" t="s">
        <v>396</v>
      </c>
      <c r="P494" s="1768"/>
      <c r="Q494" s="1769"/>
      <c r="R494" s="1769"/>
      <c r="S494" s="493" t="s">
        <v>396</v>
      </c>
      <c r="T494" s="1812"/>
      <c r="U494" s="1813"/>
      <c r="V494" s="1813"/>
      <c r="W494" s="1813"/>
      <c r="X494" s="1813"/>
      <c r="Y494" s="1813"/>
      <c r="Z494" s="1813"/>
      <c r="AA494" s="1813"/>
      <c r="AB494" s="1813"/>
      <c r="AC494" s="1813"/>
      <c r="AD494" s="1814"/>
      <c r="AE494" s="1773"/>
      <c r="AF494" s="1774"/>
      <c r="AG494" s="1774"/>
      <c r="AH494" s="1774"/>
      <c r="AI494" s="1774"/>
      <c r="AJ494" s="1775"/>
    </row>
    <row r="495" spans="1:36" s="463" customFormat="1" ht="23.45" customHeight="1" x14ac:dyDescent="0.15">
      <c r="B495" s="1763"/>
      <c r="C495" s="1766"/>
      <c r="D495" s="1767"/>
      <c r="E495" s="633" t="s">
        <v>1527</v>
      </c>
      <c r="F495" s="634"/>
      <c r="G495" s="478" t="s">
        <v>159</v>
      </c>
      <c r="H495" s="478"/>
      <c r="I495" s="478" t="s">
        <v>163</v>
      </c>
      <c r="J495" s="478"/>
      <c r="K495" s="479" t="s">
        <v>923</v>
      </c>
      <c r="L495" s="1768"/>
      <c r="M495" s="1769"/>
      <c r="N495" s="1769"/>
      <c r="O495" s="493" t="s">
        <v>396</v>
      </c>
      <c r="P495" s="1768"/>
      <c r="Q495" s="1769"/>
      <c r="R495" s="1769"/>
      <c r="S495" s="493" t="s">
        <v>396</v>
      </c>
      <c r="T495" s="1812"/>
      <c r="U495" s="1813"/>
      <c r="V495" s="1813"/>
      <c r="W495" s="1813"/>
      <c r="X495" s="1813"/>
      <c r="Y495" s="1813"/>
      <c r="Z495" s="1813"/>
      <c r="AA495" s="1813"/>
      <c r="AB495" s="1813"/>
      <c r="AC495" s="1813"/>
      <c r="AD495" s="1814"/>
      <c r="AE495" s="1773"/>
      <c r="AF495" s="1774"/>
      <c r="AG495" s="1774"/>
      <c r="AH495" s="1774"/>
      <c r="AI495" s="1774"/>
      <c r="AJ495" s="1775"/>
    </row>
    <row r="496" spans="1:36" s="463" customFormat="1" ht="23.45" customHeight="1" x14ac:dyDescent="0.15">
      <c r="B496" s="1763"/>
      <c r="C496" s="1764" t="s">
        <v>1419</v>
      </c>
      <c r="D496" s="1765"/>
      <c r="E496" s="633" t="s">
        <v>1527</v>
      </c>
      <c r="F496" s="634"/>
      <c r="G496" s="478" t="s">
        <v>159</v>
      </c>
      <c r="H496" s="478"/>
      <c r="I496" s="478" t="s">
        <v>163</v>
      </c>
      <c r="J496" s="478"/>
      <c r="K496" s="479" t="s">
        <v>923</v>
      </c>
      <c r="L496" s="1768"/>
      <c r="M496" s="1769"/>
      <c r="N496" s="1769"/>
      <c r="O496" s="493" t="s">
        <v>396</v>
      </c>
      <c r="P496" s="1768"/>
      <c r="Q496" s="1769"/>
      <c r="R496" s="1769"/>
      <c r="S496" s="493" t="s">
        <v>396</v>
      </c>
      <c r="T496" s="1812"/>
      <c r="U496" s="1813"/>
      <c r="V496" s="1813"/>
      <c r="W496" s="1813"/>
      <c r="X496" s="1813"/>
      <c r="Y496" s="1813"/>
      <c r="Z496" s="1813"/>
      <c r="AA496" s="1813"/>
      <c r="AB496" s="1813"/>
      <c r="AC496" s="1813"/>
      <c r="AD496" s="1814"/>
      <c r="AE496" s="1773"/>
      <c r="AF496" s="1774"/>
      <c r="AG496" s="1774"/>
      <c r="AH496" s="1774"/>
      <c r="AI496" s="1774"/>
      <c r="AJ496" s="1775"/>
    </row>
    <row r="497" spans="2:36" s="463" customFormat="1" ht="23.45" customHeight="1" x14ac:dyDescent="0.15">
      <c r="B497" s="1763"/>
      <c r="C497" s="1766"/>
      <c r="D497" s="1767"/>
      <c r="E497" s="633" t="s">
        <v>1527</v>
      </c>
      <c r="F497" s="634"/>
      <c r="G497" s="478" t="s">
        <v>159</v>
      </c>
      <c r="H497" s="478"/>
      <c r="I497" s="478" t="s">
        <v>163</v>
      </c>
      <c r="J497" s="478"/>
      <c r="K497" s="479" t="s">
        <v>923</v>
      </c>
      <c r="L497" s="1768"/>
      <c r="M497" s="1769"/>
      <c r="N497" s="1769"/>
      <c r="O497" s="493" t="s">
        <v>396</v>
      </c>
      <c r="P497" s="1768"/>
      <c r="Q497" s="1769"/>
      <c r="R497" s="1769"/>
      <c r="S497" s="493" t="s">
        <v>396</v>
      </c>
      <c r="T497" s="1812"/>
      <c r="U497" s="1813"/>
      <c r="V497" s="1813"/>
      <c r="W497" s="1813"/>
      <c r="X497" s="1813"/>
      <c r="Y497" s="1813"/>
      <c r="Z497" s="1813"/>
      <c r="AA497" s="1813"/>
      <c r="AB497" s="1813"/>
      <c r="AC497" s="1813"/>
      <c r="AD497" s="1814"/>
      <c r="AE497" s="1773"/>
      <c r="AF497" s="1774"/>
      <c r="AG497" s="1774"/>
      <c r="AH497" s="1774"/>
      <c r="AI497" s="1774"/>
      <c r="AJ497" s="1775"/>
    </row>
    <row r="498" spans="2:36" s="463" customFormat="1" ht="23.45" customHeight="1" x14ac:dyDescent="0.15">
      <c r="B498" s="1811" t="s">
        <v>702</v>
      </c>
      <c r="C498" s="1811"/>
      <c r="D498" s="1811"/>
      <c r="E498" s="633" t="s">
        <v>1527</v>
      </c>
      <c r="F498" s="634"/>
      <c r="G498" s="478" t="s">
        <v>159</v>
      </c>
      <c r="H498" s="478"/>
      <c r="I498" s="478" t="s">
        <v>163</v>
      </c>
      <c r="J498" s="478"/>
      <c r="K498" s="479" t="s">
        <v>923</v>
      </c>
      <c r="L498" s="1772"/>
      <c r="M498" s="1659"/>
      <c r="N498" s="1659"/>
      <c r="O498" s="479" t="s">
        <v>396</v>
      </c>
      <c r="P498" s="1772"/>
      <c r="Q498" s="1659"/>
      <c r="R498" s="1659"/>
      <c r="S498" s="479" t="s">
        <v>396</v>
      </c>
      <c r="T498" s="1812"/>
      <c r="U498" s="1813"/>
      <c r="V498" s="1813"/>
      <c r="W498" s="1813"/>
      <c r="X498" s="1813"/>
      <c r="Y498" s="1813"/>
      <c r="Z498" s="1813"/>
      <c r="AA498" s="1813"/>
      <c r="AB498" s="1813"/>
      <c r="AC498" s="1813"/>
      <c r="AD498" s="1814"/>
      <c r="AE498" s="1773"/>
      <c r="AF498" s="1774"/>
      <c r="AG498" s="1774"/>
      <c r="AH498" s="1774"/>
      <c r="AI498" s="1774"/>
      <c r="AJ498" s="1775"/>
    </row>
    <row r="499" spans="2:36" s="463" customFormat="1" ht="23.45" customHeight="1" x14ac:dyDescent="0.15">
      <c r="B499" s="1811"/>
      <c r="C499" s="1811"/>
      <c r="D499" s="1811"/>
      <c r="E499" s="633" t="s">
        <v>1527</v>
      </c>
      <c r="F499" s="634"/>
      <c r="G499" s="478" t="s">
        <v>159</v>
      </c>
      <c r="H499" s="478"/>
      <c r="I499" s="478" t="s">
        <v>163</v>
      </c>
      <c r="J499" s="478"/>
      <c r="K499" s="479" t="s">
        <v>923</v>
      </c>
      <c r="L499" s="1772"/>
      <c r="M499" s="1659"/>
      <c r="N499" s="1659"/>
      <c r="O499" s="479" t="s">
        <v>396</v>
      </c>
      <c r="P499" s="1772"/>
      <c r="Q499" s="1659"/>
      <c r="R499" s="1659"/>
      <c r="S499" s="479" t="s">
        <v>396</v>
      </c>
      <c r="T499" s="1812"/>
      <c r="U499" s="1813"/>
      <c r="V499" s="1813"/>
      <c r="W499" s="1813"/>
      <c r="X499" s="1813"/>
      <c r="Y499" s="1813"/>
      <c r="Z499" s="1813"/>
      <c r="AA499" s="1813"/>
      <c r="AB499" s="1813"/>
      <c r="AC499" s="1813"/>
      <c r="AD499" s="1814"/>
      <c r="AE499" s="1773"/>
      <c r="AF499" s="1774"/>
      <c r="AG499" s="1774"/>
      <c r="AH499" s="1774"/>
      <c r="AI499" s="1774"/>
      <c r="AJ499" s="1775"/>
    </row>
    <row r="500" spans="2:36" s="469" customFormat="1" ht="14.1" customHeight="1" x14ac:dyDescent="0.15">
      <c r="B500" s="469" t="s">
        <v>1686</v>
      </c>
    </row>
    <row r="501" spans="2:36" s="469" customFormat="1" ht="14.1" customHeight="1" x14ac:dyDescent="0.15">
      <c r="B501" s="469" t="s">
        <v>1450</v>
      </c>
    </row>
    <row r="502" spans="2:36" s="469" customFormat="1" ht="14.1" customHeight="1" x14ac:dyDescent="0.15">
      <c r="B502" s="469" t="s">
        <v>703</v>
      </c>
    </row>
    <row r="503" spans="2:36" s="467" customFormat="1" ht="7.5" customHeight="1" x14ac:dyDescent="0.15"/>
    <row r="504" spans="2:36" s="463" customFormat="1" ht="20.100000000000001" customHeight="1" x14ac:dyDescent="0.15">
      <c r="B504" s="468" t="s">
        <v>1110</v>
      </c>
    </row>
    <row r="505" spans="2:36" s="463" customFormat="1" ht="20.100000000000001" customHeight="1" x14ac:dyDescent="0.15">
      <c r="C505" s="463" t="s">
        <v>704</v>
      </c>
    </row>
    <row r="506" spans="2:36" s="463" customFormat="1" ht="20.100000000000001" customHeight="1" x14ac:dyDescent="0.15">
      <c r="C506" s="512"/>
      <c r="D506" s="1795"/>
      <c r="E506" s="1796"/>
      <c r="F506" s="1796"/>
      <c r="G506" s="1796"/>
      <c r="H506" s="1796"/>
      <c r="I506" s="1796"/>
      <c r="J506" s="1796"/>
      <c r="K506" s="1796"/>
      <c r="L506" s="1796"/>
      <c r="M506" s="1796"/>
      <c r="N506" s="1796"/>
      <c r="O506" s="1796"/>
      <c r="P506" s="1796"/>
      <c r="Q506" s="1796"/>
      <c r="R506" s="1796"/>
      <c r="S506" s="1796"/>
      <c r="T506" s="1796"/>
      <c r="U506" s="1796"/>
      <c r="V506" s="1796"/>
      <c r="W506" s="1796"/>
      <c r="X506" s="1796"/>
      <c r="Y506" s="1796"/>
      <c r="Z506" s="1796"/>
      <c r="AA506" s="1796"/>
      <c r="AB506" s="1796"/>
      <c r="AC506" s="1796"/>
      <c r="AD506" s="1796"/>
      <c r="AE506" s="1796"/>
      <c r="AF506" s="1796"/>
      <c r="AG506" s="1796"/>
      <c r="AH506" s="1796"/>
      <c r="AI506" s="1796"/>
      <c r="AJ506" s="1797"/>
    </row>
    <row r="507" spans="2:36" s="463" customFormat="1" ht="20.100000000000001" customHeight="1" x14ac:dyDescent="0.15">
      <c r="C507" s="463" t="s">
        <v>1381</v>
      </c>
      <c r="D507" s="582"/>
      <c r="E507" s="582"/>
      <c r="F507" s="582"/>
      <c r="G507" s="582"/>
      <c r="H507" s="582"/>
      <c r="I507" s="582"/>
      <c r="J507" s="582"/>
      <c r="K507" s="582"/>
      <c r="L507" s="582"/>
      <c r="M507" s="582"/>
      <c r="N507" s="582"/>
      <c r="O507" s="582"/>
      <c r="P507" s="582"/>
      <c r="Q507" s="582"/>
      <c r="R507" s="582"/>
      <c r="S507" s="582"/>
      <c r="T507" s="582"/>
      <c r="U507" s="582"/>
      <c r="V507" s="582"/>
      <c r="W507" s="582"/>
      <c r="X507" s="582"/>
      <c r="Y507" s="582"/>
      <c r="Z507" s="582"/>
      <c r="AA507" s="582"/>
      <c r="AB507" s="582"/>
      <c r="AC507" s="470" t="s">
        <v>374</v>
      </c>
      <c r="AD507" s="1739" t="s">
        <v>269</v>
      </c>
      <c r="AE507" s="1739"/>
      <c r="AF507" s="1739"/>
      <c r="AG507" s="1739"/>
      <c r="AH507" s="1739"/>
      <c r="AI507" s="470" t="s">
        <v>1383</v>
      </c>
      <c r="AJ507" s="582"/>
    </row>
    <row r="508" spans="2:36" s="644" customFormat="1" ht="15" customHeight="1" x14ac:dyDescent="0.15">
      <c r="B508" s="463"/>
      <c r="C508" s="672" t="s">
        <v>1521</v>
      </c>
      <c r="D508" s="2219" t="s">
        <v>1743</v>
      </c>
      <c r="E508" s="2219"/>
      <c r="F508" s="2219"/>
      <c r="G508" s="2219"/>
      <c r="H508" s="2219"/>
      <c r="I508" s="2219"/>
      <c r="J508" s="2219"/>
      <c r="K508" s="2219"/>
      <c r="L508" s="2219"/>
      <c r="M508" s="2219"/>
      <c r="N508" s="2219"/>
      <c r="O508" s="2219"/>
      <c r="P508" s="2219"/>
      <c r="Q508" s="2219"/>
      <c r="R508" s="2219"/>
      <c r="S508" s="2219"/>
      <c r="T508" s="2219"/>
      <c r="U508" s="2219"/>
      <c r="V508" s="2219"/>
      <c r="W508" s="2219"/>
      <c r="X508" s="2219"/>
      <c r="Y508" s="2219"/>
      <c r="Z508" s="2219"/>
      <c r="AA508" s="2219"/>
      <c r="AB508" s="2219"/>
      <c r="AC508" s="2219"/>
      <c r="AD508" s="2219"/>
      <c r="AE508" s="2219"/>
      <c r="AF508" s="2219"/>
      <c r="AG508" s="771"/>
      <c r="AH508" s="771"/>
      <c r="AI508" s="771"/>
      <c r="AJ508" s="771"/>
    </row>
    <row r="509" spans="2:36" s="644" customFormat="1" ht="15" customHeight="1" x14ac:dyDescent="0.15">
      <c r="B509" s="463"/>
      <c r="D509" s="835"/>
      <c r="E509" s="836" t="s">
        <v>130</v>
      </c>
      <c r="F509" s="1794" t="s">
        <v>1744</v>
      </c>
      <c r="G509" s="1794"/>
      <c r="H509" s="1794"/>
      <c r="I509" s="1794"/>
      <c r="J509" s="835"/>
      <c r="K509" s="835"/>
      <c r="L509" s="836" t="s">
        <v>130</v>
      </c>
      <c r="M509" s="1794" t="s">
        <v>1745</v>
      </c>
      <c r="N509" s="1794"/>
      <c r="O509" s="1794"/>
      <c r="P509" s="835"/>
      <c r="Q509" s="835"/>
      <c r="R509" s="835"/>
      <c r="S509" s="835"/>
      <c r="T509" s="835"/>
      <c r="U509" s="835"/>
      <c r="V509" s="835"/>
      <c r="W509" s="835"/>
      <c r="X509" s="835"/>
      <c r="Y509" s="836" t="s">
        <v>130</v>
      </c>
      <c r="Z509" s="1794" t="s">
        <v>1746</v>
      </c>
      <c r="AA509" s="1794"/>
      <c r="AB509" s="1794"/>
      <c r="AC509" s="1794"/>
      <c r="AD509" s="1794"/>
      <c r="AE509" s="1794"/>
      <c r="AF509" s="1794"/>
      <c r="AG509" s="1794"/>
      <c r="AH509" s="1794"/>
      <c r="AI509" s="1794"/>
      <c r="AJ509" s="834"/>
    </row>
    <row r="510" spans="2:36" s="644" customFormat="1" ht="15" customHeight="1" x14ac:dyDescent="0.15">
      <c r="B510" s="463"/>
      <c r="D510" s="835"/>
      <c r="E510" s="836" t="s">
        <v>130</v>
      </c>
      <c r="F510" s="1794" t="s">
        <v>1747</v>
      </c>
      <c r="G510" s="1794"/>
      <c r="H510" s="1794"/>
      <c r="I510" s="1794"/>
      <c r="J510" s="835"/>
      <c r="K510" s="835"/>
      <c r="L510" s="836" t="s">
        <v>130</v>
      </c>
      <c r="M510" s="1794" t="s">
        <v>1748</v>
      </c>
      <c r="N510" s="1794"/>
      <c r="O510" s="1794"/>
      <c r="P510" s="1794"/>
      <c r="Q510" s="1794"/>
      <c r="R510" s="1794"/>
      <c r="S510" s="1794"/>
      <c r="T510" s="1794"/>
      <c r="U510" s="835"/>
      <c r="V510" s="835"/>
      <c r="W510" s="835"/>
      <c r="X510" s="835"/>
      <c r="Y510" s="836" t="s">
        <v>130</v>
      </c>
      <c r="Z510" s="2220" t="s">
        <v>1749</v>
      </c>
      <c r="AA510" s="2220"/>
      <c r="AB510" s="2220"/>
      <c r="AC510" s="2220"/>
      <c r="AD510" s="2220"/>
      <c r="AE510" s="2220"/>
      <c r="AF510" s="2220"/>
      <c r="AG510" s="2220"/>
      <c r="AH510" s="2220"/>
      <c r="AI510" s="2220"/>
      <c r="AJ510" s="2220"/>
    </row>
    <row r="511" spans="2:36" s="644" customFormat="1" ht="15" customHeight="1" x14ac:dyDescent="0.15">
      <c r="B511" s="463"/>
      <c r="D511" s="835"/>
      <c r="E511" s="836" t="s">
        <v>130</v>
      </c>
      <c r="F511" s="1794" t="s">
        <v>1750</v>
      </c>
      <c r="G511" s="1794"/>
      <c r="H511" s="1794"/>
      <c r="I511" s="1794"/>
      <c r="J511" s="835"/>
      <c r="K511" s="835"/>
      <c r="L511" s="836" t="s">
        <v>130</v>
      </c>
      <c r="M511" s="1794" t="s">
        <v>1751</v>
      </c>
      <c r="N511" s="1794"/>
      <c r="O511" s="1794"/>
      <c r="P511" s="1794"/>
      <c r="Q511" s="1794"/>
      <c r="R511" s="1794"/>
      <c r="S511" s="1794"/>
      <c r="T511" s="1794"/>
      <c r="U511" s="1794"/>
      <c r="V511" s="1794"/>
      <c r="W511" s="835"/>
      <c r="X511" s="835"/>
      <c r="Y511" s="836" t="s">
        <v>130</v>
      </c>
      <c r="Z511" s="1794" t="s">
        <v>1752</v>
      </c>
      <c r="AA511" s="1794"/>
      <c r="AB511" s="1794"/>
      <c r="AC511" s="1794"/>
      <c r="AD511" s="1794"/>
      <c r="AE511" s="1794"/>
      <c r="AF511" s="1794"/>
      <c r="AG511" s="1794"/>
      <c r="AH511" s="1794"/>
      <c r="AI511" s="1794"/>
      <c r="AJ511" s="834"/>
    </row>
    <row r="512" spans="2:36" s="644" customFormat="1" ht="15" customHeight="1" x14ac:dyDescent="0.15">
      <c r="B512" s="463"/>
      <c r="D512" s="835"/>
      <c r="E512" s="836" t="s">
        <v>130</v>
      </c>
      <c r="F512" s="834" t="s">
        <v>1753</v>
      </c>
      <c r="G512" s="835"/>
      <c r="H512" s="835"/>
      <c r="I512" s="835"/>
      <c r="J512" s="835"/>
      <c r="K512" s="835"/>
      <c r="L512" s="837"/>
      <c r="M512" s="838"/>
      <c r="N512" s="838"/>
      <c r="O512" s="838"/>
      <c r="P512" s="838"/>
      <c r="Q512" s="838"/>
      <c r="R512" s="838"/>
      <c r="S512" s="838"/>
      <c r="T512" s="838"/>
      <c r="U512" s="838"/>
      <c r="V512" s="838"/>
      <c r="W512" s="838"/>
      <c r="X512" s="838"/>
      <c r="Y512" s="838"/>
      <c r="Z512" s="838"/>
      <c r="AA512" s="838"/>
      <c r="AB512" s="838"/>
      <c r="AC512" s="835"/>
      <c r="AD512" s="835"/>
      <c r="AE512" s="835"/>
      <c r="AF512" s="835"/>
      <c r="AG512" s="835"/>
      <c r="AH512" s="835"/>
      <c r="AI512" s="835"/>
      <c r="AJ512" s="834"/>
    </row>
    <row r="513" spans="1:36" s="463" customFormat="1" ht="20.100000000000001" customHeight="1" x14ac:dyDescent="0.15"/>
    <row r="514" spans="1:36" s="43" customFormat="1" ht="20.100000000000001" customHeight="1" x14ac:dyDescent="0.15">
      <c r="A514" s="41"/>
      <c r="B514" s="103" t="s">
        <v>1627</v>
      </c>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row>
    <row r="515" spans="1:36" s="463" customFormat="1" ht="20.100000000000001" customHeight="1" x14ac:dyDescent="0.15">
      <c r="B515" s="464" t="s">
        <v>650</v>
      </c>
      <c r="C515" s="465"/>
      <c r="D515" s="465"/>
      <c r="E515" s="465"/>
      <c r="F515" s="465"/>
      <c r="G515" s="465"/>
      <c r="H515" s="465"/>
      <c r="I515" s="465"/>
      <c r="J515" s="465"/>
      <c r="K515" s="465"/>
      <c r="L515" s="466"/>
      <c r="M515" s="464" t="s">
        <v>460</v>
      </c>
      <c r="N515" s="609"/>
      <c r="O515" s="464" t="s">
        <v>705</v>
      </c>
      <c r="P515" s="465"/>
      <c r="Q515" s="465"/>
      <c r="R515" s="465"/>
      <c r="S515" s="465"/>
      <c r="T515" s="465"/>
      <c r="U515" s="465"/>
      <c r="V515" s="465"/>
      <c r="W515" s="465"/>
      <c r="X515" s="465"/>
      <c r="Y515" s="465"/>
      <c r="Z515" s="465"/>
      <c r="AA515" s="465"/>
      <c r="AB515" s="465"/>
      <c r="AC515" s="465"/>
      <c r="AD515" s="465"/>
      <c r="AE515" s="465"/>
      <c r="AF515" s="465"/>
      <c r="AG515" s="465"/>
      <c r="AH515" s="465"/>
      <c r="AI515" s="465"/>
      <c r="AJ515" s="466"/>
    </row>
    <row r="516" spans="1:36" s="463" customFormat="1" ht="20.100000000000001" customHeight="1" x14ac:dyDescent="0.15">
      <c r="B516" s="473" t="s">
        <v>706</v>
      </c>
      <c r="C516" s="474"/>
      <c r="D516" s="474"/>
      <c r="E516" s="474"/>
      <c r="F516" s="474"/>
      <c r="G516" s="474"/>
      <c r="H516" s="474"/>
      <c r="I516" s="474"/>
      <c r="J516" s="474"/>
      <c r="K516" s="474"/>
      <c r="L516" s="475"/>
      <c r="M516" s="1770" t="s">
        <v>251</v>
      </c>
      <c r="N516" s="1771"/>
      <c r="O516" s="507" t="s">
        <v>707</v>
      </c>
      <c r="P516" s="508"/>
      <c r="Q516" s="508"/>
      <c r="R516" s="544"/>
      <c r="S516" s="476" t="s">
        <v>708</v>
      </c>
      <c r="T516" s="476"/>
      <c r="U516" s="476"/>
      <c r="V516" s="544"/>
      <c r="W516" s="474" t="s">
        <v>373</v>
      </c>
      <c r="X516" s="508"/>
      <c r="Y516" s="478" t="s">
        <v>1254</v>
      </c>
      <c r="Z516" s="1673"/>
      <c r="AA516" s="1673"/>
      <c r="AB516" s="1673"/>
      <c r="AC516" s="1673"/>
      <c r="AD516" s="1673"/>
      <c r="AE516" s="1673"/>
      <c r="AF516" s="1673"/>
      <c r="AG516" s="1673"/>
      <c r="AH516" s="1673"/>
      <c r="AI516" s="1673"/>
      <c r="AJ516" s="479" t="s">
        <v>1255</v>
      </c>
    </row>
    <row r="517" spans="1:36" s="463" customFormat="1" ht="20.100000000000001" customHeight="1" x14ac:dyDescent="0.15">
      <c r="B517" s="473" t="s">
        <v>709</v>
      </c>
      <c r="C517" s="474"/>
      <c r="D517" s="474"/>
      <c r="E517" s="474"/>
      <c r="F517" s="474"/>
      <c r="G517" s="474"/>
      <c r="H517" s="474"/>
      <c r="I517" s="474"/>
      <c r="J517" s="474"/>
      <c r="K517" s="474"/>
      <c r="L517" s="475"/>
      <c r="M517" s="1770" t="s">
        <v>251</v>
      </c>
      <c r="N517" s="1771"/>
      <c r="O517" s="507" t="s">
        <v>710</v>
      </c>
      <c r="P517" s="508"/>
      <c r="Q517" s="508"/>
      <c r="R517" s="544"/>
      <c r="S517" s="476" t="s">
        <v>711</v>
      </c>
      <c r="T517" s="476"/>
      <c r="U517" s="476"/>
      <c r="V517" s="544"/>
      <c r="W517" s="508" t="s">
        <v>712</v>
      </c>
      <c r="X517" s="508"/>
      <c r="Y517" s="508"/>
      <c r="Z517" s="544"/>
      <c r="AA517" s="476" t="s">
        <v>713</v>
      </c>
      <c r="AB517" s="476"/>
      <c r="AC517" s="476"/>
      <c r="AD517" s="544"/>
      <c r="AE517" s="478" t="s">
        <v>1254</v>
      </c>
      <c r="AF517" s="1793"/>
      <c r="AG517" s="1793"/>
      <c r="AH517" s="1793"/>
      <c r="AI517" s="1793"/>
      <c r="AJ517" s="479" t="s">
        <v>1255</v>
      </c>
    </row>
    <row r="518" spans="1:36" s="463" customFormat="1" ht="20.100000000000001" customHeight="1" x14ac:dyDescent="0.15">
      <c r="B518" s="473" t="s">
        <v>714</v>
      </c>
      <c r="C518" s="474"/>
      <c r="D518" s="474"/>
      <c r="E518" s="474"/>
      <c r="F518" s="474"/>
      <c r="G518" s="474"/>
      <c r="H518" s="474"/>
      <c r="I518" s="474"/>
      <c r="J518" s="474"/>
      <c r="K518" s="474"/>
      <c r="L518" s="475"/>
      <c r="M518" s="1770" t="s">
        <v>251</v>
      </c>
      <c r="N518" s="1771"/>
      <c r="O518" s="473" t="s">
        <v>715</v>
      </c>
      <c r="P518" s="474"/>
      <c r="Q518" s="474"/>
      <c r="R518" s="474"/>
      <c r="T518" s="1770" t="s">
        <v>1256</v>
      </c>
      <c r="U518" s="1771"/>
      <c r="V518" s="474" t="s">
        <v>373</v>
      </c>
      <c r="W518" s="478"/>
      <c r="X518" s="478" t="s">
        <v>431</v>
      </c>
      <c r="Y518" s="1673"/>
      <c r="Z518" s="1673"/>
      <c r="AA518" s="1673"/>
      <c r="AB518" s="1673"/>
      <c r="AC518" s="1673"/>
      <c r="AD518" s="1673"/>
      <c r="AE518" s="1673"/>
      <c r="AF518" s="1673"/>
      <c r="AG518" s="1673"/>
      <c r="AH518" s="1673"/>
      <c r="AI518" s="1673"/>
      <c r="AJ518" s="479" t="s">
        <v>1255</v>
      </c>
    </row>
    <row r="519" spans="1:36" s="463" customFormat="1" ht="20.100000000000001" customHeight="1" x14ac:dyDescent="0.15">
      <c r="B519" s="481" t="s">
        <v>1257</v>
      </c>
      <c r="C519" s="483"/>
      <c r="D519" s="483"/>
      <c r="E519" s="483"/>
      <c r="F519" s="483"/>
      <c r="G519" s="483"/>
      <c r="H519" s="483"/>
      <c r="I519" s="483"/>
      <c r="J519" s="483"/>
      <c r="K519" s="483"/>
      <c r="L519" s="484"/>
      <c r="M519" s="474"/>
      <c r="N519" s="475"/>
      <c r="O519" s="635"/>
      <c r="P519" s="492"/>
      <c r="Q519" s="492"/>
      <c r="R519" s="492"/>
      <c r="S519" s="492"/>
      <c r="T519" s="492"/>
      <c r="U519" s="492"/>
      <c r="V519" s="492"/>
      <c r="W519" s="492"/>
      <c r="X519" s="492"/>
      <c r="Y519" s="492"/>
      <c r="Z519" s="492"/>
      <c r="AA519" s="492"/>
      <c r="AB519" s="492"/>
      <c r="AC519" s="492"/>
      <c r="AD519" s="492"/>
      <c r="AE519" s="492"/>
      <c r="AF519" s="492"/>
      <c r="AG519" s="492"/>
      <c r="AH519" s="492"/>
      <c r="AI519" s="492"/>
      <c r="AJ519" s="493"/>
    </row>
    <row r="520" spans="1:36" s="463" customFormat="1" ht="20.100000000000001" customHeight="1" x14ac:dyDescent="0.15">
      <c r="B520" s="511"/>
      <c r="C520" s="473" t="s">
        <v>716</v>
      </c>
      <c r="D520" s="474"/>
      <c r="E520" s="474"/>
      <c r="F520" s="474"/>
      <c r="G520" s="474"/>
      <c r="H520" s="474"/>
      <c r="I520" s="474"/>
      <c r="J520" s="474"/>
      <c r="K520" s="474"/>
      <c r="L520" s="475"/>
      <c r="M520" s="1674" t="s">
        <v>251</v>
      </c>
      <c r="N520" s="1674"/>
      <c r="O520" s="480"/>
      <c r="P520" s="478"/>
      <c r="Q520" s="478"/>
      <c r="R520" s="478"/>
      <c r="S520" s="478"/>
      <c r="T520" s="478"/>
      <c r="U520" s="478"/>
      <c r="V520" s="478"/>
      <c r="W520" s="478"/>
      <c r="X520" s="478"/>
      <c r="Y520" s="478"/>
      <c r="Z520" s="478"/>
      <c r="AA520" s="478"/>
      <c r="AB520" s="478"/>
      <c r="AC520" s="478"/>
      <c r="AD520" s="478"/>
      <c r="AE520" s="478"/>
      <c r="AF520" s="478"/>
      <c r="AG520" s="478"/>
      <c r="AH520" s="478"/>
      <c r="AI520" s="478"/>
      <c r="AJ520" s="479"/>
    </row>
    <row r="521" spans="1:36" s="463" customFormat="1" ht="30" customHeight="1" x14ac:dyDescent="0.15">
      <c r="B521" s="511"/>
      <c r="C521" s="1823" t="s">
        <v>1258</v>
      </c>
      <c r="D521" s="1824"/>
      <c r="E521" s="1824"/>
      <c r="F521" s="1824"/>
      <c r="G521" s="1824"/>
      <c r="H521" s="1824"/>
      <c r="I521" s="1824"/>
      <c r="J521" s="1824"/>
      <c r="K521" s="1824"/>
      <c r="L521" s="1825"/>
      <c r="M521" s="1674" t="s">
        <v>251</v>
      </c>
      <c r="N521" s="1674"/>
      <c r="O521" s="1787" t="s">
        <v>717</v>
      </c>
      <c r="P521" s="1788"/>
      <c r="Q521" s="1788"/>
      <c r="R521" s="1788"/>
      <c r="S521" s="1789"/>
      <c r="T521" s="1790"/>
      <c r="U521" s="1791"/>
      <c r="V521" s="1791"/>
      <c r="W521" s="1791"/>
      <c r="X521" s="1791"/>
      <c r="Y521" s="1791"/>
      <c r="Z521" s="1791"/>
      <c r="AA521" s="1791"/>
      <c r="AB521" s="1791"/>
      <c r="AC521" s="1791"/>
      <c r="AD521" s="1791"/>
      <c r="AE521" s="1791"/>
      <c r="AF521" s="1791"/>
      <c r="AG521" s="1791"/>
      <c r="AH521" s="1791"/>
      <c r="AI521" s="1791"/>
      <c r="AJ521" s="1792"/>
    </row>
    <row r="522" spans="1:36" s="463" customFormat="1" ht="20.100000000000001" customHeight="1" x14ac:dyDescent="0.15">
      <c r="B522" s="636"/>
      <c r="C522" s="473" t="s">
        <v>1259</v>
      </c>
      <c r="D522" s="474"/>
      <c r="E522" s="474"/>
      <c r="F522" s="474"/>
      <c r="G522" s="474"/>
      <c r="H522" s="474"/>
      <c r="I522" s="474"/>
      <c r="J522" s="474"/>
      <c r="K522" s="474"/>
      <c r="L522" s="475"/>
      <c r="M522" s="1674" t="s">
        <v>251</v>
      </c>
      <c r="N522" s="1674"/>
      <c r="O522" s="480"/>
      <c r="P522" s="478"/>
      <c r="Q522" s="478"/>
      <c r="R522" s="478"/>
      <c r="S522" s="478"/>
      <c r="T522" s="478"/>
      <c r="U522" s="478"/>
      <c r="V522" s="478"/>
      <c r="W522" s="478"/>
      <c r="X522" s="478"/>
      <c r="Y522" s="478"/>
      <c r="Z522" s="478"/>
      <c r="AA522" s="478"/>
      <c r="AB522" s="478"/>
      <c r="AC522" s="478"/>
      <c r="AD522" s="478"/>
      <c r="AE522" s="478"/>
      <c r="AF522" s="478"/>
      <c r="AG522" s="478"/>
      <c r="AH522" s="478"/>
      <c r="AI522" s="478"/>
      <c r="AJ522" s="479"/>
    </row>
    <row r="523" spans="1:36" s="463" customFormat="1" ht="20.100000000000001" customHeight="1" x14ac:dyDescent="0.15">
      <c r="B523" s="1676" t="s">
        <v>718</v>
      </c>
      <c r="C523" s="1677"/>
      <c r="D523" s="1677"/>
      <c r="E523" s="1677"/>
      <c r="F523" s="1677"/>
      <c r="G523" s="1677"/>
      <c r="H523" s="1677"/>
      <c r="I523" s="1677"/>
      <c r="J523" s="1677"/>
      <c r="K523" s="1677"/>
      <c r="L523" s="1678"/>
      <c r="M523" s="1800" t="s">
        <v>251</v>
      </c>
      <c r="N523" s="1801"/>
      <c r="O523" s="1815" t="s">
        <v>1260</v>
      </c>
      <c r="P523" s="1815"/>
      <c r="Q523" s="1815"/>
      <c r="R523" s="1816"/>
      <c r="S523" s="1817"/>
      <c r="T523" s="1817"/>
      <c r="U523" s="1817"/>
      <c r="V523" s="1817"/>
      <c r="W523" s="1817"/>
      <c r="X523" s="1817"/>
      <c r="Y523" s="1817"/>
      <c r="Z523" s="1817"/>
      <c r="AA523" s="1817"/>
      <c r="AB523" s="1817"/>
      <c r="AC523" s="1817"/>
      <c r="AD523" s="1817"/>
      <c r="AE523" s="1817"/>
      <c r="AF523" s="1817"/>
      <c r="AG523" s="1817"/>
      <c r="AH523" s="1817"/>
      <c r="AI523" s="1817"/>
      <c r="AJ523" s="1818"/>
    </row>
    <row r="524" spans="1:36" s="463" customFormat="1" ht="20.100000000000001" customHeight="1" x14ac:dyDescent="0.15">
      <c r="B524" s="1679"/>
      <c r="C524" s="1680"/>
      <c r="D524" s="1680"/>
      <c r="E524" s="1680"/>
      <c r="F524" s="1680"/>
      <c r="G524" s="1680"/>
      <c r="H524" s="1680"/>
      <c r="I524" s="1680"/>
      <c r="J524" s="1680"/>
      <c r="K524" s="1680"/>
      <c r="L524" s="1681"/>
      <c r="M524" s="1800"/>
      <c r="N524" s="1801"/>
      <c r="O524" s="1815"/>
      <c r="P524" s="1815"/>
      <c r="Q524" s="1815"/>
      <c r="R524" s="1819"/>
      <c r="S524" s="1820"/>
      <c r="T524" s="1820"/>
      <c r="U524" s="1820"/>
      <c r="V524" s="1820"/>
      <c r="W524" s="1820"/>
      <c r="X524" s="1820"/>
      <c r="Y524" s="1820"/>
      <c r="Z524" s="1820"/>
      <c r="AA524" s="1820"/>
      <c r="AB524" s="1820"/>
      <c r="AC524" s="1820"/>
      <c r="AD524" s="1820"/>
      <c r="AE524" s="1820"/>
      <c r="AF524" s="1820"/>
      <c r="AG524" s="1820"/>
      <c r="AH524" s="1820"/>
      <c r="AI524" s="1820"/>
      <c r="AJ524" s="1821"/>
    </row>
    <row r="525" spans="1:36" s="463" customFormat="1" ht="20.100000000000001" customHeight="1" x14ac:dyDescent="0.15">
      <c r="B525" s="1679"/>
      <c r="C525" s="1680"/>
      <c r="D525" s="1680"/>
      <c r="E525" s="1680"/>
      <c r="F525" s="1680"/>
      <c r="G525" s="1680"/>
      <c r="H525" s="1680"/>
      <c r="I525" s="1680"/>
      <c r="J525" s="1680"/>
      <c r="K525" s="1680"/>
      <c r="L525" s="1681"/>
      <c r="M525" s="1800"/>
      <c r="N525" s="1801"/>
      <c r="O525" s="473" t="s">
        <v>1261</v>
      </c>
      <c r="P525" s="474"/>
      <c r="Q525" s="474"/>
      <c r="R525" s="474"/>
      <c r="S525" s="474"/>
      <c r="T525" s="474"/>
      <c r="U525" s="474"/>
      <c r="V525" s="474"/>
      <c r="W525" s="474"/>
      <c r="X525" s="474"/>
      <c r="Y525" s="474"/>
      <c r="Z525" s="1674" t="s">
        <v>251</v>
      </c>
      <c r="AA525" s="1674"/>
      <c r="AB525" s="557"/>
      <c r="AC525" s="560"/>
      <c r="AD525" s="560"/>
      <c r="AE525" s="560"/>
      <c r="AF525" s="560"/>
      <c r="AG525" s="560"/>
      <c r="AH525" s="560"/>
      <c r="AI525" s="560"/>
      <c r="AJ525" s="637"/>
    </row>
    <row r="526" spans="1:36" s="463" customFormat="1" ht="20.100000000000001" customHeight="1" x14ac:dyDescent="0.15">
      <c r="B526" s="1679"/>
      <c r="C526" s="1680"/>
      <c r="D526" s="1680"/>
      <c r="E526" s="1680"/>
      <c r="F526" s="1680"/>
      <c r="G526" s="1680"/>
      <c r="H526" s="1680"/>
      <c r="I526" s="1680"/>
      <c r="J526" s="1680"/>
      <c r="K526" s="1680"/>
      <c r="L526" s="1681"/>
      <c r="M526" s="1800"/>
      <c r="N526" s="1801"/>
      <c r="O526" s="473" t="s">
        <v>719</v>
      </c>
      <c r="P526" s="474"/>
      <c r="Q526" s="474"/>
      <c r="R526" s="474"/>
      <c r="S526" s="474"/>
      <c r="T526" s="474"/>
      <c r="U526" s="474"/>
      <c r="V526" s="474"/>
      <c r="W526" s="474"/>
      <c r="X526" s="474"/>
      <c r="Y526" s="474"/>
      <c r="Z526" s="1822" t="s">
        <v>251</v>
      </c>
      <c r="AA526" s="1822"/>
      <c r="AB526" s="557"/>
      <c r="AC526" s="560"/>
      <c r="AD526" s="560"/>
      <c r="AE526" s="560"/>
      <c r="AF526" s="560"/>
      <c r="AG526" s="560"/>
      <c r="AH526" s="560"/>
      <c r="AI526" s="560"/>
      <c r="AJ526" s="637"/>
    </row>
    <row r="527" spans="1:36" s="463" customFormat="1" ht="20.100000000000001" customHeight="1" x14ac:dyDescent="0.15">
      <c r="B527" s="1682"/>
      <c r="C527" s="1683"/>
      <c r="D527" s="1683"/>
      <c r="E527" s="1683"/>
      <c r="F527" s="1683"/>
      <c r="G527" s="1683"/>
      <c r="H527" s="1683"/>
      <c r="I527" s="1683"/>
      <c r="J527" s="1683"/>
      <c r="K527" s="1683"/>
      <c r="L527" s="1684"/>
      <c r="M527" s="1695"/>
      <c r="N527" s="1696"/>
      <c r="O527" s="473" t="s">
        <v>720</v>
      </c>
      <c r="P527" s="478"/>
      <c r="Q527" s="478"/>
      <c r="R527" s="478"/>
      <c r="S527" s="478"/>
      <c r="T527" s="478"/>
      <c r="U527" s="478"/>
      <c r="V527" s="478"/>
      <c r="W527" s="560"/>
      <c r="X527" s="560"/>
      <c r="Y527" s="560"/>
      <c r="Z527" s="1674" t="s">
        <v>251</v>
      </c>
      <c r="AA527" s="1674"/>
      <c r="AB527" s="557"/>
      <c r="AC527" s="560"/>
      <c r="AD527" s="560"/>
      <c r="AE527" s="560"/>
      <c r="AF527" s="560"/>
      <c r="AG527" s="560"/>
      <c r="AH527" s="560"/>
      <c r="AI527" s="560"/>
      <c r="AJ527" s="637"/>
    </row>
    <row r="528" spans="1:36" s="43" customFormat="1" ht="20.100000000000001" customHeight="1" x14ac:dyDescent="0.15">
      <c r="A528" s="41"/>
      <c r="B528" s="103" t="s">
        <v>1628</v>
      </c>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row>
    <row r="529" spans="1:36" s="553" customFormat="1" ht="15.95" customHeight="1" x14ac:dyDescent="0.15">
      <c r="B529" s="553" t="s">
        <v>1262</v>
      </c>
      <c r="J529" s="554" t="s">
        <v>1254</v>
      </c>
      <c r="K529" s="1854" t="s">
        <v>252</v>
      </c>
      <c r="L529" s="1854"/>
      <c r="M529" s="1854"/>
      <c r="N529" s="554" t="s">
        <v>1255</v>
      </c>
      <c r="P529" s="638" t="s">
        <v>721</v>
      </c>
      <c r="AI529" s="608"/>
    </row>
    <row r="530" spans="1:36" s="463" customFormat="1" ht="20.100000000000001" customHeight="1" x14ac:dyDescent="0.15">
      <c r="B530" s="543" t="s">
        <v>650</v>
      </c>
      <c r="C530" s="543"/>
      <c r="D530" s="543"/>
      <c r="E530" s="543"/>
      <c r="F530" s="543"/>
      <c r="G530" s="543"/>
      <c r="H530" s="543"/>
      <c r="I530" s="543"/>
      <c r="J530" s="543"/>
      <c r="K530" s="543"/>
      <c r="L530" s="543" t="s">
        <v>437</v>
      </c>
      <c r="M530" s="543"/>
      <c r="N530" s="543" t="s">
        <v>705</v>
      </c>
      <c r="O530" s="543"/>
      <c r="P530" s="543"/>
      <c r="Q530" s="543"/>
      <c r="R530" s="543"/>
      <c r="S530" s="543"/>
      <c r="T530" s="543"/>
      <c r="U530" s="543"/>
      <c r="V530" s="543"/>
      <c r="W530" s="543"/>
      <c r="X530" s="543"/>
      <c r="Y530" s="543"/>
      <c r="Z530" s="543"/>
      <c r="AA530" s="543"/>
      <c r="AB530" s="543"/>
      <c r="AC530" s="543"/>
      <c r="AD530" s="543"/>
      <c r="AE530" s="543"/>
      <c r="AF530" s="543"/>
      <c r="AG530" s="543"/>
      <c r="AH530" s="543"/>
      <c r="AI530" s="543"/>
      <c r="AJ530" s="543"/>
    </row>
    <row r="531" spans="1:36" s="463" customFormat="1" ht="16.899999999999999" customHeight="1" x14ac:dyDescent="0.15">
      <c r="B531" s="1676" t="s">
        <v>722</v>
      </c>
      <c r="C531" s="1677"/>
      <c r="D531" s="1677"/>
      <c r="E531" s="1677"/>
      <c r="F531" s="1677"/>
      <c r="G531" s="1677"/>
      <c r="H531" s="1677"/>
      <c r="I531" s="1677"/>
      <c r="J531" s="1677"/>
      <c r="K531" s="1678"/>
      <c r="L531" s="1674" t="s">
        <v>251</v>
      </c>
      <c r="M531" s="1674"/>
      <c r="N531" s="473" t="s">
        <v>723</v>
      </c>
      <c r="O531" s="474"/>
      <c r="P531" s="474"/>
      <c r="Q531" s="474"/>
      <c r="R531" s="474"/>
      <c r="S531" s="474"/>
      <c r="T531" s="560"/>
      <c r="U531" s="560"/>
      <c r="V531" s="474"/>
      <c r="X531" s="1674" t="s">
        <v>251</v>
      </c>
      <c r="Y531" s="1674"/>
      <c r="Z531" s="474"/>
      <c r="AA531" s="474"/>
      <c r="AB531" s="474"/>
      <c r="AC531" s="474"/>
      <c r="AD531" s="474"/>
      <c r="AE531" s="474"/>
      <c r="AF531" s="474"/>
      <c r="AG531" s="474"/>
      <c r="AH531" s="474"/>
      <c r="AI531" s="474"/>
      <c r="AJ531" s="475"/>
    </row>
    <row r="532" spans="1:36" s="463" customFormat="1" ht="16.899999999999999" customHeight="1" x14ac:dyDescent="0.15">
      <c r="B532" s="1682"/>
      <c r="C532" s="1683"/>
      <c r="D532" s="1683"/>
      <c r="E532" s="1683"/>
      <c r="F532" s="1683"/>
      <c r="G532" s="1683"/>
      <c r="H532" s="1683"/>
      <c r="I532" s="1683"/>
      <c r="J532" s="1683"/>
      <c r="K532" s="1684"/>
      <c r="L532" s="1674"/>
      <c r="M532" s="1674"/>
      <c r="N532" s="473" t="s">
        <v>724</v>
      </c>
      <c r="O532" s="474"/>
      <c r="P532" s="474"/>
      <c r="Q532" s="474"/>
      <c r="R532" s="474"/>
      <c r="S532" s="475"/>
      <c r="T532" s="1759"/>
      <c r="U532" s="1673"/>
      <c r="V532" s="1673"/>
      <c r="W532" s="1673"/>
      <c r="X532" s="1673"/>
      <c r="Y532" s="1673"/>
      <c r="Z532" s="1673"/>
      <c r="AA532" s="1673"/>
      <c r="AB532" s="1673"/>
      <c r="AC532" s="1673"/>
      <c r="AD532" s="1673"/>
      <c r="AE532" s="1673"/>
      <c r="AF532" s="1673"/>
      <c r="AG532" s="1673"/>
      <c r="AH532" s="1673"/>
      <c r="AI532" s="1673"/>
      <c r="AJ532" s="1760"/>
    </row>
    <row r="533" spans="1:36" s="463" customFormat="1" ht="16.899999999999999" customHeight="1" x14ac:dyDescent="0.15">
      <c r="B533" s="1759" t="s">
        <v>725</v>
      </c>
      <c r="C533" s="1673"/>
      <c r="D533" s="1673"/>
      <c r="E533" s="1673"/>
      <c r="F533" s="1673"/>
      <c r="G533" s="1673"/>
      <c r="H533" s="1673"/>
      <c r="I533" s="1673"/>
      <c r="J533" s="1673"/>
      <c r="K533" s="1760"/>
      <c r="L533" s="1674" t="s">
        <v>251</v>
      </c>
      <c r="M533" s="1674"/>
      <c r="N533" s="557"/>
      <c r="O533" s="474"/>
      <c r="P533" s="474"/>
      <c r="Q533" s="474"/>
      <c r="R533" s="474"/>
      <c r="S533" s="474"/>
      <c r="T533" s="474"/>
      <c r="U533" s="474"/>
      <c r="V533" s="474"/>
      <c r="W533" s="474"/>
      <c r="X533" s="474"/>
      <c r="Y533" s="474"/>
      <c r="Z533" s="474"/>
      <c r="AA533" s="474"/>
      <c r="AB533" s="474"/>
      <c r="AC533" s="474"/>
      <c r="AD533" s="474"/>
      <c r="AE533" s="474"/>
      <c r="AF533" s="474"/>
      <c r="AG533" s="474"/>
      <c r="AH533" s="474"/>
      <c r="AI533" s="474"/>
      <c r="AJ533" s="475"/>
    </row>
    <row r="534" spans="1:36" s="463" customFormat="1" ht="16.899999999999999" customHeight="1" x14ac:dyDescent="0.15">
      <c r="B534" s="1759" t="s">
        <v>1451</v>
      </c>
      <c r="C534" s="1673"/>
      <c r="D534" s="1673"/>
      <c r="E534" s="1673"/>
      <c r="F534" s="1673"/>
      <c r="G534" s="1673"/>
      <c r="H534" s="1673"/>
      <c r="I534" s="1673"/>
      <c r="J534" s="1673"/>
      <c r="K534" s="1760"/>
      <c r="L534" s="1674" t="s">
        <v>251</v>
      </c>
      <c r="M534" s="1674"/>
      <c r="N534" s="557"/>
      <c r="O534" s="560"/>
      <c r="P534" s="560"/>
      <c r="Q534" s="560"/>
      <c r="R534" s="560"/>
      <c r="S534" s="560"/>
      <c r="T534" s="560"/>
      <c r="U534" s="560"/>
      <c r="V534" s="560"/>
      <c r="W534" s="560"/>
      <c r="X534" s="560"/>
      <c r="Y534" s="560"/>
      <c r="Z534" s="560"/>
      <c r="AA534" s="560"/>
      <c r="AB534" s="560"/>
      <c r="AC534" s="560"/>
      <c r="AD534" s="560"/>
      <c r="AE534" s="560"/>
      <c r="AF534" s="560"/>
      <c r="AG534" s="560"/>
      <c r="AH534" s="560"/>
      <c r="AI534" s="560"/>
      <c r="AJ534" s="637"/>
    </row>
    <row r="535" spans="1:36" s="463" customFormat="1" ht="16.899999999999999" customHeight="1" x14ac:dyDescent="0.15">
      <c r="B535" s="1759" t="s">
        <v>1420</v>
      </c>
      <c r="C535" s="1673"/>
      <c r="D535" s="1673"/>
      <c r="E535" s="1673"/>
      <c r="F535" s="1673"/>
      <c r="G535" s="1673"/>
      <c r="H535" s="1673"/>
      <c r="I535" s="1673"/>
      <c r="J535" s="1673"/>
      <c r="K535" s="1760"/>
      <c r="L535" s="1674" t="s">
        <v>251</v>
      </c>
      <c r="M535" s="1674"/>
      <c r="N535" s="557"/>
      <c r="O535" s="560"/>
      <c r="P535" s="560"/>
      <c r="Q535" s="560"/>
      <c r="R535" s="560"/>
      <c r="S535" s="560"/>
      <c r="T535" s="560"/>
      <c r="U535" s="560"/>
      <c r="V535" s="560"/>
      <c r="W535" s="560"/>
      <c r="X535" s="560"/>
      <c r="Y535" s="560"/>
      <c r="Z535" s="560"/>
      <c r="AA535" s="560"/>
      <c r="AB535" s="560"/>
      <c r="AC535" s="560"/>
      <c r="AD535" s="560"/>
      <c r="AE535" s="560"/>
      <c r="AF535" s="560"/>
      <c r="AG535" s="560"/>
      <c r="AH535" s="560"/>
      <c r="AI535" s="560"/>
      <c r="AJ535" s="637"/>
    </row>
    <row r="536" spans="1:36" s="463" customFormat="1" ht="16.899999999999999" customHeight="1" x14ac:dyDescent="0.15">
      <c r="B536" s="1759" t="s">
        <v>1452</v>
      </c>
      <c r="C536" s="1673"/>
      <c r="D536" s="1673"/>
      <c r="E536" s="1673"/>
      <c r="F536" s="1673"/>
      <c r="G536" s="1673"/>
      <c r="H536" s="1673"/>
      <c r="I536" s="1673"/>
      <c r="J536" s="1673"/>
      <c r="K536" s="1760"/>
      <c r="L536" s="1674" t="s">
        <v>251</v>
      </c>
      <c r="M536" s="1674"/>
      <c r="N536" s="557" t="s">
        <v>1384</v>
      </c>
      <c r="O536" s="560"/>
      <c r="P536" s="560"/>
      <c r="Q536" s="560"/>
      <c r="R536" s="560"/>
      <c r="S536" s="560"/>
      <c r="T536" s="637"/>
      <c r="U536" s="1674" t="s">
        <v>251</v>
      </c>
      <c r="V536" s="1674"/>
      <c r="W536" s="557" t="s">
        <v>1385</v>
      </c>
      <c r="X536" s="560"/>
      <c r="Y536" s="560"/>
      <c r="Z536" s="560"/>
      <c r="AA536" s="560"/>
      <c r="AB536" s="560"/>
      <c r="AC536" s="560"/>
      <c r="AD536" s="560"/>
      <c r="AE536" s="637"/>
      <c r="AF536" s="1674" t="s">
        <v>1479</v>
      </c>
      <c r="AG536" s="1674"/>
      <c r="AH536" s="1773"/>
      <c r="AI536" s="1774"/>
      <c r="AJ536" s="1775"/>
    </row>
    <row r="537" spans="1:36" s="463" customFormat="1" ht="16.899999999999999" customHeight="1" x14ac:dyDescent="0.15">
      <c r="B537" s="1759" t="s">
        <v>726</v>
      </c>
      <c r="C537" s="1673"/>
      <c r="D537" s="1673"/>
      <c r="E537" s="1673"/>
      <c r="F537" s="1673"/>
      <c r="G537" s="1673"/>
      <c r="H537" s="1673"/>
      <c r="I537" s="1673"/>
      <c r="J537" s="1673"/>
      <c r="K537" s="1760"/>
      <c r="L537" s="1674" t="s">
        <v>251</v>
      </c>
      <c r="M537" s="1674"/>
      <c r="N537" s="557"/>
      <c r="O537" s="592"/>
      <c r="P537" s="592"/>
      <c r="Q537" s="592"/>
      <c r="R537" s="592"/>
      <c r="S537" s="592"/>
      <c r="T537" s="592"/>
      <c r="U537" s="592"/>
      <c r="V537" s="592"/>
      <c r="W537" s="592"/>
      <c r="X537" s="592"/>
      <c r="Y537" s="592"/>
      <c r="Z537" s="592"/>
      <c r="AA537" s="592"/>
      <c r="AB537" s="592"/>
      <c r="AC537" s="592"/>
      <c r="AD537" s="592"/>
      <c r="AE537" s="592"/>
      <c r="AF537" s="592"/>
      <c r="AG537" s="592"/>
      <c r="AH537" s="592"/>
      <c r="AI537" s="592"/>
      <c r="AJ537" s="591"/>
    </row>
    <row r="538" spans="1:36" s="463" customFormat="1" ht="16.899999999999999" customHeight="1" x14ac:dyDescent="0.15">
      <c r="B538" s="1759" t="s">
        <v>1453</v>
      </c>
      <c r="C538" s="1673"/>
      <c r="D538" s="1673"/>
      <c r="E538" s="1673"/>
      <c r="F538" s="1673"/>
      <c r="G538" s="1673"/>
      <c r="H538" s="1673"/>
      <c r="I538" s="1673"/>
      <c r="J538" s="1673"/>
      <c r="K538" s="1760"/>
      <c r="L538" s="1674" t="s">
        <v>251</v>
      </c>
      <c r="M538" s="1674"/>
      <c r="N538" s="477" t="s">
        <v>1454</v>
      </c>
      <c r="O538" s="477"/>
      <c r="P538" s="477"/>
      <c r="Q538" s="477"/>
      <c r="R538" s="477"/>
      <c r="S538" s="477"/>
      <c r="T538" s="477"/>
      <c r="U538" s="557"/>
      <c r="V538" s="560"/>
      <c r="W538" s="560"/>
      <c r="X538" s="560"/>
      <c r="Y538" s="560"/>
      <c r="Z538" s="560"/>
      <c r="AA538" s="560"/>
      <c r="AB538" s="560"/>
      <c r="AC538" s="560"/>
      <c r="AD538" s="560"/>
      <c r="AE538" s="637"/>
      <c r="AF538" s="1674" t="s">
        <v>1476</v>
      </c>
      <c r="AG538" s="1674"/>
      <c r="AH538" s="560"/>
      <c r="AI538" s="560"/>
      <c r="AJ538" s="637"/>
    </row>
    <row r="539" spans="1:36" s="463" customFormat="1" ht="16.899999999999999" customHeight="1" x14ac:dyDescent="0.15">
      <c r="B539" s="1759" t="s">
        <v>1386</v>
      </c>
      <c r="C539" s="1673"/>
      <c r="D539" s="1673"/>
      <c r="E539" s="1673"/>
      <c r="F539" s="1673"/>
      <c r="G539" s="1673"/>
      <c r="H539" s="1673"/>
      <c r="I539" s="1673"/>
      <c r="J539" s="1673"/>
      <c r="K539" s="1760"/>
      <c r="L539" s="1674" t="s">
        <v>251</v>
      </c>
      <c r="M539" s="1674"/>
      <c r="N539" s="557" t="s">
        <v>1387</v>
      </c>
      <c r="O539" s="560"/>
      <c r="P539" s="560"/>
      <c r="Q539" s="560"/>
      <c r="R539" s="560"/>
      <c r="S539" s="1674" t="s">
        <v>1388</v>
      </c>
      <c r="T539" s="1674"/>
      <c r="U539" s="1759" t="s">
        <v>1389</v>
      </c>
      <c r="V539" s="1673"/>
      <c r="W539" s="1673"/>
      <c r="X539" s="1673"/>
      <c r="Y539" s="1673"/>
      <c r="Z539" s="1760"/>
      <c r="AA539" s="1770" t="s">
        <v>1388</v>
      </c>
      <c r="AB539" s="1771"/>
      <c r="AC539" s="1673" t="s">
        <v>1390</v>
      </c>
      <c r="AD539" s="1673"/>
      <c r="AE539" s="1673"/>
      <c r="AF539" s="1673"/>
      <c r="AG539" s="1673"/>
      <c r="AH539" s="1760"/>
      <c r="AI539" s="1770" t="s">
        <v>251</v>
      </c>
      <c r="AJ539" s="1771"/>
    </row>
    <row r="540" spans="1:36" s="463" customFormat="1" ht="26.45" customHeight="1" x14ac:dyDescent="0.15">
      <c r="B540" s="1676" t="s">
        <v>1455</v>
      </c>
      <c r="C540" s="1677"/>
      <c r="D540" s="1677"/>
      <c r="E540" s="1677"/>
      <c r="F540" s="1677"/>
      <c r="G540" s="1677"/>
      <c r="H540" s="1677"/>
      <c r="I540" s="1677"/>
      <c r="J540" s="1677"/>
      <c r="K540" s="1678"/>
      <c r="L540" s="1693" t="s">
        <v>251</v>
      </c>
      <c r="M540" s="1694"/>
      <c r="N540" s="485" t="s">
        <v>1368</v>
      </c>
      <c r="O540" s="485"/>
      <c r="P540" s="485"/>
      <c r="Q540" s="485"/>
      <c r="R540" s="485"/>
      <c r="S540" s="485"/>
      <c r="T540" s="485"/>
      <c r="U540" s="485"/>
      <c r="V540" s="485"/>
      <c r="W540" s="485"/>
      <c r="X540" s="485"/>
      <c r="Y540" s="485"/>
      <c r="Z540" s="485"/>
      <c r="AA540" s="485"/>
      <c r="AB540" s="485"/>
      <c r="AC540" s="485"/>
      <c r="AD540" s="485"/>
      <c r="AE540" s="485"/>
      <c r="AF540" s="492"/>
      <c r="AG540" s="492"/>
      <c r="AH540" s="485"/>
      <c r="AI540" s="485"/>
      <c r="AJ540" s="486"/>
    </row>
    <row r="541" spans="1:36" s="469" customFormat="1" ht="14.1" customHeight="1" x14ac:dyDescent="0.15">
      <c r="B541" s="1682"/>
      <c r="C541" s="1683"/>
      <c r="D541" s="1683"/>
      <c r="E541" s="1683"/>
      <c r="F541" s="1683"/>
      <c r="G541" s="1683"/>
      <c r="H541" s="1683"/>
      <c r="I541" s="1683"/>
      <c r="J541" s="1683"/>
      <c r="K541" s="1684"/>
      <c r="L541" s="1695"/>
      <c r="M541" s="1696"/>
      <c r="N541" s="1682"/>
      <c r="O541" s="1683"/>
      <c r="P541" s="1683"/>
      <c r="Q541" s="1683"/>
      <c r="R541" s="1683"/>
      <c r="S541" s="1683"/>
      <c r="T541" s="1683"/>
      <c r="U541" s="1683"/>
      <c r="V541" s="1683"/>
      <c r="W541" s="1683"/>
      <c r="X541" s="1683"/>
      <c r="Y541" s="1683"/>
      <c r="Z541" s="1683"/>
      <c r="AA541" s="1683"/>
      <c r="AB541" s="1683"/>
      <c r="AC541" s="1683"/>
      <c r="AD541" s="1683"/>
      <c r="AE541" s="1683"/>
      <c r="AF541" s="1683"/>
      <c r="AG541" s="1683"/>
      <c r="AH541" s="1683"/>
      <c r="AI541" s="1683"/>
      <c r="AJ541" s="1684"/>
    </row>
    <row r="542" spans="1:36" s="467" customFormat="1" ht="10.5" customHeight="1" x14ac:dyDescent="0.15">
      <c r="B542" s="517" t="s">
        <v>1456</v>
      </c>
    </row>
    <row r="543" spans="1:36" s="563" customFormat="1" ht="14.1" customHeight="1" x14ac:dyDescent="0.15">
      <c r="A543" s="469"/>
      <c r="B543" s="839" t="s">
        <v>1755</v>
      </c>
      <c r="C543" s="833"/>
      <c r="D543" s="833"/>
      <c r="E543" s="833"/>
      <c r="F543" s="833"/>
      <c r="G543" s="833"/>
      <c r="H543" s="833"/>
      <c r="I543" s="833"/>
      <c r="J543" s="833"/>
      <c r="K543" s="833"/>
      <c r="L543" s="833"/>
      <c r="M543" s="833"/>
      <c r="N543" s="833"/>
      <c r="O543" s="833"/>
      <c r="P543" s="833"/>
      <c r="Q543" s="833"/>
      <c r="R543" s="833"/>
      <c r="S543" s="833"/>
      <c r="T543" s="833"/>
      <c r="U543" s="699"/>
      <c r="V543" s="699"/>
      <c r="W543" s="699"/>
      <c r="X543" s="699"/>
      <c r="Y543" s="699"/>
      <c r="Z543" s="699"/>
      <c r="AA543" s="699"/>
      <c r="AB543" s="699"/>
      <c r="AC543" s="699"/>
      <c r="AD543" s="699"/>
      <c r="AE543" s="699"/>
      <c r="AF543" s="699"/>
      <c r="AG543" s="699"/>
      <c r="AH543" s="699"/>
      <c r="AI543" s="699"/>
      <c r="AJ543" s="699"/>
    </row>
    <row r="544" spans="1:36" s="563" customFormat="1" ht="14.1" customHeight="1" x14ac:dyDescent="0.15">
      <c r="A544" s="469"/>
      <c r="B544" s="644"/>
      <c r="C544" s="840" t="s">
        <v>1111</v>
      </c>
      <c r="D544" s="839" t="s">
        <v>1756</v>
      </c>
      <c r="E544" s="841"/>
      <c r="F544" s="841"/>
      <c r="G544" s="841"/>
      <c r="H544" s="841"/>
      <c r="I544" s="841"/>
      <c r="J544" s="841"/>
      <c r="K544" s="841"/>
      <c r="L544" s="841"/>
      <c r="M544" s="841"/>
      <c r="N544" s="841"/>
      <c r="O544" s="841"/>
      <c r="P544" s="841"/>
      <c r="Q544" s="841"/>
      <c r="R544" s="841"/>
      <c r="S544" s="841"/>
      <c r="T544" s="841"/>
      <c r="U544" s="842"/>
      <c r="V544" s="842"/>
      <c r="W544" s="842"/>
      <c r="X544" s="842"/>
      <c r="Y544" s="842"/>
      <c r="Z544" s="842"/>
      <c r="AA544" s="842"/>
      <c r="AB544" s="842"/>
      <c r="AC544" s="644"/>
      <c r="AD544" s="573" t="s">
        <v>374</v>
      </c>
      <c r="AE544" s="1712" t="s">
        <v>269</v>
      </c>
      <c r="AF544" s="1712"/>
      <c r="AG544" s="1712"/>
      <c r="AH544" s="1712"/>
      <c r="AI544" s="1712"/>
      <c r="AJ544" s="573" t="s">
        <v>375</v>
      </c>
    </row>
    <row r="545" spans="1:36" s="563" customFormat="1" ht="14.1" customHeight="1" x14ac:dyDescent="0.15">
      <c r="A545" s="469"/>
      <c r="B545" s="683"/>
      <c r="C545" s="683"/>
      <c r="D545" s="834" t="s">
        <v>1757</v>
      </c>
      <c r="E545" s="644" t="s">
        <v>1758</v>
      </c>
      <c r="F545" s="644"/>
      <c r="G545" s="644"/>
      <c r="H545" s="644"/>
      <c r="I545" s="644"/>
      <c r="J545" s="644"/>
      <c r="K545" s="644"/>
      <c r="L545" s="644"/>
      <c r="M545" s="644"/>
      <c r="N545" s="644"/>
      <c r="O545" s="644"/>
      <c r="P545" s="644"/>
      <c r="Q545" s="644"/>
      <c r="R545" s="644"/>
      <c r="S545" s="644"/>
      <c r="T545" s="644"/>
      <c r="U545" s="644"/>
      <c r="V545" s="683"/>
      <c r="W545" s="683"/>
      <c r="X545" s="683"/>
      <c r="Y545" s="683"/>
      <c r="Z545" s="683"/>
      <c r="AA545" s="683"/>
      <c r="AB545" s="683"/>
      <c r="AC545" s="683"/>
      <c r="AD545" s="683"/>
      <c r="AE545" s="683"/>
      <c r="AF545" s="683"/>
      <c r="AG545" s="683"/>
      <c r="AH545" s="683"/>
      <c r="AI545" s="683"/>
      <c r="AJ545" s="683"/>
    </row>
    <row r="546" spans="1:36" s="467" customFormat="1" ht="10.5" customHeight="1" x14ac:dyDescent="0.15"/>
    <row r="547" spans="1:36" s="43" customFormat="1" ht="20.100000000000001" customHeight="1" x14ac:dyDescent="0.15">
      <c r="A547" s="41"/>
      <c r="B547" s="103" t="s">
        <v>1629</v>
      </c>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row>
    <row r="548" spans="1:36" s="467" customFormat="1" ht="20.100000000000001" customHeight="1" x14ac:dyDescent="0.15">
      <c r="B548" s="464" t="s">
        <v>650</v>
      </c>
      <c r="C548" s="465"/>
      <c r="D548" s="465"/>
      <c r="E548" s="465"/>
      <c r="F548" s="465"/>
      <c r="G548" s="465"/>
      <c r="H548" s="465"/>
      <c r="I548" s="465"/>
      <c r="J548" s="465"/>
      <c r="K548" s="465"/>
      <c r="L548" s="466"/>
      <c r="M548" s="464" t="s">
        <v>437</v>
      </c>
      <c r="N548" s="609"/>
      <c r="O548" s="464" t="s">
        <v>705</v>
      </c>
      <c r="P548" s="465"/>
      <c r="Q548" s="465"/>
      <c r="R548" s="465"/>
      <c r="S548" s="465"/>
      <c r="T548" s="465"/>
      <c r="U548" s="465"/>
      <c r="V548" s="465"/>
      <c r="W548" s="465"/>
      <c r="X548" s="465"/>
      <c r="Y548" s="465"/>
      <c r="Z548" s="465"/>
      <c r="AA548" s="465"/>
      <c r="AB548" s="465"/>
      <c r="AC548" s="465"/>
      <c r="AD548" s="465"/>
      <c r="AE548" s="465"/>
      <c r="AF548" s="465"/>
      <c r="AG548" s="465"/>
      <c r="AH548" s="465"/>
      <c r="AI548" s="465"/>
      <c r="AJ548" s="466"/>
    </row>
    <row r="549" spans="1:36" s="467" customFormat="1" ht="14.1" customHeight="1" x14ac:dyDescent="0.15">
      <c r="B549" s="1676" t="s">
        <v>1497</v>
      </c>
      <c r="C549" s="1677"/>
      <c r="D549" s="1677"/>
      <c r="E549" s="1677"/>
      <c r="F549" s="1677"/>
      <c r="G549" s="1677"/>
      <c r="H549" s="1677"/>
      <c r="I549" s="1677"/>
      <c r="J549" s="1677"/>
      <c r="K549" s="1677"/>
      <c r="L549" s="1678"/>
      <c r="M549" s="1693" t="s">
        <v>251</v>
      </c>
      <c r="N549" s="1694"/>
      <c r="O549" s="639" t="s">
        <v>727</v>
      </c>
      <c r="P549" s="482"/>
      <c r="Q549" s="482"/>
      <c r="R549" s="482"/>
      <c r="S549" s="482"/>
      <c r="T549" s="482"/>
      <c r="U549" s="482"/>
      <c r="V549" s="482"/>
      <c r="W549" s="482"/>
      <c r="X549" s="482"/>
      <c r="Y549" s="482"/>
      <c r="Z549" s="482"/>
      <c r="AA549" s="482"/>
      <c r="AB549" s="482"/>
      <c r="AC549" s="482"/>
      <c r="AD549" s="482"/>
      <c r="AE549" s="482"/>
      <c r="AF549" s="482"/>
      <c r="AG549" s="482"/>
      <c r="AH549" s="482"/>
      <c r="AI549" s="482"/>
      <c r="AJ549" s="489"/>
    </row>
    <row r="550" spans="1:36" s="463" customFormat="1" ht="20.100000000000001" customHeight="1" x14ac:dyDescent="0.15">
      <c r="B550" s="1679"/>
      <c r="C550" s="1680"/>
      <c r="D550" s="1680"/>
      <c r="E550" s="1680"/>
      <c r="F550" s="1680"/>
      <c r="G550" s="1680"/>
      <c r="H550" s="1680"/>
      <c r="I550" s="1680"/>
      <c r="J550" s="1680"/>
      <c r="K550" s="1680"/>
      <c r="L550" s="1681"/>
      <c r="M550" s="1800"/>
      <c r="N550" s="1801"/>
      <c r="O550" s="1829"/>
      <c r="P550" s="1830"/>
      <c r="Q550" s="1830"/>
      <c r="R550" s="1830"/>
      <c r="S550" s="1830"/>
      <c r="T550" s="1830"/>
      <c r="U550" s="1830"/>
      <c r="V550" s="1830"/>
      <c r="W550" s="1830"/>
      <c r="X550" s="1830"/>
      <c r="Y550" s="1830"/>
      <c r="Z550" s="1830"/>
      <c r="AA550" s="1830"/>
      <c r="AB550" s="1830"/>
      <c r="AC550" s="1830"/>
      <c r="AD550" s="1830"/>
      <c r="AE550" s="1830"/>
      <c r="AF550" s="1830"/>
      <c r="AG550" s="1830"/>
      <c r="AH550" s="1830"/>
      <c r="AI550" s="1830"/>
      <c r="AJ550" s="1831"/>
    </row>
    <row r="551" spans="1:36" s="463" customFormat="1" ht="20.100000000000001" customHeight="1" x14ac:dyDescent="0.15">
      <c r="B551" s="1682"/>
      <c r="C551" s="1683"/>
      <c r="D551" s="1683"/>
      <c r="E551" s="1683"/>
      <c r="F551" s="1683"/>
      <c r="G551" s="1683"/>
      <c r="H551" s="1683"/>
      <c r="I551" s="1683"/>
      <c r="J551" s="1683"/>
      <c r="K551" s="1683"/>
      <c r="L551" s="1684"/>
      <c r="M551" s="1695"/>
      <c r="N551" s="1696"/>
      <c r="O551" s="1832"/>
      <c r="P551" s="1833"/>
      <c r="Q551" s="1833"/>
      <c r="R551" s="1833"/>
      <c r="S551" s="1833"/>
      <c r="T551" s="1833"/>
      <c r="U551" s="1833"/>
      <c r="V551" s="1833"/>
      <c r="W551" s="1833"/>
      <c r="X551" s="1833"/>
      <c r="Y551" s="1833"/>
      <c r="Z551" s="1833"/>
      <c r="AA551" s="1833"/>
      <c r="AB551" s="1833"/>
      <c r="AC551" s="1833"/>
      <c r="AD551" s="1833"/>
      <c r="AE551" s="1833"/>
      <c r="AF551" s="1833"/>
      <c r="AG551" s="1833"/>
      <c r="AH551" s="1833"/>
      <c r="AI551" s="1833"/>
      <c r="AJ551" s="1834"/>
    </row>
    <row r="552" spans="1:36" s="463" customFormat="1" ht="20.100000000000001" customHeight="1" x14ac:dyDescent="0.15">
      <c r="B552" s="473" t="s">
        <v>728</v>
      </c>
      <c r="C552" s="474"/>
      <c r="D552" s="474"/>
      <c r="E552" s="474"/>
      <c r="F552" s="474"/>
      <c r="G552" s="474"/>
      <c r="H552" s="474"/>
      <c r="I552" s="474"/>
      <c r="J552" s="474"/>
      <c r="K552" s="474"/>
      <c r="L552" s="475"/>
      <c r="M552" s="1770" t="s">
        <v>251</v>
      </c>
      <c r="N552" s="1771"/>
      <c r="O552" s="473" t="s">
        <v>729</v>
      </c>
      <c r="P552" s="474"/>
      <c r="Q552" s="474"/>
      <c r="R552" s="474"/>
      <c r="S552" s="474"/>
      <c r="T552" s="474"/>
      <c r="U552" s="474"/>
      <c r="V552" s="474"/>
      <c r="W552" s="474"/>
      <c r="X552" s="474"/>
      <c r="Y552" s="474"/>
      <c r="Z552" s="474"/>
      <c r="AA552" s="474"/>
      <c r="AB552" s="474"/>
      <c r="AC552" s="474"/>
      <c r="AD552" s="474"/>
      <c r="AE552" s="474"/>
      <c r="AF552" s="474"/>
      <c r="AG552" s="474"/>
      <c r="AH552" s="474"/>
      <c r="AI552" s="1770" t="s">
        <v>251</v>
      </c>
      <c r="AJ552" s="1771"/>
    </row>
    <row r="553" spans="1:36" s="463" customFormat="1" ht="20.100000000000001" customHeight="1" x14ac:dyDescent="0.15">
      <c r="B553" s="1855" t="s">
        <v>1391</v>
      </c>
      <c r="C553" s="1856"/>
      <c r="D553" s="1856"/>
      <c r="E553" s="1856"/>
      <c r="F553" s="1856"/>
      <c r="G553" s="1856"/>
      <c r="H553" s="1856"/>
      <c r="I553" s="1856"/>
      <c r="J553" s="1856"/>
      <c r="K553" s="1856"/>
      <c r="L553" s="1857"/>
      <c r="M553" s="1770" t="s">
        <v>251</v>
      </c>
      <c r="N553" s="1771"/>
      <c r="O553" s="1759" t="s">
        <v>1392</v>
      </c>
      <c r="P553" s="1673"/>
      <c r="Q553" s="1673"/>
      <c r="R553" s="1673"/>
      <c r="S553" s="1673"/>
      <c r="T553" s="1673"/>
      <c r="U553" s="544"/>
      <c r="V553" s="1823" t="s">
        <v>1393</v>
      </c>
      <c r="W553" s="1673"/>
      <c r="X553" s="1673"/>
      <c r="Y553" s="1673"/>
      <c r="Z553" s="1673"/>
      <c r="AA553" s="1760"/>
      <c r="AB553" s="544"/>
      <c r="AC553" s="1823" t="s">
        <v>1394</v>
      </c>
      <c r="AD553" s="1824"/>
      <c r="AE553" s="1824"/>
      <c r="AF553" s="1824"/>
      <c r="AG553" s="1824"/>
      <c r="AH553" s="1824"/>
      <c r="AI553" s="1825"/>
      <c r="AJ553" s="544"/>
    </row>
    <row r="554" spans="1:36" s="463" customFormat="1" ht="20.100000000000001" customHeight="1" x14ac:dyDescent="0.15">
      <c r="B554" s="1826" t="s">
        <v>1395</v>
      </c>
      <c r="C554" s="473" t="s">
        <v>730</v>
      </c>
      <c r="D554" s="474"/>
      <c r="E554" s="474"/>
      <c r="F554" s="474"/>
      <c r="G554" s="474"/>
      <c r="H554" s="474"/>
      <c r="I554" s="474"/>
      <c r="J554" s="474"/>
      <c r="K554" s="474"/>
      <c r="L554" s="475"/>
      <c r="M554" s="1770" t="s">
        <v>251</v>
      </c>
      <c r="N554" s="1771"/>
      <c r="O554" s="507" t="s">
        <v>707</v>
      </c>
      <c r="P554" s="508"/>
      <c r="Q554" s="509"/>
      <c r="R554" s="560" t="s">
        <v>731</v>
      </c>
      <c r="S554" s="474"/>
      <c r="T554" s="560"/>
      <c r="U554" s="560"/>
      <c r="V554" s="1659"/>
      <c r="W554" s="1659"/>
      <c r="X554" s="1659"/>
      <c r="Y554" s="500" t="s">
        <v>442</v>
      </c>
      <c r="Z554" s="478" t="s">
        <v>1396</v>
      </c>
      <c r="AA554" s="1673" t="s">
        <v>732</v>
      </c>
      <c r="AB554" s="1673"/>
      <c r="AC554" s="1673"/>
      <c r="AD554" s="1673"/>
      <c r="AE554" s="1659"/>
      <c r="AF554" s="1659"/>
      <c r="AG554" s="1659"/>
      <c r="AH554" s="1659"/>
      <c r="AI554" s="500" t="s">
        <v>442</v>
      </c>
      <c r="AJ554" s="479" t="s">
        <v>1396</v>
      </c>
    </row>
    <row r="555" spans="1:36" s="463" customFormat="1" ht="20.100000000000001" customHeight="1" x14ac:dyDescent="0.15">
      <c r="B555" s="1827"/>
      <c r="C555" s="473" t="s">
        <v>733</v>
      </c>
      <c r="D555" s="474"/>
      <c r="E555" s="474"/>
      <c r="F555" s="474"/>
      <c r="G555" s="474"/>
      <c r="H555" s="474"/>
      <c r="I555" s="474"/>
      <c r="J555" s="474"/>
      <c r="K555" s="474"/>
      <c r="L555" s="475"/>
      <c r="M555" s="1770" t="s">
        <v>251</v>
      </c>
      <c r="N555" s="1771"/>
      <c r="O555" s="507" t="s">
        <v>707</v>
      </c>
      <c r="P555" s="508"/>
      <c r="Q555" s="509"/>
      <c r="R555" s="474" t="s">
        <v>1397</v>
      </c>
      <c r="S555" s="560"/>
      <c r="T555" s="478" t="s">
        <v>431</v>
      </c>
      <c r="U555" s="1659"/>
      <c r="V555" s="1659"/>
      <c r="W555" s="1659"/>
      <c r="X555" s="1659"/>
      <c r="Y555" s="500" t="s">
        <v>442</v>
      </c>
      <c r="Z555" s="478" t="s">
        <v>1396</v>
      </c>
      <c r="AA555" s="474" t="s">
        <v>1399</v>
      </c>
      <c r="AB555" s="560"/>
      <c r="AC555" s="478" t="s">
        <v>1398</v>
      </c>
      <c r="AD555" s="1659"/>
      <c r="AE555" s="1659"/>
      <c r="AF555" s="1659"/>
      <c r="AG555" s="1659"/>
      <c r="AH555" s="1659"/>
      <c r="AI555" s="500" t="s">
        <v>442</v>
      </c>
      <c r="AJ555" s="479" t="s">
        <v>1396</v>
      </c>
    </row>
    <row r="556" spans="1:36" s="463" customFormat="1" ht="20.100000000000001" customHeight="1" x14ac:dyDescent="0.15">
      <c r="B556" s="1827"/>
      <c r="C556" s="1848" t="s">
        <v>1400</v>
      </c>
      <c r="D556" s="1849"/>
      <c r="E556" s="1849" t="s">
        <v>431</v>
      </c>
      <c r="F556" s="1677"/>
      <c r="G556" s="1677"/>
      <c r="H556" s="1677"/>
      <c r="I556" s="1677"/>
      <c r="J556" s="1677"/>
      <c r="K556" s="1677"/>
      <c r="L556" s="1852" t="s">
        <v>552</v>
      </c>
      <c r="M556" s="1693" t="s">
        <v>251</v>
      </c>
      <c r="N556" s="1694"/>
      <c r="O556" s="1676"/>
      <c r="P556" s="1677"/>
      <c r="Q556" s="1677"/>
      <c r="R556" s="1677"/>
      <c r="S556" s="1677"/>
      <c r="T556" s="1677"/>
      <c r="U556" s="1677"/>
      <c r="V556" s="1677"/>
      <c r="W556" s="1677"/>
      <c r="X556" s="1677"/>
      <c r="Y556" s="1677"/>
      <c r="Z556" s="1677"/>
      <c r="AA556" s="1677"/>
      <c r="AB556" s="1677"/>
      <c r="AC556" s="1677"/>
      <c r="AD556" s="1677"/>
      <c r="AE556" s="1677"/>
      <c r="AF556" s="1677"/>
      <c r="AG556" s="1677"/>
      <c r="AH556" s="1677"/>
      <c r="AI556" s="1677"/>
      <c r="AJ556" s="1678"/>
    </row>
    <row r="557" spans="1:36" s="463" customFormat="1" ht="20.100000000000001" customHeight="1" x14ac:dyDescent="0.15">
      <c r="B557" s="1828"/>
      <c r="C557" s="1850"/>
      <c r="D557" s="1851"/>
      <c r="E557" s="1851"/>
      <c r="F557" s="1683"/>
      <c r="G557" s="1683"/>
      <c r="H557" s="1683"/>
      <c r="I557" s="1683"/>
      <c r="J557" s="1683"/>
      <c r="K557" s="1683"/>
      <c r="L557" s="1853"/>
      <c r="M557" s="1695"/>
      <c r="N557" s="1696"/>
      <c r="O557" s="1682"/>
      <c r="P557" s="1683"/>
      <c r="Q557" s="1683"/>
      <c r="R557" s="1683"/>
      <c r="S557" s="1683"/>
      <c r="T557" s="1683"/>
      <c r="U557" s="1683"/>
      <c r="V557" s="1683"/>
      <c r="W557" s="1683"/>
      <c r="X557" s="1683"/>
      <c r="Y557" s="1683"/>
      <c r="Z557" s="1683"/>
      <c r="AA557" s="1683"/>
      <c r="AB557" s="1683"/>
      <c r="AC557" s="1683"/>
      <c r="AD557" s="1683"/>
      <c r="AE557" s="1683"/>
      <c r="AF557" s="1683"/>
      <c r="AG557" s="1683"/>
      <c r="AH557" s="1683"/>
      <c r="AI557" s="1683"/>
      <c r="AJ557" s="1684"/>
    </row>
    <row r="558" spans="1:36" s="463" customFormat="1" ht="14.1" customHeight="1" x14ac:dyDescent="0.15">
      <c r="B558" s="1687" t="s">
        <v>734</v>
      </c>
      <c r="C558" s="1688"/>
      <c r="D558" s="1688"/>
      <c r="E558" s="1688"/>
      <c r="F558" s="1688"/>
      <c r="G558" s="1688"/>
      <c r="H558" s="1688"/>
      <c r="I558" s="1688"/>
      <c r="J558" s="1688"/>
      <c r="K558" s="1688"/>
      <c r="L558" s="1689"/>
      <c r="M558" s="1693" t="s">
        <v>251</v>
      </c>
      <c r="N558" s="1694"/>
      <c r="O558" s="639" t="s">
        <v>727</v>
      </c>
      <c r="P558" s="640"/>
      <c r="Q558" s="640"/>
      <c r="R558" s="640"/>
      <c r="S558" s="640"/>
      <c r="T558" s="640"/>
      <c r="U558" s="640"/>
      <c r="V558" s="640"/>
      <c r="W558" s="640"/>
      <c r="X558" s="640"/>
      <c r="Y558" s="640"/>
      <c r="Z558" s="640"/>
      <c r="AA558" s="640"/>
      <c r="AB558" s="640"/>
      <c r="AC558" s="640"/>
      <c r="AD558" s="640"/>
      <c r="AE558" s="640"/>
      <c r="AF558" s="640"/>
      <c r="AG558" s="640"/>
      <c r="AH558" s="640"/>
      <c r="AI558" s="640"/>
      <c r="AJ558" s="641"/>
    </row>
    <row r="559" spans="1:36" s="463" customFormat="1" ht="20.100000000000001" customHeight="1" x14ac:dyDescent="0.15">
      <c r="B559" s="1802"/>
      <c r="C559" s="1803"/>
      <c r="D559" s="1803"/>
      <c r="E559" s="1803"/>
      <c r="F559" s="1803"/>
      <c r="G559" s="1803"/>
      <c r="H559" s="1803"/>
      <c r="I559" s="1803"/>
      <c r="J559" s="1803"/>
      <c r="K559" s="1803"/>
      <c r="L559" s="1804"/>
      <c r="M559" s="1800"/>
      <c r="N559" s="1801"/>
      <c r="O559" s="1805"/>
      <c r="P559" s="1806"/>
      <c r="Q559" s="1806"/>
      <c r="R559" s="1806"/>
      <c r="S559" s="1806"/>
      <c r="T559" s="1806"/>
      <c r="U559" s="1806"/>
      <c r="V559" s="1806"/>
      <c r="W559" s="1806"/>
      <c r="X559" s="1806"/>
      <c r="Y559" s="1806"/>
      <c r="Z559" s="1806"/>
      <c r="AA559" s="1806"/>
      <c r="AB559" s="1806"/>
      <c r="AC559" s="1806"/>
      <c r="AD559" s="1806"/>
      <c r="AE559" s="1806"/>
      <c r="AF559" s="1806"/>
      <c r="AG559" s="1806"/>
      <c r="AH559" s="1806"/>
      <c r="AI559" s="1806"/>
      <c r="AJ559" s="1807"/>
    </row>
    <row r="560" spans="1:36" s="463" customFormat="1" ht="20.100000000000001" customHeight="1" x14ac:dyDescent="0.15">
      <c r="B560" s="1690"/>
      <c r="C560" s="1691"/>
      <c r="D560" s="1691"/>
      <c r="E560" s="1691"/>
      <c r="F560" s="1691"/>
      <c r="G560" s="1691"/>
      <c r="H560" s="1691"/>
      <c r="I560" s="1691"/>
      <c r="J560" s="1691"/>
      <c r="K560" s="1691"/>
      <c r="L560" s="1692"/>
      <c r="M560" s="1695"/>
      <c r="N560" s="1696"/>
      <c r="O560" s="1808"/>
      <c r="P560" s="1809"/>
      <c r="Q560" s="1809"/>
      <c r="R560" s="1809"/>
      <c r="S560" s="1809"/>
      <c r="T560" s="1809"/>
      <c r="U560" s="1809"/>
      <c r="V560" s="1809"/>
      <c r="W560" s="1809"/>
      <c r="X560" s="1809"/>
      <c r="Y560" s="1809"/>
      <c r="Z560" s="1809"/>
      <c r="AA560" s="1809"/>
      <c r="AB560" s="1809"/>
      <c r="AC560" s="1809"/>
      <c r="AD560" s="1809"/>
      <c r="AE560" s="1809"/>
      <c r="AF560" s="1809"/>
      <c r="AG560" s="1809"/>
      <c r="AH560" s="1809"/>
      <c r="AI560" s="1809"/>
      <c r="AJ560" s="1810"/>
    </row>
    <row r="561" spans="2:37" s="463" customFormat="1" ht="20.100000000000001" customHeight="1" x14ac:dyDescent="0.15">
      <c r="B561" s="473" t="s">
        <v>735</v>
      </c>
      <c r="C561" s="474"/>
      <c r="D561" s="474"/>
      <c r="E561" s="474"/>
      <c r="F561" s="474"/>
      <c r="G561" s="474"/>
      <c r="H561" s="474"/>
      <c r="I561" s="474"/>
      <c r="J561" s="474"/>
      <c r="K561" s="474"/>
      <c r="L561" s="475"/>
      <c r="M561" s="1770" t="s">
        <v>251</v>
      </c>
      <c r="N561" s="1771"/>
      <c r="O561" s="507" t="s">
        <v>736</v>
      </c>
      <c r="P561" s="508"/>
      <c r="Q561" s="509"/>
      <c r="R561" s="544"/>
      <c r="S561" s="1773" t="s">
        <v>737</v>
      </c>
      <c r="T561" s="1774"/>
      <c r="U561" s="1774"/>
      <c r="V561" s="1774"/>
      <c r="W561" s="1774"/>
      <c r="X561" s="1774"/>
      <c r="Y561" s="1775"/>
      <c r="Z561" s="544"/>
      <c r="AA561" s="1773" t="s">
        <v>738</v>
      </c>
      <c r="AB561" s="1774"/>
      <c r="AC561" s="1774"/>
      <c r="AD561" s="1774"/>
      <c r="AE561" s="1774"/>
      <c r="AF561" s="1775"/>
      <c r="AG561" s="544"/>
      <c r="AH561" s="1773" t="s">
        <v>739</v>
      </c>
      <c r="AI561" s="1774"/>
      <c r="AJ561" s="1775"/>
    </row>
    <row r="562" spans="2:37" s="463" customFormat="1" ht="14.1" customHeight="1" x14ac:dyDescent="0.15">
      <c r="B562" s="1687" t="s">
        <v>740</v>
      </c>
      <c r="C562" s="1688"/>
      <c r="D562" s="1688"/>
      <c r="E562" s="1688"/>
      <c r="F562" s="1688"/>
      <c r="G562" s="1688"/>
      <c r="H562" s="1688"/>
      <c r="I562" s="1688"/>
      <c r="J562" s="1688"/>
      <c r="K562" s="1688"/>
      <c r="L562" s="1689"/>
      <c r="M562" s="1693" t="s">
        <v>251</v>
      </c>
      <c r="N562" s="1694"/>
      <c r="O562" s="639" t="s">
        <v>727</v>
      </c>
      <c r="P562" s="640"/>
      <c r="Q562" s="640"/>
      <c r="R562" s="640"/>
      <c r="S562" s="640"/>
      <c r="T562" s="640"/>
      <c r="U562" s="640"/>
      <c r="V562" s="640"/>
      <c r="W562" s="640"/>
      <c r="X562" s="640"/>
      <c r="Y562" s="640"/>
      <c r="Z562" s="640"/>
      <c r="AA562" s="640"/>
      <c r="AB562" s="640"/>
      <c r="AC562" s="640"/>
      <c r="AD562" s="640"/>
      <c r="AE562" s="640"/>
      <c r="AF562" s="640"/>
      <c r="AG562" s="640"/>
      <c r="AH562" s="640"/>
      <c r="AI562" s="640"/>
      <c r="AJ562" s="641"/>
    </row>
    <row r="563" spans="2:37" s="463" customFormat="1" ht="20.100000000000001" customHeight="1" x14ac:dyDescent="0.15">
      <c r="B563" s="1802"/>
      <c r="C563" s="1803"/>
      <c r="D563" s="1803"/>
      <c r="E563" s="1803"/>
      <c r="F563" s="1803"/>
      <c r="G563" s="1803"/>
      <c r="H563" s="1803"/>
      <c r="I563" s="1803"/>
      <c r="J563" s="1803"/>
      <c r="K563" s="1803"/>
      <c r="L563" s="1804"/>
      <c r="M563" s="1800"/>
      <c r="N563" s="1801"/>
      <c r="O563" s="1805"/>
      <c r="P563" s="1806"/>
      <c r="Q563" s="1806"/>
      <c r="R563" s="1806"/>
      <c r="S563" s="1806"/>
      <c r="T563" s="1806"/>
      <c r="U563" s="1806"/>
      <c r="V563" s="1806"/>
      <c r="W563" s="1806"/>
      <c r="X563" s="1806"/>
      <c r="Y563" s="1806"/>
      <c r="Z563" s="1806"/>
      <c r="AA563" s="1806"/>
      <c r="AB563" s="1806"/>
      <c r="AC563" s="1806"/>
      <c r="AD563" s="1806"/>
      <c r="AE563" s="1806"/>
      <c r="AF563" s="1806"/>
      <c r="AG563" s="1806"/>
      <c r="AH563" s="1806"/>
      <c r="AI563" s="1806"/>
      <c r="AJ563" s="1807"/>
    </row>
    <row r="564" spans="2:37" s="463" customFormat="1" ht="20.100000000000001" customHeight="1" x14ac:dyDescent="0.15">
      <c r="B564" s="1690"/>
      <c r="C564" s="1691"/>
      <c r="D564" s="1691"/>
      <c r="E564" s="1691"/>
      <c r="F564" s="1691"/>
      <c r="G564" s="1691"/>
      <c r="H564" s="1691"/>
      <c r="I564" s="1691"/>
      <c r="J564" s="1691"/>
      <c r="K564" s="1691"/>
      <c r="L564" s="1692"/>
      <c r="M564" s="1695"/>
      <c r="N564" s="1696"/>
      <c r="O564" s="1808"/>
      <c r="P564" s="1809"/>
      <c r="Q564" s="1809"/>
      <c r="R564" s="1809"/>
      <c r="S564" s="1809"/>
      <c r="T564" s="1809"/>
      <c r="U564" s="1809"/>
      <c r="V564" s="1809"/>
      <c r="W564" s="1809"/>
      <c r="X564" s="1809"/>
      <c r="Y564" s="1809"/>
      <c r="Z564" s="1809"/>
      <c r="AA564" s="1809"/>
      <c r="AB564" s="1809"/>
      <c r="AC564" s="1809"/>
      <c r="AD564" s="1809"/>
      <c r="AE564" s="1809"/>
      <c r="AF564" s="1809"/>
      <c r="AG564" s="1809"/>
      <c r="AH564" s="1809"/>
      <c r="AI564" s="1809"/>
      <c r="AJ564" s="1810"/>
    </row>
    <row r="565" spans="2:37" s="467" customFormat="1" ht="20.100000000000001" customHeight="1" x14ac:dyDescent="0.15">
      <c r="B565" s="473" t="s">
        <v>719</v>
      </c>
      <c r="C565" s="474"/>
      <c r="D565" s="474"/>
      <c r="E565" s="474"/>
      <c r="F565" s="474"/>
      <c r="G565" s="474"/>
      <c r="H565" s="474"/>
      <c r="I565" s="474"/>
      <c r="J565" s="474"/>
      <c r="K565" s="474"/>
      <c r="L565" s="475"/>
      <c r="M565" s="1798" t="s">
        <v>251</v>
      </c>
      <c r="N565" s="1799"/>
      <c r="O565" s="474"/>
      <c r="P565" s="474"/>
      <c r="Q565" s="474"/>
      <c r="R565" s="474"/>
      <c r="S565" s="474"/>
      <c r="T565" s="474"/>
      <c r="U565" s="474"/>
      <c r="V565" s="474"/>
      <c r="W565" s="474"/>
      <c r="X565" s="474"/>
      <c r="Y565" s="474"/>
      <c r="Z565" s="474"/>
      <c r="AA565" s="474"/>
      <c r="AB565" s="474"/>
      <c r="AC565" s="474"/>
      <c r="AD565" s="474"/>
      <c r="AE565" s="474"/>
      <c r="AF565" s="474"/>
      <c r="AG565" s="474"/>
      <c r="AH565" s="474"/>
      <c r="AI565" s="474"/>
      <c r="AJ565" s="475"/>
    </row>
    <row r="566" spans="2:37" s="463" customFormat="1" ht="14.1" customHeight="1" x14ac:dyDescent="0.15">
      <c r="B566" s="1676" t="s">
        <v>741</v>
      </c>
      <c r="C566" s="1677"/>
      <c r="D566" s="1677"/>
      <c r="E566" s="1677"/>
      <c r="F566" s="1677"/>
      <c r="G566" s="1677"/>
      <c r="H566" s="1677"/>
      <c r="I566" s="1677"/>
      <c r="J566" s="1677"/>
      <c r="K566" s="1677"/>
      <c r="L566" s="1678"/>
      <c r="M566" s="1693" t="s">
        <v>251</v>
      </c>
      <c r="N566" s="1694"/>
      <c r="O566" s="485" t="s">
        <v>1369</v>
      </c>
      <c r="P566" s="485"/>
      <c r="Q566" s="485"/>
      <c r="R566" s="485"/>
      <c r="S566" s="485"/>
      <c r="T566" s="485"/>
      <c r="U566" s="485"/>
      <c r="V566" s="485"/>
      <c r="W566" s="485"/>
      <c r="X566" s="485"/>
      <c r="Y566" s="485"/>
      <c r="Z566" s="485"/>
      <c r="AA566" s="485"/>
      <c r="AB566" s="485"/>
      <c r="AC566" s="485"/>
      <c r="AD566" s="485"/>
      <c r="AE566" s="492"/>
      <c r="AF566" s="492"/>
      <c r="AG566" s="485"/>
      <c r="AH566" s="485"/>
      <c r="AI566" s="485"/>
      <c r="AJ566" s="486"/>
    </row>
    <row r="567" spans="2:37" s="463" customFormat="1" ht="20.100000000000001" customHeight="1" x14ac:dyDescent="0.15">
      <c r="B567" s="1679"/>
      <c r="C567" s="1680"/>
      <c r="D567" s="1680"/>
      <c r="E567" s="1680"/>
      <c r="F567" s="1680"/>
      <c r="G567" s="1680"/>
      <c r="H567" s="1680"/>
      <c r="I567" s="1680"/>
      <c r="J567" s="1680"/>
      <c r="K567" s="1680"/>
      <c r="L567" s="1681"/>
      <c r="M567" s="1800"/>
      <c r="N567" s="1801"/>
      <c r="O567" s="1679"/>
      <c r="P567" s="1680"/>
      <c r="Q567" s="1680"/>
      <c r="R567" s="1680"/>
      <c r="S567" s="1680"/>
      <c r="T567" s="1680"/>
      <c r="U567" s="1680"/>
      <c r="V567" s="1680"/>
      <c r="W567" s="1680"/>
      <c r="X567" s="1680"/>
      <c r="Y567" s="1680"/>
      <c r="Z567" s="1680"/>
      <c r="AA567" s="1680"/>
      <c r="AB567" s="1680"/>
      <c r="AC567" s="1680"/>
      <c r="AD567" s="1680"/>
      <c r="AE567" s="1680"/>
      <c r="AF567" s="1680"/>
      <c r="AG567" s="1680"/>
      <c r="AH567" s="1680"/>
      <c r="AI567" s="1680"/>
      <c r="AJ567" s="1681"/>
    </row>
    <row r="568" spans="2:37" s="463" customFormat="1" ht="20.100000000000001" customHeight="1" x14ac:dyDescent="0.15">
      <c r="B568" s="1682"/>
      <c r="C568" s="1683"/>
      <c r="D568" s="1683"/>
      <c r="E568" s="1683"/>
      <c r="F568" s="1683"/>
      <c r="G568" s="1683"/>
      <c r="H568" s="1683"/>
      <c r="I568" s="1683"/>
      <c r="J568" s="1683"/>
      <c r="K568" s="1683"/>
      <c r="L568" s="1684"/>
      <c r="M568" s="1695"/>
      <c r="N568" s="1696"/>
      <c r="O568" s="1682"/>
      <c r="P568" s="1683"/>
      <c r="Q568" s="1683"/>
      <c r="R568" s="1683"/>
      <c r="S568" s="1683"/>
      <c r="T568" s="1683"/>
      <c r="U568" s="1683"/>
      <c r="V568" s="1683"/>
      <c r="W568" s="1683"/>
      <c r="X568" s="1683"/>
      <c r="Y568" s="1683"/>
      <c r="Z568" s="1683"/>
      <c r="AA568" s="1683"/>
      <c r="AB568" s="1683"/>
      <c r="AC568" s="1683"/>
      <c r="AD568" s="1683"/>
      <c r="AE568" s="1683"/>
      <c r="AF568" s="1683"/>
      <c r="AG568" s="1683"/>
      <c r="AH568" s="1683"/>
      <c r="AI568" s="1683"/>
      <c r="AJ568" s="1684"/>
    </row>
    <row r="569" spans="2:37" s="463" customFormat="1" ht="20.100000000000001" customHeight="1" x14ac:dyDescent="0.15">
      <c r="B569" s="642" t="s">
        <v>1263</v>
      </c>
      <c r="C569" s="469"/>
      <c r="D569" s="469"/>
      <c r="E569" s="469"/>
      <c r="F569" s="469"/>
      <c r="G569" s="469"/>
      <c r="H569" s="469"/>
      <c r="I569" s="469"/>
      <c r="J569" s="469"/>
      <c r="K569" s="469"/>
      <c r="L569" s="469"/>
      <c r="M569" s="469"/>
      <c r="N569" s="469"/>
      <c r="O569" s="469"/>
      <c r="P569" s="469"/>
      <c r="Q569" s="469"/>
      <c r="R569" s="469"/>
      <c r="S569" s="469"/>
      <c r="T569" s="469"/>
      <c r="U569" s="469"/>
      <c r="V569" s="469"/>
      <c r="W569" s="469"/>
      <c r="X569" s="472"/>
      <c r="Y569" s="472"/>
      <c r="Z569" s="472"/>
      <c r="AA569" s="472"/>
      <c r="AB569" s="472"/>
      <c r="AC569" s="472"/>
      <c r="AD569" s="472"/>
      <c r="AE569" s="472"/>
      <c r="AF569" s="472"/>
      <c r="AG569" s="472"/>
      <c r="AH569" s="472"/>
      <c r="AI569" s="472"/>
      <c r="AJ569" s="472"/>
    </row>
    <row r="570" spans="2:37" s="463" customFormat="1" ht="15" customHeight="1" x14ac:dyDescent="0.15">
      <c r="B570" s="607" t="s">
        <v>1196</v>
      </c>
      <c r="C570" s="467"/>
      <c r="D570" s="467"/>
      <c r="E570" s="467"/>
      <c r="F570" s="467"/>
      <c r="G570" s="467"/>
      <c r="H570" s="467"/>
      <c r="I570" s="467"/>
      <c r="J570" s="467"/>
      <c r="K570" s="467"/>
      <c r="L570" s="467"/>
      <c r="M570" s="467"/>
      <c r="N570" s="467"/>
      <c r="O570" s="467"/>
      <c r="P570" s="467"/>
      <c r="Q570" s="467"/>
      <c r="R570" s="467"/>
      <c r="S570" s="467"/>
      <c r="T570" s="467"/>
      <c r="U570" s="467"/>
      <c r="V570" s="467"/>
      <c r="W570" s="467"/>
      <c r="X570" s="467"/>
      <c r="Y570" s="467"/>
      <c r="Z570" s="467"/>
      <c r="AA570" s="467"/>
      <c r="AB570" s="467"/>
      <c r="AC570" s="467"/>
      <c r="AD570" s="467"/>
      <c r="AE570" s="467"/>
      <c r="AF570" s="467"/>
      <c r="AG570" s="467"/>
      <c r="AH570" s="467"/>
      <c r="AI570" s="467"/>
      <c r="AJ570" s="467"/>
    </row>
    <row r="571" spans="2:37" s="463" customFormat="1" ht="15" customHeight="1" x14ac:dyDescent="0.15">
      <c r="B571" s="472" t="s">
        <v>742</v>
      </c>
      <c r="C571" s="472"/>
      <c r="D571" s="472"/>
      <c r="E571" s="472"/>
      <c r="F571" s="472"/>
      <c r="G571" s="472"/>
      <c r="H571" s="472"/>
      <c r="I571" s="472"/>
      <c r="J571" s="472"/>
      <c r="K571" s="472"/>
      <c r="L571" s="472"/>
      <c r="M571" s="472"/>
      <c r="N571" s="472"/>
      <c r="O571" s="472"/>
      <c r="P571" s="472"/>
      <c r="Q571" s="472"/>
      <c r="R571" s="472"/>
      <c r="S571" s="472"/>
      <c r="T571" s="472"/>
      <c r="U571" s="472"/>
      <c r="V571" s="472"/>
      <c r="W571" s="472"/>
      <c r="X571" s="472"/>
      <c r="Y571" s="472"/>
      <c r="Z571" s="643"/>
      <c r="AA571" s="643"/>
      <c r="AB571" s="643"/>
      <c r="AC571" s="470" t="s">
        <v>1197</v>
      </c>
      <c r="AD571" s="1739" t="s">
        <v>1484</v>
      </c>
      <c r="AE571" s="1739"/>
      <c r="AF571" s="1739"/>
      <c r="AG571" s="1739"/>
      <c r="AH571" s="1739"/>
      <c r="AI571" s="470" t="s">
        <v>1198</v>
      </c>
      <c r="AJ571" s="467"/>
    </row>
    <row r="572" spans="2:37" s="467" customFormat="1" ht="15" customHeight="1" x14ac:dyDescent="0.15">
      <c r="B572" s="472" t="s">
        <v>743</v>
      </c>
      <c r="C572" s="472"/>
      <c r="D572" s="472"/>
      <c r="E572" s="472"/>
      <c r="F572" s="472"/>
      <c r="G572" s="472"/>
      <c r="H572" s="472"/>
      <c r="I572" s="472"/>
      <c r="J572" s="472"/>
      <c r="K572" s="472"/>
      <c r="L572" s="472"/>
      <c r="M572" s="472"/>
      <c r="N572" s="472"/>
      <c r="O572" s="472"/>
      <c r="P572" s="472"/>
      <c r="Q572" s="472"/>
      <c r="R572" s="472"/>
      <c r="S572" s="472"/>
      <c r="T572" s="472"/>
      <c r="U572" s="472"/>
      <c r="V572" s="472"/>
      <c r="W572" s="472"/>
      <c r="X572" s="472"/>
      <c r="Y572" s="472"/>
      <c r="Z572" s="643"/>
      <c r="AA572" s="643"/>
      <c r="AB572" s="643"/>
      <c r="AC572" s="470" t="s">
        <v>1197</v>
      </c>
      <c r="AD572" s="1739" t="s">
        <v>269</v>
      </c>
      <c r="AE572" s="1739"/>
      <c r="AF572" s="1739"/>
      <c r="AG572" s="1739"/>
      <c r="AH572" s="1739"/>
      <c r="AI572" s="470" t="s">
        <v>1198</v>
      </c>
    </row>
    <row r="573" spans="2:37" s="683" customFormat="1" ht="15" customHeight="1" x14ac:dyDescent="0.15">
      <c r="B573" s="839" t="s">
        <v>1759</v>
      </c>
      <c r="C573" s="839"/>
      <c r="D573" s="839"/>
      <c r="E573" s="839"/>
      <c r="F573" s="839"/>
      <c r="G573" s="839"/>
      <c r="H573" s="839"/>
      <c r="I573" s="839"/>
      <c r="J573" s="839"/>
      <c r="K573" s="839"/>
      <c r="L573" s="839"/>
      <c r="M573" s="839"/>
      <c r="N573" s="839"/>
      <c r="O573" s="839"/>
      <c r="P573" s="839"/>
      <c r="Q573" s="839"/>
      <c r="R573" s="839"/>
      <c r="S573" s="839"/>
      <c r="T573" s="839"/>
      <c r="U573" s="843"/>
      <c r="V573" s="843"/>
      <c r="W573" s="843"/>
      <c r="X573" s="843"/>
      <c r="Y573" s="843"/>
      <c r="Z573" s="643"/>
      <c r="AA573" s="643"/>
      <c r="AB573" s="643"/>
      <c r="AC573" s="470" t="s">
        <v>374</v>
      </c>
      <c r="AD573" s="1739" t="s">
        <v>269</v>
      </c>
      <c r="AE573" s="1739"/>
      <c r="AF573" s="1739"/>
      <c r="AG573" s="1739"/>
      <c r="AH573" s="1739"/>
      <c r="AI573" s="470" t="s">
        <v>375</v>
      </c>
      <c r="AJ573" s="699"/>
      <c r="AK573" s="563"/>
    </row>
    <row r="574" spans="2:37" ht="17.25" customHeight="1" x14ac:dyDescent="0.15">
      <c r="B574" s="26"/>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row>
    <row r="576" spans="2:37" x14ac:dyDescent="0.15">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row>
    <row r="577" spans="2:36" x14ac:dyDescent="0.15">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row>
    <row r="578" spans="2:36" x14ac:dyDescent="0.15">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row>
  </sheetData>
  <mergeCells count="1238">
    <mergeCell ref="AE132:AI132"/>
    <mergeCell ref="AE544:AI544"/>
    <mergeCell ref="AD573:AH573"/>
    <mergeCell ref="D239:V239"/>
    <mergeCell ref="AE239:AI239"/>
    <mergeCell ref="D240:X240"/>
    <mergeCell ref="AE240:AI240"/>
    <mergeCell ref="D241:X241"/>
    <mergeCell ref="AE241:AI241"/>
    <mergeCell ref="AE338:AI338"/>
    <mergeCell ref="AE344:AI344"/>
    <mergeCell ref="D508:AF508"/>
    <mergeCell ref="F509:I509"/>
    <mergeCell ref="M509:O509"/>
    <mergeCell ref="Z509:AI509"/>
    <mergeCell ref="F510:I510"/>
    <mergeCell ref="M510:T510"/>
    <mergeCell ref="Z510:AJ510"/>
    <mergeCell ref="AE357:AI357"/>
    <mergeCell ref="M251:O251"/>
    <mergeCell ref="P251:Q251"/>
    <mergeCell ref="T251:AA251"/>
    <mergeCell ref="AB251:AI251"/>
    <mergeCell ref="M252:O252"/>
    <mergeCell ref="P252:Q252"/>
    <mergeCell ref="AB252:AI252"/>
    <mergeCell ref="N244:O244"/>
    <mergeCell ref="J245:L245"/>
    <mergeCell ref="N245:R245"/>
    <mergeCell ref="Y245:AC245"/>
    <mergeCell ref="N246:O246"/>
    <mergeCell ref="AF274:AH274"/>
    <mergeCell ref="V1:AJ1"/>
    <mergeCell ref="AG3:AJ3"/>
    <mergeCell ref="G4:H4"/>
    <mergeCell ref="Z4:AE4"/>
    <mergeCell ref="AG4:AJ4"/>
    <mergeCell ref="G5:H5"/>
    <mergeCell ref="Z5:AE5"/>
    <mergeCell ref="AG5:AJ5"/>
    <mergeCell ref="B28:F28"/>
    <mergeCell ref="G28:N28"/>
    <mergeCell ref="O28:R28"/>
    <mergeCell ref="S28:V28"/>
    <mergeCell ref="W28:AE28"/>
    <mergeCell ref="AF28:AJ28"/>
    <mergeCell ref="B22:M23"/>
    <mergeCell ref="N22:O23"/>
    <mergeCell ref="P23:AJ23"/>
    <mergeCell ref="N12:O12"/>
    <mergeCell ref="AB12:AJ12"/>
    <mergeCell ref="B13:B21"/>
    <mergeCell ref="C15:M15"/>
    <mergeCell ref="P10:AJ10"/>
    <mergeCell ref="P11:S11"/>
    <mergeCell ref="P12:S12"/>
    <mergeCell ref="N13:O14"/>
    <mergeCell ref="P13:S14"/>
    <mergeCell ref="U15:Z15"/>
    <mergeCell ref="G6:H6"/>
    <mergeCell ref="Q6:AE6"/>
    <mergeCell ref="AG6:AJ6"/>
    <mergeCell ref="N9:O9"/>
    <mergeCell ref="N10:O10"/>
    <mergeCell ref="N11:O11"/>
    <mergeCell ref="O31:Q31"/>
    <mergeCell ref="S31:U31"/>
    <mergeCell ref="W31:AE31"/>
    <mergeCell ref="AF31:AJ31"/>
    <mergeCell ref="AI15:AJ15"/>
    <mergeCell ref="C13:M14"/>
    <mergeCell ref="C16:M17"/>
    <mergeCell ref="N16:O17"/>
    <mergeCell ref="C18:M19"/>
    <mergeCell ref="N18:O19"/>
    <mergeCell ref="C20:M21"/>
    <mergeCell ref="N20:O21"/>
    <mergeCell ref="G31:H31"/>
    <mergeCell ref="C29:F29"/>
    <mergeCell ref="C30:F30"/>
    <mergeCell ref="G29:H29"/>
    <mergeCell ref="G30:H30"/>
    <mergeCell ref="W34:AE34"/>
    <mergeCell ref="AF34:AJ34"/>
    <mergeCell ref="O32:Q32"/>
    <mergeCell ref="S32:U32"/>
    <mergeCell ref="W32:AE32"/>
    <mergeCell ref="P15:R15"/>
    <mergeCell ref="AC15:AH15"/>
    <mergeCell ref="N15:O15"/>
    <mergeCell ref="S15:T15"/>
    <mergeCell ref="AA15:AB15"/>
    <mergeCell ref="G33:H33"/>
    <mergeCell ref="O33:Q33"/>
    <mergeCell ref="S33:U33"/>
    <mergeCell ref="W33:AE33"/>
    <mergeCell ref="AF33:AJ33"/>
    <mergeCell ref="AF30:AJ30"/>
    <mergeCell ref="B31:B34"/>
    <mergeCell ref="C31:F31"/>
    <mergeCell ref="W48:AC48"/>
    <mergeCell ref="D42:AA42"/>
    <mergeCell ref="AE42:AI42"/>
    <mergeCell ref="D43:AA43"/>
    <mergeCell ref="AE43:AI43"/>
    <mergeCell ref="G34:H34"/>
    <mergeCell ref="P16:AJ17"/>
    <mergeCell ref="P18:AJ19"/>
    <mergeCell ref="P20:AJ21"/>
    <mergeCell ref="B29:B30"/>
    <mergeCell ref="B46:B47"/>
    <mergeCell ref="S46:V47"/>
    <mergeCell ref="W46:AC47"/>
    <mergeCell ref="D38:Z39"/>
    <mergeCell ref="AB38:AC38"/>
    <mergeCell ref="AE38:AI38"/>
    <mergeCell ref="AB39:AC39"/>
    <mergeCell ref="AE39:AI39"/>
    <mergeCell ref="D40:AA41"/>
    <mergeCell ref="AE40:AI40"/>
    <mergeCell ref="C32:F32"/>
    <mergeCell ref="G32:H32"/>
    <mergeCell ref="O29:Q29"/>
    <mergeCell ref="S29:U29"/>
    <mergeCell ref="W29:AE29"/>
    <mergeCell ref="AF29:AJ29"/>
    <mergeCell ref="O30:Q30"/>
    <mergeCell ref="S30:U30"/>
    <mergeCell ref="W30:AE30"/>
    <mergeCell ref="C34:F34"/>
    <mergeCell ref="O34:Q34"/>
    <mergeCell ref="S34:U34"/>
    <mergeCell ref="AF52:AJ52"/>
    <mergeCell ref="C53:E53"/>
    <mergeCell ref="G53:I53"/>
    <mergeCell ref="K53:M53"/>
    <mergeCell ref="O53:Q53"/>
    <mergeCell ref="S53:V53"/>
    <mergeCell ref="W53:AC53"/>
    <mergeCell ref="C52:E52"/>
    <mergeCell ref="G52:I52"/>
    <mergeCell ref="K52:M52"/>
    <mergeCell ref="O52:Q52"/>
    <mergeCell ref="S52:V52"/>
    <mergeCell ref="W52:AC52"/>
    <mergeCell ref="AF53:AJ53"/>
    <mergeCell ref="AF32:AJ32"/>
    <mergeCell ref="C33:F33"/>
    <mergeCell ref="K50:M50"/>
    <mergeCell ref="O50:Q50"/>
    <mergeCell ref="S50:V50"/>
    <mergeCell ref="W50:AC50"/>
    <mergeCell ref="C49:E49"/>
    <mergeCell ref="G49:I49"/>
    <mergeCell ref="K49:M49"/>
    <mergeCell ref="O49:Q49"/>
    <mergeCell ref="S49:V49"/>
    <mergeCell ref="W49:AC49"/>
    <mergeCell ref="AE44:AI44"/>
    <mergeCell ref="C48:E48"/>
    <mergeCell ref="G48:I48"/>
    <mergeCell ref="K48:M48"/>
    <mergeCell ref="O48:Q48"/>
    <mergeCell ref="S48:V48"/>
    <mergeCell ref="C51:E51"/>
    <mergeCell ref="G51:I51"/>
    <mergeCell ref="K51:M51"/>
    <mergeCell ref="O51:Q51"/>
    <mergeCell ref="S51:V51"/>
    <mergeCell ref="W51:AC51"/>
    <mergeCell ref="C50:E50"/>
    <mergeCell ref="G50:I50"/>
    <mergeCell ref="C57:E57"/>
    <mergeCell ref="G57:I57"/>
    <mergeCell ref="K57:M57"/>
    <mergeCell ref="O57:Q57"/>
    <mergeCell ref="S57:V57"/>
    <mergeCell ref="W57:AC57"/>
    <mergeCell ref="C56:E56"/>
    <mergeCell ref="G56:I56"/>
    <mergeCell ref="K56:M56"/>
    <mergeCell ref="O56:Q56"/>
    <mergeCell ref="S56:V56"/>
    <mergeCell ref="W56:AC56"/>
    <mergeCell ref="C55:E55"/>
    <mergeCell ref="G55:I55"/>
    <mergeCell ref="K55:M55"/>
    <mergeCell ref="O55:Q55"/>
    <mergeCell ref="S55:V55"/>
    <mergeCell ref="W55:AC55"/>
    <mergeCell ref="C54:E54"/>
    <mergeCell ref="G54:I54"/>
    <mergeCell ref="K54:M54"/>
    <mergeCell ref="O54:Q54"/>
    <mergeCell ref="S54:V54"/>
    <mergeCell ref="W54:AC54"/>
    <mergeCell ref="B65:E65"/>
    <mergeCell ref="F65:N65"/>
    <mergeCell ref="O65:Y65"/>
    <mergeCell ref="Z65:AD65"/>
    <mergeCell ref="AE65:AJ65"/>
    <mergeCell ref="B66:E66"/>
    <mergeCell ref="F66:N66"/>
    <mergeCell ref="O66:Y66"/>
    <mergeCell ref="Z66:AD66"/>
    <mergeCell ref="AE66:AJ66"/>
    <mergeCell ref="C59:E59"/>
    <mergeCell ref="G59:I59"/>
    <mergeCell ref="K59:M59"/>
    <mergeCell ref="O59:Q59"/>
    <mergeCell ref="S59:V59"/>
    <mergeCell ref="W59:AC59"/>
    <mergeCell ref="C58:E58"/>
    <mergeCell ref="G58:I58"/>
    <mergeCell ref="K58:M58"/>
    <mergeCell ref="O58:Q58"/>
    <mergeCell ref="S58:V58"/>
    <mergeCell ref="W58:AC58"/>
    <mergeCell ref="B69:E69"/>
    <mergeCell ref="F69:N69"/>
    <mergeCell ref="O69:Y69"/>
    <mergeCell ref="Z69:AD69"/>
    <mergeCell ref="AE69:AJ69"/>
    <mergeCell ref="B70:E70"/>
    <mergeCell ref="F70:N70"/>
    <mergeCell ref="O70:Y70"/>
    <mergeCell ref="Z70:AD70"/>
    <mergeCell ref="AE70:AJ70"/>
    <mergeCell ref="B67:E67"/>
    <mergeCell ref="F67:N67"/>
    <mergeCell ref="O67:Y67"/>
    <mergeCell ref="Z67:AD67"/>
    <mergeCell ref="AE67:AJ67"/>
    <mergeCell ref="B68:E68"/>
    <mergeCell ref="F68:N68"/>
    <mergeCell ref="O68:Y68"/>
    <mergeCell ref="Z68:AD68"/>
    <mergeCell ref="AE68:AJ68"/>
    <mergeCell ref="B76:E76"/>
    <mergeCell ref="F76:N76"/>
    <mergeCell ref="O76:Z76"/>
    <mergeCell ref="AA76:AE76"/>
    <mergeCell ref="AF76:AJ76"/>
    <mergeCell ref="B77:E77"/>
    <mergeCell ref="F77:N77"/>
    <mergeCell ref="O77:Z77"/>
    <mergeCell ref="AA77:AE77"/>
    <mergeCell ref="AF77:AJ77"/>
    <mergeCell ref="B74:E74"/>
    <mergeCell ref="F74:N74"/>
    <mergeCell ref="O74:Z74"/>
    <mergeCell ref="AA74:AE74"/>
    <mergeCell ref="AF74:AJ74"/>
    <mergeCell ref="B75:E75"/>
    <mergeCell ref="F75:N75"/>
    <mergeCell ref="O75:Z75"/>
    <mergeCell ref="AA75:AE75"/>
    <mergeCell ref="AF75:AJ75"/>
    <mergeCell ref="D82:AC82"/>
    <mergeCell ref="AE82:AI82"/>
    <mergeCell ref="D83:AC83"/>
    <mergeCell ref="AE83:AI83"/>
    <mergeCell ref="D84:AC84"/>
    <mergeCell ref="D85:AJ86"/>
    <mergeCell ref="B78:E78"/>
    <mergeCell ref="F78:N78"/>
    <mergeCell ref="O78:Z78"/>
    <mergeCell ref="AA78:AE78"/>
    <mergeCell ref="AF78:AJ78"/>
    <mergeCell ref="B79:E79"/>
    <mergeCell ref="F79:N79"/>
    <mergeCell ref="O79:Z79"/>
    <mergeCell ref="AA79:AE79"/>
    <mergeCell ref="AF79:AJ79"/>
    <mergeCell ref="AA97:AJ97"/>
    <mergeCell ref="P101:AJ101"/>
    <mergeCell ref="P102:AJ102"/>
    <mergeCell ref="M103:N103"/>
    <mergeCell ref="P103:AJ103"/>
    <mergeCell ref="P104:AJ104"/>
    <mergeCell ref="C105:L106"/>
    <mergeCell ref="M105:N106"/>
    <mergeCell ref="O106:AJ106"/>
    <mergeCell ref="D87:AA87"/>
    <mergeCell ref="AE87:AI87"/>
    <mergeCell ref="AE88:AI88"/>
    <mergeCell ref="M91:N91"/>
    <mergeCell ref="B92:B99"/>
    <mergeCell ref="M92:N92"/>
    <mergeCell ref="R92:AJ92"/>
    <mergeCell ref="M93:N93"/>
    <mergeCell ref="R93:W93"/>
    <mergeCell ref="AA93:AJ93"/>
    <mergeCell ref="C98:L99"/>
    <mergeCell ref="M98:N99"/>
    <mergeCell ref="V98:W98"/>
    <mergeCell ref="AI98:AJ98"/>
    <mergeCell ref="V99:W99"/>
    <mergeCell ref="O100:AJ100"/>
    <mergeCell ref="O137:R138"/>
    <mergeCell ref="Y137:AB138"/>
    <mergeCell ref="AC137:AF138"/>
    <mergeCell ref="AG137:AJ138"/>
    <mergeCell ref="B138:B139"/>
    <mergeCell ref="C138:C139"/>
    <mergeCell ref="M138:N138"/>
    <mergeCell ref="M139:N139"/>
    <mergeCell ref="O139:R139"/>
    <mergeCell ref="S139:T139"/>
    <mergeCell ref="B117:G118"/>
    <mergeCell ref="H117:I118"/>
    <mergeCell ref="J118:AJ118"/>
    <mergeCell ref="C119:AJ119"/>
    <mergeCell ref="M135:N135"/>
    <mergeCell ref="M136:N136"/>
    <mergeCell ref="C149:D150"/>
    <mergeCell ref="E149:E150"/>
    <mergeCell ref="F149:K150"/>
    <mergeCell ref="L149:L150"/>
    <mergeCell ref="O149:AJ150"/>
    <mergeCell ref="B127:G128"/>
    <mergeCell ref="H127:I128"/>
    <mergeCell ref="J128:AJ128"/>
    <mergeCell ref="D131:AA131"/>
    <mergeCell ref="AE131:AI131"/>
    <mergeCell ref="AE133:AI133"/>
    <mergeCell ref="H122:I122"/>
    <mergeCell ref="B123:G126"/>
    <mergeCell ref="H123:I126"/>
    <mergeCell ref="J123:J126"/>
    <mergeCell ref="K123:K126"/>
    <mergeCell ref="U151:V151"/>
    <mergeCell ref="M143:N144"/>
    <mergeCell ref="O143:AJ144"/>
    <mergeCell ref="M145:N146"/>
    <mergeCell ref="O145:AJ146"/>
    <mergeCell ref="M147:N148"/>
    <mergeCell ref="O147:AJ148"/>
    <mergeCell ref="U139:V139"/>
    <mergeCell ref="W139:X139"/>
    <mergeCell ref="Y139:AB139"/>
    <mergeCell ref="AC139:AF139"/>
    <mergeCell ref="AG139:AJ139"/>
    <mergeCell ref="AI154:AJ156"/>
    <mergeCell ref="M155:N155"/>
    <mergeCell ref="W155:AH156"/>
    <mergeCell ref="M156:N156"/>
    <mergeCell ref="B141:B150"/>
    <mergeCell ref="C141:L142"/>
    <mergeCell ref="M141:N142"/>
    <mergeCell ref="O141:AJ142"/>
    <mergeCell ref="C143:L144"/>
    <mergeCell ref="M159:N159"/>
    <mergeCell ref="B164:B169"/>
    <mergeCell ref="K164:T164"/>
    <mergeCell ref="V164:V175"/>
    <mergeCell ref="W164:AI175"/>
    <mergeCell ref="K165:T165"/>
    <mergeCell ref="C166:J166"/>
    <mergeCell ref="K166:T166"/>
    <mergeCell ref="K167:T167"/>
    <mergeCell ref="C168:J169"/>
    <mergeCell ref="M157:N157"/>
    <mergeCell ref="O157:T159"/>
    <mergeCell ref="U157:V159"/>
    <mergeCell ref="W157:Z157"/>
    <mergeCell ref="M158:N158"/>
    <mergeCell ref="W158:AJ159"/>
    <mergeCell ref="B152:B159"/>
    <mergeCell ref="M152:N152"/>
    <mergeCell ref="O152:T153"/>
    <mergeCell ref="U152:V153"/>
    <mergeCell ref="W152:Z153"/>
    <mergeCell ref="AA152:AJ153"/>
    <mergeCell ref="M153:N153"/>
    <mergeCell ref="M154:N154"/>
    <mergeCell ref="O154:T156"/>
    <mergeCell ref="U154:V156"/>
    <mergeCell ref="K168:U169"/>
    <mergeCell ref="D175:O175"/>
    <mergeCell ref="P175:T175"/>
    <mergeCell ref="C172:C175"/>
    <mergeCell ref="G172:I172"/>
    <mergeCell ref="K172:M172"/>
    <mergeCell ref="P172:T172"/>
    <mergeCell ref="G173:I173"/>
    <mergeCell ref="K173:M173"/>
    <mergeCell ref="P173:T173"/>
    <mergeCell ref="G174:I174"/>
    <mergeCell ref="K174:M174"/>
    <mergeCell ref="P174:T174"/>
    <mergeCell ref="D182:F182"/>
    <mergeCell ref="G182:I182"/>
    <mergeCell ref="J182:L182"/>
    <mergeCell ref="B170:B175"/>
    <mergeCell ref="K170:L170"/>
    <mergeCell ref="M170:N170"/>
    <mergeCell ref="P170:Q170"/>
    <mergeCell ref="S170:T170"/>
    <mergeCell ref="K171:L171"/>
    <mergeCell ref="M171:N171"/>
    <mergeCell ref="P171:Q171"/>
    <mergeCell ref="S171:T171"/>
    <mergeCell ref="D181:F181"/>
    <mergeCell ref="G181:I181"/>
    <mergeCell ref="J189:L189"/>
    <mergeCell ref="N189:Q189"/>
    <mergeCell ref="AA189:AC189"/>
    <mergeCell ref="AE189:AH189"/>
    <mergeCell ref="AA178:AC178"/>
    <mergeCell ref="AE178:AH178"/>
    <mergeCell ref="D179:F179"/>
    <mergeCell ref="G179:I179"/>
    <mergeCell ref="J179:L179"/>
    <mergeCell ref="N179:Q179"/>
    <mergeCell ref="AA179:AC179"/>
    <mergeCell ref="AE179:AH179"/>
    <mergeCell ref="AE181:AH181"/>
    <mergeCell ref="G180:I180"/>
    <mergeCell ref="B178:B183"/>
    <mergeCell ref="C178:C183"/>
    <mergeCell ref="D178:F178"/>
    <mergeCell ref="G178:I178"/>
    <mergeCell ref="J178:L178"/>
    <mergeCell ref="N178:Q178"/>
    <mergeCell ref="S178:Z178"/>
    <mergeCell ref="D180:F180"/>
    <mergeCell ref="N182:Q182"/>
    <mergeCell ref="AA182:AC182"/>
    <mergeCell ref="AE182:AH182"/>
    <mergeCell ref="J180:L180"/>
    <mergeCell ref="N180:Q180"/>
    <mergeCell ref="AA180:AC180"/>
    <mergeCell ref="AE180:AH180"/>
    <mergeCell ref="J181:L181"/>
    <mergeCell ref="N181:Q181"/>
    <mergeCell ref="AA181:AC181"/>
    <mergeCell ref="AA184:AC184"/>
    <mergeCell ref="AE184:AI184"/>
    <mergeCell ref="D185:F185"/>
    <mergeCell ref="G185:I185"/>
    <mergeCell ref="J185:L185"/>
    <mergeCell ref="N185:Q185"/>
    <mergeCell ref="AA185:AC185"/>
    <mergeCell ref="AE185:AI185"/>
    <mergeCell ref="N183:Q183"/>
    <mergeCell ref="AA183:AC183"/>
    <mergeCell ref="AE183:AH183"/>
    <mergeCell ref="B184:B193"/>
    <mergeCell ref="C184:C191"/>
    <mergeCell ref="D184:F184"/>
    <mergeCell ref="G184:I184"/>
    <mergeCell ref="J184:L184"/>
    <mergeCell ref="N184:Q184"/>
    <mergeCell ref="S184:S187"/>
    <mergeCell ref="D188:F188"/>
    <mergeCell ref="G188:I188"/>
    <mergeCell ref="J188:L188"/>
    <mergeCell ref="N188:Q188"/>
    <mergeCell ref="AA188:AC188"/>
    <mergeCell ref="AE188:AH188"/>
    <mergeCell ref="D187:F187"/>
    <mergeCell ref="G187:I187"/>
    <mergeCell ref="J187:L187"/>
    <mergeCell ref="N187:Q187"/>
    <mergeCell ref="AA187:AC187"/>
    <mergeCell ref="AE187:AI187"/>
    <mergeCell ref="D186:F186"/>
    <mergeCell ref="G186:I186"/>
    <mergeCell ref="J186:L186"/>
    <mergeCell ref="N186:Q186"/>
    <mergeCell ref="AA186:AC186"/>
    <mergeCell ref="AE186:AI186"/>
    <mergeCell ref="AE190:AH190"/>
    <mergeCell ref="AA191:AC191"/>
    <mergeCell ref="AE191:AH191"/>
    <mergeCell ref="N192:Q192"/>
    <mergeCell ref="S192:Y192"/>
    <mergeCell ref="D189:F189"/>
    <mergeCell ref="G189:I189"/>
    <mergeCell ref="AD200:AJ203"/>
    <mergeCell ref="T200:W200"/>
    <mergeCell ref="N193:Q193"/>
    <mergeCell ref="AA193:AD193"/>
    <mergeCell ref="AE193:AH193"/>
    <mergeCell ref="AE194:AH194"/>
    <mergeCell ref="R201:S201"/>
    <mergeCell ref="T201:V201"/>
    <mergeCell ref="X201:Z201"/>
    <mergeCell ref="AB201:AC201"/>
    <mergeCell ref="AA192:AC192"/>
    <mergeCell ref="AE192:AH192"/>
    <mergeCell ref="D190:F190"/>
    <mergeCell ref="G190:I190"/>
    <mergeCell ref="J190:L190"/>
    <mergeCell ref="N190:Q190"/>
    <mergeCell ref="S190:Y190"/>
    <mergeCell ref="AA190:AC190"/>
    <mergeCell ref="B201:D205"/>
    <mergeCell ref="E201:F205"/>
    <mergeCell ref="G201:I201"/>
    <mergeCell ref="N191:Q191"/>
    <mergeCell ref="S191:Y191"/>
    <mergeCell ref="E200:F200"/>
    <mergeCell ref="G200:I200"/>
    <mergeCell ref="AB200:AC200"/>
    <mergeCell ref="X204:Z204"/>
    <mergeCell ref="AB204:AC204"/>
    <mergeCell ref="G205:I205"/>
    <mergeCell ref="J205:L205"/>
    <mergeCell ref="M205:N205"/>
    <mergeCell ref="O205:Q205"/>
    <mergeCell ref="R205:S205"/>
    <mergeCell ref="T205:V205"/>
    <mergeCell ref="X202:Z202"/>
    <mergeCell ref="AB202:AC202"/>
    <mergeCell ref="G203:I203"/>
    <mergeCell ref="J203:L203"/>
    <mergeCell ref="M203:N203"/>
    <mergeCell ref="O203:Q203"/>
    <mergeCell ref="R203:S203"/>
    <mergeCell ref="T203:V203"/>
    <mergeCell ref="X203:Z203"/>
    <mergeCell ref="AB203:AC203"/>
    <mergeCell ref="G202:I202"/>
    <mergeCell ref="J202:L202"/>
    <mergeCell ref="M202:N202"/>
    <mergeCell ref="O202:Q202"/>
    <mergeCell ref="R202:S202"/>
    <mergeCell ref="T202:V202"/>
    <mergeCell ref="J200:S200"/>
    <mergeCell ref="X206:Z206"/>
    <mergeCell ref="G207:I207"/>
    <mergeCell ref="J207:L207"/>
    <mergeCell ref="M207:N207"/>
    <mergeCell ref="O207:Q207"/>
    <mergeCell ref="R207:S207"/>
    <mergeCell ref="T207:V207"/>
    <mergeCell ref="X207:Z207"/>
    <mergeCell ref="X205:Z205"/>
    <mergeCell ref="AB205:AC205"/>
    <mergeCell ref="J201:L201"/>
    <mergeCell ref="M201:N201"/>
    <mergeCell ref="O201:Q201"/>
    <mergeCell ref="G204:I204"/>
    <mergeCell ref="J204:L204"/>
    <mergeCell ref="M204:N204"/>
    <mergeCell ref="O204:Q204"/>
    <mergeCell ref="R204:S204"/>
    <mergeCell ref="T204:V204"/>
    <mergeCell ref="B206:D212"/>
    <mergeCell ref="E206:F211"/>
    <mergeCell ref="G206:I206"/>
    <mergeCell ref="J206:L206"/>
    <mergeCell ref="M206:N206"/>
    <mergeCell ref="O206:Q206"/>
    <mergeCell ref="R206:S206"/>
    <mergeCell ref="T206:V206"/>
    <mergeCell ref="X210:Z210"/>
    <mergeCell ref="G211:I211"/>
    <mergeCell ref="J211:L211"/>
    <mergeCell ref="M211:N211"/>
    <mergeCell ref="O211:Q211"/>
    <mergeCell ref="R211:S211"/>
    <mergeCell ref="T211:V211"/>
    <mergeCell ref="X211:Z211"/>
    <mergeCell ref="G210:I210"/>
    <mergeCell ref="J210:L210"/>
    <mergeCell ref="M210:N210"/>
    <mergeCell ref="O210:Q210"/>
    <mergeCell ref="R210:S210"/>
    <mergeCell ref="T210:V210"/>
    <mergeCell ref="X208:Z208"/>
    <mergeCell ref="J209:L209"/>
    <mergeCell ref="M209:N209"/>
    <mergeCell ref="O209:Q209"/>
    <mergeCell ref="R209:S209"/>
    <mergeCell ref="T209:V209"/>
    <mergeCell ref="X209:Z209"/>
    <mergeCell ref="J208:L208"/>
    <mergeCell ref="M208:N208"/>
    <mergeCell ref="O208:Q208"/>
    <mergeCell ref="R208:S208"/>
    <mergeCell ref="T208:V208"/>
    <mergeCell ref="T220:V220"/>
    <mergeCell ref="X220:Z221"/>
    <mergeCell ref="AA220:AA221"/>
    <mergeCell ref="J221:L221"/>
    <mergeCell ref="M221:N221"/>
    <mergeCell ref="O221:Q221"/>
    <mergeCell ref="R221:S221"/>
    <mergeCell ref="T221:V221"/>
    <mergeCell ref="B220:E221"/>
    <mergeCell ref="F220:I220"/>
    <mergeCell ref="J220:L220"/>
    <mergeCell ref="M220:N220"/>
    <mergeCell ref="O220:Q220"/>
    <mergeCell ref="R220:S220"/>
    <mergeCell ref="X212:Z212"/>
    <mergeCell ref="B215:AJ215"/>
    <mergeCell ref="B218:AJ218"/>
    <mergeCell ref="B219:E219"/>
    <mergeCell ref="F219:I219"/>
    <mergeCell ref="J219:W219"/>
    <mergeCell ref="X219:AA219"/>
    <mergeCell ref="E212:I212"/>
    <mergeCell ref="J212:L212"/>
    <mergeCell ref="M212:N212"/>
    <mergeCell ref="O212:Q212"/>
    <mergeCell ref="R212:S212"/>
    <mergeCell ref="T212:V212"/>
    <mergeCell ref="AB208:AC208"/>
    <mergeCell ref="AB209:AC209"/>
    <mergeCell ref="AB211:AC211"/>
    <mergeCell ref="Y234:Z234"/>
    <mergeCell ref="AF234:AJ234"/>
    <mergeCell ref="J235:M235"/>
    <mergeCell ref="N235:O235"/>
    <mergeCell ref="Y235:Z235"/>
    <mergeCell ref="AF235:AJ235"/>
    <mergeCell ref="J232:M232"/>
    <mergeCell ref="N232:O232"/>
    <mergeCell ref="V232:W232"/>
    <mergeCell ref="B234:D236"/>
    <mergeCell ref="E234:E235"/>
    <mergeCell ref="F234:I235"/>
    <mergeCell ref="J234:M234"/>
    <mergeCell ref="N234:O234"/>
    <mergeCell ref="J230:M230"/>
    <mergeCell ref="N230:O230"/>
    <mergeCell ref="Y230:Z230"/>
    <mergeCell ref="AF230:AJ230"/>
    <mergeCell ref="J231:M231"/>
    <mergeCell ref="N231:O231"/>
    <mergeCell ref="Y231:AJ231"/>
    <mergeCell ref="B227:B233"/>
    <mergeCell ref="C227:D228"/>
    <mergeCell ref="J227:M227"/>
    <mergeCell ref="N227:P227"/>
    <mergeCell ref="AF227:AJ227"/>
    <mergeCell ref="C229:D233"/>
    <mergeCell ref="E229:E232"/>
    <mergeCell ref="F229:I232"/>
    <mergeCell ref="P229:U229"/>
    <mergeCell ref="AE229:AJ229"/>
    <mergeCell ref="B250:B252"/>
    <mergeCell ref="M250:O250"/>
    <mergeCell ref="P250:Q250"/>
    <mergeCell ref="S250:S256"/>
    <mergeCell ref="AB250:AI250"/>
    <mergeCell ref="K262:L262"/>
    <mergeCell ref="M262:O262"/>
    <mergeCell ref="S262:U262"/>
    <mergeCell ref="Y262:AC262"/>
    <mergeCell ref="B264:B269"/>
    <mergeCell ref="C264:C268"/>
    <mergeCell ref="K264:L264"/>
    <mergeCell ref="K265:L265"/>
    <mergeCell ref="K266:L266"/>
    <mergeCell ref="K267:L267"/>
    <mergeCell ref="AB255:AI255"/>
    <mergeCell ref="K256:R256"/>
    <mergeCell ref="AB256:AI256"/>
    <mergeCell ref="K257:R257"/>
    <mergeCell ref="AB257:AI257"/>
    <mergeCell ref="K261:L261"/>
    <mergeCell ref="B253:B256"/>
    <mergeCell ref="M253:O253"/>
    <mergeCell ref="P253:Q253"/>
    <mergeCell ref="AD253:AF253"/>
    <mergeCell ref="AG253:AH253"/>
    <mergeCell ref="M254:O254"/>
    <mergeCell ref="P254:Q254"/>
    <mergeCell ref="AD254:AF254"/>
    <mergeCell ref="AG254:AH254"/>
    <mergeCell ref="K255:R255"/>
    <mergeCell ref="K258:R258"/>
    <mergeCell ref="N275:O275"/>
    <mergeCell ref="P275:Q275"/>
    <mergeCell ref="S275:U275"/>
    <mergeCell ref="W275:Y275"/>
    <mergeCell ref="AA275:AE275"/>
    <mergeCell ref="AF275:AH275"/>
    <mergeCell ref="AI275:AJ275"/>
    <mergeCell ref="N274:O274"/>
    <mergeCell ref="P274:Q274"/>
    <mergeCell ref="S274:U274"/>
    <mergeCell ref="W274:Y274"/>
    <mergeCell ref="AA274:AE274"/>
    <mergeCell ref="G268:I268"/>
    <mergeCell ref="M268:AJ268"/>
    <mergeCell ref="M269:O269"/>
    <mergeCell ref="P269:U269"/>
    <mergeCell ref="V269:X269"/>
    <mergeCell ref="Y269:AJ269"/>
    <mergeCell ref="AI274:AJ274"/>
    <mergeCell ref="N278:O278"/>
    <mergeCell ref="P278:Q278"/>
    <mergeCell ref="S278:U278"/>
    <mergeCell ref="W278:Y278"/>
    <mergeCell ref="AA278:AE278"/>
    <mergeCell ref="AF276:AH276"/>
    <mergeCell ref="AI276:AJ276"/>
    <mergeCell ref="N277:O277"/>
    <mergeCell ref="P277:Q277"/>
    <mergeCell ref="S277:U277"/>
    <mergeCell ref="W277:Y277"/>
    <mergeCell ref="AA277:AE277"/>
    <mergeCell ref="AF277:AH277"/>
    <mergeCell ref="AI277:AJ277"/>
    <mergeCell ref="N276:O276"/>
    <mergeCell ref="P276:Q276"/>
    <mergeCell ref="S276:U276"/>
    <mergeCell ref="W276:Y276"/>
    <mergeCell ref="AA276:AE276"/>
    <mergeCell ref="AF278:AH278"/>
    <mergeCell ref="AI278:AJ278"/>
    <mergeCell ref="AE339:AI339"/>
    <mergeCell ref="H329:I330"/>
    <mergeCell ref="J329:K330"/>
    <mergeCell ref="L329:L330"/>
    <mergeCell ref="M329:AJ330"/>
    <mergeCell ref="AC332:AI332"/>
    <mergeCell ref="N334:O334"/>
    <mergeCell ref="AD334:AE334"/>
    <mergeCell ref="I321:I324"/>
    <mergeCell ref="V321:AJ322"/>
    <mergeCell ref="J322:U322"/>
    <mergeCell ref="V323:AJ324"/>
    <mergeCell ref="J324:U324"/>
    <mergeCell ref="B329:B330"/>
    <mergeCell ref="C329:D330"/>
    <mergeCell ref="E329:E330"/>
    <mergeCell ref="F329:F330"/>
    <mergeCell ref="G329:G330"/>
    <mergeCell ref="B321:C324"/>
    <mergeCell ref="D321:D324"/>
    <mergeCell ref="E321:E324"/>
    <mergeCell ref="F321:F324"/>
    <mergeCell ref="G321:G324"/>
    <mergeCell ref="H321:H324"/>
    <mergeCell ref="N335:O335"/>
    <mergeCell ref="E336:AC337"/>
    <mergeCell ref="AD336:AD337"/>
    <mergeCell ref="AE336:AI337"/>
    <mergeCell ref="B362:C362"/>
    <mergeCell ref="J362:O362"/>
    <mergeCell ref="Q362:AA362"/>
    <mergeCell ref="AB362:AJ362"/>
    <mergeCell ref="B363:C363"/>
    <mergeCell ref="J363:O363"/>
    <mergeCell ref="Q363:AA363"/>
    <mergeCell ref="AB363:AJ363"/>
    <mergeCell ref="B360:I360"/>
    <mergeCell ref="J360:O360"/>
    <mergeCell ref="Q360:AA360"/>
    <mergeCell ref="AB360:AJ360"/>
    <mergeCell ref="J361:O361"/>
    <mergeCell ref="Q361:AA361"/>
    <mergeCell ref="AB361:AJ361"/>
    <mergeCell ref="AE343:AI343"/>
    <mergeCell ref="B348:G348"/>
    <mergeCell ref="H348:I348"/>
    <mergeCell ref="V348:AJ350"/>
    <mergeCell ref="B349:B350"/>
    <mergeCell ref="H349:I349"/>
    <mergeCell ref="O349:P349"/>
    <mergeCell ref="H350:I350"/>
    <mergeCell ref="B354:E354"/>
    <mergeCell ref="F354:M354"/>
    <mergeCell ref="N354:R354"/>
    <mergeCell ref="S354:AJ354"/>
    <mergeCell ref="H355:K355"/>
    <mergeCell ref="O355:Q355"/>
    <mergeCell ref="S355:AJ355"/>
    <mergeCell ref="B361:C361"/>
    <mergeCell ref="AJ377:AJ378"/>
    <mergeCell ref="AE381:AI381"/>
    <mergeCell ref="AE382:AI382"/>
    <mergeCell ref="C383:AC384"/>
    <mergeCell ref="AD383:AD384"/>
    <mergeCell ref="AE383:AI384"/>
    <mergeCell ref="AJ383:AJ384"/>
    <mergeCell ref="E372:F372"/>
    <mergeCell ref="G372:AI372"/>
    <mergeCell ref="G373:K373"/>
    <mergeCell ref="P373:T373"/>
    <mergeCell ref="Z373:AB373"/>
    <mergeCell ref="AD373:AH373"/>
    <mergeCell ref="B364:C364"/>
    <mergeCell ref="J364:O364"/>
    <mergeCell ref="Q364:AA364"/>
    <mergeCell ref="AB364:AJ364"/>
    <mergeCell ref="AE369:AI369"/>
    <mergeCell ref="AE370:AI370"/>
    <mergeCell ref="AE379:AI379"/>
    <mergeCell ref="AE380:AI380"/>
    <mergeCell ref="G390:AH390"/>
    <mergeCell ref="B391:F391"/>
    <mergeCell ref="G391:K391"/>
    <mergeCell ref="L391:AH391"/>
    <mergeCell ref="AE374:AI374"/>
    <mergeCell ref="AE393:AH393"/>
    <mergeCell ref="C394:F394"/>
    <mergeCell ref="G394:J394"/>
    <mergeCell ref="K394:N394"/>
    <mergeCell ref="O394:R394"/>
    <mergeCell ref="S394:V394"/>
    <mergeCell ref="W394:Z394"/>
    <mergeCell ref="AA394:AD394"/>
    <mergeCell ref="AE394:AH394"/>
    <mergeCell ref="AE375:AI375"/>
    <mergeCell ref="C377:AC378"/>
    <mergeCell ref="AD377:AD378"/>
    <mergeCell ref="AE377:AI378"/>
    <mergeCell ref="AE385:AI385"/>
    <mergeCell ref="AE386:AI386"/>
    <mergeCell ref="AE376:AI376"/>
    <mergeCell ref="C402:AC402"/>
    <mergeCell ref="AE402:AI402"/>
    <mergeCell ref="AE403:AI403"/>
    <mergeCell ref="AE404:AI404"/>
    <mergeCell ref="AE405:AI405"/>
    <mergeCell ref="AA392:AB392"/>
    <mergeCell ref="AC392:AD392"/>
    <mergeCell ref="AE392:AH392"/>
    <mergeCell ref="C393:F393"/>
    <mergeCell ref="G393:J393"/>
    <mergeCell ref="K393:N393"/>
    <mergeCell ref="O393:R393"/>
    <mergeCell ref="S393:V393"/>
    <mergeCell ref="W393:Z393"/>
    <mergeCell ref="AA393:AD393"/>
    <mergeCell ref="O392:P392"/>
    <mergeCell ref="Q392:R392"/>
    <mergeCell ref="S392:T392"/>
    <mergeCell ref="U392:V392"/>
    <mergeCell ref="W392:X392"/>
    <mergeCell ref="Y392:Z392"/>
    <mergeCell ref="C392:F392"/>
    <mergeCell ref="G392:H392"/>
    <mergeCell ref="W395:Z395"/>
    <mergeCell ref="AA395:AD395"/>
    <mergeCell ref="AE395:AH395"/>
    <mergeCell ref="C396:F396"/>
    <mergeCell ref="G396:J396"/>
    <mergeCell ref="C405:AC405"/>
    <mergeCell ref="AE406:AI406"/>
    <mergeCell ref="AE397:AH397"/>
    <mergeCell ref="B398:F398"/>
    <mergeCell ref="G398:J398"/>
    <mergeCell ref="K398:N398"/>
    <mergeCell ref="O398:R398"/>
    <mergeCell ref="S398:V398"/>
    <mergeCell ref="W398:Z398"/>
    <mergeCell ref="AA398:AD398"/>
    <mergeCell ref="AE398:AH398"/>
    <mergeCell ref="W396:Z396"/>
    <mergeCell ref="AA396:AD396"/>
    <mergeCell ref="AE396:AH396"/>
    <mergeCell ref="C397:F397"/>
    <mergeCell ref="G397:J397"/>
    <mergeCell ref="K397:N397"/>
    <mergeCell ref="O397:R397"/>
    <mergeCell ref="S397:V397"/>
    <mergeCell ref="W397:Z397"/>
    <mergeCell ref="AA397:AD397"/>
    <mergeCell ref="K396:N396"/>
    <mergeCell ref="O396:R396"/>
    <mergeCell ref="S396:V396"/>
    <mergeCell ref="B392:B397"/>
    <mergeCell ref="I392:J392"/>
    <mergeCell ref="K392:L392"/>
    <mergeCell ref="M392:N392"/>
    <mergeCell ref="C395:F395"/>
    <mergeCell ref="G395:J395"/>
    <mergeCell ref="K395:N395"/>
    <mergeCell ref="O395:R395"/>
    <mergeCell ref="S395:V395"/>
    <mergeCell ref="AB415:AC415"/>
    <mergeCell ref="AE415:AF415"/>
    <mergeCell ref="AI415:AJ415"/>
    <mergeCell ref="C416:E416"/>
    <mergeCell ref="G416:I416"/>
    <mergeCell ref="K416:L416"/>
    <mergeCell ref="O416:Q416"/>
    <mergeCell ref="Z416:AA416"/>
    <mergeCell ref="AB416:AC416"/>
    <mergeCell ref="AE416:AF416"/>
    <mergeCell ref="AE407:AI407"/>
    <mergeCell ref="AE408:AI408"/>
    <mergeCell ref="C409:AB409"/>
    <mergeCell ref="AE410:AI410"/>
    <mergeCell ref="B415:B416"/>
    <mergeCell ref="C415:E415"/>
    <mergeCell ref="G415:I415"/>
    <mergeCell ref="K415:L415"/>
    <mergeCell ref="O415:Q415"/>
    <mergeCell ref="Z415:AA415"/>
    <mergeCell ref="B419:E419"/>
    <mergeCell ref="G419:I419"/>
    <mergeCell ref="K419:L419"/>
    <mergeCell ref="O419:Q419"/>
    <mergeCell ref="Z419:AA419"/>
    <mergeCell ref="AE419:AG419"/>
    <mergeCell ref="B418:E418"/>
    <mergeCell ref="G418:I418"/>
    <mergeCell ref="K418:L418"/>
    <mergeCell ref="O418:Q418"/>
    <mergeCell ref="Z418:AA418"/>
    <mergeCell ref="AE418:AG418"/>
    <mergeCell ref="B417:E417"/>
    <mergeCell ref="G417:I417"/>
    <mergeCell ref="K417:L417"/>
    <mergeCell ref="O417:Q417"/>
    <mergeCell ref="Z417:AA417"/>
    <mergeCell ref="AB417:AC417"/>
    <mergeCell ref="AE417:AF417"/>
    <mergeCell ref="B428:C428"/>
    <mergeCell ref="J428:O428"/>
    <mergeCell ref="P428:Y428"/>
    <mergeCell ref="Z428:AC428"/>
    <mergeCell ref="AD428:AJ428"/>
    <mergeCell ref="B429:C429"/>
    <mergeCell ref="J429:O429"/>
    <mergeCell ref="P429:Y429"/>
    <mergeCell ref="Z429:AC429"/>
    <mergeCell ref="AD429:AJ429"/>
    <mergeCell ref="B420:E420"/>
    <mergeCell ref="G420:I420"/>
    <mergeCell ref="K420:L420"/>
    <mergeCell ref="O420:Q420"/>
    <mergeCell ref="AD424:AH424"/>
    <mergeCell ref="B427:I427"/>
    <mergeCell ref="J427:O427"/>
    <mergeCell ref="P427:Y427"/>
    <mergeCell ref="C438:AC438"/>
    <mergeCell ref="AE438:AI438"/>
    <mergeCell ref="C439:AC439"/>
    <mergeCell ref="AE439:AI439"/>
    <mergeCell ref="C440:AC440"/>
    <mergeCell ref="AE440:AI440"/>
    <mergeCell ref="B432:C432"/>
    <mergeCell ref="J432:O432"/>
    <mergeCell ref="P432:Y432"/>
    <mergeCell ref="Z432:AC432"/>
    <mergeCell ref="AD432:AJ432"/>
    <mergeCell ref="C437:AC437"/>
    <mergeCell ref="AE437:AI437"/>
    <mergeCell ref="B430:C430"/>
    <mergeCell ref="J430:O430"/>
    <mergeCell ref="P430:Y430"/>
    <mergeCell ref="Z430:AC430"/>
    <mergeCell ref="AD430:AJ430"/>
    <mergeCell ref="B431:C431"/>
    <mergeCell ref="J431:O431"/>
    <mergeCell ref="P431:Y431"/>
    <mergeCell ref="Z431:AC431"/>
    <mergeCell ref="AD431:AJ431"/>
    <mergeCell ref="B458:D459"/>
    <mergeCell ref="E459:K461"/>
    <mergeCell ref="B460:D461"/>
    <mergeCell ref="B462:D463"/>
    <mergeCell ref="E462:K465"/>
    <mergeCell ref="B464:D465"/>
    <mergeCell ref="B450:D451"/>
    <mergeCell ref="B452:D453"/>
    <mergeCell ref="E452:K453"/>
    <mergeCell ref="B454:D455"/>
    <mergeCell ref="E454:K455"/>
    <mergeCell ref="B456:D457"/>
    <mergeCell ref="AE441:AI441"/>
    <mergeCell ref="AE442:AI442"/>
    <mergeCell ref="D444:AJ446"/>
    <mergeCell ref="E449:K449"/>
    <mergeCell ref="L449:O449"/>
    <mergeCell ref="P449:S449"/>
    <mergeCell ref="T449:W449"/>
    <mergeCell ref="X449:AA449"/>
    <mergeCell ref="AB449:AE449"/>
    <mergeCell ref="AF449:AI449"/>
    <mergeCell ref="B466:D467"/>
    <mergeCell ref="B468:D469"/>
    <mergeCell ref="B470:D471"/>
    <mergeCell ref="E471:K473"/>
    <mergeCell ref="B472:D473"/>
    <mergeCell ref="B474:D475"/>
    <mergeCell ref="E474:K475"/>
    <mergeCell ref="L493:N493"/>
    <mergeCell ref="P493:R493"/>
    <mergeCell ref="L492:N492"/>
    <mergeCell ref="P492:R492"/>
    <mergeCell ref="B481:G481"/>
    <mergeCell ref="B482:G485"/>
    <mergeCell ref="H481:AJ481"/>
    <mergeCell ref="H482:AJ485"/>
    <mergeCell ref="L491:N491"/>
    <mergeCell ref="P491:R491"/>
    <mergeCell ref="T488:AD489"/>
    <mergeCell ref="AE488:AJ489"/>
    <mergeCell ref="T491:AD491"/>
    <mergeCell ref="T492:AD492"/>
    <mergeCell ref="T493:AD493"/>
    <mergeCell ref="T490:AD490"/>
    <mergeCell ref="T494:AD494"/>
    <mergeCell ref="T495:AD495"/>
    <mergeCell ref="T496:AD496"/>
    <mergeCell ref="T497:AD497"/>
    <mergeCell ref="AE492:AJ492"/>
    <mergeCell ref="AE493:AJ493"/>
    <mergeCell ref="AE490:AJ490"/>
    <mergeCell ref="L490:N490"/>
    <mergeCell ref="P490:R490"/>
    <mergeCell ref="B476:D477"/>
    <mergeCell ref="B488:F489"/>
    <mergeCell ref="G488:K489"/>
    <mergeCell ref="L488:O489"/>
    <mergeCell ref="P488:S489"/>
    <mergeCell ref="M558:N560"/>
    <mergeCell ref="O559:AJ560"/>
    <mergeCell ref="M561:N561"/>
    <mergeCell ref="S561:Y561"/>
    <mergeCell ref="AA561:AF561"/>
    <mergeCell ref="AH561:AJ561"/>
    <mergeCell ref="C556:D557"/>
    <mergeCell ref="E556:E557"/>
    <mergeCell ref="F556:K557"/>
    <mergeCell ref="L556:L557"/>
    <mergeCell ref="M556:N557"/>
    <mergeCell ref="O556:AJ557"/>
    <mergeCell ref="K529:M529"/>
    <mergeCell ref="B531:K532"/>
    <mergeCell ref="B553:L553"/>
    <mergeCell ref="M553:N553"/>
    <mergeCell ref="O553:T553"/>
    <mergeCell ref="V553:AA553"/>
    <mergeCell ref="AC553:AI553"/>
    <mergeCell ref="B554:B557"/>
    <mergeCell ref="L531:M532"/>
    <mergeCell ref="X531:Y531"/>
    <mergeCell ref="T532:AJ532"/>
    <mergeCell ref="L533:M533"/>
    <mergeCell ref="L534:M534"/>
    <mergeCell ref="L535:M535"/>
    <mergeCell ref="B538:K538"/>
    <mergeCell ref="B539:K539"/>
    <mergeCell ref="L539:M539"/>
    <mergeCell ref="S539:T539"/>
    <mergeCell ref="U539:Z539"/>
    <mergeCell ref="AA539:AB539"/>
    <mergeCell ref="AD571:AH571"/>
    <mergeCell ref="AD572:AH572"/>
    <mergeCell ref="U555:X555"/>
    <mergeCell ref="AD555:AH555"/>
    <mergeCell ref="B549:L551"/>
    <mergeCell ref="M549:N551"/>
    <mergeCell ref="O550:AJ551"/>
    <mergeCell ref="L536:M536"/>
    <mergeCell ref="U536:V536"/>
    <mergeCell ref="AF536:AG536"/>
    <mergeCell ref="AH536:AJ536"/>
    <mergeCell ref="L537:M537"/>
    <mergeCell ref="L538:M538"/>
    <mergeCell ref="AF538:AG538"/>
    <mergeCell ref="M552:N552"/>
    <mergeCell ref="AI552:AJ552"/>
    <mergeCell ref="M554:N554"/>
    <mergeCell ref="V554:X554"/>
    <mergeCell ref="AA554:AD554"/>
    <mergeCell ref="AE554:AH554"/>
    <mergeCell ref="M555:N555"/>
    <mergeCell ref="M565:N565"/>
    <mergeCell ref="B566:L568"/>
    <mergeCell ref="M566:N568"/>
    <mergeCell ref="O567:AJ568"/>
    <mergeCell ref="B540:K541"/>
    <mergeCell ref="L540:M541"/>
    <mergeCell ref="N541:AJ541"/>
    <mergeCell ref="B562:L564"/>
    <mergeCell ref="M562:N564"/>
    <mergeCell ref="O563:AJ564"/>
    <mergeCell ref="B558:L560"/>
    <mergeCell ref="AC539:AH539"/>
    <mergeCell ref="AI539:AJ539"/>
    <mergeCell ref="B498:D499"/>
    <mergeCell ref="T498:AD498"/>
    <mergeCell ref="L499:N499"/>
    <mergeCell ref="P499:R499"/>
    <mergeCell ref="T499:AD499"/>
    <mergeCell ref="AE499:AJ499"/>
    <mergeCell ref="B523:L527"/>
    <mergeCell ref="M523:N527"/>
    <mergeCell ref="O523:Q524"/>
    <mergeCell ref="R523:AJ524"/>
    <mergeCell ref="Z525:AA525"/>
    <mergeCell ref="Z526:AA526"/>
    <mergeCell ref="Z527:AA527"/>
    <mergeCell ref="M520:N520"/>
    <mergeCell ref="C521:L521"/>
    <mergeCell ref="M521:N521"/>
    <mergeCell ref="O521:S521"/>
    <mergeCell ref="T521:AJ521"/>
    <mergeCell ref="M522:N522"/>
    <mergeCell ref="M516:N516"/>
    <mergeCell ref="Z516:AI516"/>
    <mergeCell ref="M517:N517"/>
    <mergeCell ref="AF517:AI517"/>
    <mergeCell ref="M518:N518"/>
    <mergeCell ref="F511:I511"/>
    <mergeCell ref="M511:V511"/>
    <mergeCell ref="Z511:AI511"/>
    <mergeCell ref="D506:AJ506"/>
    <mergeCell ref="AD507:AH507"/>
    <mergeCell ref="B533:K533"/>
    <mergeCell ref="B534:K534"/>
    <mergeCell ref="B535:K535"/>
    <mergeCell ref="B536:K536"/>
    <mergeCell ref="B537:K537"/>
    <mergeCell ref="C355:D355"/>
    <mergeCell ref="B494:B497"/>
    <mergeCell ref="C494:D495"/>
    <mergeCell ref="L494:N494"/>
    <mergeCell ref="P494:R494"/>
    <mergeCell ref="C496:D497"/>
    <mergeCell ref="L496:N496"/>
    <mergeCell ref="P496:R496"/>
    <mergeCell ref="T518:U518"/>
    <mergeCell ref="Y518:AI518"/>
    <mergeCell ref="L498:N498"/>
    <mergeCell ref="P498:R498"/>
    <mergeCell ref="AE498:AJ498"/>
    <mergeCell ref="AE491:AJ491"/>
    <mergeCell ref="AE496:AJ496"/>
    <mergeCell ref="AI417:AJ417"/>
    <mergeCell ref="AI416:AJ416"/>
    <mergeCell ref="B490:B493"/>
    <mergeCell ref="C490:D491"/>
    <mergeCell ref="C492:D493"/>
    <mergeCell ref="E490:F490"/>
    <mergeCell ref="E491:F491"/>
    <mergeCell ref="E492:F492"/>
    <mergeCell ref="E493:F493"/>
    <mergeCell ref="AE494:AJ494"/>
    <mergeCell ref="L495:N495"/>
    <mergeCell ref="P495:R495"/>
    <mergeCell ref="AE495:AJ495"/>
    <mergeCell ref="L497:N497"/>
    <mergeCell ref="P497:R497"/>
    <mergeCell ref="AE497:AJ497"/>
    <mergeCell ref="D341:AJ342"/>
    <mergeCell ref="H277:J277"/>
    <mergeCell ref="H276:J276"/>
    <mergeCell ref="H275:J275"/>
    <mergeCell ref="H274:J274"/>
    <mergeCell ref="F221:I221"/>
    <mergeCell ref="G209:I209"/>
    <mergeCell ref="G208:I208"/>
    <mergeCell ref="C147:L148"/>
    <mergeCell ref="C145:L146"/>
    <mergeCell ref="AE315:AI315"/>
    <mergeCell ref="AE316:AI316"/>
    <mergeCell ref="B320:I320"/>
    <mergeCell ref="J320:U320"/>
    <mergeCell ref="AE309:AI309"/>
    <mergeCell ref="P311:R311"/>
    <mergeCell ref="AE311:AG311"/>
    <mergeCell ref="AE312:AI312"/>
    <mergeCell ref="AE313:AI313"/>
    <mergeCell ref="AE314:AI314"/>
    <mergeCell ref="AE317:AI317"/>
    <mergeCell ref="AB206:AC206"/>
    <mergeCell ref="AB207:AC207"/>
    <mergeCell ref="G288:M288"/>
    <mergeCell ref="X288:AE288"/>
    <mergeCell ref="AF288:AI289"/>
    <mergeCell ref="G289:M289"/>
    <mergeCell ref="X289:AE289"/>
    <mergeCell ref="AB212:AC212"/>
    <mergeCell ref="B300:AJ301"/>
    <mergeCell ref="B305:AJ306"/>
    <mergeCell ref="AJ336:AJ337"/>
    <mergeCell ref="C290:AJ290"/>
    <mergeCell ref="C291:AI291"/>
    <mergeCell ref="D292:AI292"/>
    <mergeCell ref="D293:H293"/>
    <mergeCell ref="AE293:AI293"/>
    <mergeCell ref="D294:V294"/>
    <mergeCell ref="AE294:AI294"/>
    <mergeCell ref="D295:X295"/>
    <mergeCell ref="AE295:AI295"/>
    <mergeCell ref="D296:X296"/>
    <mergeCell ref="AE296:AI296"/>
    <mergeCell ref="B283:F283"/>
    <mergeCell ref="G283:M283"/>
    <mergeCell ref="N283:W283"/>
    <mergeCell ref="X283:AI283"/>
    <mergeCell ref="G284:M284"/>
    <mergeCell ref="X284:AE284"/>
    <mergeCell ref="AF284:AI285"/>
    <mergeCell ref="G285:M285"/>
    <mergeCell ref="X285:AE285"/>
    <mergeCell ref="X286:AE286"/>
    <mergeCell ref="AF286:AI287"/>
    <mergeCell ref="G287:M287"/>
    <mergeCell ref="X287:AE287"/>
    <mergeCell ref="G286:M286"/>
    <mergeCell ref="H278:J278"/>
    <mergeCell ref="L123:N126"/>
    <mergeCell ref="O123:O126"/>
    <mergeCell ref="P123:P126"/>
    <mergeCell ref="T123:Y123"/>
    <mergeCell ref="AC123:AJ123"/>
    <mergeCell ref="T124:Y124"/>
    <mergeCell ref="AC124:AJ124"/>
    <mergeCell ref="T125:Y125"/>
    <mergeCell ref="AC125:AJ125"/>
    <mergeCell ref="T126:Y126"/>
    <mergeCell ref="AC126:AJ126"/>
    <mergeCell ref="AA99:AI99"/>
    <mergeCell ref="M94:N94"/>
    <mergeCell ref="R94:W94"/>
    <mergeCell ref="AA94:AJ94"/>
    <mergeCell ref="C95:L97"/>
    <mergeCell ref="M95:N97"/>
    <mergeCell ref="R95:W95"/>
    <mergeCell ref="AA95:AJ95"/>
    <mergeCell ref="R96:W96"/>
    <mergeCell ref="AA96:AJ96"/>
    <mergeCell ref="R97:W97"/>
    <mergeCell ref="H112:I112"/>
    <mergeCell ref="B113:G114"/>
    <mergeCell ref="H113:I114"/>
    <mergeCell ref="J113:AJ113"/>
    <mergeCell ref="J114:AJ114"/>
    <mergeCell ref="B115:G116"/>
    <mergeCell ref="H115:I116"/>
    <mergeCell ref="J116:AJ116"/>
    <mergeCell ref="B100:B106"/>
  </mergeCells>
  <phoneticPr fontId="2"/>
  <dataValidations count="33">
    <dataValidation type="list" allowBlank="1" showInputMessage="1" showErrorMessage="1" sqref="AB206:AB212" xr:uid="{00000000-0002-0000-0800-000001000000}">
      <formula1>"適,否,　"</formula1>
    </dataValidation>
    <dataValidation type="list" allowBlank="1" showInputMessage="1" showErrorMessage="1" sqref="AB201:AC205" xr:uid="{00000000-0002-0000-0800-000002000000}">
      <formula1>"適,否,　　"</formula1>
    </dataValidation>
    <dataValidation type="list" imeMode="hiragana" allowBlank="1" showInputMessage="1" showErrorMessage="1" sqref="N244:O244 N246:O246 B321" xr:uid="{00000000-0002-0000-0800-000003000000}">
      <formula1>"平成,令和"</formula1>
    </dataValidation>
    <dataValidation type="list" allowBlank="1" showInputMessage="1" showErrorMessage="1" sqref="K170:L171" xr:uid="{00000000-0002-0000-0800-000005000000}">
      <formula1>"昭和,平成,令和"</formula1>
    </dataValidation>
    <dataValidation imeMode="hiragana" allowBlank="1" showInputMessage="1" showErrorMessage="1" sqref="Q270:U271 P246:U246 D85:AJ86 R93:W97 J118:K118 R92:AJ92 O106:AJ106 P101:AJ104 Z99:AI99 AA93:AJ97 J116:K116 AI140:AJ153 U140:V151 O140:T159 M140:N140 O135:AJ138 M135:N135 M137:N137 M149:N151 B135:L159 D172:J174 K168:U169 W164:AI175 D184:D190 O567:W568 C178:C182 B226:D236 E226 O228 AA233:AC236 AD226:AD228 AF232:AJ233 AF226:AJ226 AF228:AJ229 AF236:AJ236 AE226:AE230 AD230 Y228:Z229 AA228:AB230 Y233:Z233 Y236:Z236 X567:AJ569 K236:O236 Z373:AB373 M387:Q387 V387:AH387 M268:AJ268 K340:AI340 P244:U244 B305:AJ306 B300:AJ301 Y245 G372:AD372 V348 J321:J324 V269:V271 W270:X271 T449:T477 E507:AB507 O563:AJ564 O559:AJ560 N541:AJ541 O550:AJ551 P558:AJ558 P562:AJ562 D506:D512 Z516:AI516 AF517:AI517 O522 O519:AJ520 T521 R523:AE524 Y518:AI518 P449:P477 Y450:AA477 U450:W477 AF449:AF477 X449:X477 AB449:AB477 AC450:AE477 B523:L527 Q450:S477 T532:AJ532 AJ449 D341:AJ342 B73:AJ79 W48:W59 B64:AJ70 AG450:AJ477 W392 P23:AJ23 AB12:AJ12 O556:AJ557 Z4:AE5 Q6:AE6 W140:AH155 W157:AJ159 C31:F34 G392 AA392 K392 O392 S392 V228 F226:J236 AC226:AC230 R227:AB227 K226:AB226 K228:N229 X232:AC232 W228:X231 AD232:AE236 V230:V231 V233:X236 K233:O233 P228:U236 T12:X12 K321:U321 V321:AJ324 K323:U323 Y269:Y271 Z270:AJ271 L449:L477 M450:O477 N245 T245:U245 P269:P271 D444:AJ447 AD428:AJ432 C443:AI443 P428:P432 AK130 F556:K557 D428:J432 AF29:AF34 W29:W34 D361:D364 P361:Q364 AB361:AB364 F361:J364 L127:N128 H122:I122 O122:AJ128 L122:N122 B122:G128 J122:K128 AJ507 AG508:AJ508 J509:K512 M509:M512 F509:F512 W510:X511 P509:X509 Z509:Z511" xr:uid="{00000000-0002-0000-0800-000006000000}"/>
    <dataValidation type="list" allowBlank="1" showInputMessage="1" showErrorMessage="1" sqref="Z561 F417 E227:E236 AD229 O229 V229 J348 M264:M267 N350 R348 R350 N348 J350 X264:X265 R561 R516:R517 AG561 V516:V517 Z517 AD517 V4:V5 I4:I6 R4:R5 M4:M6 AE48:AE53 U553 AB553 AJ553" xr:uid="{00000000-0002-0000-0800-000007000000}">
      <formula1>"○"</formula1>
    </dataValidation>
    <dataValidation type="list" allowBlank="1" showInputMessage="1" showErrorMessage="1" sqref="T518:U518 Z415:AA418 AB419:AC420 V98:W99 M93:N99 M105:N106 M103:N103 AI98:AJ98 H113:I118 M138:N139 U154:V159 AG4:AH6 AI154:AJ154 U152:V152 M147:N147 M145:N145 M143:N143 M141:N141 S139:X139 M152:N159 M136:N136 Y230:Z230 Y234:Z235 K262:L262 H348:I350 K264:L267 AE566:AF566 M552:N555 M566 M561:N562 AI552:AJ552 M558:N558 AF538:AG538 S539:T539 M549 M556 N10:O10 G4:H6 X531:Y531 Z525:AA525 M520:N527 M516:N518 L540 U536:V536 AF540:AG540 AF536:AG536 L533:M539 AI539:AJ539 AA539:AB539 N13 N15:N16 O15 N18 N22 N20 G284:M289 JC284:JI289 SY284:TE289 ACU284:ADA289 AMQ284:AMW289 AWM284:AWS289 BGI284:BGO289 BQE284:BQK289 CAA284:CAG289 CJW284:CKC289 CTS284:CTY289 DDO284:DDU289 DNK284:DNQ289 DXG284:DXM289 EHC284:EHI289 EQY284:ERE289 FAU284:FBA289 FKQ284:FKW289 FUM284:FUS289 GEI284:GEO289 GOE284:GOK289 GYA284:GYG289 HHW284:HIC289 HRS284:HRY289 IBO284:IBU289 ILK284:ILQ289 IVG284:IVM289 JFC284:JFI289 JOY284:JPE289 JYU284:JZA289 KIQ284:KIW289 KSM284:KSS289 LCI284:LCO289 LME284:LMK289 LWA284:LWG289 MFW284:MGC289 MPS284:MPY289 MZO284:MZU289 NJK284:NJQ289 NTG284:NTM289 ODC284:ODI289 OMY284:ONE289 OWU284:OXA289 PGQ284:PGW289 PQM284:PQS289 QAI284:QAO289 QKE284:QKK289 QUA284:QUG289 RDW284:REC289 RNS284:RNY289 RXO284:RXU289 SHK284:SHQ289 SRG284:SRM289 TBC284:TBI289 TKY284:TLE289 TUU284:TVA289 UEQ284:UEW289 UOM284:UOS289 UYI284:UYO289 VIE284:VIK289 VSA284:VSG289 WBW284:WCC289 WLS284:WLY289 WVO284:WVU289 H123:I128" xr:uid="{00000000-0002-0000-0800-000008000000}">
      <formula1>"有・無,有,無"</formula1>
    </dataValidation>
    <dataValidation type="list" allowBlank="1" showInputMessage="1" showErrorMessage="1" sqref="Z526:AA527 M92:N92 M565:N565 L531 N11:O12" xr:uid="{00000000-0002-0000-0800-000009000000}">
      <formula1>"有・無,有,整備中,無"</formula1>
    </dataValidation>
    <dataValidation type="list" allowBlank="1" showInputMessage="1" showErrorMessage="1" sqref="AE544 AE381:AE383 AE87:AI88 AE369:AI370 AE338:AI339 AE336:AI336 AE39:AI40 AE402:AI408 AD424:AH424 AE309:AI309 AE82:AI83 AE42:AI44 AE312:AI317 AE437:AI442 AE410:AI410 AE379:AI379 AF381:AI382 AE385:AI386 AE374:AI377 AE343:AI344 AE294:AI297 KA294:KE297 TW294:UA297 ADS294:ADW297 ANO294:ANS297 AXK294:AXO297 BHG294:BHK297 BRC294:BRG297 CAY294:CBC297 CKU294:CKY297 CUQ294:CUU297 DEM294:DEQ297 DOI294:DOM297 DYE294:DYI297 EIA294:EIE297 ERW294:ESA297 FBS294:FBW297 FLO294:FLS297 FVK294:FVO297 GFG294:GFK297 GPC294:GPG297 GYY294:GZC297 HIU294:HIY297 HSQ294:HSU297 ICM294:ICQ297 IMI294:IMM297 IWE294:IWI297 JGA294:JGE297 JPW294:JQA297 JZS294:JZW297 KJO294:KJS297 KTK294:KTO297 LDG294:LDK297 LNC294:LNG297 LWY294:LXC297 MGU294:MGY297 MQQ294:MQU297 NAM294:NAQ297 NKI294:NKM297 NUE294:NUI297 OEA294:OEE297 ONW294:OOA297 OXS294:OXW297 PHO294:PHS297 PRK294:PRO297 QBG294:QBK297 QLC294:QLG297 QUY294:QVC297 REU294:REY297 ROQ294:ROU297 RYM294:RYQ297 SII294:SIM297 SSE294:SSI297 TCA294:TCE297 TLW294:TMA297 TVS294:TVW297 UFO294:UFS297 UPK294:UPO297 UZG294:UZK297 VJC294:VJG297 VSY294:VTC297 WCU294:WCY297 WMQ294:WMU297 WWM294:WWQ297 AD571:AH573 AE239:AI241 KA239:KE241 TW239:UA241 ADS239:ADW241 ANO239:ANS241 AXK239:AXO241 BHG239:BHK241 BRC239:BRG241 CAY239:CBC241 CKU239:CKY241 CUQ239:CUU241 DEM239:DEQ241 DOI239:DOM241 DYE239:DYI241 EIA239:EIE241 ERW239:ESA241 FBS239:FBW241 FLO239:FLS241 FVK239:FVO241 GFG239:GFK241 GPC239:GPG241 GYY239:GZC241 HIU239:HIY241 HSQ239:HSU241 ICM239:ICQ241 IMI239:IMM241 IWE239:IWI241 JGA239:JGE241 JPW239:JQA241 JZS239:JZW241 KJO239:KJS241 KTK239:KTO241 LDG239:LDK241 LNC239:LNG241 LWY239:LXC241 MGU239:MGY241 MQQ239:MQU241 NAM239:NAQ241 NKI239:NKM241 NUE239:NUI241 OEA239:OEE241 ONW239:OOA241 OXS239:OXW241 PHO239:PHS241 PRK239:PRO241 QBG239:QBK241 QLC239:QLG241 QUY239:QVC241 REU239:REY241 ROQ239:ROU241 RYM239:RYQ241 SII239:SIM241 SSE239:SSI241 TCA239:TCE241 TLW239:TMA241 TVS239:TVW241 UFO239:UFS241 UPK239:UPO241 UZG239:UZK241 VJC239:VJG241 VSY239:VTC241 WCU239:WCY241 WMQ239:WMU241 WWM239:WWQ241 AD507:AH507 AE357:AI357 AE131:AI132" xr:uid="{00000000-0002-0000-0800-00000A000000}">
      <formula1>"い　る　・　いない,い な い,い　　る"</formula1>
    </dataValidation>
    <dataValidation type="list" allowBlank="1" showInputMessage="1" showErrorMessage="1" sqref="K529:M529 G391 O139:R139 Y139:AJ139 Z428:Z432" xr:uid="{00000000-0002-0000-0800-00000B000000}">
      <formula1>"有　・　無,有,無"</formula1>
    </dataValidation>
    <dataValidation type="list" imeMode="hiragana" allowBlank="1" showInputMessage="1" showErrorMessage="1" sqref="M415:M420 F415:F416 F418:F420 J415:J420" xr:uid="{00000000-0002-0000-0800-00000C000000}">
      <formula1>"○"</formula1>
    </dataValidation>
    <dataValidation type="list" allowBlank="1" showInputMessage="1" showErrorMessage="1" sqref="AB415:AC417" xr:uid="{00000000-0002-0000-0800-00000D000000}">
      <formula1>"定期,－"</formula1>
    </dataValidation>
    <dataValidation type="list" allowBlank="1" showInputMessage="1" showErrorMessage="1" sqref="AI415:AJ417" xr:uid="{00000000-0002-0000-0800-00000E000000}">
      <formula1>"随時,－"</formula1>
    </dataValidation>
    <dataValidation type="list" allowBlank="1" showInputMessage="1" showErrorMessage="1" sqref="AE380:AI380" xr:uid="{00000000-0002-0000-0800-00000F000000}">
      <formula1>"い　る　・　いない,い な い,い　　る,該当事例なし"</formula1>
    </dataValidation>
    <dataValidation type="list" allowBlank="1" showInputMessage="1" showErrorMessage="1" sqref="AC332:AI332" xr:uid="{00000000-0002-0000-0800-000010000000}">
      <formula1>"保護者送迎・バス送迎,保護者送迎,バス送迎,保護者送迎＋バス送迎"</formula1>
    </dataValidation>
    <dataValidation type="list" allowBlank="1" showInputMessage="1" showErrorMessage="1" sqref="AE311:AG311 AB250:AI252 K255:R258 AB255:AI257 P311:R311" xr:uid="{00000000-0002-0000-0800-000011000000}">
      <formula1>"有　　・　　無,有,無"</formula1>
    </dataValidation>
    <dataValidation type="list" allowBlank="1" showInputMessage="1" showErrorMessage="1" sqref="F329 AB253:AB254 K250:K254 L274:L278 F355" xr:uid="{00000000-0002-0000-0800-000012000000}">
      <formula1>"有,－"</formula1>
    </dataValidation>
    <dataValidation type="list" allowBlank="1" showInputMessage="1" showErrorMessage="1" sqref="L329 R250:R254 AI253:AI254 R274:R278 WMD285:WMD289 WVZ285:WVZ289 JN285:JN289 TJ285:TJ289 ADF285:ADF289 ANB285:ANB289 AWX285:AWX289 BGT285:BGT289 BQP285:BQP289 CAL285:CAL289 CKH285:CKH289 CUD285:CUD289 DDZ285:DDZ289 DNV285:DNV289 DXR285:DXR289 EHN285:EHN289 ERJ285:ERJ289 FBF285:FBF289 FLB285:FLB289 FUX285:FUX289 GET285:GET289 GOP285:GOP289 GYL285:GYL289 HIH285:HIH289 HSD285:HSD289 IBZ285:IBZ289 ILV285:ILV289 IVR285:IVR289 JFN285:JFN289 JPJ285:JPJ289 JZF285:JZF289 KJB285:KJB289 KSX285:KSX289 LCT285:LCT289 LMP285:LMP289 LWL285:LWL289 MGH285:MGH289 MQD285:MQD289 MZZ285:MZZ289 NJV285:NJV289 NTR285:NTR289 ODN285:ODN289 ONJ285:ONJ289 OXF285:OXF289 PHB285:PHB289 PQX285:PQX289 QAT285:QAT289 QKP285:QKP289 QUL285:QUL289 REH285:REH289 ROD285:ROD289 RXZ285:RXZ289 SHV285:SHV289 SRR285:SRR289 TBN285:TBN289 TLJ285:TLJ289 TVF285:TVF289 UFB285:UFB289 UOX285:UOX289 UYT285:UYT289 VIP285:VIP289 VSL285:VSL289 WCH285:WCH289 M355" xr:uid="{00000000-0002-0000-0800-000013000000}">
      <formula1>"無,－"</formula1>
    </dataValidation>
    <dataValidation type="list" allowBlank="1" showInputMessage="1" showErrorMessage="1" sqref="G393:G398 K393:K398 O393:O398 S393:S398 W393:W398 AA393:AA398 AE393:AE398" xr:uid="{00000000-0002-0000-0800-000014000000}">
      <formula1>"○,◎個人別"</formula1>
    </dataValidation>
    <dataValidation type="list" imeMode="hiragana" allowBlank="1" showInputMessage="1" showErrorMessage="1" sqref="D178:F182" xr:uid="{00000000-0002-0000-0800-000015000000}">
      <formula1>"０歳,１歳,２歳,０・１歳,１・２歳"</formula1>
    </dataValidation>
    <dataValidation type="list" allowBlank="1" showInputMessage="1" showErrorMessage="1" sqref="AF230:AJ230 AF234:AJ235" xr:uid="{00000000-0002-0000-0800-000016000000}">
      <formula1>"改善済,未改善,改善計画中,－"</formula1>
    </dataValidation>
    <dataValidation type="list" allowBlank="1" showInputMessage="1" showErrorMessage="1" sqref="AF227:AJ227 Y231:AJ231" xr:uid="{00000000-0002-0000-0800-000017000000}">
      <formula1>"異常なし・異常あり,異常なし,異常あり"</formula1>
    </dataValidation>
    <dataValidation type="list" allowBlank="1" showInputMessage="1" showErrorMessage="1" sqref="S48:V59" xr:uid="{00000000-0002-0000-0800-000018000000}">
      <formula1>"陰性・陽性,陰性,陽性"</formula1>
    </dataValidation>
    <dataValidation type="list" allowBlank="1" showInputMessage="1" showErrorMessage="1" sqref="AE41:AI41" xr:uid="{00000000-0002-0000-0800-000019000000}">
      <formula1>"は  い　・　いいえ,は　  い,い い え"</formula1>
    </dataValidation>
    <dataValidation type="list" allowBlank="1" showInputMessage="1" showErrorMessage="1" sqref="AE38:AI38" xr:uid="{00000000-0002-0000-0800-00001A000000}">
      <formula1>"い　る　・　いない,い な い,い　　る,該当者なし"</formula1>
    </dataValidation>
    <dataValidation type="list" allowBlank="1" showInputMessage="1" showErrorMessage="1" sqref="AA15:AB15 S15:T15 AI15:AJ15" xr:uid="{00000000-0002-0000-0800-00001B000000}">
      <formula1>"有・無,有,無,事例無"</formula1>
    </dataValidation>
    <dataValidation type="list" allowBlank="1" showInputMessage="1" showErrorMessage="1" sqref="AF284:AI289 KB284:KE289 TX284:UA289 ADT284:ADW289 ANP284:ANS289 AXL284:AXO289 BHH284:BHK289 BRD284:BRG289 CAZ284:CBC289 CKV284:CKY289 CUR284:CUU289 DEN284:DEQ289 DOJ284:DOM289 DYF284:DYI289 EIB284:EIE289 ERX284:ESA289 FBT284:FBW289 FLP284:FLS289 FVL284:FVO289 GFH284:GFK289 GPD284:GPG289 GYZ284:GZC289 HIV284:HIY289 HSR284:HSU289 ICN284:ICQ289 IMJ284:IMM289 IWF284:IWI289 JGB284:JGE289 JPX284:JQA289 JZT284:JZW289 KJP284:KJS289 KTL284:KTO289 LDH284:LDK289 LND284:LNG289 LWZ284:LXC289 MGV284:MGY289 MQR284:MQU289 NAN284:NAQ289 NKJ284:NKM289 NUF284:NUI289 OEB284:OEE289 ONX284:OOA289 OXT284:OXW289 PHP284:PHS289 PRL284:PRO289 QBH284:QBK289 QLD284:QLG289 QUZ284:QVC289 REV284:REY289 ROR284:ROU289 RYN284:RYQ289 SIJ284:SIM289 SSF284:SSI289 TCB284:TCE289 TLX284:TMA289 TVT284:TVW289 UFP284:UFS289 UPL284:UPO289 UZH284:UZK289 VJD284:VJG289 VSZ284:VTC289 WCV284:WCY289 WMR284:WMU289 WWN284:WWQ289" xr:uid="{0B5CE985-1195-4691-82D8-84B298B5AD96}">
      <formula1>"該当・非該当,該当,非該当"</formula1>
    </dataValidation>
    <dataValidation type="list" allowBlank="1" showInputMessage="1" showErrorMessage="1" sqref="AE293:AI293 KA293:KE293 TW293:UA293 ADS293:ADW293 ANO293:ANS293 AXK293:AXO293 BHG293:BHK293 BRC293:BRG293 CAY293:CBC293 CKU293:CKY293 CUQ293:CUU293 DEM293:DEQ293 DOI293:DOM293 DYE293:DYI293 EIA293:EIE293 ERW293:ESA293 FBS293:FBW293 FLO293:FLS293 FVK293:FVO293 GFG293:GFK293 GPC293:GPG293 GYY293:GZC293 HIU293:HIY293 HSQ293:HSU293 ICM293:ICQ293 IMI293:IMM293 IWE293:IWI293 JGA293:JGE293 JPW293:JQA293 JZS293:JZW293 KJO293:KJS293 KTK293:KTO293 LDG293:LDK293 LNC293:LNG293 LWY293:LXC293 MGU293:MGY293 MQQ293:MQU293 NAM293:NAQ293 NKI293:NKM293 NUE293:NUI293 OEA293:OEE293 ONW293:OOA293 OXS293:OXW293 PHO293:PHS293 PRK293:PRO293 QBG293:QBK293 QLC293:QLG293 QUY293:QVC293 REU293:REY293 ROQ293:ROU293 RYM293:RYQ293 SII293:SIM293 SSE293:SSI293 TCA293:TCE293 TLW293:TMA293 TVS293:TVW293 UFO293:UFS293 UPK293:UPO293 UZG293:UZK293 VJC293:VJG293 VSY293:VTC293 WCU293:WCY293 WMQ293:WMU293 WWM293:WWQ293" xr:uid="{DE8FE33F-C613-4DFB-9A80-190F91BAF25C}">
      <formula1>"す　る　・　しない,し な い,す　る"</formula1>
    </dataValidation>
    <dataValidation type="list" allowBlank="1" showInputMessage="1" showErrorMessage="1" sqref="N227:P227" xr:uid="{FAE2B8F5-B15E-4935-9888-381456E39674}">
      <formula1>"令和"</formula1>
    </dataValidation>
    <dataValidation type="list" imeMode="hiragana" allowBlank="1" showInputMessage="1" showErrorMessage="1" sqref="N230:O232 V232:W232 N234:O235 AD262" xr:uid="{126AFA79-AD19-44E1-AAD4-EC684D0C44C1}">
      <formula1>"令和"</formula1>
    </dataValidation>
    <dataValidation imeMode="fullAlpha" allowBlank="1" showInputMessage="1" showErrorMessage="1" sqref="L123:N126" xr:uid="{B5A0A0B1-39F6-44D3-9715-D9789D0293AB}"/>
    <dataValidation type="list" allowBlank="1" showInputMessage="1" showErrorMessage="1" sqref="AE133:AI133" xr:uid="{EFE03F63-FAD6-4495-BAC1-417F79EC9240}">
      <formula1>"施設　・　保護者,施設,保護者"</formula1>
    </dataValidation>
    <dataValidation type="list" allowBlank="1" showInputMessage="1" showErrorMessage="1" sqref="E509:E512 L509:L511 Y509:Y511" xr:uid="{788CC060-F079-43BF-AF9D-5529EACED0B9}">
      <formula1>"□,☑"</formula1>
    </dataValidation>
  </dataValidations>
  <printOptions horizontalCentered="1"/>
  <pageMargins left="0.39370078740157483" right="0.39370078740157483" top="0.59055118110236227" bottom="0.59055118110236227" header="0.51181102362204722" footer="0.19685039370078741"/>
  <pageSetup paperSize="9" firstPageNumber="22" fitToHeight="0" pageOrder="overThenDown" orientation="portrait" blackAndWhite="1" useFirstPageNumber="1" r:id="rId1"/>
  <headerFooter alignWithMargins="0">
    <oddFooter>&amp;C&amp;"HGS創英角ｺﾞｼｯｸUB,太字"&amp;12-　&amp;P　-</oddFooter>
  </headerFooter>
  <rowBreaks count="9" manualBreakCount="9">
    <brk id="133" max="16383" man="1"/>
    <brk id="161" max="16383" man="1"/>
    <brk id="198" max="16383" man="1"/>
    <brk id="281" max="16383" man="1"/>
    <brk id="318" max="16383" man="1"/>
    <brk id="358" max="16383" man="1"/>
    <brk id="387" max="16383" man="1"/>
    <brk id="425" max="16383" man="1"/>
    <brk id="447" max="16383"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X121"/>
  <sheetViews>
    <sheetView showGridLines="0" showZeros="0" view="pageBreakPreview" zoomScaleNormal="110" zoomScaleSheetLayoutView="100" workbookViewId="0">
      <selection activeCell="EY95" sqref="EY95"/>
    </sheetView>
  </sheetViews>
  <sheetFormatPr defaultColWidth="6" defaultRowHeight="12" x14ac:dyDescent="0.15"/>
  <cols>
    <col min="1" max="36" width="2.625" style="14" customWidth="1"/>
    <col min="37" max="37" width="4" style="14" hidden="1" customWidth="1"/>
    <col min="38" max="65" width="0" style="15" hidden="1" customWidth="1"/>
    <col min="66" max="154" width="6" style="15" hidden="1" customWidth="1"/>
    <col min="155" max="16382" width="6" style="15" customWidth="1"/>
    <col min="16383" max="16383" width="0.875" style="15" customWidth="1"/>
    <col min="16384" max="16384" width="2.875" style="15" customWidth="1"/>
  </cols>
  <sheetData>
    <row r="1" spans="1:37" s="10" customFormat="1" ht="20.100000000000001" customHeight="1" x14ac:dyDescent="0.15">
      <c r="A1" s="850" t="s">
        <v>1776</v>
      </c>
      <c r="B1" s="11"/>
      <c r="C1" s="11"/>
      <c r="D1" s="11"/>
      <c r="E1" s="11"/>
      <c r="F1" s="11"/>
      <c r="G1" s="11"/>
      <c r="H1" s="11"/>
      <c r="I1" s="11"/>
      <c r="J1" s="11"/>
      <c r="K1" s="11"/>
      <c r="L1" s="11"/>
      <c r="M1" s="11"/>
      <c r="N1" s="11"/>
      <c r="O1" s="11"/>
      <c r="P1" s="11"/>
      <c r="S1" s="11"/>
      <c r="T1" s="11"/>
      <c r="U1" s="11"/>
      <c r="V1" s="11"/>
      <c r="W1" s="11"/>
      <c r="X1" s="11"/>
      <c r="Y1" s="11"/>
      <c r="Z1" s="11"/>
      <c r="AA1" s="11"/>
      <c r="AB1" s="11"/>
      <c r="AC1" s="11"/>
      <c r="AD1" s="11"/>
      <c r="AE1" s="16"/>
      <c r="AF1" s="16"/>
      <c r="AG1" s="16"/>
      <c r="AH1" s="16"/>
      <c r="AI1" s="16"/>
      <c r="AJ1" s="16"/>
      <c r="AK1" s="24"/>
    </row>
    <row r="2" spans="1:37" s="10" customFormat="1" ht="21.95" customHeight="1" x14ac:dyDescent="0.15">
      <c r="A2" s="11"/>
      <c r="B2" s="104" t="s">
        <v>1630</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644" customFormat="1" ht="21.95" customHeight="1" x14ac:dyDescent="0.15">
      <c r="B3" s="645" t="s">
        <v>366</v>
      </c>
      <c r="C3" s="646"/>
      <c r="D3" s="646"/>
      <c r="E3" s="646"/>
      <c r="F3" s="646"/>
      <c r="G3" s="646"/>
      <c r="H3" s="646"/>
      <c r="I3" s="647"/>
      <c r="J3" s="645" t="s">
        <v>1103</v>
      </c>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49"/>
    </row>
    <row r="4" spans="1:37" s="644" customFormat="1" ht="21.95" customHeight="1" x14ac:dyDescent="0.15">
      <c r="B4" s="2102" t="s">
        <v>744</v>
      </c>
      <c r="C4" s="2103"/>
      <c r="D4" s="2103"/>
      <c r="E4" s="2103"/>
      <c r="F4" s="2103"/>
      <c r="G4" s="2103"/>
      <c r="H4" s="2103"/>
      <c r="I4" s="2104"/>
      <c r="J4" s="650"/>
      <c r="K4" s="2354" t="s">
        <v>745</v>
      </c>
      <c r="L4" s="2355"/>
      <c r="M4" s="2355"/>
      <c r="N4" s="2355"/>
      <c r="O4" s="2355"/>
      <c r="P4" s="2355"/>
      <c r="Q4" s="2356"/>
      <c r="R4" s="651"/>
      <c r="S4" s="651"/>
      <c r="T4" s="651"/>
      <c r="U4" s="651"/>
      <c r="V4" s="651"/>
      <c r="W4" s="651"/>
      <c r="X4" s="651"/>
      <c r="Y4" s="651"/>
      <c r="Z4" s="651"/>
      <c r="AA4" s="651"/>
      <c r="AB4" s="651"/>
      <c r="AC4" s="651"/>
      <c r="AD4" s="651"/>
      <c r="AE4" s="651"/>
      <c r="AF4" s="651"/>
      <c r="AG4" s="651"/>
      <c r="AH4" s="651"/>
      <c r="AI4" s="651"/>
      <c r="AJ4" s="652"/>
    </row>
    <row r="5" spans="1:37" s="644" customFormat="1" ht="21.95" customHeight="1" x14ac:dyDescent="0.15">
      <c r="B5" s="2105"/>
      <c r="C5" s="2106"/>
      <c r="D5" s="2106"/>
      <c r="E5" s="2106"/>
      <c r="F5" s="2106"/>
      <c r="G5" s="2106"/>
      <c r="H5" s="2106"/>
      <c r="I5" s="2107"/>
      <c r="J5" s="653"/>
      <c r="K5" s="2354" t="s">
        <v>746</v>
      </c>
      <c r="L5" s="2355"/>
      <c r="M5" s="2355"/>
      <c r="N5" s="2355"/>
      <c r="O5" s="2355"/>
      <c r="P5" s="2355"/>
      <c r="Q5" s="2356"/>
      <c r="R5" s="654" t="s">
        <v>747</v>
      </c>
      <c r="S5" s="655"/>
      <c r="T5" s="655"/>
      <c r="U5" s="655"/>
      <c r="V5" s="656"/>
      <c r="W5" s="1670"/>
      <c r="X5" s="1671"/>
      <c r="Y5" s="1671"/>
      <c r="Z5" s="1671"/>
      <c r="AA5" s="1671"/>
      <c r="AB5" s="1671"/>
      <c r="AC5" s="1671"/>
      <c r="AD5" s="1671"/>
      <c r="AE5" s="1671"/>
      <c r="AF5" s="1671"/>
      <c r="AG5" s="1671"/>
      <c r="AH5" s="1671"/>
      <c r="AI5" s="1671"/>
      <c r="AJ5" s="1672"/>
    </row>
    <row r="6" spans="1:37" s="644" customFormat="1" ht="21.95" customHeight="1" x14ac:dyDescent="0.15">
      <c r="B6" s="657" t="s">
        <v>748</v>
      </c>
      <c r="C6" s="658"/>
      <c r="D6" s="658"/>
      <c r="E6" s="658"/>
      <c r="F6" s="658"/>
      <c r="G6" s="658"/>
      <c r="H6" s="658"/>
      <c r="I6" s="659"/>
      <c r="J6" s="650"/>
      <c r="K6" s="660" t="s">
        <v>749</v>
      </c>
      <c r="L6" s="661"/>
      <c r="M6" s="661"/>
      <c r="N6" s="661"/>
      <c r="O6" s="661"/>
      <c r="P6" s="661"/>
      <c r="Q6" s="662"/>
      <c r="R6" s="650"/>
      <c r="S6" s="660" t="s">
        <v>750</v>
      </c>
      <c r="T6" s="661"/>
      <c r="U6" s="661"/>
      <c r="V6" s="661"/>
      <c r="W6" s="651"/>
      <c r="X6" s="652"/>
      <c r="Y6" s="663" t="s">
        <v>1264</v>
      </c>
      <c r="AF6" s="651"/>
      <c r="AG6" s="651"/>
      <c r="AH6" s="651"/>
      <c r="AI6" s="651"/>
      <c r="AJ6" s="652"/>
    </row>
    <row r="7" spans="1:37" s="644" customFormat="1" ht="21.95" customHeight="1" x14ac:dyDescent="0.15">
      <c r="B7" s="1669" t="s">
        <v>751</v>
      </c>
      <c r="C7" s="1669"/>
      <c r="D7" s="1669"/>
      <c r="E7" s="1669"/>
      <c r="F7" s="1669"/>
      <c r="G7" s="1669"/>
      <c r="H7" s="1669"/>
      <c r="I7" s="1669"/>
      <c r="J7" s="664" t="s">
        <v>650</v>
      </c>
      <c r="K7" s="664"/>
      <c r="L7" s="664"/>
      <c r="M7" s="664"/>
      <c r="N7" s="664"/>
      <c r="O7" s="664"/>
      <c r="P7" s="664"/>
      <c r="Q7" s="664" t="s">
        <v>752</v>
      </c>
      <c r="R7" s="664"/>
      <c r="S7" s="664"/>
      <c r="T7" s="664"/>
      <c r="U7" s="664" t="s">
        <v>1265</v>
      </c>
      <c r="V7" s="664"/>
      <c r="W7" s="664"/>
      <c r="X7" s="664"/>
      <c r="Y7" s="664" t="s">
        <v>753</v>
      </c>
      <c r="Z7" s="664"/>
      <c r="AA7" s="664"/>
      <c r="AB7" s="664"/>
      <c r="AC7" s="664" t="s">
        <v>754</v>
      </c>
      <c r="AD7" s="664"/>
      <c r="AE7" s="664"/>
      <c r="AF7" s="664"/>
      <c r="AG7" s="664" t="s">
        <v>755</v>
      </c>
      <c r="AH7" s="664"/>
      <c r="AI7" s="664"/>
      <c r="AJ7" s="664"/>
    </row>
    <row r="8" spans="1:37" s="644" customFormat="1" ht="21.95" customHeight="1" x14ac:dyDescent="0.15">
      <c r="B8" s="1669"/>
      <c r="C8" s="1669"/>
      <c r="D8" s="1669"/>
      <c r="E8" s="1669"/>
      <c r="F8" s="1669"/>
      <c r="G8" s="1669"/>
      <c r="H8" s="1669"/>
      <c r="I8" s="1669"/>
      <c r="J8" s="654" t="s">
        <v>756</v>
      </c>
      <c r="K8" s="655"/>
      <c r="L8" s="655"/>
      <c r="M8" s="655"/>
      <c r="N8" s="655"/>
      <c r="O8" s="655"/>
      <c r="P8" s="656"/>
      <c r="Q8" s="665"/>
      <c r="R8" s="651" t="s">
        <v>259</v>
      </c>
      <c r="S8" s="651">
        <v>0</v>
      </c>
      <c r="T8" s="652" t="s">
        <v>1266</v>
      </c>
      <c r="U8" s="665"/>
      <c r="V8" s="651" t="s">
        <v>259</v>
      </c>
      <c r="W8" s="651"/>
      <c r="X8" s="652" t="s">
        <v>1266</v>
      </c>
      <c r="Y8" s="665"/>
      <c r="Z8" s="651" t="s">
        <v>259</v>
      </c>
      <c r="AA8" s="651"/>
      <c r="AB8" s="652" t="s">
        <v>1266</v>
      </c>
      <c r="AC8" s="665"/>
      <c r="AD8" s="651" t="s">
        <v>259</v>
      </c>
      <c r="AE8" s="651"/>
      <c r="AF8" s="652" t="s">
        <v>1266</v>
      </c>
      <c r="AG8" s="665"/>
      <c r="AH8" s="651" t="s">
        <v>259</v>
      </c>
      <c r="AI8" s="651"/>
      <c r="AJ8" s="652" t="s">
        <v>1266</v>
      </c>
    </row>
    <row r="9" spans="1:37" s="644" customFormat="1" ht="21.95" customHeight="1" x14ac:dyDescent="0.15">
      <c r="B9" s="1669"/>
      <c r="C9" s="1669"/>
      <c r="D9" s="1669"/>
      <c r="E9" s="1669"/>
      <c r="F9" s="1669"/>
      <c r="G9" s="1669"/>
      <c r="H9" s="1669"/>
      <c r="I9" s="1669"/>
      <c r="J9" s="654" t="s">
        <v>757</v>
      </c>
      <c r="K9" s="655"/>
      <c r="L9" s="655"/>
      <c r="M9" s="655"/>
      <c r="N9" s="655"/>
      <c r="O9" s="655"/>
      <c r="P9" s="656"/>
      <c r="Q9" s="665"/>
      <c r="R9" s="651" t="s">
        <v>259</v>
      </c>
      <c r="S9" s="651"/>
      <c r="T9" s="652" t="s">
        <v>1266</v>
      </c>
      <c r="U9" s="665"/>
      <c r="V9" s="651" t="s">
        <v>259</v>
      </c>
      <c r="W9" s="651"/>
      <c r="X9" s="652" t="s">
        <v>1266</v>
      </c>
      <c r="Y9" s="665"/>
      <c r="Z9" s="651" t="s">
        <v>259</v>
      </c>
      <c r="AA9" s="651"/>
      <c r="AB9" s="652" t="s">
        <v>1266</v>
      </c>
      <c r="AC9" s="665"/>
      <c r="AD9" s="651" t="s">
        <v>259</v>
      </c>
      <c r="AE9" s="651"/>
      <c r="AF9" s="652" t="s">
        <v>1266</v>
      </c>
      <c r="AG9" s="665"/>
      <c r="AH9" s="651" t="s">
        <v>259</v>
      </c>
      <c r="AI9" s="651"/>
      <c r="AJ9" s="652" t="s">
        <v>1266</v>
      </c>
    </row>
    <row r="10" spans="1:37" s="644" customFormat="1" ht="21.95" customHeight="1" x14ac:dyDescent="0.15">
      <c r="B10" s="1670" t="s">
        <v>758</v>
      </c>
      <c r="C10" s="1671"/>
      <c r="D10" s="1671"/>
      <c r="E10" s="1671"/>
      <c r="F10" s="1671"/>
      <c r="G10" s="1671"/>
      <c r="H10" s="1671"/>
      <c r="I10" s="1672"/>
      <c r="J10" s="650"/>
      <c r="K10" s="2276" t="s">
        <v>1267</v>
      </c>
      <c r="L10" s="2277"/>
      <c r="M10" s="2278"/>
      <c r="N10" s="650"/>
      <c r="O10" s="2276" t="s">
        <v>759</v>
      </c>
      <c r="P10" s="2277"/>
      <c r="Q10" s="2278"/>
      <c r="R10" s="650"/>
      <c r="S10" s="2276" t="s">
        <v>760</v>
      </c>
      <c r="T10" s="2277"/>
      <c r="U10" s="2278"/>
      <c r="V10" s="650"/>
      <c r="W10" s="666" t="s">
        <v>373</v>
      </c>
      <c r="X10" s="660"/>
      <c r="Y10" s="651" t="s">
        <v>1254</v>
      </c>
      <c r="Z10" s="1671"/>
      <c r="AA10" s="1671"/>
      <c r="AB10" s="1671"/>
      <c r="AC10" s="1671"/>
      <c r="AD10" s="1671"/>
      <c r="AE10" s="1671"/>
      <c r="AF10" s="1671"/>
      <c r="AG10" s="1671"/>
      <c r="AH10" s="1671"/>
      <c r="AI10" s="1671"/>
      <c r="AJ10" s="652" t="s">
        <v>1268</v>
      </c>
    </row>
    <row r="11" spans="1:37" s="644" customFormat="1" ht="21.95" customHeight="1" x14ac:dyDescent="0.15">
      <c r="B11" s="1666" t="s">
        <v>761</v>
      </c>
      <c r="C11" s="1676" t="s">
        <v>1269</v>
      </c>
      <c r="D11" s="1677"/>
      <c r="E11" s="1677"/>
      <c r="F11" s="1677"/>
      <c r="G11" s="1677"/>
      <c r="H11" s="1677"/>
      <c r="I11" s="1678"/>
      <c r="J11" s="544"/>
      <c r="K11" s="473" t="s">
        <v>762</v>
      </c>
      <c r="L11" s="474"/>
      <c r="M11" s="474"/>
      <c r="N11" s="474"/>
      <c r="O11" s="474"/>
      <c r="P11" s="474"/>
      <c r="Q11" s="475"/>
      <c r="R11" s="544"/>
      <c r="S11" s="473" t="s">
        <v>763</v>
      </c>
      <c r="T11" s="474"/>
      <c r="U11" s="474"/>
      <c r="V11" s="474"/>
      <c r="W11" s="474"/>
      <c r="X11" s="474"/>
      <c r="Y11" s="475"/>
      <c r="Z11" s="667"/>
      <c r="AA11" s="667"/>
      <c r="AB11" s="667"/>
      <c r="AC11" s="667"/>
      <c r="AD11" s="667"/>
      <c r="AE11" s="667"/>
      <c r="AF11" s="667"/>
      <c r="AG11" s="667"/>
      <c r="AH11" s="667"/>
      <c r="AI11" s="667"/>
      <c r="AJ11" s="668"/>
    </row>
    <row r="12" spans="1:37" s="644" customFormat="1" ht="21.95" customHeight="1" x14ac:dyDescent="0.15">
      <c r="B12" s="1667"/>
      <c r="C12" s="1676" t="s">
        <v>764</v>
      </c>
      <c r="D12" s="1677"/>
      <c r="E12" s="1677"/>
      <c r="F12" s="1677"/>
      <c r="G12" s="1677"/>
      <c r="H12" s="1677"/>
      <c r="I12" s="1678"/>
      <c r="J12" s="544"/>
      <c r="K12" s="473" t="s">
        <v>765</v>
      </c>
      <c r="L12" s="474"/>
      <c r="M12" s="474"/>
      <c r="N12" s="474"/>
      <c r="O12" s="474"/>
      <c r="P12" s="475"/>
      <c r="Q12" s="507" t="s">
        <v>766</v>
      </c>
      <c r="R12" s="508"/>
      <c r="S12" s="508"/>
      <c r="T12" s="509"/>
      <c r="U12" s="1773" t="s">
        <v>1371</v>
      </c>
      <c r="V12" s="1906"/>
      <c r="W12" s="1773"/>
      <c r="X12" s="2352"/>
      <c r="Y12" s="2352"/>
      <c r="Z12" s="2353"/>
      <c r="AA12" s="1773" t="s">
        <v>1372</v>
      </c>
      <c r="AB12" s="1907"/>
      <c r="AC12" s="1774"/>
      <c r="AD12" s="1906"/>
      <c r="AE12" s="1906"/>
      <c r="AF12" s="1906"/>
      <c r="AG12" s="1906"/>
      <c r="AH12" s="1906"/>
      <c r="AI12" s="1906"/>
      <c r="AJ12" s="1907"/>
    </row>
    <row r="13" spans="1:37" s="644" customFormat="1" ht="21.95" customHeight="1" x14ac:dyDescent="0.15">
      <c r="B13" s="1667"/>
      <c r="C13" s="1679"/>
      <c r="D13" s="1680"/>
      <c r="E13" s="1680"/>
      <c r="F13" s="1680"/>
      <c r="G13" s="1680"/>
      <c r="H13" s="1680"/>
      <c r="I13" s="1681"/>
      <c r="J13" s="544"/>
      <c r="K13" s="473" t="s">
        <v>767</v>
      </c>
      <c r="L13" s="474"/>
      <c r="M13" s="474"/>
      <c r="N13" s="474"/>
      <c r="O13" s="474"/>
      <c r="P13" s="475"/>
      <c r="Q13" s="1764" t="s">
        <v>768</v>
      </c>
      <c r="R13" s="1765"/>
      <c r="S13" s="1765"/>
      <c r="T13" s="2094"/>
      <c r="U13" s="1733"/>
      <c r="V13" s="1734"/>
      <c r="W13" s="1734"/>
      <c r="X13" s="1734"/>
      <c r="Y13" s="1734"/>
      <c r="Z13" s="1734"/>
      <c r="AA13" s="1734"/>
      <c r="AB13" s="1734"/>
      <c r="AC13" s="1734"/>
      <c r="AD13" s="1734"/>
      <c r="AE13" s="1734"/>
      <c r="AF13" s="1734"/>
      <c r="AG13" s="1734"/>
      <c r="AH13" s="1734"/>
      <c r="AI13" s="1734"/>
      <c r="AJ13" s="1735"/>
    </row>
    <row r="14" spans="1:37" s="644" customFormat="1" ht="21.95" customHeight="1" x14ac:dyDescent="0.15">
      <c r="B14" s="1667"/>
      <c r="C14" s="1682"/>
      <c r="D14" s="1683"/>
      <c r="E14" s="1683"/>
      <c r="F14" s="1683"/>
      <c r="G14" s="1683"/>
      <c r="H14" s="1683"/>
      <c r="I14" s="1684"/>
      <c r="J14" s="544"/>
      <c r="K14" s="473" t="s">
        <v>1421</v>
      </c>
      <c r="L14" s="474"/>
      <c r="M14" s="474"/>
      <c r="N14" s="474"/>
      <c r="O14" s="474"/>
      <c r="P14" s="475"/>
      <c r="Q14" s="1766"/>
      <c r="R14" s="1767"/>
      <c r="S14" s="1767"/>
      <c r="T14" s="1920"/>
      <c r="U14" s="1703"/>
      <c r="V14" s="1704"/>
      <c r="W14" s="1704"/>
      <c r="X14" s="1704"/>
      <c r="Y14" s="1704"/>
      <c r="Z14" s="1704"/>
      <c r="AA14" s="1704"/>
      <c r="AB14" s="1704"/>
      <c r="AC14" s="1704"/>
      <c r="AD14" s="1704"/>
      <c r="AE14" s="1704"/>
      <c r="AF14" s="1704"/>
      <c r="AG14" s="1704"/>
      <c r="AH14" s="1704"/>
      <c r="AI14" s="1704"/>
      <c r="AJ14" s="1705"/>
    </row>
    <row r="15" spans="1:37" s="644" customFormat="1" ht="15.95" customHeight="1" x14ac:dyDescent="0.15">
      <c r="B15" s="1667"/>
      <c r="C15" s="1676" t="s">
        <v>769</v>
      </c>
      <c r="D15" s="1677"/>
      <c r="E15" s="1677"/>
      <c r="F15" s="1677"/>
      <c r="G15" s="1677"/>
      <c r="H15" s="1677"/>
      <c r="I15" s="1678"/>
      <c r="J15" s="1693" t="s">
        <v>251</v>
      </c>
      <c r="K15" s="1694"/>
      <c r="L15" s="581" t="s">
        <v>727</v>
      </c>
      <c r="M15" s="485"/>
      <c r="N15" s="485"/>
      <c r="O15" s="485"/>
      <c r="P15" s="669"/>
      <c r="Q15" s="492"/>
      <c r="R15" s="485"/>
      <c r="S15" s="485"/>
      <c r="T15" s="485"/>
      <c r="U15" s="485"/>
      <c r="V15" s="485"/>
      <c r="W15" s="485"/>
      <c r="X15" s="485"/>
      <c r="Y15" s="485"/>
      <c r="Z15" s="485"/>
      <c r="AA15" s="485"/>
      <c r="AB15" s="485"/>
      <c r="AC15" s="485"/>
      <c r="AD15" s="485"/>
      <c r="AE15" s="485"/>
      <c r="AF15" s="485"/>
      <c r="AG15" s="485"/>
      <c r="AH15" s="485"/>
      <c r="AI15" s="485"/>
      <c r="AJ15" s="670"/>
    </row>
    <row r="16" spans="1:37" s="644" customFormat="1" ht="36" customHeight="1" x14ac:dyDescent="0.15">
      <c r="B16" s="1667"/>
      <c r="C16" s="1682"/>
      <c r="D16" s="1683"/>
      <c r="E16" s="1683"/>
      <c r="F16" s="1683"/>
      <c r="G16" s="1683"/>
      <c r="H16" s="1683"/>
      <c r="I16" s="1684"/>
      <c r="J16" s="1695"/>
      <c r="K16" s="1696"/>
      <c r="L16" s="1682"/>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4"/>
    </row>
    <row r="17" spans="2:36" s="644" customFormat="1" ht="15" customHeight="1" x14ac:dyDescent="0.15">
      <c r="B17" s="1667"/>
      <c r="C17" s="2235" t="s">
        <v>770</v>
      </c>
      <c r="D17" s="2115"/>
      <c r="E17" s="2115"/>
      <c r="F17" s="2115"/>
      <c r="G17" s="2115"/>
      <c r="H17" s="2115"/>
      <c r="I17" s="2120"/>
      <c r="J17" s="2121" t="s">
        <v>251</v>
      </c>
      <c r="K17" s="2122"/>
      <c r="L17" s="671" t="s">
        <v>727</v>
      </c>
      <c r="M17" s="672"/>
      <c r="N17" s="672"/>
      <c r="O17" s="672"/>
      <c r="P17" s="672"/>
      <c r="Q17" s="672"/>
      <c r="R17" s="672"/>
      <c r="S17" s="672"/>
      <c r="T17" s="672"/>
      <c r="U17" s="672"/>
      <c r="V17" s="672"/>
      <c r="W17" s="672"/>
      <c r="X17" s="672"/>
      <c r="Y17" s="672"/>
      <c r="Z17" s="672"/>
      <c r="AA17" s="672"/>
      <c r="AB17" s="672"/>
      <c r="AC17" s="672"/>
      <c r="AD17" s="672"/>
      <c r="AE17" s="672"/>
      <c r="AF17" s="672"/>
      <c r="AG17" s="672"/>
      <c r="AH17" s="672"/>
      <c r="AI17" s="672"/>
      <c r="AJ17" s="673"/>
    </row>
    <row r="18" spans="2:36" s="644" customFormat="1" ht="36" customHeight="1" x14ac:dyDescent="0.15">
      <c r="B18" s="1667"/>
      <c r="C18" s="2119"/>
      <c r="D18" s="2115"/>
      <c r="E18" s="2115"/>
      <c r="F18" s="2115"/>
      <c r="G18" s="2115"/>
      <c r="H18" s="2115"/>
      <c r="I18" s="2120"/>
      <c r="J18" s="2110"/>
      <c r="K18" s="2111"/>
      <c r="L18" s="2235"/>
      <c r="M18" s="2236"/>
      <c r="N18" s="2236"/>
      <c r="O18" s="2236"/>
      <c r="P18" s="2236"/>
      <c r="Q18" s="2236"/>
      <c r="R18" s="2236"/>
      <c r="S18" s="2236"/>
      <c r="T18" s="2236"/>
      <c r="U18" s="2236"/>
      <c r="V18" s="2236"/>
      <c r="W18" s="2236"/>
      <c r="X18" s="2236"/>
      <c r="Y18" s="2236"/>
      <c r="Z18" s="2236"/>
      <c r="AA18" s="2236"/>
      <c r="AB18" s="2236"/>
      <c r="AC18" s="2236"/>
      <c r="AD18" s="2236"/>
      <c r="AE18" s="2236"/>
      <c r="AF18" s="2236"/>
      <c r="AG18" s="2236"/>
      <c r="AH18" s="2236"/>
      <c r="AI18" s="2236"/>
      <c r="AJ18" s="2237"/>
    </row>
    <row r="19" spans="2:36" s="644" customFormat="1" ht="15" customHeight="1" x14ac:dyDescent="0.15">
      <c r="B19" s="1667"/>
      <c r="C19" s="1687" t="s">
        <v>771</v>
      </c>
      <c r="D19" s="2337"/>
      <c r="E19" s="2337"/>
      <c r="F19" s="2337"/>
      <c r="G19" s="2337"/>
      <c r="H19" s="2337"/>
      <c r="I19" s="2338"/>
      <c r="J19" s="2108" t="s">
        <v>251</v>
      </c>
      <c r="K19" s="2109"/>
      <c r="L19" s="657" t="s">
        <v>727</v>
      </c>
      <c r="M19" s="658"/>
      <c r="N19" s="658"/>
      <c r="O19" s="658"/>
      <c r="P19" s="658"/>
      <c r="Q19" s="658"/>
      <c r="R19" s="658"/>
      <c r="S19" s="674"/>
      <c r="T19" s="674"/>
      <c r="U19" s="674"/>
      <c r="V19" s="674"/>
      <c r="W19" s="674"/>
      <c r="X19" s="674"/>
      <c r="Y19" s="674"/>
      <c r="Z19" s="674"/>
      <c r="AA19" s="674"/>
      <c r="AB19" s="674"/>
      <c r="AC19" s="674"/>
      <c r="AD19" s="674"/>
      <c r="AE19" s="674"/>
      <c r="AF19" s="674"/>
      <c r="AG19" s="674"/>
      <c r="AH19" s="674"/>
      <c r="AI19" s="674"/>
      <c r="AJ19" s="675"/>
    </row>
    <row r="20" spans="2:36" s="644" customFormat="1" ht="36" customHeight="1" x14ac:dyDescent="0.15">
      <c r="B20" s="1667"/>
      <c r="C20" s="2339"/>
      <c r="D20" s="2340"/>
      <c r="E20" s="2340"/>
      <c r="F20" s="2340"/>
      <c r="G20" s="2340"/>
      <c r="H20" s="2340"/>
      <c r="I20" s="2341"/>
      <c r="J20" s="2121"/>
      <c r="K20" s="2122"/>
      <c r="L20" s="2235"/>
      <c r="M20" s="2345"/>
      <c r="N20" s="2345"/>
      <c r="O20" s="2345"/>
      <c r="P20" s="2345"/>
      <c r="Q20" s="2345"/>
      <c r="R20" s="2345"/>
      <c r="S20" s="2345"/>
      <c r="T20" s="2345"/>
      <c r="U20" s="2345"/>
      <c r="V20" s="2345"/>
      <c r="W20" s="2345"/>
      <c r="X20" s="2345"/>
      <c r="Y20" s="2345"/>
      <c r="Z20" s="2345"/>
      <c r="AA20" s="2345"/>
      <c r="AB20" s="2345"/>
      <c r="AC20" s="2345"/>
      <c r="AD20" s="2345"/>
      <c r="AE20" s="2345"/>
      <c r="AF20" s="2345"/>
      <c r="AG20" s="2345"/>
      <c r="AH20" s="2345"/>
      <c r="AI20" s="2345"/>
      <c r="AJ20" s="2346"/>
    </row>
    <row r="21" spans="2:36" s="644" customFormat="1" ht="21.95" customHeight="1" x14ac:dyDescent="0.15">
      <c r="B21" s="2351"/>
      <c r="C21" s="2342"/>
      <c r="D21" s="2343"/>
      <c r="E21" s="2343"/>
      <c r="F21" s="2343"/>
      <c r="G21" s="2343"/>
      <c r="H21" s="2343"/>
      <c r="I21" s="2344"/>
      <c r="J21" s="2110"/>
      <c r="K21" s="2111"/>
      <c r="L21" s="2347" t="s">
        <v>772</v>
      </c>
      <c r="M21" s="2348"/>
      <c r="N21" s="2348"/>
      <c r="O21" s="2348"/>
      <c r="P21" s="2348"/>
      <c r="Q21" s="2348"/>
      <c r="R21" s="2348"/>
      <c r="S21" s="2348"/>
      <c r="T21" s="2348"/>
      <c r="U21" s="2348"/>
      <c r="V21" s="2348"/>
      <c r="W21" s="2348"/>
      <c r="X21" s="2348"/>
      <c r="Y21" s="2348"/>
      <c r="Z21" s="2348"/>
      <c r="AA21" s="2348"/>
      <c r="AB21" s="2348"/>
      <c r="AC21" s="2348"/>
      <c r="AD21" s="2348"/>
      <c r="AE21" s="2348"/>
      <c r="AF21" s="2348"/>
      <c r="AG21" s="2348"/>
      <c r="AH21" s="2349"/>
      <c r="AI21" s="2350" t="s">
        <v>251</v>
      </c>
      <c r="AJ21" s="2350"/>
    </row>
    <row r="22" spans="2:36" s="644" customFormat="1" ht="15" customHeight="1" x14ac:dyDescent="0.15">
      <c r="B22" s="2102" t="s">
        <v>773</v>
      </c>
      <c r="C22" s="2103"/>
      <c r="D22" s="2103"/>
      <c r="E22" s="2103"/>
      <c r="F22" s="2103"/>
      <c r="G22" s="2103"/>
      <c r="H22" s="2103"/>
      <c r="I22" s="2103"/>
      <c r="J22" s="2108" t="s">
        <v>1479</v>
      </c>
      <c r="K22" s="2109"/>
      <c r="L22" s="676" t="s">
        <v>472</v>
      </c>
      <c r="M22" s="674"/>
      <c r="N22" s="674"/>
      <c r="O22" s="674"/>
      <c r="P22" s="674"/>
      <c r="Q22" s="674"/>
      <c r="R22" s="674"/>
      <c r="S22" s="674"/>
      <c r="T22" s="674"/>
      <c r="U22" s="674"/>
      <c r="V22" s="674"/>
      <c r="W22" s="674"/>
      <c r="X22" s="674"/>
      <c r="Y22" s="674"/>
      <c r="Z22" s="674"/>
      <c r="AA22" s="674"/>
      <c r="AB22" s="674"/>
      <c r="AC22" s="674"/>
      <c r="AD22" s="674"/>
      <c r="AE22" s="674"/>
      <c r="AF22" s="674"/>
      <c r="AG22" s="674"/>
      <c r="AH22" s="674"/>
      <c r="AI22" s="674"/>
      <c r="AJ22" s="677"/>
    </row>
    <row r="23" spans="2:36" s="644" customFormat="1" ht="35.450000000000003" customHeight="1" x14ac:dyDescent="0.15">
      <c r="B23" s="2119"/>
      <c r="C23" s="2115"/>
      <c r="D23" s="2115"/>
      <c r="E23" s="2115"/>
      <c r="F23" s="2115"/>
      <c r="G23" s="2115"/>
      <c r="H23" s="2115"/>
      <c r="I23" s="2115"/>
      <c r="J23" s="2121"/>
      <c r="K23" s="2122"/>
      <c r="L23" s="2238"/>
      <c r="M23" s="2239"/>
      <c r="N23" s="2239"/>
      <c r="O23" s="2239"/>
      <c r="P23" s="2239"/>
      <c r="Q23" s="2239"/>
      <c r="R23" s="2239"/>
      <c r="S23" s="2239"/>
      <c r="T23" s="2239"/>
      <c r="U23" s="2239"/>
      <c r="V23" s="2239"/>
      <c r="W23" s="2239"/>
      <c r="X23" s="2239"/>
      <c r="Y23" s="2239"/>
      <c r="Z23" s="2239"/>
      <c r="AA23" s="2239"/>
      <c r="AB23" s="2239"/>
      <c r="AC23" s="2239"/>
      <c r="AD23" s="2239"/>
      <c r="AE23" s="2239"/>
      <c r="AF23" s="2239"/>
      <c r="AG23" s="2239"/>
      <c r="AH23" s="2239"/>
      <c r="AI23" s="2239"/>
      <c r="AJ23" s="2240"/>
    </row>
    <row r="24" spans="2:36" s="644" customFormat="1" ht="21.95" customHeight="1" x14ac:dyDescent="0.15">
      <c r="B24" s="2105"/>
      <c r="C24" s="2106"/>
      <c r="D24" s="2106"/>
      <c r="E24" s="2106"/>
      <c r="F24" s="2106"/>
      <c r="G24" s="2106"/>
      <c r="H24" s="2106"/>
      <c r="I24" s="2106"/>
      <c r="J24" s="2110"/>
      <c r="K24" s="2111"/>
      <c r="L24" s="564" t="s">
        <v>774</v>
      </c>
      <c r="M24" s="565"/>
      <c r="N24" s="565"/>
      <c r="O24" s="565"/>
      <c r="P24" s="565"/>
      <c r="Q24" s="565"/>
      <c r="R24" s="565"/>
      <c r="S24" s="565"/>
      <c r="T24" s="566"/>
      <c r="U24" s="2313" t="s">
        <v>251</v>
      </c>
      <c r="V24" s="2314"/>
      <c r="W24" s="564" t="s">
        <v>775</v>
      </c>
      <c r="X24" s="565"/>
      <c r="Y24" s="565"/>
      <c r="Z24" s="565"/>
      <c r="AA24" s="565"/>
      <c r="AB24" s="565"/>
      <c r="AC24" s="565"/>
      <c r="AD24" s="565"/>
      <c r="AE24" s="565"/>
      <c r="AF24" s="565"/>
      <c r="AG24" s="565"/>
      <c r="AH24" s="566"/>
      <c r="AI24" s="2313" t="s">
        <v>251</v>
      </c>
      <c r="AJ24" s="2314"/>
    </row>
    <row r="25" spans="2:36" s="644" customFormat="1" ht="21.95" customHeight="1" x14ac:dyDescent="0.15">
      <c r="B25" s="1706" t="s">
        <v>776</v>
      </c>
      <c r="C25" s="481" t="s">
        <v>777</v>
      </c>
      <c r="D25" s="483"/>
      <c r="E25" s="483"/>
      <c r="F25" s="483"/>
      <c r="G25" s="483"/>
      <c r="H25" s="483"/>
      <c r="I25" s="484"/>
      <c r="J25" s="1952" t="s">
        <v>251</v>
      </c>
      <c r="K25" s="1694"/>
      <c r="L25" s="1773" t="s">
        <v>595</v>
      </c>
      <c r="M25" s="1774"/>
      <c r="N25" s="1774"/>
      <c r="O25" s="479"/>
      <c r="P25" s="480" t="s">
        <v>441</v>
      </c>
      <c r="Q25" s="2333"/>
      <c r="R25" s="2334"/>
      <c r="S25" s="2335"/>
      <c r="T25" s="479" t="s">
        <v>442</v>
      </c>
      <c r="U25" s="1898"/>
      <c r="V25" s="1898"/>
      <c r="W25" s="1898"/>
      <c r="X25" s="1898"/>
      <c r="Y25" s="1898"/>
      <c r="Z25" s="1898"/>
      <c r="AA25" s="1898"/>
      <c r="AB25" s="1898"/>
      <c r="AC25" s="1898"/>
      <c r="AD25" s="1898"/>
      <c r="AE25" s="1898"/>
      <c r="AF25" s="1898"/>
      <c r="AG25" s="1898"/>
      <c r="AH25" s="1898"/>
      <c r="AI25" s="1898"/>
      <c r="AJ25" s="1898"/>
    </row>
    <row r="26" spans="2:36" s="644" customFormat="1" ht="21.95" customHeight="1" x14ac:dyDescent="0.15">
      <c r="B26" s="2336"/>
      <c r="C26" s="473" t="s">
        <v>778</v>
      </c>
      <c r="D26" s="474"/>
      <c r="E26" s="474"/>
      <c r="F26" s="474"/>
      <c r="G26" s="474"/>
      <c r="H26" s="474"/>
      <c r="I26" s="475"/>
      <c r="J26" s="1952" t="s">
        <v>251</v>
      </c>
      <c r="K26" s="1694"/>
      <c r="L26" s="1898" t="s">
        <v>595</v>
      </c>
      <c r="M26" s="1898"/>
      <c r="N26" s="1773"/>
      <c r="O26" s="479"/>
      <c r="P26" s="480" t="s">
        <v>441</v>
      </c>
      <c r="Q26" s="2333"/>
      <c r="R26" s="2334"/>
      <c r="S26" s="2335"/>
      <c r="T26" s="479" t="s">
        <v>442</v>
      </c>
      <c r="U26" s="1898"/>
      <c r="V26" s="1898"/>
      <c r="W26" s="1898"/>
      <c r="X26" s="1898"/>
      <c r="Y26" s="1898"/>
      <c r="Z26" s="1898"/>
      <c r="AA26" s="1898"/>
      <c r="AB26" s="1898"/>
      <c r="AC26" s="1898"/>
      <c r="AD26" s="1898"/>
      <c r="AE26" s="1898"/>
      <c r="AF26" s="1898"/>
      <c r="AG26" s="1898"/>
      <c r="AH26" s="1898"/>
      <c r="AI26" s="1898"/>
      <c r="AJ26" s="1898"/>
    </row>
    <row r="27" spans="2:36" s="644" customFormat="1" ht="15" customHeight="1" x14ac:dyDescent="0.15">
      <c r="B27" s="2336"/>
      <c r="C27" s="1687" t="s">
        <v>779</v>
      </c>
      <c r="D27" s="1688"/>
      <c r="E27" s="1688"/>
      <c r="F27" s="1688"/>
      <c r="G27" s="1688"/>
      <c r="H27" s="1688"/>
      <c r="I27" s="1689"/>
      <c r="J27" s="1693" t="s">
        <v>251</v>
      </c>
      <c r="K27" s="1694"/>
      <c r="L27" s="581" t="s">
        <v>727</v>
      </c>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670"/>
    </row>
    <row r="28" spans="2:36" s="644" customFormat="1" ht="36" customHeight="1" x14ac:dyDescent="0.15">
      <c r="B28" s="2336"/>
      <c r="C28" s="1690"/>
      <c r="D28" s="1691"/>
      <c r="E28" s="1691"/>
      <c r="F28" s="1691"/>
      <c r="G28" s="1691"/>
      <c r="H28" s="1691"/>
      <c r="I28" s="1692"/>
      <c r="J28" s="1695"/>
      <c r="K28" s="1696"/>
      <c r="L28" s="1703"/>
      <c r="M28" s="1704"/>
      <c r="N28" s="1704"/>
      <c r="O28" s="1704"/>
      <c r="P28" s="1704"/>
      <c r="Q28" s="1704"/>
      <c r="R28" s="1704"/>
      <c r="S28" s="1704"/>
      <c r="T28" s="1704"/>
      <c r="U28" s="1704"/>
      <c r="V28" s="1704"/>
      <c r="W28" s="1704"/>
      <c r="X28" s="1704"/>
      <c r="Y28" s="1704"/>
      <c r="Z28" s="1704"/>
      <c r="AA28" s="1704"/>
      <c r="AB28" s="1704"/>
      <c r="AC28" s="1704"/>
      <c r="AD28" s="1704"/>
      <c r="AE28" s="1704"/>
      <c r="AF28" s="1704"/>
      <c r="AG28" s="1704"/>
      <c r="AH28" s="1704"/>
      <c r="AI28" s="1704"/>
      <c r="AJ28" s="1705"/>
    </row>
    <row r="29" spans="2:36" s="644" customFormat="1" ht="21.95" customHeight="1" x14ac:dyDescent="0.15">
      <c r="B29" s="1706" t="s">
        <v>780</v>
      </c>
      <c r="C29" s="481" t="s">
        <v>781</v>
      </c>
      <c r="D29" s="483"/>
      <c r="E29" s="483"/>
      <c r="F29" s="483"/>
      <c r="G29" s="483"/>
      <c r="H29" s="483"/>
      <c r="I29" s="484"/>
      <c r="J29" s="1952" t="s">
        <v>251</v>
      </c>
      <c r="K29" s="1694"/>
      <c r="L29" s="507" t="s">
        <v>782</v>
      </c>
      <c r="M29" s="508"/>
      <c r="N29" s="509"/>
      <c r="O29" s="2331"/>
      <c r="P29" s="2331"/>
      <c r="Q29" s="2331"/>
      <c r="R29" s="1772"/>
      <c r="S29" s="479" t="s">
        <v>1406</v>
      </c>
      <c r="T29" s="507" t="s">
        <v>783</v>
      </c>
      <c r="U29" s="508"/>
      <c r="V29" s="509"/>
      <c r="W29" s="2331" t="s">
        <v>1401</v>
      </c>
      <c r="X29" s="2331"/>
      <c r="Y29" s="2331"/>
      <c r="Z29" s="1772"/>
      <c r="AA29" s="508" t="s">
        <v>784</v>
      </c>
      <c r="AB29" s="509"/>
      <c r="AC29" s="507" t="s">
        <v>785</v>
      </c>
      <c r="AD29" s="508"/>
      <c r="AE29" s="509"/>
      <c r="AF29" s="2331"/>
      <c r="AG29" s="2331"/>
      <c r="AH29" s="2331"/>
      <c r="AI29" s="1772"/>
      <c r="AJ29" s="479" t="s">
        <v>1407</v>
      </c>
    </row>
    <row r="30" spans="2:36" s="644" customFormat="1" ht="21.95" customHeight="1" x14ac:dyDescent="0.15">
      <c r="B30" s="1707"/>
      <c r="C30" s="473" t="s">
        <v>786</v>
      </c>
      <c r="D30" s="474"/>
      <c r="E30" s="474"/>
      <c r="F30" s="474"/>
      <c r="G30" s="474"/>
      <c r="H30" s="474"/>
      <c r="I30" s="475"/>
      <c r="J30" s="1952" t="s">
        <v>251</v>
      </c>
      <c r="K30" s="1694"/>
      <c r="L30" s="507" t="s">
        <v>787</v>
      </c>
      <c r="M30" s="508"/>
      <c r="N30" s="509"/>
      <c r="O30" s="476" t="s">
        <v>788</v>
      </c>
      <c r="P30" s="507"/>
      <c r="Q30" s="2332"/>
      <c r="R30" s="2331"/>
      <c r="S30" s="1772"/>
      <c r="T30" s="509" t="s">
        <v>789</v>
      </c>
      <c r="U30" s="476"/>
      <c r="V30" s="476" t="s">
        <v>790</v>
      </c>
      <c r="W30" s="476"/>
      <c r="X30" s="476"/>
      <c r="Y30" s="1675"/>
      <c r="Z30" s="1675"/>
      <c r="AA30" s="1675"/>
      <c r="AB30" s="1675"/>
      <c r="AC30" s="1675"/>
      <c r="AD30" s="1675"/>
      <c r="AE30" s="1675"/>
      <c r="AF30" s="1675"/>
      <c r="AG30" s="1675"/>
      <c r="AH30" s="1675"/>
      <c r="AI30" s="1675"/>
      <c r="AJ30" s="1675"/>
    </row>
    <row r="31" spans="2:36" s="644" customFormat="1" ht="21.95" customHeight="1" x14ac:dyDescent="0.15">
      <c r="B31" s="1707"/>
      <c r="C31" s="473" t="s">
        <v>791</v>
      </c>
      <c r="D31" s="474"/>
      <c r="E31" s="474"/>
      <c r="F31" s="474"/>
      <c r="G31" s="474"/>
      <c r="H31" s="474"/>
      <c r="I31" s="475"/>
      <c r="J31" s="1770" t="s">
        <v>251</v>
      </c>
      <c r="K31" s="1771"/>
      <c r="L31" s="507" t="s">
        <v>792</v>
      </c>
      <c r="M31" s="508"/>
      <c r="N31" s="509"/>
      <c r="O31" s="1773"/>
      <c r="P31" s="1774"/>
      <c r="Q31" s="1774"/>
      <c r="R31" s="1774"/>
      <c r="S31" s="1774"/>
      <c r="T31" s="1774"/>
      <c r="U31" s="1775"/>
      <c r="V31" s="1773"/>
      <c r="W31" s="1774"/>
      <c r="X31" s="1774"/>
      <c r="Y31" s="1774"/>
      <c r="Z31" s="1774"/>
      <c r="AA31" s="1774"/>
      <c r="AB31" s="1775"/>
      <c r="AC31" s="560"/>
      <c r="AD31" s="560"/>
      <c r="AE31" s="560"/>
      <c r="AF31" s="560"/>
      <c r="AG31" s="560"/>
      <c r="AH31" s="560"/>
      <c r="AI31" s="560"/>
      <c r="AJ31" s="637"/>
    </row>
    <row r="32" spans="2:36" s="644" customFormat="1" ht="22.5" customHeight="1" x14ac:dyDescent="0.15">
      <c r="B32" s="678"/>
      <c r="C32" s="473" t="s">
        <v>1402</v>
      </c>
      <c r="D32" s="474"/>
      <c r="E32" s="474"/>
      <c r="F32" s="474"/>
      <c r="G32" s="474"/>
      <c r="H32" s="474"/>
      <c r="I32" s="475"/>
      <c r="J32" s="1770" t="s">
        <v>251</v>
      </c>
      <c r="K32" s="1771"/>
      <c r="L32" s="1908" t="s">
        <v>1403</v>
      </c>
      <c r="M32" s="1909"/>
      <c r="N32" s="1909"/>
      <c r="O32" s="1921"/>
      <c r="P32" s="1773" t="s">
        <v>159</v>
      </c>
      <c r="Q32" s="1774"/>
      <c r="R32" s="1774"/>
      <c r="S32" s="1774"/>
      <c r="T32" s="1774" t="s">
        <v>1355</v>
      </c>
      <c r="U32" s="1775"/>
      <c r="V32" s="1908" t="s">
        <v>1404</v>
      </c>
      <c r="W32" s="1909"/>
      <c r="X32" s="1909"/>
      <c r="Y32" s="1921"/>
      <c r="Z32" s="1773" t="s">
        <v>159</v>
      </c>
      <c r="AA32" s="1774"/>
      <c r="AB32" s="1774"/>
      <c r="AC32" s="1774"/>
      <c r="AD32" s="1774" t="s">
        <v>1355</v>
      </c>
      <c r="AE32" s="1775"/>
      <c r="AF32" s="1773" t="s">
        <v>1405</v>
      </c>
      <c r="AG32" s="1774"/>
      <c r="AH32" s="1774"/>
      <c r="AI32" s="1952" t="s">
        <v>251</v>
      </c>
      <c r="AJ32" s="1694"/>
    </row>
    <row r="33" spans="1:37" s="644" customFormat="1" ht="15" customHeight="1" x14ac:dyDescent="0.15">
      <c r="B33" s="2048" t="s">
        <v>793</v>
      </c>
      <c r="C33" s="1687" t="s">
        <v>1408</v>
      </c>
      <c r="D33" s="1688"/>
      <c r="E33" s="1688"/>
      <c r="F33" s="1688"/>
      <c r="G33" s="1688"/>
      <c r="H33" s="1688"/>
      <c r="I33" s="1689"/>
      <c r="J33" s="1693" t="s">
        <v>251</v>
      </c>
      <c r="K33" s="1694"/>
      <c r="L33" s="581" t="s">
        <v>727</v>
      </c>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670"/>
    </row>
    <row r="34" spans="1:37" s="644" customFormat="1" ht="36" customHeight="1" x14ac:dyDescent="0.15">
      <c r="B34" s="2050"/>
      <c r="C34" s="1690"/>
      <c r="D34" s="1691"/>
      <c r="E34" s="1691"/>
      <c r="F34" s="1691"/>
      <c r="G34" s="1691"/>
      <c r="H34" s="1691"/>
      <c r="I34" s="1692"/>
      <c r="J34" s="1695"/>
      <c r="K34" s="1696"/>
      <c r="L34" s="1703"/>
      <c r="M34" s="1704"/>
      <c r="N34" s="1704"/>
      <c r="O34" s="1704"/>
      <c r="P34" s="1704"/>
      <c r="Q34" s="1704"/>
      <c r="R34" s="1704"/>
      <c r="S34" s="1704"/>
      <c r="T34" s="1704"/>
      <c r="U34" s="1704"/>
      <c r="V34" s="1704"/>
      <c r="W34" s="1704"/>
      <c r="X34" s="1704"/>
      <c r="Y34" s="1704"/>
      <c r="Z34" s="1704"/>
      <c r="AA34" s="1704"/>
      <c r="AB34" s="1704"/>
      <c r="AC34" s="1704"/>
      <c r="AD34" s="1704"/>
      <c r="AE34" s="1704"/>
      <c r="AF34" s="1704"/>
      <c r="AG34" s="1704"/>
      <c r="AH34" s="1704"/>
      <c r="AI34" s="1704"/>
      <c r="AJ34" s="1705"/>
    </row>
    <row r="35" spans="1:37" s="644" customFormat="1" ht="21.95" customHeight="1" x14ac:dyDescent="0.15">
      <c r="B35" s="564" t="s">
        <v>719</v>
      </c>
      <c r="C35" s="679"/>
      <c r="D35" s="679"/>
      <c r="E35" s="679"/>
      <c r="F35" s="679"/>
      <c r="G35" s="679"/>
      <c r="H35" s="679"/>
      <c r="I35" s="680"/>
      <c r="J35" s="2329" t="s">
        <v>251</v>
      </c>
      <c r="K35" s="2330"/>
      <c r="L35" s="564" t="s">
        <v>794</v>
      </c>
      <c r="M35" s="681"/>
      <c r="N35" s="681"/>
      <c r="O35" s="681"/>
      <c r="P35" s="681"/>
      <c r="Q35" s="681"/>
      <c r="R35" s="2313" t="s">
        <v>1476</v>
      </c>
      <c r="S35" s="2314"/>
      <c r="T35" s="564" t="s">
        <v>780</v>
      </c>
      <c r="U35" s="565"/>
      <c r="V35" s="565"/>
      <c r="W35" s="565"/>
      <c r="X35" s="565"/>
      <c r="Y35" s="565"/>
      <c r="Z35" s="2313" t="s">
        <v>251</v>
      </c>
      <c r="AA35" s="2314"/>
      <c r="AB35" s="565" t="s">
        <v>795</v>
      </c>
      <c r="AC35" s="566"/>
      <c r="AD35" s="565"/>
      <c r="AE35" s="565"/>
      <c r="AF35" s="565"/>
      <c r="AG35" s="661"/>
      <c r="AH35" s="661"/>
      <c r="AI35" s="2313" t="s">
        <v>251</v>
      </c>
      <c r="AJ35" s="2314"/>
    </row>
    <row r="36" spans="1:37" s="13" customFormat="1" ht="24" customHeight="1" x14ac:dyDescent="0.15">
      <c r="A36" s="12"/>
      <c r="B36" s="104" t="s">
        <v>1631</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6"/>
    </row>
    <row r="37" spans="1:37" s="644" customFormat="1" ht="18.95" customHeight="1" x14ac:dyDescent="0.15">
      <c r="B37" s="682" t="s">
        <v>1270</v>
      </c>
      <c r="C37" s="683"/>
      <c r="D37" s="683"/>
      <c r="E37" s="683"/>
      <c r="F37" s="683"/>
      <c r="G37" s="683"/>
      <c r="H37" s="683"/>
      <c r="I37" s="683"/>
      <c r="J37" s="683"/>
      <c r="K37" s="683"/>
      <c r="L37" s="683"/>
      <c r="M37" s="683"/>
      <c r="N37" s="683"/>
      <c r="O37" s="683"/>
      <c r="P37" s="683"/>
      <c r="Q37" s="683"/>
      <c r="R37" s="683"/>
      <c r="S37" s="683"/>
      <c r="T37" s="683"/>
      <c r="V37" s="684" t="s">
        <v>1271</v>
      </c>
      <c r="W37" s="685"/>
      <c r="X37" s="683"/>
      <c r="Y37" s="683"/>
      <c r="Z37" s="683"/>
      <c r="AA37" s="683"/>
      <c r="AB37" s="683"/>
      <c r="AC37" s="683"/>
      <c r="AD37" s="683"/>
      <c r="AE37" s="683"/>
      <c r="AF37" s="683"/>
      <c r="AG37" s="683"/>
      <c r="AH37" s="683"/>
      <c r="AI37" s="683"/>
      <c r="AJ37" s="686"/>
      <c r="AK37" s="563"/>
    </row>
    <row r="38" spans="1:37" s="644" customFormat="1" ht="18.95" customHeight="1" x14ac:dyDescent="0.15">
      <c r="B38" s="687"/>
      <c r="C38" s="688"/>
      <c r="D38" s="689" t="s">
        <v>796</v>
      </c>
      <c r="E38" s="2257" t="s">
        <v>797</v>
      </c>
      <c r="F38" s="2258"/>
      <c r="G38" s="2258"/>
      <c r="H38" s="2259"/>
      <c r="I38" s="2320" t="s">
        <v>1272</v>
      </c>
      <c r="J38" s="2321"/>
      <c r="K38" s="2321"/>
      <c r="L38" s="2322"/>
      <c r="M38" s="690" t="s">
        <v>798</v>
      </c>
      <c r="N38" s="690"/>
      <c r="O38" s="690"/>
      <c r="P38" s="690"/>
      <c r="Q38" s="690"/>
      <c r="R38" s="690"/>
      <c r="S38" s="690"/>
      <c r="T38" s="690"/>
      <c r="U38" s="683"/>
      <c r="V38" s="645" t="s">
        <v>366</v>
      </c>
      <c r="W38" s="646"/>
      <c r="X38" s="646"/>
      <c r="Y38" s="647"/>
      <c r="Z38" s="645" t="s">
        <v>799</v>
      </c>
      <c r="AA38" s="646"/>
      <c r="AB38" s="646"/>
      <c r="AC38" s="646"/>
      <c r="AD38" s="646"/>
      <c r="AE38" s="647"/>
      <c r="AF38" s="2326" t="s">
        <v>800</v>
      </c>
      <c r="AG38" s="2327"/>
      <c r="AH38" s="2327"/>
      <c r="AI38" s="2327"/>
      <c r="AJ38" s="2328"/>
      <c r="AK38" s="563"/>
    </row>
    <row r="39" spans="1:37" s="683" customFormat="1" ht="18.95" customHeight="1" x14ac:dyDescent="0.15">
      <c r="B39" s="2315" t="s">
        <v>403</v>
      </c>
      <c r="C39" s="2316"/>
      <c r="D39" s="2317"/>
      <c r="E39" s="2263"/>
      <c r="F39" s="2264"/>
      <c r="G39" s="2264"/>
      <c r="H39" s="2265"/>
      <c r="I39" s="2323"/>
      <c r="J39" s="2324"/>
      <c r="K39" s="2324"/>
      <c r="L39" s="2325"/>
      <c r="M39" s="690" t="s">
        <v>801</v>
      </c>
      <c r="N39" s="690"/>
      <c r="O39" s="690"/>
      <c r="P39" s="690"/>
      <c r="Q39" s="690" t="s">
        <v>802</v>
      </c>
      <c r="R39" s="690"/>
      <c r="S39" s="690"/>
      <c r="T39" s="690"/>
      <c r="V39" s="691" t="s">
        <v>801</v>
      </c>
      <c r="W39" s="692"/>
      <c r="X39" s="692"/>
      <c r="Y39" s="693"/>
      <c r="Z39" s="2254"/>
      <c r="AA39" s="2255"/>
      <c r="AB39" s="2255"/>
      <c r="AC39" s="2318" t="s">
        <v>1273</v>
      </c>
      <c r="AD39" s="2318"/>
      <c r="AE39" s="2319"/>
      <c r="AF39" s="2254"/>
      <c r="AG39" s="2255"/>
      <c r="AH39" s="2255"/>
      <c r="AI39" s="2255"/>
      <c r="AJ39" s="694" t="s">
        <v>644</v>
      </c>
      <c r="AK39" s="695"/>
    </row>
    <row r="40" spans="1:37" s="683" customFormat="1" ht="18.95" customHeight="1" x14ac:dyDescent="0.15">
      <c r="B40" s="664" t="s">
        <v>1274</v>
      </c>
      <c r="C40" s="664"/>
      <c r="D40" s="664"/>
      <c r="E40" s="2254"/>
      <c r="F40" s="2255"/>
      <c r="G40" s="2255"/>
      <c r="H40" s="696" t="s">
        <v>803</v>
      </c>
      <c r="I40" s="2254"/>
      <c r="J40" s="2255"/>
      <c r="K40" s="2255"/>
      <c r="L40" s="697" t="s">
        <v>396</v>
      </c>
      <c r="M40" s="2254"/>
      <c r="N40" s="2255"/>
      <c r="O40" s="2255"/>
      <c r="P40" s="696" t="s">
        <v>803</v>
      </c>
      <c r="Q40" s="2254"/>
      <c r="R40" s="2255"/>
      <c r="S40" s="2255"/>
      <c r="T40" s="696" t="s">
        <v>803</v>
      </c>
      <c r="V40" s="654" t="s">
        <v>802</v>
      </c>
      <c r="W40" s="655"/>
      <c r="X40" s="655"/>
      <c r="Y40" s="656"/>
      <c r="Z40" s="2254"/>
      <c r="AA40" s="2255"/>
      <c r="AB40" s="2255"/>
      <c r="AC40" s="2318" t="s">
        <v>1275</v>
      </c>
      <c r="AD40" s="2318"/>
      <c r="AE40" s="2319"/>
      <c r="AF40" s="2254"/>
      <c r="AG40" s="2255"/>
      <c r="AH40" s="2255"/>
      <c r="AI40" s="2255"/>
      <c r="AJ40" s="694" t="s">
        <v>644</v>
      </c>
      <c r="AK40" s="686"/>
    </row>
    <row r="41" spans="1:37" s="683" customFormat="1" ht="18.95" customHeight="1" x14ac:dyDescent="0.15">
      <c r="B41" s="664" t="s">
        <v>804</v>
      </c>
      <c r="C41" s="664"/>
      <c r="D41" s="664"/>
      <c r="E41" s="2254"/>
      <c r="F41" s="2255"/>
      <c r="G41" s="2255"/>
      <c r="H41" s="696" t="s">
        <v>803</v>
      </c>
      <c r="I41" s="2254"/>
      <c r="J41" s="2255"/>
      <c r="K41" s="2255"/>
      <c r="L41" s="697" t="s">
        <v>396</v>
      </c>
      <c r="M41" s="2254"/>
      <c r="N41" s="2255"/>
      <c r="O41" s="2255"/>
      <c r="P41" s="696" t="s">
        <v>803</v>
      </c>
      <c r="Q41" s="2254"/>
      <c r="R41" s="2255"/>
      <c r="S41" s="2255"/>
      <c r="T41" s="696" t="s">
        <v>803</v>
      </c>
      <c r="U41" s="467"/>
      <c r="V41" s="467"/>
      <c r="W41" s="467"/>
      <c r="X41" s="467"/>
      <c r="Y41" s="467"/>
      <c r="Z41" s="467"/>
      <c r="AA41" s="467"/>
      <c r="AB41" s="608"/>
      <c r="AC41" s="608"/>
      <c r="AD41" s="467"/>
      <c r="AE41" s="467"/>
      <c r="AF41" s="467"/>
      <c r="AG41" s="467"/>
      <c r="AH41" s="467"/>
      <c r="AI41" s="467"/>
      <c r="AK41" s="698"/>
    </row>
    <row r="42" spans="1:37" s="683" customFormat="1" ht="18.95" customHeight="1" x14ac:dyDescent="0.15">
      <c r="B42" s="664" t="s">
        <v>805</v>
      </c>
      <c r="C42" s="664"/>
      <c r="D42" s="664"/>
      <c r="E42" s="2254"/>
      <c r="F42" s="2255"/>
      <c r="G42" s="2255"/>
      <c r="H42" s="696" t="s">
        <v>803</v>
      </c>
      <c r="I42" s="2254"/>
      <c r="J42" s="2255"/>
      <c r="K42" s="2255"/>
      <c r="L42" s="697" t="s">
        <v>396</v>
      </c>
      <c r="M42" s="2254"/>
      <c r="N42" s="2255"/>
      <c r="O42" s="2255"/>
      <c r="P42" s="696" t="s">
        <v>803</v>
      </c>
      <c r="Q42" s="2254"/>
      <c r="R42" s="2255"/>
      <c r="S42" s="2255"/>
      <c r="T42" s="696" t="s">
        <v>803</v>
      </c>
      <c r="U42" s="467"/>
      <c r="V42" s="467" t="s">
        <v>1409</v>
      </c>
      <c r="W42" s="467"/>
      <c r="X42" s="467"/>
      <c r="Y42" s="467"/>
      <c r="Z42" s="467"/>
      <c r="AA42" s="467"/>
      <c r="AB42" s="608"/>
      <c r="AC42" s="608"/>
      <c r="AD42" s="467"/>
      <c r="AE42" s="554" t="s">
        <v>1416</v>
      </c>
      <c r="AF42" s="2312" t="s">
        <v>252</v>
      </c>
      <c r="AG42" s="2312"/>
      <c r="AH42" s="2312"/>
      <c r="AI42" s="554" t="s">
        <v>1379</v>
      </c>
      <c r="AJ42" s="699"/>
      <c r="AK42" s="698"/>
    </row>
    <row r="43" spans="1:37" s="683" customFormat="1" ht="18.95" customHeight="1" x14ac:dyDescent="0.15">
      <c r="B43" s="664" t="s">
        <v>806</v>
      </c>
      <c r="C43" s="664"/>
      <c r="D43" s="664"/>
      <c r="E43" s="2254"/>
      <c r="F43" s="2255"/>
      <c r="G43" s="2255"/>
      <c r="H43" s="696" t="s">
        <v>803</v>
      </c>
      <c r="I43" s="2254"/>
      <c r="J43" s="2255"/>
      <c r="K43" s="2255"/>
      <c r="L43" s="697" t="s">
        <v>396</v>
      </c>
      <c r="M43" s="2254"/>
      <c r="N43" s="2255"/>
      <c r="O43" s="2255"/>
      <c r="P43" s="696" t="s">
        <v>803</v>
      </c>
      <c r="Q43" s="2254"/>
      <c r="R43" s="2255"/>
      <c r="S43" s="2255"/>
      <c r="T43" s="696" t="s">
        <v>803</v>
      </c>
      <c r="U43" s="467"/>
      <c r="V43" s="700" t="s">
        <v>1427</v>
      </c>
      <c r="W43" s="701"/>
      <c r="X43" s="701"/>
      <c r="Y43" s="701"/>
      <c r="Z43" s="701"/>
      <c r="AA43" s="701"/>
      <c r="AB43" s="701" t="s">
        <v>159</v>
      </c>
      <c r="AC43" s="701"/>
      <c r="AD43" s="701"/>
      <c r="AE43" s="701"/>
      <c r="AF43" s="701" t="s">
        <v>1355</v>
      </c>
      <c r="AG43" s="701"/>
      <c r="AH43" s="701"/>
      <c r="AI43" s="702"/>
      <c r="AJ43" s="699"/>
      <c r="AK43" s="698"/>
    </row>
    <row r="44" spans="1:37" s="683" customFormat="1" ht="18.95" customHeight="1" x14ac:dyDescent="0.15">
      <c r="B44" s="664" t="s">
        <v>807</v>
      </c>
      <c r="C44" s="664"/>
      <c r="D44" s="664"/>
      <c r="E44" s="2254"/>
      <c r="F44" s="2255"/>
      <c r="G44" s="2255"/>
      <c r="H44" s="696" t="s">
        <v>803</v>
      </c>
      <c r="I44" s="2254"/>
      <c r="J44" s="2255"/>
      <c r="K44" s="2255"/>
      <c r="L44" s="697" t="s">
        <v>396</v>
      </c>
      <c r="M44" s="2254"/>
      <c r="N44" s="2255"/>
      <c r="O44" s="2255"/>
      <c r="P44" s="696" t="s">
        <v>803</v>
      </c>
      <c r="Q44" s="2254"/>
      <c r="R44" s="2255"/>
      <c r="S44" s="2255"/>
      <c r="T44" s="696" t="s">
        <v>803</v>
      </c>
      <c r="U44" s="467"/>
      <c r="V44" s="703" t="s">
        <v>1410</v>
      </c>
      <c r="W44" s="467"/>
      <c r="X44" s="467"/>
      <c r="Y44" s="467"/>
      <c r="Z44" s="467"/>
      <c r="AA44" s="467"/>
      <c r="AB44" s="704"/>
      <c r="AC44" s="704"/>
      <c r="AD44" s="705"/>
      <c r="AE44" s="705"/>
      <c r="AF44" s="705"/>
      <c r="AG44" s="705"/>
      <c r="AH44" s="705"/>
      <c r="AI44" s="706"/>
      <c r="AJ44" s="699"/>
    </row>
    <row r="45" spans="1:37" s="683" customFormat="1" ht="18.95" customHeight="1" x14ac:dyDescent="0.15">
      <c r="B45" s="664" t="s">
        <v>808</v>
      </c>
      <c r="C45" s="664"/>
      <c r="D45" s="664"/>
      <c r="E45" s="2254"/>
      <c r="F45" s="2255"/>
      <c r="G45" s="2255"/>
      <c r="H45" s="696" t="s">
        <v>803</v>
      </c>
      <c r="I45" s="2254"/>
      <c r="J45" s="2255"/>
      <c r="K45" s="2255"/>
      <c r="L45" s="697" t="s">
        <v>396</v>
      </c>
      <c r="M45" s="2254"/>
      <c r="N45" s="2255"/>
      <c r="O45" s="2255"/>
      <c r="P45" s="696" t="s">
        <v>803</v>
      </c>
      <c r="Q45" s="2254"/>
      <c r="R45" s="2255"/>
      <c r="S45" s="2255"/>
      <c r="T45" s="696" t="s">
        <v>803</v>
      </c>
      <c r="U45" s="467"/>
      <c r="V45" s="707" t="s">
        <v>1428</v>
      </c>
      <c r="W45" s="467"/>
      <c r="X45" s="467"/>
      <c r="Y45" s="467"/>
      <c r="Z45" s="467"/>
      <c r="AA45" s="467"/>
      <c r="AB45" s="608"/>
      <c r="AC45" s="608"/>
      <c r="AD45" s="467"/>
      <c r="AE45" s="467"/>
      <c r="AF45" s="467"/>
      <c r="AG45" s="467"/>
      <c r="AH45" s="467"/>
      <c r="AI45" s="708"/>
      <c r="AJ45" s="699"/>
    </row>
    <row r="46" spans="1:37" s="683" customFormat="1" ht="18.95" customHeight="1" x14ac:dyDescent="0.15">
      <c r="B46" s="664" t="s">
        <v>809</v>
      </c>
      <c r="C46" s="664"/>
      <c r="D46" s="664"/>
      <c r="E46" s="2254"/>
      <c r="F46" s="2255"/>
      <c r="G46" s="2255"/>
      <c r="H46" s="696" t="s">
        <v>803</v>
      </c>
      <c r="I46" s="2254"/>
      <c r="J46" s="2255"/>
      <c r="K46" s="2255"/>
      <c r="L46" s="697" t="s">
        <v>396</v>
      </c>
      <c r="M46" s="2254"/>
      <c r="N46" s="2255"/>
      <c r="O46" s="2255"/>
      <c r="P46" s="696" t="s">
        <v>803</v>
      </c>
      <c r="Q46" s="2254"/>
      <c r="R46" s="2255"/>
      <c r="S46" s="2255"/>
      <c r="T46" s="696" t="s">
        <v>803</v>
      </c>
      <c r="U46" s="467"/>
      <c r="V46" s="707" t="s">
        <v>1429</v>
      </c>
      <c r="W46" s="467"/>
      <c r="X46" s="467"/>
      <c r="Y46" s="467"/>
      <c r="Z46" s="467"/>
      <c r="AA46" s="467"/>
      <c r="AB46" s="608"/>
      <c r="AC46" s="608"/>
      <c r="AD46" s="467"/>
      <c r="AE46" s="467"/>
      <c r="AF46" s="467"/>
      <c r="AG46" s="467"/>
      <c r="AH46" s="467"/>
      <c r="AI46" s="708"/>
      <c r="AJ46" s="699"/>
    </row>
    <row r="47" spans="1:37" s="683" customFormat="1" ht="18.95" customHeight="1" x14ac:dyDescent="0.15">
      <c r="B47" s="664" t="s">
        <v>810</v>
      </c>
      <c r="C47" s="664"/>
      <c r="D47" s="664"/>
      <c r="E47" s="2254"/>
      <c r="F47" s="2255"/>
      <c r="G47" s="2255"/>
      <c r="H47" s="696" t="s">
        <v>803</v>
      </c>
      <c r="I47" s="2254"/>
      <c r="J47" s="2255"/>
      <c r="K47" s="2255"/>
      <c r="L47" s="697" t="s">
        <v>396</v>
      </c>
      <c r="M47" s="2254"/>
      <c r="N47" s="2255"/>
      <c r="O47" s="2255"/>
      <c r="P47" s="696" t="s">
        <v>803</v>
      </c>
      <c r="Q47" s="2254"/>
      <c r="R47" s="2255"/>
      <c r="S47" s="2255"/>
      <c r="T47" s="696" t="s">
        <v>803</v>
      </c>
      <c r="U47" s="467"/>
      <c r="V47" s="707" t="s">
        <v>1411</v>
      </c>
      <c r="W47" s="467"/>
      <c r="X47" s="467"/>
      <c r="Y47" s="467"/>
      <c r="Z47" s="467"/>
      <c r="AA47" s="467"/>
      <c r="AB47" s="608"/>
      <c r="AC47" s="608"/>
      <c r="AD47" s="467"/>
      <c r="AE47" s="467"/>
      <c r="AF47" s="467"/>
      <c r="AG47" s="467"/>
      <c r="AH47" s="467"/>
      <c r="AI47" s="708"/>
      <c r="AJ47" s="699"/>
    </row>
    <row r="48" spans="1:37" s="683" customFormat="1" ht="18.95" customHeight="1" x14ac:dyDescent="0.15">
      <c r="B48" s="664" t="s">
        <v>811</v>
      </c>
      <c r="C48" s="664"/>
      <c r="D48" s="664"/>
      <c r="E48" s="2254"/>
      <c r="F48" s="2255"/>
      <c r="G48" s="2255"/>
      <c r="H48" s="696" t="s">
        <v>803</v>
      </c>
      <c r="I48" s="2254"/>
      <c r="J48" s="2255"/>
      <c r="K48" s="2255"/>
      <c r="L48" s="697" t="s">
        <v>396</v>
      </c>
      <c r="M48" s="2254"/>
      <c r="N48" s="2255"/>
      <c r="O48" s="2255"/>
      <c r="P48" s="696" t="s">
        <v>803</v>
      </c>
      <c r="Q48" s="2254"/>
      <c r="R48" s="2255"/>
      <c r="S48" s="2255"/>
      <c r="T48" s="696" t="s">
        <v>803</v>
      </c>
      <c r="U48" s="467"/>
      <c r="V48" s="707" t="s">
        <v>1411</v>
      </c>
      <c r="W48" s="467"/>
      <c r="X48" s="467"/>
      <c r="Y48" s="467"/>
      <c r="Z48" s="467"/>
      <c r="AA48" s="467"/>
      <c r="AB48" s="608"/>
      <c r="AC48" s="608"/>
      <c r="AD48" s="467"/>
      <c r="AE48" s="467"/>
      <c r="AF48" s="467"/>
      <c r="AG48" s="467"/>
      <c r="AH48" s="467"/>
      <c r="AI48" s="708"/>
      <c r="AJ48" s="699"/>
    </row>
    <row r="49" spans="2:36" s="683" customFormat="1" ht="18.95" customHeight="1" x14ac:dyDescent="0.15">
      <c r="B49" s="664" t="s">
        <v>1276</v>
      </c>
      <c r="C49" s="664"/>
      <c r="D49" s="664"/>
      <c r="E49" s="2254"/>
      <c r="F49" s="2255"/>
      <c r="G49" s="2255"/>
      <c r="H49" s="696" t="s">
        <v>803</v>
      </c>
      <c r="I49" s="2254"/>
      <c r="J49" s="2255"/>
      <c r="K49" s="2255"/>
      <c r="L49" s="697" t="s">
        <v>396</v>
      </c>
      <c r="M49" s="2254"/>
      <c r="N49" s="2255"/>
      <c r="O49" s="2255"/>
      <c r="P49" s="696" t="s">
        <v>803</v>
      </c>
      <c r="Q49" s="2254"/>
      <c r="R49" s="2255"/>
      <c r="S49" s="2255"/>
      <c r="T49" s="696" t="s">
        <v>803</v>
      </c>
      <c r="U49" s="467"/>
      <c r="V49" s="707" t="s">
        <v>1430</v>
      </c>
      <c r="W49" s="467"/>
      <c r="X49" s="467"/>
      <c r="Y49" s="467"/>
      <c r="Z49" s="467"/>
      <c r="AA49" s="467"/>
      <c r="AB49" s="608"/>
      <c r="AC49" s="608"/>
      <c r="AD49" s="467"/>
      <c r="AE49" s="467"/>
      <c r="AF49" s="467"/>
      <c r="AG49" s="467"/>
      <c r="AH49" s="467"/>
      <c r="AI49" s="708"/>
      <c r="AJ49" s="699"/>
    </row>
    <row r="50" spans="2:36" s="683" customFormat="1" ht="18.95" customHeight="1" x14ac:dyDescent="0.15">
      <c r="B50" s="664" t="s">
        <v>812</v>
      </c>
      <c r="C50" s="664"/>
      <c r="D50" s="664"/>
      <c r="E50" s="2254"/>
      <c r="F50" s="2255"/>
      <c r="G50" s="2255"/>
      <c r="H50" s="696" t="s">
        <v>803</v>
      </c>
      <c r="I50" s="2254"/>
      <c r="J50" s="2255"/>
      <c r="K50" s="2255"/>
      <c r="L50" s="697" t="s">
        <v>396</v>
      </c>
      <c r="M50" s="2254"/>
      <c r="N50" s="2255"/>
      <c r="O50" s="2255"/>
      <c r="P50" s="696" t="s">
        <v>803</v>
      </c>
      <c r="Q50" s="2254"/>
      <c r="R50" s="2255"/>
      <c r="S50" s="2255"/>
      <c r="T50" s="696" t="s">
        <v>803</v>
      </c>
      <c r="U50" s="467"/>
      <c r="V50" s="707"/>
      <c r="W50" s="467"/>
      <c r="X50" s="467"/>
      <c r="Y50" s="467"/>
      <c r="Z50" s="467"/>
      <c r="AA50" s="467"/>
      <c r="AB50" s="608"/>
      <c r="AC50" s="608"/>
      <c r="AD50" s="467"/>
      <c r="AE50" s="467"/>
      <c r="AF50" s="467"/>
      <c r="AG50" s="467"/>
      <c r="AH50" s="467"/>
      <c r="AI50" s="708"/>
    </row>
    <row r="51" spans="2:36" s="683" customFormat="1" ht="18.95" customHeight="1" x14ac:dyDescent="0.15">
      <c r="B51" s="709" t="s">
        <v>813</v>
      </c>
      <c r="C51" s="710"/>
      <c r="D51" s="711"/>
      <c r="E51" s="2254"/>
      <c r="F51" s="2255"/>
      <c r="G51" s="2255"/>
      <c r="H51" s="696" t="s">
        <v>803</v>
      </c>
      <c r="I51" s="2254"/>
      <c r="J51" s="2255"/>
      <c r="K51" s="2255"/>
      <c r="L51" s="697" t="s">
        <v>396</v>
      </c>
      <c r="M51" s="2254"/>
      <c r="N51" s="2255"/>
      <c r="O51" s="2255"/>
      <c r="P51" s="696" t="s">
        <v>803</v>
      </c>
      <c r="Q51" s="2254"/>
      <c r="R51" s="2255"/>
      <c r="S51" s="2255"/>
      <c r="T51" s="696" t="s">
        <v>803</v>
      </c>
      <c r="U51" s="467"/>
      <c r="V51" s="707"/>
      <c r="W51" s="467"/>
      <c r="X51" s="467"/>
      <c r="Y51" s="467"/>
      <c r="Z51" s="467"/>
      <c r="AA51" s="467"/>
      <c r="AB51" s="608"/>
      <c r="AC51" s="608"/>
      <c r="AD51" s="467"/>
      <c r="AE51" s="467"/>
      <c r="AF51" s="467"/>
      <c r="AG51" s="467"/>
      <c r="AH51" s="467"/>
      <c r="AI51" s="708"/>
    </row>
    <row r="52" spans="2:36" s="683" customFormat="1" ht="18.95" customHeight="1" x14ac:dyDescent="0.15">
      <c r="B52" s="654" t="s">
        <v>814</v>
      </c>
      <c r="C52" s="655"/>
      <c r="D52" s="656"/>
      <c r="E52" s="2310">
        <f>SUM(E40:E51)</f>
        <v>0</v>
      </c>
      <c r="F52" s="2311"/>
      <c r="G52" s="2311"/>
      <c r="H52" s="712" t="s">
        <v>803</v>
      </c>
      <c r="I52" s="2310">
        <f>SUM(I40:I51)</f>
        <v>0</v>
      </c>
      <c r="J52" s="2311"/>
      <c r="K52" s="2311"/>
      <c r="L52" s="713" t="s">
        <v>396</v>
      </c>
      <c r="M52" s="2310">
        <f>SUM(M40:M51)</f>
        <v>0</v>
      </c>
      <c r="N52" s="2311"/>
      <c r="O52" s="2311"/>
      <c r="P52" s="712" t="s">
        <v>803</v>
      </c>
      <c r="Q52" s="2310">
        <f>SUM(Q40:Q51)</f>
        <v>0</v>
      </c>
      <c r="R52" s="2311"/>
      <c r="S52" s="2311"/>
      <c r="T52" s="712" t="s">
        <v>803</v>
      </c>
      <c r="U52" s="467"/>
      <c r="V52" s="514"/>
      <c r="W52" s="515"/>
      <c r="X52" s="515"/>
      <c r="Y52" s="515"/>
      <c r="Z52" s="515"/>
      <c r="AA52" s="515"/>
      <c r="AB52" s="714"/>
      <c r="AC52" s="714"/>
      <c r="AD52" s="515"/>
      <c r="AE52" s="515"/>
      <c r="AF52" s="515"/>
      <c r="AG52" s="515"/>
      <c r="AH52" s="515"/>
      <c r="AI52" s="516"/>
    </row>
    <row r="53" spans="2:36" s="683" customFormat="1" ht="18.95" customHeight="1" x14ac:dyDescent="0.15">
      <c r="B53" s="563"/>
      <c r="C53" s="563"/>
      <c r="D53" s="563"/>
      <c r="E53" s="563"/>
      <c r="F53" s="563"/>
      <c r="G53" s="563"/>
      <c r="H53" s="563"/>
      <c r="I53" s="563"/>
      <c r="J53" s="563"/>
      <c r="K53" s="563"/>
      <c r="L53" s="563"/>
      <c r="M53" s="563"/>
      <c r="N53" s="563"/>
      <c r="O53" s="563"/>
      <c r="P53" s="563"/>
      <c r="Q53" s="563"/>
      <c r="R53" s="563"/>
      <c r="S53" s="563"/>
      <c r="T53" s="563"/>
      <c r="U53" s="563"/>
      <c r="V53" s="563"/>
      <c r="W53" s="563"/>
      <c r="X53" s="563"/>
      <c r="Y53" s="563"/>
      <c r="Z53" s="563"/>
      <c r="AA53" s="563"/>
      <c r="AB53" s="563"/>
      <c r="AC53" s="563"/>
      <c r="AD53" s="563"/>
      <c r="AE53" s="563"/>
      <c r="AF53" s="563"/>
      <c r="AG53" s="563"/>
      <c r="AH53" s="563"/>
      <c r="AI53" s="563"/>
      <c r="AJ53" s="563"/>
    </row>
    <row r="54" spans="2:36" ht="18.95" customHeight="1" x14ac:dyDescent="0.15">
      <c r="B54" s="104" t="s">
        <v>1632</v>
      </c>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row>
    <row r="55" spans="2:36" s="563" customFormat="1" ht="18.95" customHeight="1" x14ac:dyDescent="0.15">
      <c r="B55" s="682" t="s">
        <v>1277</v>
      </c>
      <c r="C55" s="682"/>
      <c r="D55" s="682"/>
      <c r="E55" s="682"/>
      <c r="F55" s="682"/>
      <c r="G55" s="682"/>
      <c r="H55" s="682"/>
      <c r="I55" s="682"/>
      <c r="J55" s="682"/>
      <c r="K55" s="682"/>
      <c r="L55" s="682"/>
      <c r="M55" s="682"/>
      <c r="N55" s="682"/>
      <c r="O55" s="682"/>
      <c r="P55" s="682"/>
      <c r="Q55" s="682"/>
      <c r="R55" s="682"/>
      <c r="S55" s="682"/>
      <c r="T55" s="682"/>
      <c r="U55" s="682"/>
      <c r="V55" s="682"/>
      <c r="W55" s="682"/>
      <c r="X55" s="682"/>
      <c r="Y55" s="682"/>
      <c r="Z55" s="682"/>
      <c r="AA55" s="682"/>
      <c r="AB55" s="682"/>
      <c r="AC55" s="682"/>
      <c r="AD55" s="682"/>
      <c r="AE55" s="682"/>
      <c r="AF55" s="682"/>
      <c r="AG55" s="682"/>
      <c r="AH55" s="682"/>
      <c r="AI55" s="682"/>
      <c r="AJ55" s="682"/>
    </row>
    <row r="56" spans="2:36" s="563" customFormat="1" ht="20.100000000000001" customHeight="1" x14ac:dyDescent="0.15">
      <c r="B56" s="2226" t="s">
        <v>390</v>
      </c>
      <c r="C56" s="2227"/>
      <c r="D56" s="2227"/>
      <c r="E56" s="2227"/>
      <c r="F56" s="2227"/>
      <c r="G56" s="2227"/>
      <c r="H56" s="2227"/>
      <c r="I56" s="2228"/>
      <c r="J56" s="2226" t="s">
        <v>621</v>
      </c>
      <c r="K56" s="2227"/>
      <c r="L56" s="2227"/>
      <c r="M56" s="2227"/>
      <c r="N56" s="2227"/>
      <c r="O56" s="2227"/>
      <c r="P56" s="2227"/>
      <c r="Q56" s="2227"/>
      <c r="R56" s="2227"/>
      <c r="S56" s="2227"/>
      <c r="T56" s="2227"/>
      <c r="U56" s="2228"/>
      <c r="V56" s="2226" t="s">
        <v>622</v>
      </c>
      <c r="W56" s="2227"/>
      <c r="X56" s="2227"/>
      <c r="Y56" s="2227"/>
      <c r="Z56" s="2227"/>
      <c r="AA56" s="2227"/>
      <c r="AB56" s="2227"/>
      <c r="AC56" s="2227"/>
      <c r="AD56" s="2227"/>
      <c r="AE56" s="2227"/>
      <c r="AF56" s="2227"/>
      <c r="AG56" s="2227"/>
      <c r="AH56" s="2227"/>
      <c r="AI56" s="2227"/>
      <c r="AJ56" s="2228"/>
    </row>
    <row r="57" spans="2:36" s="682" customFormat="1" ht="14.1" customHeight="1" x14ac:dyDescent="0.15">
      <c r="B57" s="2301"/>
      <c r="C57" s="2302"/>
      <c r="D57" s="1660"/>
      <c r="E57" s="2307" t="s">
        <v>159</v>
      </c>
      <c r="F57" s="1660"/>
      <c r="G57" s="2307" t="s">
        <v>163</v>
      </c>
      <c r="H57" s="1660"/>
      <c r="I57" s="2298" t="s">
        <v>923</v>
      </c>
      <c r="J57" s="676" t="s">
        <v>623</v>
      </c>
      <c r="K57" s="674"/>
      <c r="M57" s="674"/>
      <c r="N57" s="674"/>
      <c r="O57" s="674"/>
      <c r="P57" s="674"/>
      <c r="Q57" s="674"/>
      <c r="R57" s="674"/>
      <c r="S57" s="674"/>
      <c r="T57" s="674"/>
      <c r="U57" s="675"/>
      <c r="V57" s="2229"/>
      <c r="W57" s="2230"/>
      <c r="X57" s="2230"/>
      <c r="Y57" s="2230"/>
      <c r="Z57" s="2230"/>
      <c r="AA57" s="2230"/>
      <c r="AB57" s="2230"/>
      <c r="AC57" s="2230"/>
      <c r="AD57" s="2230"/>
      <c r="AE57" s="2230"/>
      <c r="AF57" s="2230"/>
      <c r="AG57" s="2230"/>
      <c r="AH57" s="2230"/>
      <c r="AI57" s="2230"/>
      <c r="AJ57" s="2231"/>
    </row>
    <row r="58" spans="2:36" s="682" customFormat="1" ht="22.5" customHeight="1" x14ac:dyDescent="0.15">
      <c r="B58" s="2303"/>
      <c r="C58" s="2304"/>
      <c r="D58" s="1661"/>
      <c r="E58" s="2308"/>
      <c r="F58" s="1661"/>
      <c r="G58" s="2308"/>
      <c r="H58" s="1661"/>
      <c r="I58" s="2299"/>
      <c r="J58" s="2235"/>
      <c r="K58" s="2236"/>
      <c r="L58" s="2236"/>
      <c r="M58" s="2236"/>
      <c r="N58" s="2236"/>
      <c r="O58" s="2236"/>
      <c r="P58" s="2236"/>
      <c r="Q58" s="2236"/>
      <c r="R58" s="2236"/>
      <c r="S58" s="2236"/>
      <c r="T58" s="2236"/>
      <c r="U58" s="2237"/>
      <c r="V58" s="2232"/>
      <c r="W58" s="2233"/>
      <c r="X58" s="2233"/>
      <c r="Y58" s="2233"/>
      <c r="Z58" s="2233"/>
      <c r="AA58" s="2233"/>
      <c r="AB58" s="2233"/>
      <c r="AC58" s="2233"/>
      <c r="AD58" s="2233"/>
      <c r="AE58" s="2233"/>
      <c r="AF58" s="2233"/>
      <c r="AG58" s="2233"/>
      <c r="AH58" s="2233"/>
      <c r="AI58" s="2233"/>
      <c r="AJ58" s="2234"/>
    </row>
    <row r="59" spans="2:36" s="644" customFormat="1" ht="14.1" customHeight="1" x14ac:dyDescent="0.15">
      <c r="B59" s="2303"/>
      <c r="C59" s="2304"/>
      <c r="D59" s="1661"/>
      <c r="E59" s="2308"/>
      <c r="F59" s="1661"/>
      <c r="G59" s="2308"/>
      <c r="H59" s="1661"/>
      <c r="I59" s="2299"/>
      <c r="J59" s="715" t="s">
        <v>624</v>
      </c>
      <c r="U59" s="716"/>
      <c r="V59" s="2232"/>
      <c r="W59" s="2233"/>
      <c r="X59" s="2233"/>
      <c r="Y59" s="2233"/>
      <c r="Z59" s="2233"/>
      <c r="AA59" s="2233"/>
      <c r="AB59" s="2233"/>
      <c r="AC59" s="2233"/>
      <c r="AD59" s="2233"/>
      <c r="AE59" s="2233"/>
      <c r="AF59" s="2233"/>
      <c r="AG59" s="2233"/>
      <c r="AH59" s="2233"/>
      <c r="AI59" s="2233"/>
      <c r="AJ59" s="2234"/>
    </row>
    <row r="60" spans="2:36" s="644" customFormat="1" ht="22.5" customHeight="1" x14ac:dyDescent="0.15">
      <c r="B60" s="2305"/>
      <c r="C60" s="2306"/>
      <c r="D60" s="1662"/>
      <c r="E60" s="2309"/>
      <c r="F60" s="1662"/>
      <c r="G60" s="2309"/>
      <c r="H60" s="1662"/>
      <c r="I60" s="2300"/>
      <c r="J60" s="2238"/>
      <c r="K60" s="2239"/>
      <c r="L60" s="2239"/>
      <c r="M60" s="2239"/>
      <c r="N60" s="2239"/>
      <c r="O60" s="2239"/>
      <c r="P60" s="2239"/>
      <c r="Q60" s="2239"/>
      <c r="R60" s="2239"/>
      <c r="S60" s="2239"/>
      <c r="T60" s="2239"/>
      <c r="U60" s="2240"/>
      <c r="V60" s="2112"/>
      <c r="W60" s="2113"/>
      <c r="X60" s="2113"/>
      <c r="Y60" s="2113"/>
      <c r="Z60" s="2113"/>
      <c r="AA60" s="2113"/>
      <c r="AB60" s="2113"/>
      <c r="AC60" s="2113"/>
      <c r="AD60" s="2113"/>
      <c r="AE60" s="2113"/>
      <c r="AF60" s="2113"/>
      <c r="AG60" s="2113"/>
      <c r="AH60" s="2113"/>
      <c r="AI60" s="2113"/>
      <c r="AJ60" s="2114"/>
    </row>
    <row r="61" spans="2:36" s="644" customFormat="1" ht="20.100000000000001" customHeight="1" x14ac:dyDescent="0.15">
      <c r="B61" s="517" t="s">
        <v>625</v>
      </c>
      <c r="C61" s="563"/>
      <c r="D61" s="563"/>
      <c r="E61" s="563"/>
      <c r="F61" s="563"/>
      <c r="G61" s="563"/>
      <c r="H61" s="563"/>
      <c r="I61" s="563"/>
      <c r="J61" s="563"/>
      <c r="K61" s="563"/>
      <c r="L61" s="563"/>
      <c r="M61" s="563"/>
      <c r="N61" s="563"/>
      <c r="O61" s="563"/>
      <c r="P61" s="563"/>
      <c r="Q61" s="563"/>
      <c r="R61" s="563"/>
      <c r="S61" s="563"/>
      <c r="T61" s="563"/>
      <c r="U61" s="563"/>
      <c r="V61" s="563"/>
      <c r="W61" s="563"/>
      <c r="X61" s="563"/>
      <c r="Y61" s="563"/>
      <c r="Z61" s="563"/>
      <c r="AA61" s="563"/>
      <c r="AB61" s="563"/>
      <c r="AC61" s="563"/>
      <c r="AD61" s="563"/>
      <c r="AE61" s="563"/>
      <c r="AF61" s="563"/>
      <c r="AG61" s="563"/>
      <c r="AH61" s="563"/>
      <c r="AI61" s="563"/>
      <c r="AJ61" s="563"/>
    </row>
    <row r="62" spans="2:36" s="644" customFormat="1" ht="6.95" customHeight="1" x14ac:dyDescent="0.15">
      <c r="B62" s="683"/>
      <c r="C62" s="683"/>
      <c r="D62" s="683"/>
      <c r="E62" s="683"/>
      <c r="F62" s="683"/>
      <c r="G62" s="683"/>
      <c r="H62" s="683"/>
      <c r="I62" s="683"/>
      <c r="J62" s="683"/>
      <c r="K62" s="683"/>
      <c r="L62" s="683"/>
      <c r="M62" s="683"/>
      <c r="N62" s="683"/>
      <c r="O62" s="683"/>
      <c r="P62" s="683"/>
      <c r="Q62" s="683"/>
      <c r="R62" s="683"/>
      <c r="S62" s="683"/>
      <c r="T62" s="683"/>
      <c r="U62" s="683"/>
      <c r="V62" s="683"/>
      <c r="W62" s="683"/>
      <c r="X62" s="683"/>
      <c r="Y62" s="683"/>
      <c r="Z62" s="683"/>
      <c r="AA62" s="683"/>
      <c r="AB62" s="683"/>
      <c r="AC62" s="683"/>
      <c r="AD62" s="683"/>
      <c r="AE62" s="683"/>
      <c r="AF62" s="683"/>
      <c r="AG62" s="683"/>
      <c r="AH62" s="683"/>
      <c r="AI62" s="683"/>
      <c r="AJ62" s="683"/>
    </row>
    <row r="63" spans="2:36" s="644" customFormat="1" ht="20.100000000000001" customHeight="1" x14ac:dyDescent="0.15">
      <c r="B63" s="682" t="s">
        <v>1278</v>
      </c>
      <c r="C63" s="683"/>
      <c r="D63" s="683"/>
      <c r="E63" s="683"/>
      <c r="F63" s="683"/>
      <c r="G63" s="683"/>
      <c r="H63" s="683"/>
      <c r="I63" s="683"/>
      <c r="J63" s="683"/>
      <c r="K63" s="683"/>
      <c r="L63" s="683"/>
      <c r="M63" s="683"/>
      <c r="N63" s="683"/>
      <c r="O63" s="683"/>
      <c r="P63" s="683"/>
      <c r="Q63" s="683"/>
      <c r="R63" s="683"/>
      <c r="S63" s="683"/>
      <c r="T63" s="683"/>
      <c r="U63" s="683"/>
      <c r="V63" s="683"/>
      <c r="W63" s="683"/>
      <c r="X63" s="683"/>
      <c r="Y63" s="683"/>
      <c r="Z63" s="683"/>
      <c r="AA63" s="683"/>
      <c r="AB63" s="683"/>
      <c r="AC63" s="683"/>
      <c r="AD63" s="683"/>
      <c r="AE63" s="683"/>
      <c r="AF63" s="683"/>
      <c r="AG63" s="683"/>
      <c r="AH63" s="683"/>
      <c r="AI63" s="683"/>
      <c r="AJ63" s="683"/>
    </row>
    <row r="64" spans="2:36" s="563" customFormat="1" ht="20.100000000000001" customHeight="1" x14ac:dyDescent="0.15">
      <c r="B64" s="2226" t="s">
        <v>390</v>
      </c>
      <c r="C64" s="2227"/>
      <c r="D64" s="2227"/>
      <c r="E64" s="2227"/>
      <c r="F64" s="2227"/>
      <c r="G64" s="2227"/>
      <c r="H64" s="2227"/>
      <c r="I64" s="2228"/>
      <c r="J64" s="2226" t="s">
        <v>621</v>
      </c>
      <c r="K64" s="2227"/>
      <c r="L64" s="2227"/>
      <c r="M64" s="2227"/>
      <c r="N64" s="2227"/>
      <c r="O64" s="2227"/>
      <c r="P64" s="2227"/>
      <c r="Q64" s="2227"/>
      <c r="R64" s="2227"/>
      <c r="S64" s="2227"/>
      <c r="T64" s="2227"/>
      <c r="U64" s="2228"/>
      <c r="V64" s="2226" t="s">
        <v>622</v>
      </c>
      <c r="W64" s="2227"/>
      <c r="X64" s="2227"/>
      <c r="Y64" s="2227"/>
      <c r="Z64" s="2227"/>
      <c r="AA64" s="2227"/>
      <c r="AB64" s="2227"/>
      <c r="AC64" s="2227"/>
      <c r="AD64" s="2227"/>
      <c r="AE64" s="2227"/>
      <c r="AF64" s="2227"/>
      <c r="AG64" s="2227"/>
      <c r="AH64" s="2227"/>
      <c r="AI64" s="2227"/>
      <c r="AJ64" s="2228"/>
    </row>
    <row r="65" spans="1:37" s="683" customFormat="1" ht="14.1" customHeight="1" x14ac:dyDescent="0.15">
      <c r="B65" s="2301"/>
      <c r="C65" s="2302"/>
      <c r="D65" s="1660"/>
      <c r="E65" s="2307" t="s">
        <v>159</v>
      </c>
      <c r="F65" s="1660"/>
      <c r="G65" s="2307" t="s">
        <v>163</v>
      </c>
      <c r="H65" s="1660"/>
      <c r="I65" s="2298" t="s">
        <v>923</v>
      </c>
      <c r="J65" s="676" t="s">
        <v>623</v>
      </c>
      <c r="K65" s="674"/>
      <c r="L65" s="717"/>
      <c r="M65" s="674"/>
      <c r="N65" s="674"/>
      <c r="O65" s="674"/>
      <c r="P65" s="674"/>
      <c r="Q65" s="674"/>
      <c r="R65" s="674"/>
      <c r="S65" s="674"/>
      <c r="T65" s="674"/>
      <c r="U65" s="675"/>
      <c r="V65" s="2229"/>
      <c r="W65" s="2230"/>
      <c r="X65" s="2230"/>
      <c r="Y65" s="2230"/>
      <c r="Z65" s="2230"/>
      <c r="AA65" s="2230"/>
      <c r="AB65" s="2230"/>
      <c r="AC65" s="2230"/>
      <c r="AD65" s="2230"/>
      <c r="AE65" s="2230"/>
      <c r="AF65" s="2230"/>
      <c r="AG65" s="2230"/>
      <c r="AH65" s="2230"/>
      <c r="AI65" s="2230"/>
      <c r="AJ65" s="2231"/>
    </row>
    <row r="66" spans="1:37" s="683" customFormat="1" ht="22.5" customHeight="1" x14ac:dyDescent="0.15">
      <c r="B66" s="2303"/>
      <c r="C66" s="2304"/>
      <c r="D66" s="1661"/>
      <c r="E66" s="2308"/>
      <c r="F66" s="1661"/>
      <c r="G66" s="2308"/>
      <c r="H66" s="1661"/>
      <c r="I66" s="2299"/>
      <c r="J66" s="2235"/>
      <c r="K66" s="2236"/>
      <c r="L66" s="2236"/>
      <c r="M66" s="2236"/>
      <c r="N66" s="2236"/>
      <c r="O66" s="2236"/>
      <c r="P66" s="2236"/>
      <c r="Q66" s="2236"/>
      <c r="R66" s="2236"/>
      <c r="S66" s="2236"/>
      <c r="T66" s="2236"/>
      <c r="U66" s="2237"/>
      <c r="V66" s="2232"/>
      <c r="W66" s="2233"/>
      <c r="X66" s="2233"/>
      <c r="Y66" s="2233"/>
      <c r="Z66" s="2233"/>
      <c r="AA66" s="2233"/>
      <c r="AB66" s="2233"/>
      <c r="AC66" s="2233"/>
      <c r="AD66" s="2233"/>
      <c r="AE66" s="2233"/>
      <c r="AF66" s="2233"/>
      <c r="AG66" s="2233"/>
      <c r="AH66" s="2233"/>
      <c r="AI66" s="2233"/>
      <c r="AJ66" s="2234"/>
    </row>
    <row r="67" spans="1:37" s="644" customFormat="1" ht="14.1" customHeight="1" x14ac:dyDescent="0.15">
      <c r="B67" s="2303"/>
      <c r="C67" s="2304"/>
      <c r="D67" s="1661"/>
      <c r="E67" s="2308"/>
      <c r="F67" s="1661"/>
      <c r="G67" s="2308"/>
      <c r="H67" s="1661"/>
      <c r="I67" s="2299"/>
      <c r="J67" s="715" t="s">
        <v>624</v>
      </c>
      <c r="U67" s="716"/>
      <c r="V67" s="2232"/>
      <c r="W67" s="2233"/>
      <c r="X67" s="2233"/>
      <c r="Y67" s="2233"/>
      <c r="Z67" s="2233"/>
      <c r="AA67" s="2233"/>
      <c r="AB67" s="2233"/>
      <c r="AC67" s="2233"/>
      <c r="AD67" s="2233"/>
      <c r="AE67" s="2233"/>
      <c r="AF67" s="2233"/>
      <c r="AG67" s="2233"/>
      <c r="AH67" s="2233"/>
      <c r="AI67" s="2233"/>
      <c r="AJ67" s="2234"/>
    </row>
    <row r="68" spans="1:37" s="644" customFormat="1" ht="22.5" customHeight="1" x14ac:dyDescent="0.15">
      <c r="B68" s="2305"/>
      <c r="C68" s="2306"/>
      <c r="D68" s="1662"/>
      <c r="E68" s="2309"/>
      <c r="F68" s="1662"/>
      <c r="G68" s="2309"/>
      <c r="H68" s="1662"/>
      <c r="I68" s="2300"/>
      <c r="J68" s="2238"/>
      <c r="K68" s="2239"/>
      <c r="L68" s="2239"/>
      <c r="M68" s="2239"/>
      <c r="N68" s="2239"/>
      <c r="O68" s="2239"/>
      <c r="P68" s="2239"/>
      <c r="Q68" s="2239"/>
      <c r="R68" s="2239"/>
      <c r="S68" s="2239"/>
      <c r="T68" s="2239"/>
      <c r="U68" s="2240"/>
      <c r="V68" s="2112"/>
      <c r="W68" s="2113"/>
      <c r="X68" s="2113"/>
      <c r="Y68" s="2113"/>
      <c r="Z68" s="2113"/>
      <c r="AA68" s="2113"/>
      <c r="AB68" s="2113"/>
      <c r="AC68" s="2113"/>
      <c r="AD68" s="2113"/>
      <c r="AE68" s="2113"/>
      <c r="AF68" s="2113"/>
      <c r="AG68" s="2113"/>
      <c r="AH68" s="2113"/>
      <c r="AI68" s="2113"/>
      <c r="AJ68" s="2114"/>
    </row>
    <row r="69" spans="1:37" s="644" customFormat="1" ht="20.100000000000001" customHeight="1" x14ac:dyDescent="0.15">
      <c r="B69" s="558" t="s">
        <v>625</v>
      </c>
      <c r="C69" s="563"/>
      <c r="D69" s="563"/>
      <c r="E69" s="563"/>
      <c r="F69" s="563"/>
      <c r="G69" s="563"/>
      <c r="H69" s="563"/>
      <c r="I69" s="563"/>
      <c r="J69" s="563"/>
      <c r="K69" s="563"/>
      <c r="L69" s="563"/>
      <c r="M69" s="563"/>
      <c r="N69" s="563"/>
      <c r="O69" s="563"/>
      <c r="P69" s="563"/>
      <c r="Q69" s="563"/>
      <c r="R69" s="563"/>
      <c r="S69" s="563"/>
      <c r="T69" s="563"/>
      <c r="U69" s="563"/>
      <c r="V69" s="563"/>
      <c r="W69" s="563"/>
      <c r="X69" s="563"/>
      <c r="Y69" s="563"/>
      <c r="Z69" s="563"/>
      <c r="AA69" s="563"/>
      <c r="AB69" s="563"/>
      <c r="AC69" s="563"/>
      <c r="AD69" s="563"/>
      <c r="AE69" s="563"/>
      <c r="AF69" s="563"/>
      <c r="AG69" s="563"/>
      <c r="AH69" s="563"/>
      <c r="AI69" s="563"/>
      <c r="AJ69" s="563"/>
    </row>
    <row r="70" spans="1:37" s="644" customFormat="1" ht="3.75" customHeight="1" x14ac:dyDescent="0.15">
      <c r="B70" s="683"/>
      <c r="C70" s="683"/>
      <c r="D70" s="683"/>
      <c r="E70" s="683"/>
      <c r="F70" s="683"/>
      <c r="G70" s="683"/>
      <c r="H70" s="683"/>
      <c r="I70" s="683"/>
      <c r="J70" s="683"/>
      <c r="K70" s="683"/>
      <c r="L70" s="683"/>
      <c r="M70" s="683"/>
      <c r="N70" s="683"/>
      <c r="O70" s="683"/>
      <c r="P70" s="683"/>
      <c r="Q70" s="683"/>
      <c r="R70" s="683"/>
      <c r="S70" s="683"/>
      <c r="T70" s="683"/>
      <c r="U70" s="683"/>
      <c r="V70" s="683"/>
      <c r="W70" s="683"/>
      <c r="X70" s="683"/>
      <c r="Y70" s="683"/>
      <c r="Z70" s="683"/>
      <c r="AA70" s="683"/>
      <c r="AB70" s="683"/>
      <c r="AC70" s="683"/>
      <c r="AD70" s="683"/>
      <c r="AE70" s="683"/>
      <c r="AF70" s="683"/>
      <c r="AG70" s="683"/>
      <c r="AH70" s="683"/>
      <c r="AI70" s="683"/>
      <c r="AJ70" s="683"/>
    </row>
    <row r="71" spans="1:37" s="644" customFormat="1" ht="20.100000000000001" customHeight="1" x14ac:dyDescent="0.15">
      <c r="A71" s="463"/>
      <c r="B71" s="607" t="s">
        <v>1412</v>
      </c>
      <c r="C71" s="467"/>
      <c r="D71" s="467"/>
      <c r="E71" s="467"/>
      <c r="F71" s="467"/>
      <c r="G71" s="467"/>
      <c r="H71" s="467"/>
      <c r="I71" s="467"/>
      <c r="J71" s="467"/>
      <c r="K71" s="467"/>
      <c r="L71" s="467"/>
      <c r="M71" s="467"/>
      <c r="N71" s="467"/>
      <c r="O71" s="467"/>
      <c r="P71" s="467"/>
      <c r="Q71" s="467"/>
      <c r="R71" s="467"/>
      <c r="S71" s="467"/>
      <c r="T71" s="467"/>
      <c r="U71" s="467"/>
      <c r="V71" s="467"/>
      <c r="W71" s="467"/>
      <c r="X71" s="467"/>
      <c r="Y71" s="467"/>
      <c r="Z71" s="467"/>
      <c r="AA71" s="467"/>
      <c r="AB71" s="467"/>
      <c r="AC71" s="467"/>
      <c r="AD71" s="467"/>
      <c r="AE71" s="467"/>
      <c r="AF71" s="463"/>
      <c r="AG71" s="467"/>
      <c r="AH71" s="467"/>
      <c r="AI71" s="467"/>
      <c r="AJ71" s="467"/>
      <c r="AK71" s="463"/>
    </row>
    <row r="72" spans="1:37" s="563" customFormat="1" ht="21" customHeight="1" x14ac:dyDescent="0.15">
      <c r="A72" s="469"/>
      <c r="B72" s="1803" t="s">
        <v>1279</v>
      </c>
      <c r="C72" s="1803"/>
      <c r="D72" s="1803"/>
      <c r="E72" s="1803"/>
      <c r="F72" s="1803"/>
      <c r="G72" s="1803"/>
      <c r="H72" s="1803"/>
      <c r="I72" s="1803"/>
      <c r="J72" s="1803"/>
      <c r="K72" s="1803"/>
      <c r="L72" s="1803"/>
      <c r="M72" s="1803"/>
      <c r="N72" s="1803"/>
      <c r="O72" s="1803"/>
      <c r="P72" s="1803"/>
      <c r="Q72" s="1803"/>
      <c r="R72" s="1803"/>
      <c r="S72" s="1803"/>
      <c r="T72" s="1803"/>
      <c r="U72" s="1803"/>
      <c r="V72" s="1803"/>
      <c r="W72" s="1803"/>
      <c r="X72" s="1803"/>
      <c r="Y72" s="1803"/>
      <c r="Z72" s="1803"/>
      <c r="AA72" s="1803"/>
      <c r="AB72" s="1803"/>
      <c r="AC72" s="470" t="s">
        <v>374</v>
      </c>
      <c r="AD72" s="1739" t="s">
        <v>269</v>
      </c>
      <c r="AE72" s="1739"/>
      <c r="AF72" s="1739"/>
      <c r="AG72" s="1739"/>
      <c r="AH72" s="1739"/>
      <c r="AI72" s="470" t="s">
        <v>1379</v>
      </c>
      <c r="AJ72" s="471"/>
      <c r="AK72" s="469"/>
    </row>
    <row r="73" spans="1:37" s="683" customFormat="1" ht="18" customHeight="1" x14ac:dyDescent="0.15">
      <c r="A73" s="467"/>
      <c r="B73" s="472" t="s">
        <v>1413</v>
      </c>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470" t="s">
        <v>1382</v>
      </c>
      <c r="AD73" s="1739" t="s">
        <v>269</v>
      </c>
      <c r="AE73" s="1739"/>
      <c r="AF73" s="1739"/>
      <c r="AG73" s="1739"/>
      <c r="AH73" s="1739"/>
      <c r="AI73" s="470" t="s">
        <v>375</v>
      </c>
      <c r="AJ73" s="599"/>
      <c r="AK73" s="467"/>
    </row>
    <row r="74" spans="1:37" s="683" customFormat="1" ht="18" customHeight="1" x14ac:dyDescent="0.15">
      <c r="A74" s="467"/>
      <c r="B74" s="472" t="s">
        <v>1417</v>
      </c>
      <c r="C74" s="472"/>
      <c r="D74" s="472"/>
      <c r="E74" s="472"/>
      <c r="F74" s="472"/>
      <c r="G74" s="472"/>
      <c r="H74" s="472"/>
      <c r="I74" s="472"/>
      <c r="J74" s="472"/>
      <c r="K74" s="472"/>
      <c r="L74" s="472"/>
      <c r="M74" s="472"/>
      <c r="N74" s="472"/>
      <c r="O74" s="472"/>
      <c r="P74" s="472"/>
      <c r="Q74" s="472"/>
      <c r="R74" s="472"/>
      <c r="S74" s="472"/>
      <c r="T74" s="472"/>
      <c r="U74" s="472"/>
      <c r="V74" s="472"/>
      <c r="W74" s="472"/>
      <c r="X74" s="472"/>
      <c r="Y74" s="472"/>
      <c r="Z74" s="472"/>
      <c r="AA74" s="472"/>
      <c r="AB74" s="472"/>
      <c r="AC74" s="470" t="s">
        <v>374</v>
      </c>
      <c r="AD74" s="1739" t="s">
        <v>269</v>
      </c>
      <c r="AE74" s="1739"/>
      <c r="AF74" s="1739"/>
      <c r="AG74" s="1739"/>
      <c r="AH74" s="1739"/>
      <c r="AI74" s="470" t="s">
        <v>375</v>
      </c>
      <c r="AJ74" s="472"/>
      <c r="AK74" s="467"/>
    </row>
    <row r="75" spans="1:37" s="644" customFormat="1" ht="18" customHeight="1" x14ac:dyDescent="0.15">
      <c r="A75" s="463"/>
      <c r="B75" s="472" t="s">
        <v>1436</v>
      </c>
      <c r="C75" s="472"/>
      <c r="D75" s="472"/>
      <c r="E75" s="472"/>
      <c r="F75" s="472"/>
      <c r="G75" s="472"/>
      <c r="H75" s="472"/>
      <c r="I75" s="472"/>
      <c r="J75" s="472"/>
      <c r="K75" s="472"/>
      <c r="L75" s="472"/>
      <c r="M75" s="472"/>
      <c r="N75" s="472"/>
      <c r="O75" s="472"/>
      <c r="P75" s="472"/>
      <c r="Q75" s="472"/>
      <c r="R75" s="472"/>
      <c r="S75" s="472"/>
      <c r="T75" s="472"/>
      <c r="U75" s="472"/>
      <c r="V75" s="472"/>
      <c r="W75" s="472"/>
      <c r="X75" s="472"/>
      <c r="Y75" s="472"/>
      <c r="Z75" s="472"/>
      <c r="AA75" s="472"/>
      <c r="AB75" s="472"/>
      <c r="AC75" s="470" t="s">
        <v>1382</v>
      </c>
      <c r="AD75" s="1739" t="s">
        <v>269</v>
      </c>
      <c r="AE75" s="1739"/>
      <c r="AF75" s="1739"/>
      <c r="AG75" s="1739"/>
      <c r="AH75" s="1739"/>
      <c r="AI75" s="470" t="s">
        <v>1379</v>
      </c>
      <c r="AJ75" s="471"/>
      <c r="AK75" s="469"/>
    </row>
    <row r="76" spans="1:37" s="644" customFormat="1" ht="18" customHeight="1" x14ac:dyDescent="0.15">
      <c r="A76" s="463"/>
      <c r="B76" s="472" t="s">
        <v>1414</v>
      </c>
      <c r="C76" s="472"/>
      <c r="D76" s="472"/>
      <c r="E76" s="472"/>
      <c r="F76" s="472"/>
      <c r="G76" s="472"/>
      <c r="H76" s="472"/>
      <c r="I76" s="472"/>
      <c r="J76" s="472"/>
      <c r="K76" s="472"/>
      <c r="L76" s="472"/>
      <c r="M76" s="472"/>
      <c r="N76" s="472"/>
      <c r="O76" s="472"/>
      <c r="P76" s="472"/>
      <c r="Q76" s="472"/>
      <c r="R76" s="472"/>
      <c r="S76" s="472"/>
      <c r="T76" s="472"/>
      <c r="U76" s="472"/>
      <c r="V76" s="472"/>
      <c r="W76" s="472"/>
      <c r="X76" s="472"/>
      <c r="Y76" s="472"/>
      <c r="Z76" s="472"/>
      <c r="AA76" s="472"/>
      <c r="AB76" s="472"/>
      <c r="AC76" s="470" t="s">
        <v>1382</v>
      </c>
      <c r="AD76" s="1739" t="s">
        <v>269</v>
      </c>
      <c r="AE76" s="1739"/>
      <c r="AF76" s="1739"/>
      <c r="AG76" s="1739"/>
      <c r="AH76" s="1739"/>
      <c r="AI76" s="470" t="s">
        <v>375</v>
      </c>
      <c r="AJ76" s="471"/>
      <c r="AK76" s="469"/>
    </row>
    <row r="77" spans="1:37" s="644" customFormat="1" ht="18" customHeight="1" x14ac:dyDescent="0.15">
      <c r="A77" s="463"/>
      <c r="B77" s="472" t="s">
        <v>1415</v>
      </c>
      <c r="C77" s="472"/>
      <c r="D77" s="472"/>
      <c r="E77" s="472"/>
      <c r="F77" s="472"/>
      <c r="G77" s="472"/>
      <c r="H77" s="472"/>
      <c r="I77" s="472"/>
      <c r="J77" s="472"/>
      <c r="K77" s="472"/>
      <c r="L77" s="472"/>
      <c r="M77" s="472"/>
      <c r="N77" s="472"/>
      <c r="O77" s="472"/>
      <c r="P77" s="472"/>
      <c r="Q77" s="472"/>
      <c r="R77" s="472"/>
      <c r="S77" s="472"/>
      <c r="T77" s="472"/>
      <c r="U77" s="472"/>
      <c r="V77" s="472"/>
      <c r="W77" s="472"/>
      <c r="X77" s="472"/>
      <c r="Y77" s="472"/>
      <c r="Z77" s="472"/>
      <c r="AA77" s="472"/>
      <c r="AB77" s="472"/>
      <c r="AC77" s="470" t="s">
        <v>374</v>
      </c>
      <c r="AD77" s="1739" t="s">
        <v>269</v>
      </c>
      <c r="AE77" s="1739"/>
      <c r="AF77" s="1739"/>
      <c r="AG77" s="1739"/>
      <c r="AH77" s="1739"/>
      <c r="AI77" s="470" t="s">
        <v>375</v>
      </c>
      <c r="AJ77" s="471"/>
      <c r="AK77" s="469"/>
    </row>
    <row r="78" spans="1:37" s="644" customFormat="1" ht="18" customHeight="1" x14ac:dyDescent="0.15">
      <c r="A78" s="463"/>
      <c r="B78" s="472" t="s">
        <v>1437</v>
      </c>
      <c r="C78" s="472"/>
      <c r="D78" s="472"/>
      <c r="E78" s="472"/>
      <c r="F78" s="472"/>
      <c r="G78" s="472"/>
      <c r="H78" s="472"/>
      <c r="I78" s="472"/>
      <c r="J78" s="472"/>
      <c r="K78" s="472"/>
      <c r="L78" s="472"/>
      <c r="M78" s="472"/>
      <c r="N78" s="472"/>
      <c r="O78" s="472"/>
      <c r="P78" s="472"/>
      <c r="Q78" s="472"/>
      <c r="R78" s="472"/>
      <c r="S78" s="472"/>
      <c r="T78" s="472"/>
      <c r="U78" s="472"/>
      <c r="V78" s="472"/>
      <c r="W78" s="472"/>
      <c r="X78" s="472"/>
      <c r="Y78" s="472"/>
      <c r="Z78" s="472"/>
      <c r="AA78" s="472"/>
      <c r="AB78" s="472"/>
      <c r="AC78" s="470" t="s">
        <v>1382</v>
      </c>
      <c r="AD78" s="1739" t="s">
        <v>269</v>
      </c>
      <c r="AE78" s="1739"/>
      <c r="AF78" s="1739"/>
      <c r="AG78" s="1739"/>
      <c r="AH78" s="1739"/>
      <c r="AI78" s="470" t="s">
        <v>375</v>
      </c>
      <c r="AJ78" s="471"/>
      <c r="AK78" s="467"/>
    </row>
    <row r="79" spans="1:37" s="644" customFormat="1" ht="18" customHeight="1" x14ac:dyDescent="0.15">
      <c r="A79" s="463"/>
      <c r="B79" s="472" t="s">
        <v>1438</v>
      </c>
      <c r="C79" s="472"/>
      <c r="D79" s="472"/>
      <c r="E79" s="472"/>
      <c r="F79" s="472"/>
      <c r="G79" s="472"/>
      <c r="H79" s="472"/>
      <c r="I79" s="472"/>
      <c r="J79" s="472"/>
      <c r="K79" s="472"/>
      <c r="L79" s="472"/>
      <c r="M79" s="472"/>
      <c r="N79" s="472"/>
      <c r="O79" s="472"/>
      <c r="P79" s="472"/>
      <c r="Q79" s="472"/>
      <c r="R79" s="472"/>
      <c r="S79" s="472"/>
      <c r="T79" s="472"/>
      <c r="U79" s="472"/>
      <c r="V79" s="472"/>
      <c r="W79" s="472"/>
      <c r="X79" s="472"/>
      <c r="Y79" s="472"/>
      <c r="Z79" s="472"/>
      <c r="AA79" s="472"/>
      <c r="AB79" s="472"/>
      <c r="AC79" s="470" t="s">
        <v>1382</v>
      </c>
      <c r="AD79" s="1739" t="s">
        <v>269</v>
      </c>
      <c r="AE79" s="1739"/>
      <c r="AF79" s="1739"/>
      <c r="AG79" s="1739"/>
      <c r="AH79" s="1739"/>
      <c r="AI79" s="470" t="s">
        <v>1379</v>
      </c>
      <c r="AJ79" s="471"/>
      <c r="AK79" s="469"/>
    </row>
    <row r="80" spans="1:37" s="644" customFormat="1" ht="18" customHeight="1" x14ac:dyDescent="0.15">
      <c r="A80" s="463"/>
      <c r="B80" s="472" t="s">
        <v>1439</v>
      </c>
      <c r="C80" s="472"/>
      <c r="D80" s="472"/>
      <c r="E80" s="472"/>
      <c r="F80" s="472"/>
      <c r="G80" s="472"/>
      <c r="H80" s="472"/>
      <c r="I80" s="472"/>
      <c r="J80" s="472"/>
      <c r="K80" s="472"/>
      <c r="L80" s="472"/>
      <c r="M80" s="472"/>
      <c r="N80" s="472"/>
      <c r="O80" s="472"/>
      <c r="P80" s="472"/>
      <c r="Q80" s="472"/>
      <c r="R80" s="472"/>
      <c r="S80" s="472"/>
      <c r="T80" s="472"/>
      <c r="U80" s="472"/>
      <c r="V80" s="472"/>
      <c r="W80" s="472"/>
      <c r="X80" s="472"/>
      <c r="Y80" s="472"/>
      <c r="Z80" s="472"/>
      <c r="AA80" s="472"/>
      <c r="AB80" s="472"/>
      <c r="AC80" s="470" t="s">
        <v>1382</v>
      </c>
      <c r="AD80" s="1739" t="s">
        <v>269</v>
      </c>
      <c r="AE80" s="1739"/>
      <c r="AF80" s="1739"/>
      <c r="AG80" s="1739"/>
      <c r="AH80" s="1739"/>
      <c r="AI80" s="470" t="s">
        <v>1379</v>
      </c>
      <c r="AJ80" s="471"/>
      <c r="AK80" s="469"/>
    </row>
    <row r="81" spans="1:37" s="644" customFormat="1" ht="18" customHeight="1" x14ac:dyDescent="0.15">
      <c r="A81" s="463"/>
      <c r="B81" s="472" t="s">
        <v>1440</v>
      </c>
      <c r="C81" s="472"/>
      <c r="D81" s="472"/>
      <c r="E81" s="472"/>
      <c r="F81" s="472"/>
      <c r="G81" s="472"/>
      <c r="H81" s="472"/>
      <c r="I81" s="472"/>
      <c r="J81" s="472"/>
      <c r="K81" s="472"/>
      <c r="L81" s="472"/>
      <c r="M81" s="472"/>
      <c r="N81" s="472"/>
      <c r="O81" s="472"/>
      <c r="P81" s="472"/>
      <c r="Q81" s="472"/>
      <c r="R81" s="472"/>
      <c r="S81" s="472"/>
      <c r="T81" s="472"/>
      <c r="U81" s="472"/>
      <c r="V81" s="472"/>
      <c r="W81" s="472"/>
      <c r="X81" s="472"/>
      <c r="Y81" s="472"/>
      <c r="Z81" s="472"/>
      <c r="AA81" s="472"/>
      <c r="AB81" s="472"/>
      <c r="AC81" s="470" t="s">
        <v>374</v>
      </c>
      <c r="AD81" s="1739" t="s">
        <v>269</v>
      </c>
      <c r="AE81" s="1739"/>
      <c r="AF81" s="1739"/>
      <c r="AG81" s="1739"/>
      <c r="AH81" s="1739"/>
      <c r="AI81" s="470" t="s">
        <v>1379</v>
      </c>
      <c r="AJ81" s="471"/>
      <c r="AK81" s="469"/>
    </row>
    <row r="82" spans="1:37" ht="20.100000000000001" customHeight="1" x14ac:dyDescent="0.15">
      <c r="A82" s="850" t="s">
        <v>1777</v>
      </c>
      <c r="B82" s="17"/>
      <c r="C82" s="17"/>
      <c r="D82" s="17"/>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27"/>
      <c r="AE82" s="27"/>
      <c r="AF82" s="27"/>
      <c r="AG82" s="27"/>
      <c r="AH82" s="27"/>
      <c r="AI82" s="27"/>
      <c r="AJ82" s="27"/>
      <c r="AK82" s="31"/>
    </row>
    <row r="83" spans="1:37" ht="20.100000000000001" customHeight="1" x14ac:dyDescent="0.15">
      <c r="A83" s="23"/>
      <c r="B83" s="104" t="s">
        <v>1633</v>
      </c>
      <c r="C83" s="11"/>
      <c r="D83" s="11"/>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22"/>
      <c r="AI83" s="22"/>
      <c r="AJ83" s="22"/>
      <c r="AK83" s="16"/>
    </row>
    <row r="84" spans="1:37" s="683" customFormat="1" ht="20.100000000000001" customHeight="1" x14ac:dyDescent="0.15">
      <c r="A84" s="644"/>
      <c r="B84" s="645" t="s">
        <v>650</v>
      </c>
      <c r="C84" s="646"/>
      <c r="D84" s="646"/>
      <c r="E84" s="646"/>
      <c r="F84" s="646"/>
      <c r="G84" s="646"/>
      <c r="H84" s="647"/>
      <c r="I84" s="645" t="s">
        <v>815</v>
      </c>
      <c r="J84" s="647"/>
      <c r="K84" s="645" t="s">
        <v>816</v>
      </c>
      <c r="L84" s="646"/>
      <c r="M84" s="646"/>
      <c r="N84" s="646"/>
      <c r="O84" s="646"/>
      <c r="P84" s="646"/>
      <c r="Q84" s="646"/>
      <c r="R84" s="646"/>
      <c r="S84" s="646"/>
      <c r="T84" s="646"/>
      <c r="U84" s="646"/>
      <c r="V84" s="646"/>
      <c r="W84" s="646"/>
      <c r="X84" s="646"/>
      <c r="Y84" s="646"/>
      <c r="Z84" s="646"/>
      <c r="AA84" s="646"/>
      <c r="AB84" s="646"/>
      <c r="AC84" s="646"/>
      <c r="AD84" s="646"/>
      <c r="AE84" s="646"/>
      <c r="AF84" s="646"/>
      <c r="AG84" s="646"/>
      <c r="AH84" s="646"/>
      <c r="AI84" s="646"/>
      <c r="AJ84" s="647"/>
      <c r="AK84" s="563"/>
    </row>
    <row r="85" spans="1:37" s="683" customFormat="1" ht="20.100000000000001" customHeight="1" x14ac:dyDescent="0.15">
      <c r="A85" s="644"/>
      <c r="B85" s="2276" t="s">
        <v>1280</v>
      </c>
      <c r="C85" s="2277"/>
      <c r="D85" s="2277"/>
      <c r="E85" s="2277"/>
      <c r="F85" s="2277"/>
      <c r="G85" s="2277"/>
      <c r="H85" s="2278"/>
      <c r="I85" s="2297" t="s">
        <v>251</v>
      </c>
      <c r="J85" s="2297"/>
      <c r="K85" s="2296" t="s">
        <v>796</v>
      </c>
      <c r="L85" s="2252" t="s">
        <v>817</v>
      </c>
      <c r="M85" s="2252"/>
      <c r="N85" s="2252"/>
      <c r="O85" s="2252"/>
      <c r="P85" s="2252"/>
      <c r="Q85" s="2252"/>
      <c r="R85" s="2252"/>
      <c r="S85" s="2253"/>
      <c r="T85" s="2253"/>
      <c r="U85" s="2253"/>
      <c r="V85" s="2254"/>
      <c r="W85" s="652" t="s">
        <v>644</v>
      </c>
      <c r="X85" s="2296" t="s">
        <v>796</v>
      </c>
      <c r="Y85" s="2252" t="s">
        <v>1281</v>
      </c>
      <c r="Z85" s="2252"/>
      <c r="AA85" s="2252"/>
      <c r="AB85" s="2252"/>
      <c r="AC85" s="2252"/>
      <c r="AD85" s="2252"/>
      <c r="AE85" s="2252"/>
      <c r="AF85" s="2253"/>
      <c r="AG85" s="2253"/>
      <c r="AH85" s="2253"/>
      <c r="AI85" s="2254"/>
      <c r="AJ85" s="652" t="s">
        <v>644</v>
      </c>
      <c r="AK85" s="563"/>
    </row>
    <row r="86" spans="1:37" s="683" customFormat="1" ht="20.100000000000001" customHeight="1" x14ac:dyDescent="0.15">
      <c r="A86" s="644"/>
      <c r="B86" s="2276"/>
      <c r="C86" s="2277"/>
      <c r="D86" s="2277"/>
      <c r="E86" s="2277"/>
      <c r="F86" s="2277"/>
      <c r="G86" s="2277"/>
      <c r="H86" s="2278"/>
      <c r="I86" s="2116"/>
      <c r="J86" s="2116"/>
      <c r="K86" s="2296"/>
      <c r="L86" s="2252"/>
      <c r="M86" s="2252"/>
      <c r="N86" s="2252"/>
      <c r="O86" s="2252"/>
      <c r="P86" s="2252"/>
      <c r="Q86" s="2252"/>
      <c r="R86" s="2252"/>
      <c r="S86" s="2253"/>
      <c r="T86" s="2253"/>
      <c r="U86" s="2253"/>
      <c r="V86" s="2254"/>
      <c r="W86" s="652" t="s">
        <v>644</v>
      </c>
      <c r="X86" s="2296"/>
      <c r="Y86" s="2252"/>
      <c r="Z86" s="2252"/>
      <c r="AA86" s="2252"/>
      <c r="AB86" s="2252"/>
      <c r="AC86" s="2252"/>
      <c r="AD86" s="2252"/>
      <c r="AE86" s="2252"/>
      <c r="AF86" s="2253"/>
      <c r="AG86" s="2253"/>
      <c r="AH86" s="2253"/>
      <c r="AI86" s="2254"/>
      <c r="AJ86" s="652" t="s">
        <v>644</v>
      </c>
      <c r="AK86" s="563"/>
    </row>
    <row r="87" spans="1:37" s="683" customFormat="1" ht="20.100000000000001" customHeight="1" x14ac:dyDescent="0.15">
      <c r="A87" s="644"/>
      <c r="B87" s="2276" t="s">
        <v>1282</v>
      </c>
      <c r="C87" s="2277"/>
      <c r="D87" s="2277"/>
      <c r="E87" s="2277"/>
      <c r="F87" s="2277"/>
      <c r="G87" s="2277"/>
      <c r="H87" s="2278"/>
      <c r="I87" s="2279" t="s">
        <v>251</v>
      </c>
      <c r="J87" s="2279"/>
      <c r="K87" s="2296" t="s">
        <v>796</v>
      </c>
      <c r="L87" s="2252" t="s">
        <v>818</v>
      </c>
      <c r="M87" s="2252"/>
      <c r="N87" s="2252"/>
      <c r="O87" s="2252"/>
      <c r="P87" s="2252"/>
      <c r="Q87" s="2252"/>
      <c r="R87" s="2252"/>
      <c r="S87" s="2253"/>
      <c r="T87" s="2253"/>
      <c r="U87" s="2253"/>
      <c r="V87" s="2254"/>
      <c r="W87" s="652" t="s">
        <v>644</v>
      </c>
      <c r="X87" s="2296" t="s">
        <v>796</v>
      </c>
      <c r="Y87" s="2252"/>
      <c r="Z87" s="2252"/>
      <c r="AA87" s="2252"/>
      <c r="AB87" s="2252"/>
      <c r="AC87" s="2252"/>
      <c r="AD87" s="2252"/>
      <c r="AE87" s="2252"/>
      <c r="AF87" s="2253"/>
      <c r="AG87" s="2253"/>
      <c r="AH87" s="2253"/>
      <c r="AI87" s="2254"/>
      <c r="AJ87" s="652" t="s">
        <v>644</v>
      </c>
      <c r="AK87" s="563"/>
    </row>
    <row r="88" spans="1:37" s="683" customFormat="1" ht="20.100000000000001" customHeight="1" x14ac:dyDescent="0.15">
      <c r="A88" s="644"/>
      <c r="B88" s="2276"/>
      <c r="C88" s="2277"/>
      <c r="D88" s="2277"/>
      <c r="E88" s="2277"/>
      <c r="F88" s="2277"/>
      <c r="G88" s="2277"/>
      <c r="H88" s="2278"/>
      <c r="I88" s="2280"/>
      <c r="J88" s="2280"/>
      <c r="K88" s="2296"/>
      <c r="L88" s="2252"/>
      <c r="M88" s="2252"/>
      <c r="N88" s="2252"/>
      <c r="O88" s="2252"/>
      <c r="P88" s="2252"/>
      <c r="Q88" s="2252"/>
      <c r="R88" s="2252"/>
      <c r="S88" s="2253"/>
      <c r="T88" s="2253"/>
      <c r="U88" s="2253"/>
      <c r="V88" s="2254"/>
      <c r="W88" s="652" t="s">
        <v>644</v>
      </c>
      <c r="X88" s="2296"/>
      <c r="Y88" s="2252"/>
      <c r="Z88" s="2252"/>
      <c r="AA88" s="2252"/>
      <c r="AB88" s="2252"/>
      <c r="AC88" s="2252"/>
      <c r="AD88" s="2252"/>
      <c r="AE88" s="2252"/>
      <c r="AF88" s="2253"/>
      <c r="AG88" s="2253"/>
      <c r="AH88" s="2253"/>
      <c r="AI88" s="2254"/>
      <c r="AJ88" s="652" t="s">
        <v>644</v>
      </c>
      <c r="AK88" s="563"/>
    </row>
    <row r="89" spans="1:37" s="683" customFormat="1" ht="20.100000000000001" customHeight="1" x14ac:dyDescent="0.15">
      <c r="A89" s="644"/>
      <c r="B89" s="2123" t="s">
        <v>1283</v>
      </c>
      <c r="C89" s="1660"/>
      <c r="D89" s="1660"/>
      <c r="E89" s="1660"/>
      <c r="F89" s="1660"/>
      <c r="G89" s="1660"/>
      <c r="H89" s="1663"/>
      <c r="I89" s="2279" t="s">
        <v>251</v>
      </c>
      <c r="J89" s="2279"/>
      <c r="K89" s="2296" t="s">
        <v>796</v>
      </c>
      <c r="L89" s="2252"/>
      <c r="M89" s="2252"/>
      <c r="N89" s="2252"/>
      <c r="O89" s="2252"/>
      <c r="P89" s="2252"/>
      <c r="Q89" s="2252"/>
      <c r="R89" s="2252"/>
      <c r="S89" s="2253"/>
      <c r="T89" s="2253"/>
      <c r="U89" s="2253"/>
      <c r="V89" s="2254"/>
      <c r="W89" s="652" t="s">
        <v>644</v>
      </c>
      <c r="X89" s="2296" t="s">
        <v>796</v>
      </c>
      <c r="Y89" s="2252" t="s">
        <v>1281</v>
      </c>
      <c r="Z89" s="2252"/>
      <c r="AA89" s="2252"/>
      <c r="AB89" s="2252"/>
      <c r="AC89" s="2252"/>
      <c r="AD89" s="2252"/>
      <c r="AE89" s="2252"/>
      <c r="AF89" s="2253"/>
      <c r="AG89" s="2253"/>
      <c r="AH89" s="2253"/>
      <c r="AI89" s="2254"/>
      <c r="AJ89" s="652" t="s">
        <v>644</v>
      </c>
      <c r="AK89" s="563"/>
    </row>
    <row r="90" spans="1:37" s="683" customFormat="1" ht="20.100000000000001" customHeight="1" x14ac:dyDescent="0.15">
      <c r="A90" s="644"/>
      <c r="B90" s="2125"/>
      <c r="C90" s="1662"/>
      <c r="D90" s="1662"/>
      <c r="E90" s="1662"/>
      <c r="F90" s="1662"/>
      <c r="G90" s="1662"/>
      <c r="H90" s="1665"/>
      <c r="I90" s="2280"/>
      <c r="J90" s="2280"/>
      <c r="K90" s="2296"/>
      <c r="L90" s="2252"/>
      <c r="M90" s="2252"/>
      <c r="N90" s="2252"/>
      <c r="O90" s="2252"/>
      <c r="P90" s="2252"/>
      <c r="Q90" s="2252"/>
      <c r="R90" s="2252"/>
      <c r="S90" s="2253"/>
      <c r="T90" s="2253"/>
      <c r="U90" s="2253"/>
      <c r="V90" s="2254"/>
      <c r="W90" s="652" t="s">
        <v>644</v>
      </c>
      <c r="X90" s="2296"/>
      <c r="Y90" s="2252"/>
      <c r="Z90" s="2252"/>
      <c r="AA90" s="2252"/>
      <c r="AB90" s="2252"/>
      <c r="AC90" s="2252"/>
      <c r="AD90" s="2252"/>
      <c r="AE90" s="2252"/>
      <c r="AF90" s="2253"/>
      <c r="AG90" s="2253"/>
      <c r="AH90" s="2253"/>
      <c r="AI90" s="2254"/>
      <c r="AJ90" s="652" t="s">
        <v>644</v>
      </c>
      <c r="AK90" s="563"/>
    </row>
    <row r="91" spans="1:37" s="683" customFormat="1" ht="20.100000000000001" customHeight="1" x14ac:dyDescent="0.15">
      <c r="A91" s="644"/>
      <c r="B91" s="2295" t="s">
        <v>1337</v>
      </c>
      <c r="C91" s="2277"/>
      <c r="D91" s="2277"/>
      <c r="E91" s="2277"/>
      <c r="F91" s="2277"/>
      <c r="G91" s="2277"/>
      <c r="H91" s="2278"/>
      <c r="I91" s="2279" t="s">
        <v>251</v>
      </c>
      <c r="J91" s="2279"/>
      <c r="K91" s="2123" t="s">
        <v>819</v>
      </c>
      <c r="L91" s="1660"/>
      <c r="M91" s="644"/>
      <c r="N91" s="644"/>
      <c r="O91" s="644"/>
      <c r="P91" s="644"/>
      <c r="Q91" s="2287"/>
      <c r="R91" s="2287"/>
      <c r="S91" s="2287"/>
      <c r="T91" s="2287"/>
      <c r="U91" s="2287"/>
      <c r="V91" s="2287"/>
      <c r="W91" s="1663" t="s">
        <v>644</v>
      </c>
      <c r="X91" s="2241" t="s">
        <v>1338</v>
      </c>
      <c r="Y91" s="2242"/>
      <c r="Z91" s="2245" t="s">
        <v>1339</v>
      </c>
      <c r="AA91" s="2246"/>
      <c r="AB91" s="2246"/>
      <c r="AC91" s="2246"/>
      <c r="AD91" s="2246"/>
      <c r="AE91" s="2247"/>
      <c r="AF91" s="2248"/>
      <c r="AG91" s="2248"/>
      <c r="AH91" s="2248"/>
      <c r="AI91" s="2248"/>
      <c r="AJ91" s="881" t="s">
        <v>644</v>
      </c>
      <c r="AK91" s="563"/>
    </row>
    <row r="92" spans="1:37" s="683" customFormat="1" ht="20.100000000000001" customHeight="1" x14ac:dyDescent="0.15">
      <c r="A92" s="644"/>
      <c r="B92" s="2276"/>
      <c r="C92" s="2277"/>
      <c r="D92" s="2277"/>
      <c r="E92" s="2277"/>
      <c r="F92" s="2277"/>
      <c r="G92" s="2277"/>
      <c r="H92" s="2278"/>
      <c r="I92" s="2280"/>
      <c r="J92" s="2280"/>
      <c r="K92" s="2125"/>
      <c r="L92" s="1662"/>
      <c r="M92" s="719"/>
      <c r="N92" s="719"/>
      <c r="O92" s="719"/>
      <c r="P92" s="719"/>
      <c r="Q92" s="2294"/>
      <c r="R92" s="2294"/>
      <c r="S92" s="2294"/>
      <c r="T92" s="2294"/>
      <c r="U92" s="2294"/>
      <c r="V92" s="2294"/>
      <c r="W92" s="1665"/>
      <c r="X92" s="2243"/>
      <c r="Y92" s="2244"/>
      <c r="Z92" s="2249" t="s">
        <v>1340</v>
      </c>
      <c r="AA92" s="2250"/>
      <c r="AB92" s="2250"/>
      <c r="AC92" s="2250"/>
      <c r="AD92" s="2251"/>
      <c r="AE92" s="2247"/>
      <c r="AF92" s="2248"/>
      <c r="AG92" s="2248"/>
      <c r="AH92" s="2248"/>
      <c r="AI92" s="2248"/>
      <c r="AJ92" s="652" t="s">
        <v>644</v>
      </c>
      <c r="AK92" s="563"/>
    </row>
    <row r="93" spans="1:37" s="683" customFormat="1" ht="20.100000000000001" customHeight="1" x14ac:dyDescent="0.15">
      <c r="A93" s="644"/>
      <c r="B93" s="2276" t="s">
        <v>820</v>
      </c>
      <c r="C93" s="2277"/>
      <c r="D93" s="2277"/>
      <c r="E93" s="2277"/>
      <c r="F93" s="2277"/>
      <c r="G93" s="2277"/>
      <c r="H93" s="2278"/>
      <c r="I93" s="2279" t="s">
        <v>251</v>
      </c>
      <c r="J93" s="2279"/>
      <c r="K93" s="2123" t="s">
        <v>819</v>
      </c>
      <c r="L93" s="1660"/>
      <c r="M93" s="644"/>
      <c r="N93" s="644"/>
      <c r="O93" s="644"/>
      <c r="P93" s="644"/>
      <c r="Q93" s="2287"/>
      <c r="R93" s="2287"/>
      <c r="S93" s="2287"/>
      <c r="T93" s="2287"/>
      <c r="U93" s="2287"/>
      <c r="V93" s="2287"/>
      <c r="W93" s="1663" t="s">
        <v>644</v>
      </c>
      <c r="X93" s="676"/>
      <c r="Y93" s="674"/>
      <c r="Z93" s="674"/>
      <c r="AA93" s="674"/>
      <c r="AB93" s="674"/>
      <c r="AC93" s="674"/>
      <c r="AD93" s="674"/>
      <c r="AE93" s="674"/>
      <c r="AF93" s="674"/>
      <c r="AG93" s="674"/>
      <c r="AH93" s="674"/>
      <c r="AI93" s="674"/>
      <c r="AJ93" s="675"/>
      <c r="AK93" s="563"/>
    </row>
    <row r="94" spans="1:37" s="683" customFormat="1" ht="20.100000000000001" customHeight="1" x14ac:dyDescent="0.15">
      <c r="A94" s="644"/>
      <c r="B94" s="2276"/>
      <c r="C94" s="2277"/>
      <c r="D94" s="2277"/>
      <c r="E94" s="2277"/>
      <c r="F94" s="2277"/>
      <c r="G94" s="2277"/>
      <c r="H94" s="2278"/>
      <c r="I94" s="2280"/>
      <c r="J94" s="2280"/>
      <c r="K94" s="2125"/>
      <c r="L94" s="1662"/>
      <c r="M94" s="719"/>
      <c r="N94" s="719"/>
      <c r="O94" s="719"/>
      <c r="P94" s="719"/>
      <c r="Q94" s="2294"/>
      <c r="R94" s="2294"/>
      <c r="S94" s="2294"/>
      <c r="T94" s="2294"/>
      <c r="U94" s="2294"/>
      <c r="V94" s="2294"/>
      <c r="W94" s="1665"/>
      <c r="X94" s="720"/>
      <c r="Y94" s="719"/>
      <c r="Z94" s="719"/>
      <c r="AA94" s="719"/>
      <c r="AB94" s="719"/>
      <c r="AC94" s="719"/>
      <c r="AD94" s="719"/>
      <c r="AE94" s="719"/>
      <c r="AF94" s="719"/>
      <c r="AG94" s="719"/>
      <c r="AH94" s="719"/>
      <c r="AI94" s="719"/>
      <c r="AJ94" s="721"/>
      <c r="AK94" s="563"/>
    </row>
    <row r="95" spans="1:37" s="683" customFormat="1" ht="20.100000000000001" customHeight="1" x14ac:dyDescent="0.15">
      <c r="A95" s="644"/>
      <c r="B95" s="2276" t="s">
        <v>821</v>
      </c>
      <c r="C95" s="2277"/>
      <c r="D95" s="2277"/>
      <c r="E95" s="2277"/>
      <c r="F95" s="2277"/>
      <c r="G95" s="2277"/>
      <c r="H95" s="2278"/>
      <c r="I95" s="2279" t="s">
        <v>251</v>
      </c>
      <c r="J95" s="2279"/>
      <c r="K95" s="1670" t="s">
        <v>822</v>
      </c>
      <c r="L95" s="1671"/>
      <c r="M95" s="1671"/>
      <c r="N95" s="2287"/>
      <c r="O95" s="2287"/>
      <c r="P95" s="2287"/>
      <c r="Q95" s="2287"/>
      <c r="R95" s="2287"/>
      <c r="S95" s="2287"/>
      <c r="T95" s="2287"/>
      <c r="U95" s="2287"/>
      <c r="V95" s="2287"/>
      <c r="W95" s="2278" t="s">
        <v>644</v>
      </c>
      <c r="X95" s="2102" t="s">
        <v>823</v>
      </c>
      <c r="Y95" s="2103"/>
      <c r="Z95" s="2103"/>
      <c r="AA95" s="2103"/>
      <c r="AB95" s="2103"/>
      <c r="AC95" s="2103"/>
      <c r="AD95" s="2103"/>
      <c r="AE95" s="2103"/>
      <c r="AF95" s="2103"/>
      <c r="AG95" s="2103"/>
      <c r="AH95" s="2103"/>
      <c r="AI95" s="2103"/>
      <c r="AJ95" s="2104"/>
      <c r="AK95" s="563"/>
    </row>
    <row r="96" spans="1:37" s="683" customFormat="1" ht="20.100000000000001" customHeight="1" x14ac:dyDescent="0.15">
      <c r="A96" s="644"/>
      <c r="B96" s="2276"/>
      <c r="C96" s="2277"/>
      <c r="D96" s="2277"/>
      <c r="E96" s="2277"/>
      <c r="F96" s="2277"/>
      <c r="G96" s="2277"/>
      <c r="H96" s="2278"/>
      <c r="I96" s="2280"/>
      <c r="J96" s="2280"/>
      <c r="K96" s="1670"/>
      <c r="L96" s="1671"/>
      <c r="M96" s="1671"/>
      <c r="N96" s="2294"/>
      <c r="O96" s="2294"/>
      <c r="P96" s="2294"/>
      <c r="Q96" s="2294"/>
      <c r="R96" s="2294"/>
      <c r="S96" s="2294"/>
      <c r="T96" s="2294"/>
      <c r="U96" s="2294"/>
      <c r="V96" s="2294"/>
      <c r="W96" s="2278"/>
      <c r="X96" s="2235"/>
      <c r="Y96" s="2236"/>
      <c r="Z96" s="2236"/>
      <c r="AA96" s="2236"/>
      <c r="AB96" s="2236"/>
      <c r="AC96" s="2236"/>
      <c r="AD96" s="2236"/>
      <c r="AE96" s="2236"/>
      <c r="AF96" s="2236"/>
      <c r="AG96" s="2236"/>
      <c r="AH96" s="2236"/>
      <c r="AI96" s="2236"/>
      <c r="AJ96" s="2237"/>
      <c r="AK96" s="563"/>
    </row>
    <row r="97" spans="1:37" s="683" customFormat="1" ht="20.100000000000001" customHeight="1" x14ac:dyDescent="0.15">
      <c r="A97" s="644"/>
      <c r="B97" s="2276" t="s">
        <v>824</v>
      </c>
      <c r="C97" s="2277"/>
      <c r="D97" s="2277"/>
      <c r="E97" s="2277"/>
      <c r="F97" s="2277"/>
      <c r="G97" s="2277"/>
      <c r="H97" s="2278"/>
      <c r="I97" s="2279" t="s">
        <v>251</v>
      </c>
      <c r="J97" s="2279"/>
      <c r="K97" s="1670" t="s">
        <v>822</v>
      </c>
      <c r="L97" s="1671"/>
      <c r="M97" s="1671"/>
      <c r="N97" s="2287"/>
      <c r="O97" s="2287"/>
      <c r="P97" s="2287"/>
      <c r="Q97" s="2287"/>
      <c r="R97" s="2287"/>
      <c r="S97" s="2287"/>
      <c r="T97" s="2287"/>
      <c r="U97" s="2287"/>
      <c r="V97" s="2287"/>
      <c r="W97" s="2278" t="s">
        <v>644</v>
      </c>
      <c r="X97" s="2102" t="s">
        <v>823</v>
      </c>
      <c r="Y97" s="2103"/>
      <c r="Z97" s="2103"/>
      <c r="AA97" s="2103"/>
      <c r="AB97" s="2103"/>
      <c r="AC97" s="2103"/>
      <c r="AD97" s="2103"/>
      <c r="AE97" s="2103"/>
      <c r="AF97" s="2103"/>
      <c r="AG97" s="2103"/>
      <c r="AH97" s="2103"/>
      <c r="AI97" s="2103"/>
      <c r="AJ97" s="2104"/>
      <c r="AK97" s="563"/>
    </row>
    <row r="98" spans="1:37" s="683" customFormat="1" ht="20.100000000000001" customHeight="1" x14ac:dyDescent="0.15">
      <c r="A98" s="644"/>
      <c r="B98" s="2276"/>
      <c r="C98" s="2277"/>
      <c r="D98" s="2277"/>
      <c r="E98" s="2277"/>
      <c r="F98" s="2277"/>
      <c r="G98" s="2277"/>
      <c r="H98" s="2278"/>
      <c r="I98" s="2280"/>
      <c r="J98" s="2280"/>
      <c r="K98" s="1670"/>
      <c r="L98" s="1671"/>
      <c r="M98" s="1671"/>
      <c r="N98" s="2294"/>
      <c r="O98" s="2294"/>
      <c r="P98" s="2294"/>
      <c r="Q98" s="2294"/>
      <c r="R98" s="2294"/>
      <c r="S98" s="2294"/>
      <c r="T98" s="2294"/>
      <c r="U98" s="2294"/>
      <c r="V98" s="2294"/>
      <c r="W98" s="2278"/>
      <c r="X98" s="2235"/>
      <c r="Y98" s="2236"/>
      <c r="Z98" s="2236"/>
      <c r="AA98" s="2236"/>
      <c r="AB98" s="2236"/>
      <c r="AC98" s="2236"/>
      <c r="AD98" s="2236"/>
      <c r="AE98" s="2236"/>
      <c r="AF98" s="2236"/>
      <c r="AG98" s="2236"/>
      <c r="AH98" s="2236"/>
      <c r="AI98" s="2236"/>
      <c r="AJ98" s="2237"/>
      <c r="AK98" s="563"/>
    </row>
    <row r="99" spans="1:37" s="683" customFormat="1" ht="18" customHeight="1" x14ac:dyDescent="0.15">
      <c r="A99" s="644"/>
      <c r="B99" s="2276" t="s">
        <v>1284</v>
      </c>
      <c r="C99" s="2277"/>
      <c r="D99" s="2277"/>
      <c r="E99" s="2277"/>
      <c r="F99" s="2277"/>
      <c r="G99" s="2277"/>
      <c r="H99" s="2278"/>
      <c r="I99" s="2279" t="s">
        <v>251</v>
      </c>
      <c r="J99" s="2279"/>
      <c r="K99" s="2281"/>
      <c r="L99" s="2282"/>
      <c r="M99" s="2282"/>
      <c r="N99" s="2282"/>
      <c r="O99" s="2282"/>
      <c r="P99" s="2282" t="s">
        <v>825</v>
      </c>
      <c r="Q99" s="2285"/>
      <c r="R99" s="2287"/>
      <c r="S99" s="2287"/>
      <c r="T99" s="2287"/>
      <c r="U99" s="2287"/>
      <c r="V99" s="2287"/>
      <c r="W99" s="1663" t="s">
        <v>644</v>
      </c>
      <c r="X99" s="2102" t="s">
        <v>826</v>
      </c>
      <c r="Y99" s="2103"/>
      <c r="Z99" s="2103"/>
      <c r="AA99" s="2103"/>
      <c r="AB99" s="2103"/>
      <c r="AC99" s="2103"/>
      <c r="AD99" s="2103"/>
      <c r="AE99" s="2103"/>
      <c r="AF99" s="2103"/>
      <c r="AG99" s="2103"/>
      <c r="AH99" s="2103"/>
      <c r="AI99" s="2103"/>
      <c r="AJ99" s="2104"/>
      <c r="AK99" s="563"/>
    </row>
    <row r="100" spans="1:37" s="683" customFormat="1" ht="18" customHeight="1" x14ac:dyDescent="0.15">
      <c r="A100" s="644"/>
      <c r="B100" s="2276"/>
      <c r="C100" s="2277"/>
      <c r="D100" s="2277"/>
      <c r="E100" s="2277"/>
      <c r="F100" s="2277"/>
      <c r="G100" s="2277"/>
      <c r="H100" s="2278"/>
      <c r="I100" s="2116"/>
      <c r="J100" s="2116"/>
      <c r="K100" s="2283"/>
      <c r="L100" s="2284"/>
      <c r="M100" s="2284"/>
      <c r="N100" s="2284"/>
      <c r="O100" s="2284"/>
      <c r="P100" s="2284"/>
      <c r="Q100" s="2286"/>
      <c r="R100" s="2288"/>
      <c r="S100" s="2288"/>
      <c r="T100" s="2288"/>
      <c r="U100" s="2288"/>
      <c r="V100" s="2288"/>
      <c r="W100" s="1664"/>
      <c r="X100" s="2235"/>
      <c r="Y100" s="2236"/>
      <c r="Z100" s="2236"/>
      <c r="AA100" s="2236"/>
      <c r="AB100" s="2236"/>
      <c r="AC100" s="2236"/>
      <c r="AD100" s="2236"/>
      <c r="AE100" s="2236"/>
      <c r="AF100" s="2236"/>
      <c r="AG100" s="2236"/>
      <c r="AH100" s="2236"/>
      <c r="AI100" s="2236"/>
      <c r="AJ100" s="2237"/>
      <c r="AK100" s="563"/>
    </row>
    <row r="101" spans="1:37" s="683" customFormat="1" ht="18" customHeight="1" x14ac:dyDescent="0.15">
      <c r="A101" s="644"/>
      <c r="B101" s="2276"/>
      <c r="C101" s="2277"/>
      <c r="D101" s="2277"/>
      <c r="E101" s="2277"/>
      <c r="F101" s="2277"/>
      <c r="G101" s="2277"/>
      <c r="H101" s="2278"/>
      <c r="I101" s="2116"/>
      <c r="J101" s="2116"/>
      <c r="K101" s="2266"/>
      <c r="L101" s="2267"/>
      <c r="M101" s="2267"/>
      <c r="N101" s="2267"/>
      <c r="O101" s="2267"/>
      <c r="P101" s="2267" t="s">
        <v>825</v>
      </c>
      <c r="Q101" s="2270"/>
      <c r="R101" s="2272"/>
      <c r="S101" s="2272"/>
      <c r="T101" s="2272"/>
      <c r="U101" s="2272"/>
      <c r="V101" s="2272"/>
      <c r="W101" s="2274" t="s">
        <v>644</v>
      </c>
      <c r="X101" s="2229"/>
      <c r="Y101" s="2230"/>
      <c r="Z101" s="2230"/>
      <c r="AA101" s="2230"/>
      <c r="AB101" s="2230"/>
      <c r="AC101" s="2230"/>
      <c r="AD101" s="2230"/>
      <c r="AE101" s="2230"/>
      <c r="AF101" s="2230"/>
      <c r="AG101" s="2230"/>
      <c r="AH101" s="2230"/>
      <c r="AI101" s="2230"/>
      <c r="AJ101" s="2231"/>
      <c r="AK101" s="563"/>
    </row>
    <row r="102" spans="1:37" s="683" customFormat="1" ht="18" customHeight="1" x14ac:dyDescent="0.15">
      <c r="A102" s="644"/>
      <c r="B102" s="2276"/>
      <c r="C102" s="2277"/>
      <c r="D102" s="2277"/>
      <c r="E102" s="2277"/>
      <c r="F102" s="2277"/>
      <c r="G102" s="2277"/>
      <c r="H102" s="2278"/>
      <c r="I102" s="2116"/>
      <c r="J102" s="2116"/>
      <c r="K102" s="2268"/>
      <c r="L102" s="2269"/>
      <c r="M102" s="2269"/>
      <c r="N102" s="2269"/>
      <c r="O102" s="2269"/>
      <c r="P102" s="2269"/>
      <c r="Q102" s="2271"/>
      <c r="R102" s="2273"/>
      <c r="S102" s="2273"/>
      <c r="T102" s="2273"/>
      <c r="U102" s="2273"/>
      <c r="V102" s="2273"/>
      <c r="W102" s="2275"/>
      <c r="X102" s="2112"/>
      <c r="Y102" s="2113"/>
      <c r="Z102" s="2113"/>
      <c r="AA102" s="2113"/>
      <c r="AB102" s="2113"/>
      <c r="AC102" s="2113"/>
      <c r="AD102" s="2113"/>
      <c r="AE102" s="2113"/>
      <c r="AF102" s="2113"/>
      <c r="AG102" s="2113"/>
      <c r="AH102" s="2113"/>
      <c r="AI102" s="2113"/>
      <c r="AJ102" s="2114"/>
      <c r="AK102" s="563"/>
    </row>
    <row r="103" spans="1:37" s="683" customFormat="1" ht="18" customHeight="1" x14ac:dyDescent="0.15">
      <c r="A103" s="644"/>
      <c r="B103" s="2276"/>
      <c r="C103" s="2277"/>
      <c r="D103" s="2277"/>
      <c r="E103" s="2277"/>
      <c r="F103" s="2277"/>
      <c r="G103" s="2277"/>
      <c r="H103" s="2278"/>
      <c r="I103" s="2116"/>
      <c r="J103" s="2116"/>
      <c r="K103" s="2289"/>
      <c r="L103" s="2290"/>
      <c r="M103" s="2290"/>
      <c r="N103" s="2290"/>
      <c r="O103" s="2290"/>
      <c r="P103" s="2290" t="s">
        <v>825</v>
      </c>
      <c r="Q103" s="2291"/>
      <c r="R103" s="2292"/>
      <c r="S103" s="2292"/>
      <c r="T103" s="2292"/>
      <c r="U103" s="2292"/>
      <c r="V103" s="2292"/>
      <c r="W103" s="2293" t="s">
        <v>644</v>
      </c>
      <c r="X103" s="2232"/>
      <c r="Y103" s="2233"/>
      <c r="Z103" s="2233"/>
      <c r="AA103" s="2233"/>
      <c r="AB103" s="2233"/>
      <c r="AC103" s="2233"/>
      <c r="AD103" s="2233"/>
      <c r="AE103" s="2233"/>
      <c r="AF103" s="2233"/>
      <c r="AG103" s="2233"/>
      <c r="AH103" s="2233"/>
      <c r="AI103" s="2233"/>
      <c r="AJ103" s="2234"/>
      <c r="AK103" s="563"/>
    </row>
    <row r="104" spans="1:37" s="683" customFormat="1" ht="18" customHeight="1" x14ac:dyDescent="0.15">
      <c r="A104" s="644"/>
      <c r="B104" s="2276"/>
      <c r="C104" s="2277"/>
      <c r="D104" s="2277"/>
      <c r="E104" s="2277"/>
      <c r="F104" s="2277"/>
      <c r="G104" s="2277"/>
      <c r="H104" s="2278"/>
      <c r="I104" s="2280"/>
      <c r="J104" s="2280"/>
      <c r="K104" s="2268"/>
      <c r="L104" s="2269"/>
      <c r="M104" s="2269"/>
      <c r="N104" s="2269"/>
      <c r="O104" s="2269"/>
      <c r="P104" s="2269"/>
      <c r="Q104" s="2271"/>
      <c r="R104" s="2273"/>
      <c r="S104" s="2273"/>
      <c r="T104" s="2273"/>
      <c r="U104" s="2273"/>
      <c r="V104" s="2273"/>
      <c r="W104" s="2275"/>
      <c r="X104" s="2112"/>
      <c r="Y104" s="2113"/>
      <c r="Z104" s="2113"/>
      <c r="AA104" s="2113"/>
      <c r="AB104" s="2113"/>
      <c r="AC104" s="2113"/>
      <c r="AD104" s="2113"/>
      <c r="AE104" s="2113"/>
      <c r="AF104" s="2113"/>
      <c r="AG104" s="2113"/>
      <c r="AH104" s="2113"/>
      <c r="AI104" s="2113"/>
      <c r="AJ104" s="2114"/>
      <c r="AK104" s="563"/>
    </row>
    <row r="105" spans="1:37" s="683" customFormat="1" ht="15" customHeight="1" x14ac:dyDescent="0.15">
      <c r="A105" s="563"/>
      <c r="B105" s="722" t="s">
        <v>1687</v>
      </c>
      <c r="C105" s="723"/>
      <c r="D105" s="724"/>
      <c r="E105" s="724"/>
      <c r="F105" s="724"/>
      <c r="G105" s="725"/>
      <c r="H105" s="725"/>
      <c r="I105" s="563"/>
      <c r="J105" s="563"/>
      <c r="K105" s="563"/>
      <c r="L105" s="563"/>
      <c r="M105" s="563"/>
      <c r="N105" s="563"/>
      <c r="O105" s="563"/>
      <c r="P105" s="563"/>
      <c r="Q105" s="563"/>
      <c r="R105" s="563"/>
      <c r="S105" s="726"/>
      <c r="T105" s="726"/>
      <c r="U105" s="726"/>
      <c r="V105" s="563"/>
      <c r="W105" s="563"/>
      <c r="X105" s="563"/>
      <c r="Y105" s="563"/>
      <c r="Z105" s="563"/>
      <c r="AA105" s="726"/>
      <c r="AB105" s="726"/>
      <c r="AC105" s="726"/>
      <c r="AD105" s="563"/>
      <c r="AE105" s="563"/>
      <c r="AF105" s="563"/>
      <c r="AG105" s="563"/>
      <c r="AH105" s="563"/>
      <c r="AI105" s="563"/>
      <c r="AJ105" s="563"/>
      <c r="AK105" s="563"/>
    </row>
    <row r="106" spans="1:37" s="683" customFormat="1" ht="15" customHeight="1" x14ac:dyDescent="0.15">
      <c r="A106" s="563"/>
      <c r="B106" s="722" t="s">
        <v>1463</v>
      </c>
      <c r="C106" s="723"/>
      <c r="D106" s="724"/>
      <c r="E106" s="724"/>
      <c r="F106" s="724"/>
      <c r="G106" s="725"/>
      <c r="H106" s="725"/>
      <c r="I106" s="563"/>
      <c r="J106" s="563"/>
      <c r="K106" s="563"/>
      <c r="L106" s="563"/>
      <c r="M106" s="563"/>
      <c r="N106" s="563"/>
      <c r="O106" s="563"/>
      <c r="P106" s="563"/>
      <c r="Q106" s="563"/>
      <c r="R106" s="563"/>
      <c r="S106" s="726"/>
      <c r="T106" s="726"/>
      <c r="U106" s="726"/>
      <c r="V106" s="563"/>
      <c r="W106" s="563"/>
      <c r="X106" s="563"/>
      <c r="Y106" s="563"/>
      <c r="Z106" s="563"/>
      <c r="AA106" s="726"/>
      <c r="AB106" s="726"/>
      <c r="AC106" s="726"/>
      <c r="AD106" s="563"/>
      <c r="AE106" s="563"/>
      <c r="AF106" s="563"/>
      <c r="AG106" s="563"/>
      <c r="AH106" s="563"/>
      <c r="AI106" s="563"/>
      <c r="AJ106" s="563"/>
      <c r="AK106" s="563"/>
    </row>
    <row r="107" spans="1:37" s="683" customFormat="1" ht="20.100000000000001" customHeight="1" x14ac:dyDescent="0.15">
      <c r="A107" s="644"/>
      <c r="B107" s="644"/>
      <c r="C107" s="672"/>
      <c r="D107" s="672" t="s">
        <v>1464</v>
      </c>
      <c r="E107" s="672"/>
      <c r="F107" s="672"/>
      <c r="G107" s="727"/>
      <c r="H107" s="727"/>
      <c r="I107" s="644"/>
      <c r="J107" s="644"/>
      <c r="K107" s="644"/>
      <c r="L107" s="644"/>
      <c r="M107" s="644"/>
      <c r="N107" s="644"/>
      <c r="O107" s="644"/>
      <c r="P107" s="644"/>
      <c r="Q107" s="644"/>
      <c r="R107" s="644"/>
      <c r="S107" s="710"/>
      <c r="T107" s="710"/>
      <c r="U107" s="710"/>
      <c r="V107" s="644"/>
      <c r="W107" s="644"/>
      <c r="X107" s="644"/>
      <c r="Y107" s="1661"/>
      <c r="Z107" s="1661"/>
      <c r="AA107" s="1661"/>
      <c r="AB107" s="1661"/>
      <c r="AC107" s="1661"/>
      <c r="AD107" s="1661"/>
      <c r="AE107" s="644"/>
      <c r="AF107" s="644"/>
      <c r="AG107" s="644"/>
      <c r="AH107" s="644"/>
      <c r="AI107" s="644"/>
      <c r="AJ107" s="644"/>
      <c r="AK107" s="563"/>
    </row>
    <row r="108" spans="1:37" ht="20.100000000000001" customHeight="1" x14ac:dyDescent="0.15">
      <c r="A108" s="12"/>
      <c r="B108" s="104" t="s">
        <v>1634</v>
      </c>
      <c r="C108" s="20"/>
      <c r="D108" s="20"/>
      <c r="E108" s="20"/>
      <c r="F108" s="20"/>
      <c r="G108" s="21"/>
      <c r="H108" s="21"/>
      <c r="I108" s="12"/>
      <c r="J108" s="12"/>
      <c r="K108" s="12"/>
      <c r="L108" s="12"/>
      <c r="M108" s="12"/>
      <c r="N108" s="12"/>
      <c r="O108" s="12"/>
      <c r="P108" s="12"/>
      <c r="Q108" s="12"/>
      <c r="R108" s="12"/>
      <c r="S108" s="18"/>
      <c r="T108" s="18"/>
      <c r="U108" s="18"/>
      <c r="V108" s="12"/>
      <c r="W108" s="12"/>
      <c r="X108" s="12"/>
      <c r="Y108" s="2256"/>
      <c r="Z108" s="2256"/>
      <c r="AA108" s="2256"/>
      <c r="AB108" s="2256"/>
      <c r="AC108" s="2256"/>
      <c r="AD108" s="2256"/>
      <c r="AE108" s="12"/>
      <c r="AF108" s="12"/>
      <c r="AG108" s="12"/>
      <c r="AH108" s="12"/>
      <c r="AI108" s="12"/>
      <c r="AJ108" s="22"/>
      <c r="AK108" s="16"/>
    </row>
    <row r="109" spans="1:37" s="683" customFormat="1" ht="20.100000000000001" customHeight="1" x14ac:dyDescent="0.15">
      <c r="A109" s="644"/>
      <c r="B109" s="2257" t="s">
        <v>650</v>
      </c>
      <c r="C109" s="2258"/>
      <c r="D109" s="2259"/>
      <c r="E109" s="645" t="s">
        <v>827</v>
      </c>
      <c r="F109" s="646"/>
      <c r="G109" s="646"/>
      <c r="H109" s="646"/>
      <c r="I109" s="646"/>
      <c r="J109" s="646"/>
      <c r="K109" s="646"/>
      <c r="L109" s="646"/>
      <c r="M109" s="646"/>
      <c r="N109" s="646"/>
      <c r="O109" s="646"/>
      <c r="P109" s="646"/>
      <c r="Q109" s="646"/>
      <c r="R109" s="646"/>
      <c r="S109" s="646"/>
      <c r="T109" s="647"/>
      <c r="U109" s="645" t="s">
        <v>828</v>
      </c>
      <c r="V109" s="646"/>
      <c r="W109" s="646"/>
      <c r="X109" s="646"/>
      <c r="Y109" s="646"/>
      <c r="Z109" s="646"/>
      <c r="AA109" s="646"/>
      <c r="AB109" s="646"/>
      <c r="AC109" s="646"/>
      <c r="AD109" s="646"/>
      <c r="AE109" s="646"/>
      <c r="AF109" s="646"/>
      <c r="AG109" s="646"/>
      <c r="AH109" s="646"/>
      <c r="AI109" s="646"/>
      <c r="AJ109" s="647"/>
      <c r="AK109" s="563"/>
    </row>
    <row r="110" spans="1:37" s="683" customFormat="1" ht="20.100000000000001" customHeight="1" x14ac:dyDescent="0.15">
      <c r="A110" s="644"/>
      <c r="B110" s="2260"/>
      <c r="C110" s="2261"/>
      <c r="D110" s="2262"/>
      <c r="E110" s="645" t="s">
        <v>395</v>
      </c>
      <c r="F110" s="646"/>
      <c r="G110" s="646"/>
      <c r="H110" s="646"/>
      <c r="I110" s="646"/>
      <c r="J110" s="646"/>
      <c r="K110" s="646"/>
      <c r="L110" s="647"/>
      <c r="M110" s="645" t="s">
        <v>829</v>
      </c>
      <c r="N110" s="646"/>
      <c r="O110" s="646"/>
      <c r="P110" s="646"/>
      <c r="Q110" s="646"/>
      <c r="R110" s="646"/>
      <c r="S110" s="646"/>
      <c r="T110" s="647"/>
      <c r="U110" s="645" t="s">
        <v>395</v>
      </c>
      <c r="V110" s="646"/>
      <c r="W110" s="646"/>
      <c r="X110" s="646"/>
      <c r="Y110" s="646"/>
      <c r="Z110" s="646"/>
      <c r="AA110" s="646"/>
      <c r="AB110" s="647"/>
      <c r="AC110" s="645" t="s">
        <v>829</v>
      </c>
      <c r="AD110" s="646"/>
      <c r="AE110" s="646"/>
      <c r="AF110" s="646"/>
      <c r="AG110" s="646"/>
      <c r="AH110" s="646"/>
      <c r="AI110" s="646"/>
      <c r="AJ110" s="647"/>
      <c r="AK110" s="563"/>
    </row>
    <row r="111" spans="1:37" s="683" customFormat="1" ht="20.100000000000001" customHeight="1" x14ac:dyDescent="0.15">
      <c r="A111" s="644"/>
      <c r="B111" s="2263"/>
      <c r="C111" s="2264"/>
      <c r="D111" s="2265"/>
      <c r="E111" s="645" t="s">
        <v>830</v>
      </c>
      <c r="F111" s="646"/>
      <c r="G111" s="646"/>
      <c r="H111" s="646"/>
      <c r="I111" s="645" t="s">
        <v>831</v>
      </c>
      <c r="J111" s="646"/>
      <c r="K111" s="646"/>
      <c r="L111" s="647"/>
      <c r="M111" s="645" t="s">
        <v>830</v>
      </c>
      <c r="N111" s="646"/>
      <c r="O111" s="646"/>
      <c r="P111" s="647"/>
      <c r="Q111" s="646" t="s">
        <v>831</v>
      </c>
      <c r="R111" s="646"/>
      <c r="S111" s="646"/>
      <c r="T111" s="647"/>
      <c r="U111" s="645" t="s">
        <v>830</v>
      </c>
      <c r="V111" s="646"/>
      <c r="W111" s="646"/>
      <c r="X111" s="646"/>
      <c r="Y111" s="645" t="s">
        <v>831</v>
      </c>
      <c r="Z111" s="646"/>
      <c r="AA111" s="646"/>
      <c r="AB111" s="647"/>
      <c r="AC111" s="645" t="s">
        <v>830</v>
      </c>
      <c r="AD111" s="646"/>
      <c r="AE111" s="646"/>
      <c r="AF111" s="647"/>
      <c r="AG111" s="646" t="s">
        <v>831</v>
      </c>
      <c r="AH111" s="646"/>
      <c r="AI111" s="646"/>
      <c r="AJ111" s="647"/>
      <c r="AK111" s="563"/>
    </row>
    <row r="112" spans="1:37" s="683" customFormat="1" ht="20.100000000000001" customHeight="1" x14ac:dyDescent="0.15">
      <c r="A112" s="644"/>
      <c r="B112" s="564" t="s">
        <v>832</v>
      </c>
      <c r="C112" s="565"/>
      <c r="D112" s="566"/>
      <c r="E112" s="2254"/>
      <c r="F112" s="2255"/>
      <c r="G112" s="2255"/>
      <c r="H112" s="728" t="s">
        <v>644</v>
      </c>
      <c r="I112" s="2254"/>
      <c r="J112" s="2255"/>
      <c r="K112" s="2255"/>
      <c r="L112" s="728" t="s">
        <v>644</v>
      </c>
      <c r="M112" s="2254"/>
      <c r="N112" s="2255"/>
      <c r="O112" s="2255"/>
      <c r="P112" s="728" t="s">
        <v>644</v>
      </c>
      <c r="Q112" s="2254"/>
      <c r="R112" s="2255"/>
      <c r="S112" s="2255"/>
      <c r="T112" s="728" t="s">
        <v>644</v>
      </c>
      <c r="U112" s="2254"/>
      <c r="V112" s="2255"/>
      <c r="W112" s="2255"/>
      <c r="X112" s="728" t="s">
        <v>644</v>
      </c>
      <c r="Y112" s="2254"/>
      <c r="Z112" s="2255"/>
      <c r="AA112" s="2255"/>
      <c r="AB112" s="728" t="s">
        <v>644</v>
      </c>
      <c r="AC112" s="2254"/>
      <c r="AD112" s="2255"/>
      <c r="AE112" s="2255"/>
      <c r="AF112" s="728" t="s">
        <v>644</v>
      </c>
      <c r="AG112" s="2254"/>
      <c r="AH112" s="2255"/>
      <c r="AI112" s="2255"/>
      <c r="AJ112" s="694" t="s">
        <v>644</v>
      </c>
      <c r="AK112" s="563"/>
    </row>
    <row r="113" spans="1:37" s="683" customFormat="1" ht="20.100000000000001" customHeight="1" x14ac:dyDescent="0.15">
      <c r="A113" s="644"/>
      <c r="B113" s="564" t="s">
        <v>833</v>
      </c>
      <c r="C113" s="565"/>
      <c r="D113" s="566"/>
      <c r="E113" s="2254"/>
      <c r="F113" s="2255"/>
      <c r="G113" s="2255"/>
      <c r="H113" s="728" t="s">
        <v>644</v>
      </c>
      <c r="I113" s="2254"/>
      <c r="J113" s="2255"/>
      <c r="K113" s="2255"/>
      <c r="L113" s="728" t="s">
        <v>644</v>
      </c>
      <c r="M113" s="2254"/>
      <c r="N113" s="2255"/>
      <c r="O113" s="2255"/>
      <c r="P113" s="728" t="s">
        <v>644</v>
      </c>
      <c r="Q113" s="2254"/>
      <c r="R113" s="2255"/>
      <c r="S113" s="2255"/>
      <c r="T113" s="728" t="s">
        <v>644</v>
      </c>
      <c r="U113" s="2254"/>
      <c r="V113" s="2255"/>
      <c r="W113" s="2255"/>
      <c r="X113" s="728" t="s">
        <v>644</v>
      </c>
      <c r="Y113" s="2254"/>
      <c r="Z113" s="2255"/>
      <c r="AA113" s="2255"/>
      <c r="AB113" s="728" t="s">
        <v>644</v>
      </c>
      <c r="AC113" s="2254"/>
      <c r="AD113" s="2255"/>
      <c r="AE113" s="2255"/>
      <c r="AF113" s="728" t="s">
        <v>644</v>
      </c>
      <c r="AG113" s="2254"/>
      <c r="AH113" s="2255"/>
      <c r="AI113" s="2255"/>
      <c r="AJ113" s="694" t="s">
        <v>644</v>
      </c>
      <c r="AK113" s="563"/>
    </row>
    <row r="114" spans="1:37" s="683" customFormat="1" ht="20.100000000000001" customHeight="1" x14ac:dyDescent="0.15">
      <c r="A114" s="644"/>
      <c r="B114" s="564" t="s">
        <v>834</v>
      </c>
      <c r="C114" s="565"/>
      <c r="D114" s="566"/>
      <c r="E114" s="2254"/>
      <c r="F114" s="2255"/>
      <c r="G114" s="2255"/>
      <c r="H114" s="728" t="s">
        <v>644</v>
      </c>
      <c r="I114" s="2254"/>
      <c r="J114" s="2255"/>
      <c r="K114" s="2255"/>
      <c r="L114" s="728" t="s">
        <v>644</v>
      </c>
      <c r="M114" s="2254"/>
      <c r="N114" s="2255"/>
      <c r="O114" s="2255"/>
      <c r="P114" s="728" t="s">
        <v>644</v>
      </c>
      <c r="Q114" s="2254"/>
      <c r="R114" s="2255"/>
      <c r="S114" s="2255"/>
      <c r="T114" s="728" t="s">
        <v>644</v>
      </c>
      <c r="U114" s="2254"/>
      <c r="V114" s="2255"/>
      <c r="W114" s="2255"/>
      <c r="X114" s="728" t="s">
        <v>644</v>
      </c>
      <c r="Y114" s="2254"/>
      <c r="Z114" s="2255"/>
      <c r="AA114" s="2255"/>
      <c r="AB114" s="728" t="s">
        <v>644</v>
      </c>
      <c r="AC114" s="2254"/>
      <c r="AD114" s="2255"/>
      <c r="AE114" s="2255"/>
      <c r="AF114" s="728" t="s">
        <v>644</v>
      </c>
      <c r="AG114" s="2254"/>
      <c r="AH114" s="2255"/>
      <c r="AI114" s="2255"/>
      <c r="AJ114" s="694" t="s">
        <v>644</v>
      </c>
      <c r="AK114" s="563"/>
    </row>
    <row r="115" spans="1:37" s="683" customFormat="1" ht="20.100000000000001" customHeight="1" x14ac:dyDescent="0.15">
      <c r="A115" s="644"/>
      <c r="B115" s="564" t="s">
        <v>835</v>
      </c>
      <c r="C115" s="565"/>
      <c r="D115" s="566"/>
      <c r="E115" s="2254"/>
      <c r="F115" s="2255"/>
      <c r="G115" s="2255"/>
      <c r="H115" s="728" t="s">
        <v>644</v>
      </c>
      <c r="I115" s="2254"/>
      <c r="J115" s="2255"/>
      <c r="K115" s="2255"/>
      <c r="L115" s="728" t="s">
        <v>644</v>
      </c>
      <c r="M115" s="2254"/>
      <c r="N115" s="2255"/>
      <c r="O115" s="2255"/>
      <c r="P115" s="728" t="s">
        <v>644</v>
      </c>
      <c r="Q115" s="2254"/>
      <c r="R115" s="2255"/>
      <c r="S115" s="2255"/>
      <c r="T115" s="728" t="s">
        <v>644</v>
      </c>
      <c r="U115" s="2254"/>
      <c r="V115" s="2255"/>
      <c r="W115" s="2255"/>
      <c r="X115" s="728" t="s">
        <v>644</v>
      </c>
      <c r="Y115" s="2254"/>
      <c r="Z115" s="2255"/>
      <c r="AA115" s="2255"/>
      <c r="AB115" s="728" t="s">
        <v>644</v>
      </c>
      <c r="AC115" s="2254"/>
      <c r="AD115" s="2255"/>
      <c r="AE115" s="2255"/>
      <c r="AF115" s="728" t="s">
        <v>644</v>
      </c>
      <c r="AG115" s="2254"/>
      <c r="AH115" s="2255"/>
      <c r="AI115" s="2255"/>
      <c r="AJ115" s="694" t="s">
        <v>644</v>
      </c>
      <c r="AK115" s="563"/>
    </row>
    <row r="116" spans="1:37" s="683" customFormat="1" ht="20.100000000000001" customHeight="1" x14ac:dyDescent="0.15">
      <c r="A116" s="644"/>
      <c r="B116" s="672"/>
      <c r="C116" s="672"/>
      <c r="D116" s="672"/>
      <c r="E116" s="729"/>
      <c r="F116" s="729"/>
      <c r="G116" s="729"/>
      <c r="H116" s="729"/>
      <c r="I116" s="729"/>
      <c r="J116" s="729"/>
      <c r="K116" s="729"/>
      <c r="L116" s="729"/>
      <c r="M116" s="729"/>
      <c r="N116" s="729"/>
      <c r="O116" s="729"/>
      <c r="P116" s="729"/>
      <c r="Q116" s="729"/>
      <c r="R116" s="729"/>
      <c r="S116" s="729"/>
      <c r="T116" s="729"/>
      <c r="U116" s="729"/>
      <c r="V116" s="729"/>
      <c r="W116" s="729"/>
      <c r="X116" s="729"/>
      <c r="Y116" s="729"/>
      <c r="Z116" s="729"/>
      <c r="AA116" s="729"/>
      <c r="AB116" s="729"/>
      <c r="AC116" s="729"/>
      <c r="AD116" s="729"/>
      <c r="AE116" s="729"/>
      <c r="AF116" s="729"/>
      <c r="AG116" s="729"/>
      <c r="AH116" s="729"/>
      <c r="AI116" s="729"/>
      <c r="AJ116" s="729"/>
      <c r="AK116" s="563"/>
    </row>
    <row r="117" spans="1:37" s="683" customFormat="1" ht="20.100000000000001" customHeight="1" x14ac:dyDescent="0.15">
      <c r="A117" s="644"/>
      <c r="B117" s="730" t="s">
        <v>1285</v>
      </c>
      <c r="C117" s="672"/>
      <c r="D117" s="672"/>
      <c r="E117" s="729"/>
      <c r="F117" s="729"/>
      <c r="G117" s="729"/>
      <c r="H117" s="729"/>
      <c r="I117" s="729"/>
      <c r="J117" s="729"/>
      <c r="K117" s="729"/>
      <c r="L117" s="729"/>
      <c r="M117" s="729"/>
      <c r="N117" s="729"/>
      <c r="O117" s="729"/>
      <c r="P117" s="729"/>
      <c r="Q117" s="729"/>
      <c r="R117" s="729"/>
      <c r="S117" s="729"/>
      <c r="T117" s="729"/>
      <c r="U117" s="729"/>
      <c r="V117" s="729"/>
      <c r="W117" s="729"/>
      <c r="X117" s="729"/>
      <c r="Y117" s="729"/>
      <c r="Z117" s="729"/>
      <c r="AA117" s="729"/>
      <c r="AB117" s="729"/>
      <c r="AC117" s="729"/>
      <c r="AD117" s="729"/>
      <c r="AE117" s="729"/>
      <c r="AF117" s="729"/>
      <c r="AG117" s="729"/>
      <c r="AH117" s="729"/>
      <c r="AI117" s="729"/>
      <c r="AJ117" s="729"/>
      <c r="AK117" s="563"/>
    </row>
    <row r="118" spans="1:37" s="683" customFormat="1" ht="20.100000000000001" customHeight="1" x14ac:dyDescent="0.15">
      <c r="A118" s="644"/>
      <c r="B118" s="644"/>
      <c r="C118" s="672" t="s">
        <v>836</v>
      </c>
      <c r="D118" s="672"/>
      <c r="E118" s="729"/>
      <c r="F118" s="729"/>
      <c r="G118" s="729"/>
      <c r="H118" s="729"/>
      <c r="I118" s="729"/>
      <c r="J118" s="729"/>
      <c r="K118" s="729"/>
      <c r="L118" s="729"/>
      <c r="M118" s="729"/>
      <c r="N118" s="729"/>
      <c r="O118" s="729"/>
      <c r="P118" s="729"/>
      <c r="Q118" s="729"/>
      <c r="R118" s="729"/>
      <c r="S118" s="729"/>
      <c r="T118" s="729"/>
      <c r="U118" s="729"/>
      <c r="V118" s="729"/>
      <c r="W118" s="729"/>
      <c r="X118" s="729"/>
      <c r="Y118" s="729"/>
      <c r="Z118" s="729"/>
      <c r="AA118" s="729"/>
      <c r="AB118" s="729"/>
      <c r="AC118" s="729"/>
      <c r="AD118" s="574" t="s">
        <v>1218</v>
      </c>
      <c r="AE118" s="2116" t="s">
        <v>269</v>
      </c>
      <c r="AF118" s="2116"/>
      <c r="AG118" s="2116"/>
      <c r="AH118" s="2116"/>
      <c r="AI118" s="2116"/>
      <c r="AJ118" s="574" t="s">
        <v>1217</v>
      </c>
      <c r="AK118" s="563"/>
    </row>
    <row r="119" spans="1:37" s="683" customFormat="1" ht="26.1" customHeight="1" x14ac:dyDescent="0.15">
      <c r="B119" s="672"/>
      <c r="C119" s="2236" t="s">
        <v>1635</v>
      </c>
      <c r="D119" s="2236"/>
      <c r="E119" s="2236"/>
      <c r="F119" s="2236"/>
      <c r="G119" s="2236"/>
      <c r="H119" s="2236"/>
      <c r="I119" s="2236"/>
      <c r="J119" s="2236"/>
      <c r="K119" s="2236"/>
      <c r="L119" s="2236"/>
      <c r="M119" s="2236"/>
      <c r="N119" s="2236"/>
      <c r="O119" s="2236"/>
      <c r="P119" s="2236"/>
      <c r="Q119" s="2236"/>
      <c r="R119" s="2236"/>
      <c r="S119" s="2236"/>
      <c r="T119" s="2236"/>
      <c r="U119" s="2236"/>
      <c r="V119" s="2236"/>
      <c r="W119" s="2236"/>
      <c r="X119" s="2236"/>
      <c r="Y119" s="2236"/>
      <c r="Z119" s="2236"/>
      <c r="AA119" s="2236"/>
      <c r="AB119" s="2236"/>
      <c r="AC119" s="731"/>
      <c r="AD119" s="574" t="s">
        <v>1218</v>
      </c>
      <c r="AE119" s="2116" t="s">
        <v>269</v>
      </c>
      <c r="AF119" s="2116"/>
      <c r="AG119" s="2116"/>
      <c r="AH119" s="2116"/>
      <c r="AI119" s="2116"/>
      <c r="AJ119" s="574" t="s">
        <v>1217</v>
      </c>
      <c r="AK119" s="563"/>
    </row>
    <row r="120" spans="1:37" s="683" customFormat="1" ht="20.100000000000001" customHeight="1" x14ac:dyDescent="0.15">
      <c r="A120" s="644"/>
      <c r="B120" s="644"/>
      <c r="C120" s="672" t="s">
        <v>837</v>
      </c>
      <c r="D120" s="672"/>
      <c r="E120" s="729"/>
      <c r="F120" s="729"/>
      <c r="G120" s="729"/>
      <c r="H120" s="729"/>
      <c r="I120" s="729"/>
      <c r="J120" s="729"/>
      <c r="K120" s="729"/>
      <c r="L120" s="729"/>
      <c r="M120" s="729"/>
      <c r="N120" s="729"/>
      <c r="O120" s="729"/>
      <c r="P120" s="729"/>
      <c r="Q120" s="729"/>
      <c r="R120" s="729"/>
      <c r="S120" s="729"/>
      <c r="T120" s="729"/>
      <c r="U120" s="729"/>
      <c r="V120" s="729"/>
      <c r="W120" s="729"/>
      <c r="X120" s="729"/>
      <c r="Y120" s="729"/>
      <c r="Z120" s="729"/>
      <c r="AA120" s="729"/>
      <c r="AB120" s="729"/>
      <c r="AC120" s="729"/>
      <c r="AD120" s="574" t="s">
        <v>1218</v>
      </c>
      <c r="AE120" s="2116" t="s">
        <v>269</v>
      </c>
      <c r="AF120" s="2116"/>
      <c r="AG120" s="2116"/>
      <c r="AH120" s="2116"/>
      <c r="AI120" s="2116"/>
      <c r="AJ120" s="574" t="s">
        <v>1217</v>
      </c>
      <c r="AK120" s="563"/>
    </row>
    <row r="121" spans="1:37" s="683" customFormat="1" ht="20.100000000000001" customHeight="1" x14ac:dyDescent="0.15">
      <c r="A121" s="644"/>
      <c r="B121" s="644"/>
      <c r="C121" s="672"/>
      <c r="D121" s="672"/>
      <c r="E121" s="729"/>
      <c r="F121" s="729"/>
      <c r="G121" s="729"/>
      <c r="H121" s="729"/>
      <c r="I121" s="729"/>
      <c r="J121" s="729"/>
      <c r="K121" s="729"/>
      <c r="L121" s="729"/>
      <c r="M121" s="729"/>
      <c r="N121" s="729"/>
      <c r="O121" s="729"/>
      <c r="P121" s="729"/>
      <c r="Q121" s="729"/>
      <c r="R121" s="729"/>
      <c r="S121" s="729"/>
      <c r="T121" s="729"/>
      <c r="U121" s="729"/>
      <c r="V121" s="729"/>
      <c r="W121" s="729"/>
      <c r="X121" s="729"/>
      <c r="Y121" s="729"/>
      <c r="Z121" s="729"/>
      <c r="AA121" s="729"/>
      <c r="AB121" s="729"/>
      <c r="AC121" s="729"/>
      <c r="AD121" s="732"/>
      <c r="AE121" s="733"/>
      <c r="AF121" s="733"/>
      <c r="AG121" s="733"/>
      <c r="AH121" s="733"/>
      <c r="AI121" s="733"/>
      <c r="AJ121" s="732"/>
      <c r="AK121" s="563"/>
    </row>
  </sheetData>
  <mergeCells count="302">
    <mergeCell ref="B4:I5"/>
    <mergeCell ref="K4:Q4"/>
    <mergeCell ref="K5:Q5"/>
    <mergeCell ref="W5:AJ5"/>
    <mergeCell ref="B7:I9"/>
    <mergeCell ref="B10:I10"/>
    <mergeCell ref="K10:M10"/>
    <mergeCell ref="O10:Q10"/>
    <mergeCell ref="S10:U10"/>
    <mergeCell ref="Z10:AI10"/>
    <mergeCell ref="J17:K18"/>
    <mergeCell ref="L18:AJ18"/>
    <mergeCell ref="C19:I21"/>
    <mergeCell ref="J19:K21"/>
    <mergeCell ref="L20:AJ20"/>
    <mergeCell ref="L21:AH21"/>
    <mergeCell ref="AI21:AJ21"/>
    <mergeCell ref="B11:B21"/>
    <mergeCell ref="C11:I11"/>
    <mergeCell ref="C12:I14"/>
    <mergeCell ref="Q13:T14"/>
    <mergeCell ref="U13:AJ14"/>
    <mergeCell ref="C15:I16"/>
    <mergeCell ref="J15:K16"/>
    <mergeCell ref="L16:AJ16"/>
    <mergeCell ref="C17:I18"/>
    <mergeCell ref="U12:V12"/>
    <mergeCell ref="W12:Z12"/>
    <mergeCell ref="AA12:AB12"/>
    <mergeCell ref="AC12:AJ12"/>
    <mergeCell ref="J26:K26"/>
    <mergeCell ref="L26:N26"/>
    <mergeCell ref="Q26:S26"/>
    <mergeCell ref="U26:AJ26"/>
    <mergeCell ref="C27:I28"/>
    <mergeCell ref="J27:K28"/>
    <mergeCell ref="L28:AJ28"/>
    <mergeCell ref="B22:I24"/>
    <mergeCell ref="J22:K24"/>
    <mergeCell ref="L23:AJ23"/>
    <mergeCell ref="U24:V24"/>
    <mergeCell ref="AI24:AJ24"/>
    <mergeCell ref="B25:B28"/>
    <mergeCell ref="J25:K25"/>
    <mergeCell ref="L25:N25"/>
    <mergeCell ref="Q25:S25"/>
    <mergeCell ref="U25:AJ25"/>
    <mergeCell ref="J33:K34"/>
    <mergeCell ref="L34:AJ34"/>
    <mergeCell ref="J35:K35"/>
    <mergeCell ref="B29:B31"/>
    <mergeCell ref="J29:K29"/>
    <mergeCell ref="O29:R29"/>
    <mergeCell ref="W29:Z29"/>
    <mergeCell ref="AF29:AI29"/>
    <mergeCell ref="J30:K30"/>
    <mergeCell ref="Q30:S30"/>
    <mergeCell ref="Y30:AD30"/>
    <mergeCell ref="AE30:AJ30"/>
    <mergeCell ref="J31:K31"/>
    <mergeCell ref="B33:B34"/>
    <mergeCell ref="O31:U31"/>
    <mergeCell ref="V31:AB31"/>
    <mergeCell ref="J32:K32"/>
    <mergeCell ref="L32:O32"/>
    <mergeCell ref="P32:Q32"/>
    <mergeCell ref="R32:S32"/>
    <mergeCell ref="T32:U32"/>
    <mergeCell ref="V32:Y32"/>
    <mergeCell ref="Z32:AA32"/>
    <mergeCell ref="AB32:AC32"/>
    <mergeCell ref="R35:S35"/>
    <mergeCell ref="Z35:AA35"/>
    <mergeCell ref="AI35:AJ35"/>
    <mergeCell ref="AD32:AE32"/>
    <mergeCell ref="AF32:AH32"/>
    <mergeCell ref="AI32:AJ32"/>
    <mergeCell ref="C33:I34"/>
    <mergeCell ref="E43:G43"/>
    <mergeCell ref="I43:K43"/>
    <mergeCell ref="M43:O43"/>
    <mergeCell ref="Q43:S43"/>
    <mergeCell ref="B39:D39"/>
    <mergeCell ref="Z39:AB39"/>
    <mergeCell ref="AC39:AE39"/>
    <mergeCell ref="AF39:AI39"/>
    <mergeCell ref="E40:G40"/>
    <mergeCell ref="I40:K40"/>
    <mergeCell ref="M40:O40"/>
    <mergeCell ref="Q40:S40"/>
    <mergeCell ref="Z40:AB40"/>
    <mergeCell ref="AC40:AE40"/>
    <mergeCell ref="E38:H39"/>
    <mergeCell ref="I38:L39"/>
    <mergeCell ref="AF38:AJ38"/>
    <mergeCell ref="E44:G44"/>
    <mergeCell ref="I44:K44"/>
    <mergeCell ref="M44:O44"/>
    <mergeCell ref="Q44:S44"/>
    <mergeCell ref="AF40:AI40"/>
    <mergeCell ref="E41:G41"/>
    <mergeCell ref="I41:K41"/>
    <mergeCell ref="M41:O41"/>
    <mergeCell ref="Q41:S41"/>
    <mergeCell ref="E42:G42"/>
    <mergeCell ref="I42:K42"/>
    <mergeCell ref="M42:O42"/>
    <mergeCell ref="Q42:S42"/>
    <mergeCell ref="AF42:AH42"/>
    <mergeCell ref="E47:G47"/>
    <mergeCell ref="I47:K47"/>
    <mergeCell ref="M47:O47"/>
    <mergeCell ref="Q47:S47"/>
    <mergeCell ref="E48:G48"/>
    <mergeCell ref="I48:K48"/>
    <mergeCell ref="M48:O48"/>
    <mergeCell ref="Q48:S48"/>
    <mergeCell ref="E45:G45"/>
    <mergeCell ref="I45:K45"/>
    <mergeCell ref="M45:O45"/>
    <mergeCell ref="Q45:S45"/>
    <mergeCell ref="E46:G46"/>
    <mergeCell ref="I46:K46"/>
    <mergeCell ref="M46:O46"/>
    <mergeCell ref="Q46:S46"/>
    <mergeCell ref="E51:G51"/>
    <mergeCell ref="I51:K51"/>
    <mergeCell ref="M51:O51"/>
    <mergeCell ref="Q51:S51"/>
    <mergeCell ref="E52:G52"/>
    <mergeCell ref="I52:K52"/>
    <mergeCell ref="M52:O52"/>
    <mergeCell ref="Q52:S52"/>
    <mergeCell ref="E49:G49"/>
    <mergeCell ref="I49:K49"/>
    <mergeCell ref="M49:O49"/>
    <mergeCell ref="Q49:S49"/>
    <mergeCell ref="E50:G50"/>
    <mergeCell ref="I50:K50"/>
    <mergeCell ref="M50:O50"/>
    <mergeCell ref="Q50:S50"/>
    <mergeCell ref="B64:I64"/>
    <mergeCell ref="B65:C68"/>
    <mergeCell ref="D65:D68"/>
    <mergeCell ref="E65:E68"/>
    <mergeCell ref="F65:F68"/>
    <mergeCell ref="G65:G68"/>
    <mergeCell ref="H65:H68"/>
    <mergeCell ref="B56:I56"/>
    <mergeCell ref="B57:C60"/>
    <mergeCell ref="D57:D60"/>
    <mergeCell ref="E57:E60"/>
    <mergeCell ref="F57:F60"/>
    <mergeCell ref="G57:G60"/>
    <mergeCell ref="H57:H60"/>
    <mergeCell ref="I57:I60"/>
    <mergeCell ref="B85:H86"/>
    <mergeCell ref="I85:J86"/>
    <mergeCell ref="K85:K86"/>
    <mergeCell ref="L85:R85"/>
    <mergeCell ref="S85:V85"/>
    <mergeCell ref="I65:I68"/>
    <mergeCell ref="V65:AJ68"/>
    <mergeCell ref="J66:U66"/>
    <mergeCell ref="J68:U68"/>
    <mergeCell ref="B72:AB72"/>
    <mergeCell ref="AD72:AH72"/>
    <mergeCell ref="X85:X86"/>
    <mergeCell ref="Y85:AE85"/>
    <mergeCell ref="AF85:AI85"/>
    <mergeCell ref="L86:R86"/>
    <mergeCell ref="S86:V86"/>
    <mergeCell ref="Y86:AE86"/>
    <mergeCell ref="AF86:AI86"/>
    <mergeCell ref="AD73:AH73"/>
    <mergeCell ref="AD74:AH74"/>
    <mergeCell ref="AD75:AH75"/>
    <mergeCell ref="AD76:AH76"/>
    <mergeCell ref="AD77:AH77"/>
    <mergeCell ref="AD79:AH79"/>
    <mergeCell ref="B89:H90"/>
    <mergeCell ref="I89:J90"/>
    <mergeCell ref="K89:K90"/>
    <mergeCell ref="L89:R89"/>
    <mergeCell ref="S89:V89"/>
    <mergeCell ref="X89:X90"/>
    <mergeCell ref="Y87:AE87"/>
    <mergeCell ref="AF87:AI87"/>
    <mergeCell ref="L88:R88"/>
    <mergeCell ref="S88:V88"/>
    <mergeCell ref="Y88:AE88"/>
    <mergeCell ref="AF88:AI88"/>
    <mergeCell ref="B87:H88"/>
    <mergeCell ref="I87:J88"/>
    <mergeCell ref="K87:K88"/>
    <mergeCell ref="L87:R87"/>
    <mergeCell ref="S87:V87"/>
    <mergeCell ref="X87:X88"/>
    <mergeCell ref="L90:R90"/>
    <mergeCell ref="S90:V90"/>
    <mergeCell ref="B91:H92"/>
    <mergeCell ref="I91:J92"/>
    <mergeCell ref="K91:L92"/>
    <mergeCell ref="Q91:V92"/>
    <mergeCell ref="W91:W92"/>
    <mergeCell ref="B93:H94"/>
    <mergeCell ref="I93:J94"/>
    <mergeCell ref="K93:L94"/>
    <mergeCell ref="Q93:V94"/>
    <mergeCell ref="W93:W94"/>
    <mergeCell ref="B97:H98"/>
    <mergeCell ref="I97:J98"/>
    <mergeCell ref="K97:M98"/>
    <mergeCell ref="N97:V98"/>
    <mergeCell ref="W97:W98"/>
    <mergeCell ref="X97:AJ97"/>
    <mergeCell ref="X98:AJ98"/>
    <mergeCell ref="B95:H96"/>
    <mergeCell ref="I95:J96"/>
    <mergeCell ref="K95:M96"/>
    <mergeCell ref="N95:V96"/>
    <mergeCell ref="W95:W96"/>
    <mergeCell ref="X95:AJ95"/>
    <mergeCell ref="X96:AJ96"/>
    <mergeCell ref="X103:AJ104"/>
    <mergeCell ref="Y107:AA107"/>
    <mergeCell ref="AB107:AD107"/>
    <mergeCell ref="Y108:AA108"/>
    <mergeCell ref="AB108:AD108"/>
    <mergeCell ref="B109:D111"/>
    <mergeCell ref="X99:AJ99"/>
    <mergeCell ref="X100:AJ100"/>
    <mergeCell ref="K101:O102"/>
    <mergeCell ref="P101:Q102"/>
    <mergeCell ref="R101:V102"/>
    <mergeCell ref="W101:W102"/>
    <mergeCell ref="X101:AJ102"/>
    <mergeCell ref="B99:H104"/>
    <mergeCell ref="I99:J104"/>
    <mergeCell ref="K99:O100"/>
    <mergeCell ref="P99:Q100"/>
    <mergeCell ref="R99:V100"/>
    <mergeCell ref="W99:W100"/>
    <mergeCell ref="K103:O104"/>
    <mergeCell ref="P103:Q104"/>
    <mergeCell ref="R103:V104"/>
    <mergeCell ref="W103:W104"/>
    <mergeCell ref="AE120:AI120"/>
    <mergeCell ref="AC114:AE114"/>
    <mergeCell ref="AG114:AI114"/>
    <mergeCell ref="E115:G115"/>
    <mergeCell ref="I115:K115"/>
    <mergeCell ref="M115:O115"/>
    <mergeCell ref="Q115:S115"/>
    <mergeCell ref="U115:W115"/>
    <mergeCell ref="Y115:AA115"/>
    <mergeCell ref="AC115:AE115"/>
    <mergeCell ref="AG115:AI115"/>
    <mergeCell ref="E114:G114"/>
    <mergeCell ref="I114:K114"/>
    <mergeCell ref="M114:O114"/>
    <mergeCell ref="Q114:S114"/>
    <mergeCell ref="U114:W114"/>
    <mergeCell ref="Y114:AA114"/>
    <mergeCell ref="AE118:AI118"/>
    <mergeCell ref="C119:AB119"/>
    <mergeCell ref="AE119:AI119"/>
    <mergeCell ref="AC112:AE112"/>
    <mergeCell ref="AG112:AI112"/>
    <mergeCell ref="E113:G113"/>
    <mergeCell ref="I113:K113"/>
    <mergeCell ref="M113:O113"/>
    <mergeCell ref="Q113:S113"/>
    <mergeCell ref="U113:W113"/>
    <mergeCell ref="Y113:AA113"/>
    <mergeCell ref="AC113:AE113"/>
    <mergeCell ref="AG113:AI113"/>
    <mergeCell ref="E112:G112"/>
    <mergeCell ref="I112:K112"/>
    <mergeCell ref="M112:O112"/>
    <mergeCell ref="Q112:S112"/>
    <mergeCell ref="U112:W112"/>
    <mergeCell ref="Y112:AA112"/>
    <mergeCell ref="X91:Y92"/>
    <mergeCell ref="Z91:AD91"/>
    <mergeCell ref="AE91:AI91"/>
    <mergeCell ref="Z92:AD92"/>
    <mergeCell ref="AE92:AI92"/>
    <mergeCell ref="Y89:AE89"/>
    <mergeCell ref="AF89:AI89"/>
    <mergeCell ref="Y90:AE90"/>
    <mergeCell ref="AF90:AI90"/>
    <mergeCell ref="J56:U56"/>
    <mergeCell ref="V56:AJ56"/>
    <mergeCell ref="V64:AJ64"/>
    <mergeCell ref="J64:U64"/>
    <mergeCell ref="V57:AJ60"/>
    <mergeCell ref="J58:U58"/>
    <mergeCell ref="J60:U60"/>
    <mergeCell ref="AD81:AH81"/>
    <mergeCell ref="AD80:AH80"/>
    <mergeCell ref="AD78:AH78"/>
  </mergeCells>
  <phoneticPr fontId="2"/>
  <dataValidations count="7">
    <dataValidation type="list" imeMode="hiragana" allowBlank="1" showInputMessage="1" showErrorMessage="1" sqref="B57 B65" xr:uid="{00000000-0002-0000-0900-000000000000}">
      <formula1>"平成,令和"</formula1>
    </dataValidation>
    <dataValidation imeMode="hiragana" allowBlank="1" showInputMessage="1" showErrorMessage="1" sqref="W5:AJ5 Z10:AI10 M65:V65 D65:K65 J60 L20:AJ20 L18:AJ18 L28:AJ28 J68 Y85:Y90 L23 L85:L90 AA12 AC12 U13:AJ14 J59:K59 AJ74 AK36:AK38 M59:U59 K84:AJ84 K101 K99 K103 X95:AJ104 M57:V57 D57:K57 J66 J58 J67:K67 M67:U67 O31 Y30:AJ30 L34:AJ34 AB35:AF35 T35:Y35 L35:Q35 V31" xr:uid="{00000000-0002-0000-0900-000001000000}"/>
    <dataValidation type="list" allowBlank="1" showInputMessage="1" showErrorMessage="1" sqref="AI21:AJ21 U24:V24 AI24:AJ24 J15:K32 I99:J102 I97:J97 I85:J95 J33 AI32:AJ32" xr:uid="{00000000-0002-0000-0900-000002000000}">
      <formula1>"有・無,有,無"</formula1>
    </dataValidation>
    <dataValidation type="list" allowBlank="1" showInputMessage="1" showErrorMessage="1" sqref="R10:R11 R6 J10:J14 N10 V10 J4:J6" xr:uid="{00000000-0002-0000-0900-000003000000}">
      <formula1>"○"</formula1>
    </dataValidation>
    <dataValidation type="list" allowBlank="1" showInputMessage="1" showErrorMessage="1" sqref="AE118:AI120 AD72:AH81" xr:uid="{00000000-0002-0000-0900-000004000000}">
      <formula1>"い　る　・　いない,い な い,い　　る"</formula1>
    </dataValidation>
    <dataValidation type="list" allowBlank="1" showInputMessage="1" showErrorMessage="1" sqref="AI35:AJ35 Z35:AA35 J35:K35 R35:S35" xr:uid="{00000000-0002-0000-0900-000005000000}">
      <formula1>"有・無,有,整備中,無"</formula1>
    </dataValidation>
    <dataValidation type="list" allowBlank="1" showInputMessage="1" showErrorMessage="1" sqref="AF42:AH42" xr:uid="{00000000-0002-0000-0900-000006000000}">
      <formula1>"有　・　無,有,無"</formula1>
    </dataValidation>
  </dataValidations>
  <printOptions horizontalCentered="1"/>
  <pageMargins left="0.47244094488188981" right="0.31496062992125984" top="0.39370078740157483" bottom="0.39370078740157483" header="0.51181102362204722" footer="0.19685039370078741"/>
  <pageSetup paperSize="9" firstPageNumber="37" orientation="portrait" blackAndWhite="1" useFirstPageNumber="1" r:id="rId1"/>
  <headerFooter alignWithMargins="0">
    <oddFooter>&amp;C&amp;"HGP創英角ｺﾞｼｯｸUB,太字"&amp;12-　&amp;P　-</oddFooter>
  </headerFooter>
  <rowBreaks count="2" manualBreakCount="2">
    <brk id="35" max="16383" man="1"/>
    <brk id="81" max="16383" man="1"/>
  </rowBreaks>
  <colBreaks count="1" manualBreakCount="1">
    <brk id="37"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D711-7704-42FA-AA4C-CF1E7E1A54BC}">
  <sheetPr>
    <tabColor rgb="FF92D050"/>
    <pageSetUpPr fitToPage="1"/>
  </sheetPr>
  <dimension ref="A1:IF45"/>
  <sheetViews>
    <sheetView view="pageBreakPreview" topLeftCell="A22" zoomScaleNormal="100" zoomScaleSheetLayoutView="100" workbookViewId="0">
      <selection activeCell="JC14" sqref="JC14"/>
    </sheetView>
  </sheetViews>
  <sheetFormatPr defaultColWidth="0" defaultRowHeight="13.5" x14ac:dyDescent="0.15"/>
  <cols>
    <col min="1" max="1" width="1" style="82" customWidth="1"/>
    <col min="2" max="37" width="2.625" style="82" customWidth="1"/>
    <col min="38" max="38" width="3.75" style="82" customWidth="1"/>
    <col min="39" max="240" width="2.625" style="82" hidden="1" customWidth="1"/>
    <col min="241" max="256" width="0" style="82" hidden="1"/>
    <col min="257" max="294" width="2.625" style="82" customWidth="1"/>
    <col min="295" max="512" width="0" style="82" hidden="1"/>
    <col min="513" max="550" width="2.625" style="82" customWidth="1"/>
    <col min="551" max="768" width="0" style="82" hidden="1"/>
    <col min="769" max="806" width="2.625" style="82" customWidth="1"/>
    <col min="807" max="1024" width="0" style="82" hidden="1"/>
    <col min="1025" max="1062" width="2.625" style="82" customWidth="1"/>
    <col min="1063" max="1280" width="0" style="82" hidden="1"/>
    <col min="1281" max="1318" width="2.625" style="82" customWidth="1"/>
    <col min="1319" max="1536" width="0" style="82" hidden="1"/>
    <col min="1537" max="1574" width="2.625" style="82" customWidth="1"/>
    <col min="1575" max="1792" width="0" style="82" hidden="1"/>
    <col min="1793" max="1830" width="2.625" style="82" customWidth="1"/>
    <col min="1831" max="2048" width="0" style="82" hidden="1"/>
    <col min="2049" max="2086" width="2.625" style="82" customWidth="1"/>
    <col min="2087" max="2304" width="0" style="82" hidden="1"/>
    <col min="2305" max="2342" width="2.625" style="82" customWidth="1"/>
    <col min="2343" max="2560" width="0" style="82" hidden="1"/>
    <col min="2561" max="2598" width="2.625" style="82" customWidth="1"/>
    <col min="2599" max="2816" width="0" style="82" hidden="1"/>
    <col min="2817" max="2854" width="2.625" style="82" customWidth="1"/>
    <col min="2855" max="3072" width="0" style="82" hidden="1"/>
    <col min="3073" max="3110" width="2.625" style="82" customWidth="1"/>
    <col min="3111" max="3328" width="0" style="82" hidden="1"/>
    <col min="3329" max="3366" width="2.625" style="82" customWidth="1"/>
    <col min="3367" max="3584" width="0" style="82" hidden="1"/>
    <col min="3585" max="3622" width="2.625" style="82" customWidth="1"/>
    <col min="3623" max="3840" width="0" style="82" hidden="1"/>
    <col min="3841" max="3878" width="2.625" style="82" customWidth="1"/>
    <col min="3879" max="4096" width="0" style="82" hidden="1"/>
    <col min="4097" max="4134" width="2.625" style="82" customWidth="1"/>
    <col min="4135" max="4352" width="0" style="82" hidden="1"/>
    <col min="4353" max="4390" width="2.625" style="82" customWidth="1"/>
    <col min="4391" max="4608" width="0" style="82" hidden="1"/>
    <col min="4609" max="4646" width="2.625" style="82" customWidth="1"/>
    <col min="4647" max="4864" width="0" style="82" hidden="1"/>
    <col min="4865" max="4902" width="2.625" style="82" customWidth="1"/>
    <col min="4903" max="5120" width="0" style="82" hidden="1"/>
    <col min="5121" max="5158" width="2.625" style="82" customWidth="1"/>
    <col min="5159" max="5376" width="0" style="82" hidden="1"/>
    <col min="5377" max="5414" width="2.625" style="82" customWidth="1"/>
    <col min="5415" max="5632" width="0" style="82" hidden="1"/>
    <col min="5633" max="5670" width="2.625" style="82" customWidth="1"/>
    <col min="5671" max="5888" width="0" style="82" hidden="1"/>
    <col min="5889" max="5926" width="2.625" style="82" customWidth="1"/>
    <col min="5927" max="6144" width="0" style="82" hidden="1"/>
    <col min="6145" max="6182" width="2.625" style="82" customWidth="1"/>
    <col min="6183" max="6400" width="0" style="82" hidden="1"/>
    <col min="6401" max="6438" width="2.625" style="82" customWidth="1"/>
    <col min="6439" max="6656" width="0" style="82" hidden="1"/>
    <col min="6657" max="6694" width="2.625" style="82" customWidth="1"/>
    <col min="6695" max="6912" width="0" style="82" hidden="1"/>
    <col min="6913" max="6950" width="2.625" style="82" customWidth="1"/>
    <col min="6951" max="7168" width="0" style="82" hidden="1"/>
    <col min="7169" max="7206" width="2.625" style="82" customWidth="1"/>
    <col min="7207" max="7424" width="0" style="82" hidden="1"/>
    <col min="7425" max="7462" width="2.625" style="82" customWidth="1"/>
    <col min="7463" max="7680" width="0" style="82" hidden="1"/>
    <col min="7681" max="7718" width="2.625" style="82" customWidth="1"/>
    <col min="7719" max="7936" width="0" style="82" hidden="1"/>
    <col min="7937" max="7974" width="2.625" style="82" customWidth="1"/>
    <col min="7975" max="8192" width="0" style="82" hidden="1"/>
    <col min="8193" max="8230" width="2.625" style="82" customWidth="1"/>
    <col min="8231" max="8448" width="0" style="82" hidden="1"/>
    <col min="8449" max="8486" width="2.625" style="82" customWidth="1"/>
    <col min="8487" max="8704" width="0" style="82" hidden="1"/>
    <col min="8705" max="8742" width="2.625" style="82" customWidth="1"/>
    <col min="8743" max="8960" width="0" style="82" hidden="1"/>
    <col min="8961" max="8998" width="2.625" style="82" customWidth="1"/>
    <col min="8999" max="9216" width="0" style="82" hidden="1"/>
    <col min="9217" max="9254" width="2.625" style="82" customWidth="1"/>
    <col min="9255" max="9472" width="0" style="82" hidden="1"/>
    <col min="9473" max="9510" width="2.625" style="82" customWidth="1"/>
    <col min="9511" max="9728" width="0" style="82" hidden="1"/>
    <col min="9729" max="9766" width="2.625" style="82" customWidth="1"/>
    <col min="9767" max="9984" width="0" style="82" hidden="1"/>
    <col min="9985" max="10022" width="2.625" style="82" customWidth="1"/>
    <col min="10023" max="10240" width="0" style="82" hidden="1"/>
    <col min="10241" max="10278" width="2.625" style="82" customWidth="1"/>
    <col min="10279" max="10496" width="0" style="82" hidden="1"/>
    <col min="10497" max="10534" width="2.625" style="82" customWidth="1"/>
    <col min="10535" max="10752" width="0" style="82" hidden="1"/>
    <col min="10753" max="10790" width="2.625" style="82" customWidth="1"/>
    <col min="10791" max="11008" width="0" style="82" hidden="1"/>
    <col min="11009" max="11046" width="2.625" style="82" customWidth="1"/>
    <col min="11047" max="11264" width="0" style="82" hidden="1"/>
    <col min="11265" max="11302" width="2.625" style="82" customWidth="1"/>
    <col min="11303" max="11520" width="0" style="82" hidden="1"/>
    <col min="11521" max="11558" width="2.625" style="82" customWidth="1"/>
    <col min="11559" max="11776" width="0" style="82" hidden="1"/>
    <col min="11777" max="11814" width="2.625" style="82" customWidth="1"/>
    <col min="11815" max="12032" width="0" style="82" hidden="1"/>
    <col min="12033" max="12070" width="2.625" style="82" customWidth="1"/>
    <col min="12071" max="12288" width="0" style="82" hidden="1"/>
    <col min="12289" max="12326" width="2.625" style="82" customWidth="1"/>
    <col min="12327" max="12544" width="0" style="82" hidden="1"/>
    <col min="12545" max="12582" width="2.625" style="82" customWidth="1"/>
    <col min="12583" max="12800" width="0" style="82" hidden="1"/>
    <col min="12801" max="12838" width="2.625" style="82" customWidth="1"/>
    <col min="12839" max="13056" width="0" style="82" hidden="1"/>
    <col min="13057" max="13094" width="2.625" style="82" customWidth="1"/>
    <col min="13095" max="13312" width="0" style="82" hidden="1"/>
    <col min="13313" max="13350" width="2.625" style="82" customWidth="1"/>
    <col min="13351" max="13568" width="0" style="82" hidden="1"/>
    <col min="13569" max="13606" width="2.625" style="82" customWidth="1"/>
    <col min="13607" max="13824" width="0" style="82" hidden="1"/>
    <col min="13825" max="13862" width="2.625" style="82" customWidth="1"/>
    <col min="13863" max="14080" width="0" style="82" hidden="1"/>
    <col min="14081" max="14118" width="2.625" style="82" customWidth="1"/>
    <col min="14119" max="14336" width="0" style="82" hidden="1"/>
    <col min="14337" max="14374" width="2.625" style="82" customWidth="1"/>
    <col min="14375" max="14592" width="0" style="82" hidden="1"/>
    <col min="14593" max="14630" width="2.625" style="82" customWidth="1"/>
    <col min="14631" max="14848" width="0" style="82" hidden="1"/>
    <col min="14849" max="14886" width="2.625" style="82" customWidth="1"/>
    <col min="14887" max="15104" width="0" style="82" hidden="1"/>
    <col min="15105" max="15142" width="2.625" style="82" customWidth="1"/>
    <col min="15143" max="15360" width="0" style="82" hidden="1"/>
    <col min="15361" max="15398" width="2.625" style="82" customWidth="1"/>
    <col min="15399" max="15616" width="0" style="82" hidden="1"/>
    <col min="15617" max="15654" width="2.625" style="82" customWidth="1"/>
    <col min="15655" max="15872" width="0" style="82" hidden="1"/>
    <col min="15873" max="15910" width="2.625" style="82" customWidth="1"/>
    <col min="15911" max="16128" width="0" style="82" hidden="1"/>
    <col min="16129" max="16166" width="2.625" style="82" customWidth="1"/>
    <col min="16167" max="16384" width="0" style="82" hidden="1"/>
  </cols>
  <sheetData>
    <row r="1" spans="2:37" ht="13.5" customHeight="1" x14ac:dyDescent="0.15"/>
    <row r="2" spans="2:37" s="1" customFormat="1" ht="20.100000000000001" customHeight="1" x14ac:dyDescent="0.1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2:37" s="1" customFormat="1" ht="20.100000000000001" customHeight="1" x14ac:dyDescent="0.15"/>
    <row r="4" spans="2:37" s="119" customFormat="1" ht="26.1" customHeight="1" x14ac:dyDescent="0.15">
      <c r="B4" s="734"/>
      <c r="C4" s="2357" t="s">
        <v>1546</v>
      </c>
      <c r="D4" s="2358"/>
      <c r="E4" s="2358"/>
      <c r="F4" s="2358"/>
      <c r="G4" s="2358"/>
      <c r="H4" s="2358"/>
      <c r="I4" s="2358"/>
      <c r="J4" s="2358"/>
      <c r="K4" s="2358"/>
      <c r="L4" s="2358"/>
      <c r="M4" s="2358"/>
      <c r="N4" s="2358"/>
      <c r="O4" s="2358"/>
      <c r="P4" s="2358"/>
      <c r="Q4" s="2358"/>
      <c r="R4" s="2358"/>
      <c r="S4" s="2358"/>
      <c r="T4" s="2358"/>
      <c r="U4" s="2358"/>
      <c r="V4" s="2358"/>
      <c r="W4" s="2358"/>
      <c r="X4" s="2358"/>
      <c r="Y4" s="2358"/>
      <c r="Z4" s="2358"/>
      <c r="AA4" s="2358"/>
      <c r="AB4" s="2358"/>
      <c r="AC4" s="2358"/>
      <c r="AD4" s="2359"/>
      <c r="AE4" s="2360" t="s">
        <v>1547</v>
      </c>
      <c r="AF4" s="2361"/>
      <c r="AG4" s="2361"/>
      <c r="AH4" s="2361"/>
      <c r="AI4" s="2361"/>
      <c r="AJ4" s="2361"/>
      <c r="AK4" s="2362"/>
    </row>
    <row r="5" spans="2:37" s="119" customFormat="1" ht="20.100000000000001" customHeight="1" x14ac:dyDescent="0.15">
      <c r="B5" s="2363" t="s">
        <v>1548</v>
      </c>
      <c r="C5" s="2366" t="s">
        <v>1549</v>
      </c>
      <c r="D5" s="2367"/>
      <c r="E5" s="2367"/>
      <c r="F5" s="2367"/>
      <c r="G5" s="2367"/>
      <c r="H5" s="2367"/>
      <c r="I5" s="2367"/>
      <c r="J5" s="2367"/>
      <c r="K5" s="2367"/>
      <c r="L5" s="2367"/>
      <c r="M5" s="2367"/>
      <c r="N5" s="2367"/>
      <c r="O5" s="2367"/>
      <c r="P5" s="2367"/>
      <c r="Q5" s="2367"/>
      <c r="R5" s="2367"/>
      <c r="S5" s="2367"/>
      <c r="T5" s="2368"/>
      <c r="U5" s="2373" t="s">
        <v>1550</v>
      </c>
      <c r="V5" s="2373"/>
      <c r="W5" s="2373"/>
      <c r="X5" s="2373"/>
      <c r="Y5" s="2373"/>
      <c r="Z5" s="2373"/>
      <c r="AA5" s="2373"/>
      <c r="AB5" s="2373"/>
      <c r="AC5" s="2373"/>
      <c r="AD5" s="2373"/>
      <c r="AE5" s="2366" t="s">
        <v>1551</v>
      </c>
      <c r="AF5" s="2367"/>
      <c r="AG5" s="2367"/>
      <c r="AH5" s="2367"/>
      <c r="AI5" s="2374"/>
      <c r="AJ5" s="2376" t="s">
        <v>1552</v>
      </c>
      <c r="AK5" s="2377"/>
    </row>
    <row r="6" spans="2:37" s="119" customFormat="1" ht="20.100000000000001" customHeight="1" x14ac:dyDescent="0.15">
      <c r="B6" s="2364"/>
      <c r="C6" s="2369"/>
      <c r="D6" s="954"/>
      <c r="E6" s="954"/>
      <c r="F6" s="954"/>
      <c r="G6" s="954"/>
      <c r="H6" s="954"/>
      <c r="I6" s="954"/>
      <c r="J6" s="954"/>
      <c r="K6" s="954"/>
      <c r="L6" s="954"/>
      <c r="M6" s="954"/>
      <c r="N6" s="954"/>
      <c r="O6" s="954"/>
      <c r="P6" s="954"/>
      <c r="Q6" s="954"/>
      <c r="R6" s="954"/>
      <c r="S6" s="954"/>
      <c r="T6" s="2370"/>
      <c r="U6" s="2373"/>
      <c r="V6" s="2373"/>
      <c r="W6" s="2373"/>
      <c r="X6" s="2373"/>
      <c r="Y6" s="2373"/>
      <c r="Z6" s="2373"/>
      <c r="AA6" s="2373"/>
      <c r="AB6" s="2373"/>
      <c r="AC6" s="2373"/>
      <c r="AD6" s="2373"/>
      <c r="AE6" s="2369"/>
      <c r="AF6" s="954"/>
      <c r="AG6" s="954"/>
      <c r="AH6" s="954"/>
      <c r="AI6" s="2375"/>
      <c r="AJ6" s="2378"/>
      <c r="AK6" s="2379"/>
    </row>
    <row r="7" spans="2:37" s="119" customFormat="1" ht="20.100000000000001" customHeight="1" x14ac:dyDescent="0.15">
      <c r="B7" s="2365"/>
      <c r="C7" s="2371"/>
      <c r="D7" s="955"/>
      <c r="E7" s="955"/>
      <c r="F7" s="955"/>
      <c r="G7" s="955"/>
      <c r="H7" s="955"/>
      <c r="I7" s="955"/>
      <c r="J7" s="955"/>
      <c r="K7" s="955"/>
      <c r="L7" s="955"/>
      <c r="M7" s="955"/>
      <c r="N7" s="955"/>
      <c r="O7" s="955"/>
      <c r="P7" s="955"/>
      <c r="Q7" s="955"/>
      <c r="R7" s="955"/>
      <c r="S7" s="955"/>
      <c r="T7" s="2372"/>
      <c r="U7" s="2373"/>
      <c r="V7" s="2373"/>
      <c r="W7" s="2373"/>
      <c r="X7" s="2373"/>
      <c r="Y7" s="2373"/>
      <c r="Z7" s="2373"/>
      <c r="AA7" s="2373"/>
      <c r="AB7" s="2373"/>
      <c r="AC7" s="2373"/>
      <c r="AD7" s="2373"/>
      <c r="AE7" s="2369"/>
      <c r="AF7" s="954"/>
      <c r="AG7" s="954"/>
      <c r="AH7" s="954"/>
      <c r="AI7" s="2375"/>
      <c r="AJ7" s="2378"/>
      <c r="AK7" s="2379"/>
    </row>
    <row r="8" spans="2:37" s="119" customFormat="1" ht="15.95" customHeight="1" x14ac:dyDescent="0.15">
      <c r="B8" s="2380" t="s">
        <v>1553</v>
      </c>
      <c r="C8" s="2366" t="s">
        <v>1554</v>
      </c>
      <c r="D8" s="2367"/>
      <c r="E8" s="2367"/>
      <c r="F8" s="2367"/>
      <c r="G8" s="2367"/>
      <c r="H8" s="2367"/>
      <c r="I8" s="2367"/>
      <c r="J8" s="2367"/>
      <c r="K8" s="2367"/>
      <c r="L8" s="2367"/>
      <c r="M8" s="2381" t="s">
        <v>1555</v>
      </c>
      <c r="N8" s="2382"/>
      <c r="O8" s="2382"/>
      <c r="P8" s="2383"/>
      <c r="Q8" s="2387" t="s">
        <v>1556</v>
      </c>
      <c r="R8" s="2388"/>
      <c r="S8" s="2388"/>
      <c r="T8" s="2389"/>
      <c r="U8" s="2393" t="s">
        <v>1557</v>
      </c>
      <c r="V8" s="1537"/>
      <c r="W8" s="1537"/>
      <c r="X8" s="1537"/>
      <c r="Y8" s="1537"/>
      <c r="Z8" s="1537"/>
      <c r="AA8" s="1537"/>
      <c r="AB8" s="1537"/>
      <c r="AC8" s="1537"/>
      <c r="AD8" s="1557"/>
      <c r="AE8" s="2369"/>
      <c r="AF8" s="954"/>
      <c r="AG8" s="954"/>
      <c r="AH8" s="954"/>
      <c r="AI8" s="2375"/>
      <c r="AJ8" s="2378"/>
      <c r="AK8" s="2379"/>
    </row>
    <row r="9" spans="2:37" s="119" customFormat="1" ht="15.95" customHeight="1" x14ac:dyDescent="0.15">
      <c r="B9" s="2380"/>
      <c r="C9" s="2369"/>
      <c r="D9" s="954"/>
      <c r="E9" s="954"/>
      <c r="F9" s="954"/>
      <c r="G9" s="954"/>
      <c r="H9" s="954"/>
      <c r="I9" s="954"/>
      <c r="J9" s="954"/>
      <c r="K9" s="954"/>
      <c r="L9" s="954"/>
      <c r="M9" s="2384"/>
      <c r="N9" s="2385"/>
      <c r="O9" s="2385"/>
      <c r="P9" s="2386"/>
      <c r="Q9" s="2390"/>
      <c r="R9" s="2391"/>
      <c r="S9" s="2391"/>
      <c r="T9" s="2392"/>
      <c r="U9" s="2394"/>
      <c r="V9" s="2395"/>
      <c r="W9" s="2395"/>
      <c r="X9" s="2395"/>
      <c r="Y9" s="2395"/>
      <c r="Z9" s="2395"/>
      <c r="AA9" s="2395"/>
      <c r="AB9" s="2395"/>
      <c r="AC9" s="2395"/>
      <c r="AD9" s="2396"/>
      <c r="AE9" s="2369"/>
      <c r="AF9" s="954"/>
      <c r="AG9" s="954"/>
      <c r="AH9" s="954"/>
      <c r="AI9" s="2375"/>
      <c r="AJ9" s="2378"/>
      <c r="AK9" s="2379"/>
    </row>
    <row r="10" spans="2:37" s="119" customFormat="1" ht="20.100000000000001" customHeight="1" x14ac:dyDescent="0.15">
      <c r="B10" s="2380"/>
      <c r="C10" s="735"/>
      <c r="D10" s="2397" t="s">
        <v>1558</v>
      </c>
      <c r="E10" s="2400" t="s">
        <v>1559</v>
      </c>
      <c r="F10" s="2401"/>
      <c r="G10" s="2401"/>
      <c r="H10" s="2401"/>
      <c r="I10" s="2401"/>
      <c r="J10" s="2402"/>
      <c r="K10" s="2403" t="s">
        <v>1560</v>
      </c>
      <c r="M10" s="2384"/>
      <c r="N10" s="2385"/>
      <c r="O10" s="2385"/>
      <c r="P10" s="2386"/>
      <c r="Q10" s="2390"/>
      <c r="R10" s="2391"/>
      <c r="S10" s="2391"/>
      <c r="T10" s="2392"/>
      <c r="U10" s="2404" t="s">
        <v>1561</v>
      </c>
      <c r="V10" s="2405"/>
      <c r="W10" s="2405"/>
      <c r="X10" s="2405"/>
      <c r="Y10" s="2406"/>
      <c r="Z10" s="2408" t="s">
        <v>1562</v>
      </c>
      <c r="AA10" s="2405"/>
      <c r="AB10" s="2405"/>
      <c r="AC10" s="2405"/>
      <c r="AD10" s="2409"/>
      <c r="AE10" s="2369"/>
      <c r="AF10" s="954"/>
      <c r="AG10" s="954"/>
      <c r="AH10" s="954"/>
      <c r="AI10" s="2375"/>
      <c r="AJ10" s="2378"/>
      <c r="AK10" s="2379"/>
    </row>
    <row r="11" spans="2:37" s="119" customFormat="1" ht="20.100000000000001" customHeight="1" x14ac:dyDescent="0.15">
      <c r="B11" s="2380"/>
      <c r="C11" s="735"/>
      <c r="D11" s="2398"/>
      <c r="E11" s="2400" t="s">
        <v>1563</v>
      </c>
      <c r="F11" s="2401"/>
      <c r="G11" s="2401"/>
      <c r="H11" s="2401"/>
      <c r="I11" s="2401"/>
      <c r="J11" s="2402"/>
      <c r="K11" s="1599"/>
      <c r="M11" s="2384"/>
      <c r="N11" s="2385"/>
      <c r="O11" s="2385"/>
      <c r="P11" s="2386"/>
      <c r="Q11" s="2390"/>
      <c r="R11" s="2391"/>
      <c r="S11" s="2391"/>
      <c r="T11" s="2392"/>
      <c r="U11" s="2407"/>
      <c r="V11" s="2385"/>
      <c r="W11" s="2385"/>
      <c r="X11" s="2385"/>
      <c r="Y11" s="2386"/>
      <c r="Z11" s="2384"/>
      <c r="AA11" s="2385"/>
      <c r="AB11" s="2385"/>
      <c r="AC11" s="2385"/>
      <c r="AD11" s="2410"/>
      <c r="AE11" s="2369"/>
      <c r="AF11" s="954"/>
      <c r="AG11" s="954"/>
      <c r="AH11" s="954"/>
      <c r="AI11" s="2375"/>
      <c r="AJ11" s="2378"/>
      <c r="AK11" s="2379"/>
    </row>
    <row r="12" spans="2:37" s="119" customFormat="1" ht="20.100000000000001" customHeight="1" x14ac:dyDescent="0.15">
      <c r="B12" s="2380"/>
      <c r="C12" s="735"/>
      <c r="D12" s="2398"/>
      <c r="E12" s="2400" t="s">
        <v>1875</v>
      </c>
      <c r="F12" s="2401"/>
      <c r="G12" s="2401"/>
      <c r="H12" s="2401"/>
      <c r="I12" s="2401"/>
      <c r="J12" s="2402"/>
      <c r="K12" s="1599"/>
      <c r="M12" s="2384"/>
      <c r="N12" s="2385"/>
      <c r="O12" s="2385"/>
      <c r="P12" s="2385"/>
      <c r="Q12" s="736"/>
      <c r="R12" s="737"/>
      <c r="S12" s="737"/>
      <c r="T12" s="738"/>
      <c r="U12" s="2385"/>
      <c r="V12" s="2385"/>
      <c r="W12" s="2385"/>
      <c r="X12" s="2385"/>
      <c r="Y12" s="2386"/>
      <c r="Z12" s="2384"/>
      <c r="AA12" s="2385"/>
      <c r="AB12" s="2385"/>
      <c r="AC12" s="2385"/>
      <c r="AD12" s="2410"/>
      <c r="AE12" s="2369"/>
      <c r="AF12" s="954"/>
      <c r="AG12" s="954"/>
      <c r="AH12" s="954"/>
      <c r="AI12" s="954"/>
      <c r="AJ12" s="2378" t="s">
        <v>1564</v>
      </c>
      <c r="AK12" s="2379"/>
    </row>
    <row r="13" spans="2:37" s="119" customFormat="1" ht="20.100000000000001" customHeight="1" x14ac:dyDescent="0.15">
      <c r="B13" s="2380"/>
      <c r="C13" s="735"/>
      <c r="D13" s="2399"/>
      <c r="E13" s="2400" t="s">
        <v>1876</v>
      </c>
      <c r="F13" s="2401"/>
      <c r="G13" s="2401"/>
      <c r="H13" s="2401"/>
      <c r="I13" s="2401"/>
      <c r="J13" s="2402"/>
      <c r="K13" s="1600"/>
      <c r="M13" s="2413" t="s">
        <v>1564</v>
      </c>
      <c r="N13" s="2414"/>
      <c r="O13" s="2414"/>
      <c r="P13" s="2414"/>
      <c r="Q13" s="2413" t="s">
        <v>1564</v>
      </c>
      <c r="R13" s="2414"/>
      <c r="S13" s="2414"/>
      <c r="T13" s="2415"/>
      <c r="U13" s="2414" t="s">
        <v>1565</v>
      </c>
      <c r="V13" s="2414"/>
      <c r="W13" s="2414"/>
      <c r="X13" s="2414"/>
      <c r="Y13" s="2416"/>
      <c r="Z13" s="2413" t="s">
        <v>1565</v>
      </c>
      <c r="AA13" s="2414"/>
      <c r="AB13" s="2414"/>
      <c r="AC13" s="2414"/>
      <c r="AD13" s="2415"/>
      <c r="AE13" s="2417" t="s">
        <v>1566</v>
      </c>
      <c r="AF13" s="2414"/>
      <c r="AG13" s="2414"/>
      <c r="AH13" s="2414"/>
      <c r="AI13" s="2414"/>
      <c r="AJ13" s="2378"/>
      <c r="AK13" s="2379"/>
    </row>
    <row r="14" spans="2:37" s="119" customFormat="1" ht="15.95" customHeight="1" x14ac:dyDescent="0.15">
      <c r="B14" s="2380"/>
      <c r="C14" s="2369" t="s">
        <v>1567</v>
      </c>
      <c r="D14" s="954"/>
      <c r="E14" s="954"/>
      <c r="F14" s="954"/>
      <c r="G14" s="954"/>
      <c r="H14" s="954"/>
      <c r="I14" s="954"/>
      <c r="J14" s="954"/>
      <c r="K14" s="954"/>
      <c r="L14" s="954"/>
      <c r="M14" s="739"/>
      <c r="N14" s="740"/>
      <c r="O14" s="740"/>
      <c r="P14" s="740"/>
      <c r="Q14" s="736"/>
      <c r="R14" s="737"/>
      <c r="S14" s="737"/>
      <c r="T14" s="738"/>
      <c r="U14" s="741"/>
      <c r="V14" s="741"/>
      <c r="W14" s="741"/>
      <c r="X14" s="741"/>
      <c r="Y14" s="742"/>
      <c r="Z14" s="743"/>
      <c r="AA14" s="741"/>
      <c r="AB14" s="741"/>
      <c r="AC14" s="741"/>
      <c r="AD14" s="744"/>
      <c r="AE14" s="745"/>
      <c r="AF14" s="746"/>
      <c r="AG14" s="746"/>
      <c r="AH14" s="746"/>
      <c r="AI14" s="746"/>
      <c r="AJ14" s="2378"/>
      <c r="AK14" s="2379"/>
    </row>
    <row r="15" spans="2:37" s="92" customFormat="1" ht="15.95" customHeight="1" x14ac:dyDescent="0.15">
      <c r="B15" s="2380"/>
      <c r="C15" s="2371"/>
      <c r="D15" s="955"/>
      <c r="E15" s="955"/>
      <c r="F15" s="955"/>
      <c r="G15" s="955"/>
      <c r="H15" s="955"/>
      <c r="I15" s="955"/>
      <c r="J15" s="955"/>
      <c r="K15" s="955"/>
      <c r="L15" s="955"/>
      <c r="M15" s="747"/>
      <c r="N15" s="748"/>
      <c r="O15" s="748"/>
      <c r="P15" s="748"/>
      <c r="Q15" s="749"/>
      <c r="R15" s="750"/>
      <c r="S15" s="750"/>
      <c r="T15" s="751"/>
      <c r="U15" s="752"/>
      <c r="V15" s="752"/>
      <c r="W15" s="752"/>
      <c r="X15" s="752"/>
      <c r="Y15" s="753"/>
      <c r="Z15" s="754"/>
      <c r="AA15" s="752"/>
      <c r="AB15" s="752"/>
      <c r="AC15" s="752"/>
      <c r="AD15" s="755"/>
      <c r="AE15" s="756"/>
      <c r="AF15" s="757"/>
      <c r="AG15" s="757"/>
      <c r="AH15" s="757"/>
      <c r="AI15" s="757"/>
      <c r="AJ15" s="2411"/>
      <c r="AK15" s="2412"/>
    </row>
    <row r="16" spans="2:37" s="118" customFormat="1" ht="14.1" customHeight="1" x14ac:dyDescent="0.15">
      <c r="B16" s="758" t="s">
        <v>1568</v>
      </c>
    </row>
    <row r="17" spans="2:37" s="118" customFormat="1" ht="14.1" customHeight="1" x14ac:dyDescent="0.15">
      <c r="B17" s="118" t="s">
        <v>1569</v>
      </c>
    </row>
    <row r="18" spans="2:37" s="118" customFormat="1" ht="14.1" customHeight="1" x14ac:dyDescent="0.15">
      <c r="B18" s="758" t="s">
        <v>1570</v>
      </c>
    </row>
    <row r="19" spans="2:37" s="118" customFormat="1" ht="14.1" customHeight="1" x14ac:dyDescent="0.15">
      <c r="B19" s="758" t="s">
        <v>1760</v>
      </c>
    </row>
    <row r="20" spans="2:37" s="118" customFormat="1" ht="14.1" customHeight="1" x14ac:dyDescent="0.15">
      <c r="B20" s="758" t="s">
        <v>1571</v>
      </c>
    </row>
    <row r="21" spans="2:37" s="118" customFormat="1" ht="14.1" customHeight="1" x14ac:dyDescent="0.15">
      <c r="B21" s="758" t="s">
        <v>1761</v>
      </c>
    </row>
    <row r="22" spans="2:37" s="118" customFormat="1" ht="14.1" customHeight="1" x14ac:dyDescent="0.15">
      <c r="B22" s="759" t="s">
        <v>1762</v>
      </c>
    </row>
    <row r="23" spans="2:37" s="118" customFormat="1" ht="14.1" customHeight="1" x14ac:dyDescent="0.15">
      <c r="B23" s="758" t="s">
        <v>1572</v>
      </c>
    </row>
    <row r="24" spans="2:37" s="118" customFormat="1" ht="20.100000000000001" customHeight="1" x14ac:dyDescent="0.15">
      <c r="B24" s="758"/>
    </row>
    <row r="25" spans="2:37" s="92" customFormat="1" ht="20.100000000000001" customHeight="1" x14ac:dyDescent="0.15">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row>
    <row r="26" spans="2:37" s="93" customFormat="1" ht="20.100000000000001" customHeight="1" x14ac:dyDescent="0.15">
      <c r="B26" s="760"/>
    </row>
    <row r="27" spans="2:37" s="119" customFormat="1" ht="20.100000000000001" customHeight="1" x14ac:dyDescent="0.15">
      <c r="B27" s="2418" t="s">
        <v>1573</v>
      </c>
      <c r="C27" s="2419"/>
      <c r="D27" s="2420"/>
      <c r="E27" s="761" t="s">
        <v>10</v>
      </c>
      <c r="F27" s="762"/>
      <c r="G27" s="762"/>
      <c r="H27" s="762"/>
      <c r="I27" s="762"/>
      <c r="J27" s="762"/>
      <c r="K27" s="762"/>
      <c r="L27" s="762"/>
      <c r="M27" s="762"/>
      <c r="N27" s="762"/>
      <c r="O27" s="762"/>
      <c r="P27" s="762"/>
      <c r="Q27" s="762"/>
      <c r="R27" s="762"/>
      <c r="S27" s="762"/>
      <c r="T27" s="762"/>
      <c r="U27" s="762"/>
      <c r="V27" s="762"/>
      <c r="W27" s="762"/>
      <c r="X27" s="762"/>
      <c r="Y27" s="762"/>
      <c r="Z27" s="762"/>
      <c r="AA27" s="762"/>
      <c r="AB27" s="762"/>
      <c r="AC27" s="762"/>
      <c r="AD27" s="762"/>
      <c r="AE27" s="762"/>
      <c r="AF27" s="762"/>
      <c r="AG27" s="762"/>
      <c r="AH27" s="762"/>
      <c r="AI27" s="762"/>
      <c r="AJ27" s="762"/>
      <c r="AK27" s="763"/>
    </row>
    <row r="28" spans="2:37" s="119" customFormat="1" ht="20.100000000000001" customHeight="1" x14ac:dyDescent="0.15">
      <c r="B28" s="2421"/>
      <c r="C28" s="2422"/>
      <c r="D28" s="2423"/>
      <c r="E28" s="2427" t="s">
        <v>1574</v>
      </c>
      <c r="F28" s="2428"/>
      <c r="G28" s="2428"/>
      <c r="H28" s="2429"/>
      <c r="I28" s="2357" t="s">
        <v>1575</v>
      </c>
      <c r="J28" s="2358"/>
      <c r="K28" s="2358"/>
      <c r="L28" s="2358"/>
      <c r="M28" s="2358"/>
      <c r="N28" s="2358"/>
      <c r="O28" s="2358"/>
      <c r="P28" s="2358"/>
      <c r="Q28" s="2358"/>
      <c r="R28" s="2358"/>
      <c r="S28" s="2358"/>
      <c r="T28" s="2358"/>
      <c r="U28" s="2358"/>
      <c r="V28" s="2358"/>
      <c r="W28" s="2358"/>
      <c r="X28" s="2358"/>
      <c r="Y28" s="2358"/>
      <c r="Z28" s="2358"/>
      <c r="AA28" s="2358"/>
      <c r="AB28" s="2358"/>
      <c r="AC28" s="2358"/>
      <c r="AD28" s="2358"/>
      <c r="AE28" s="2358"/>
      <c r="AF28" s="2358"/>
      <c r="AG28" s="2359"/>
      <c r="AH28" s="2427" t="s">
        <v>1574</v>
      </c>
      <c r="AI28" s="2428"/>
      <c r="AJ28" s="2428"/>
      <c r="AK28" s="2429"/>
    </row>
    <row r="29" spans="2:37" s="119" customFormat="1" ht="20.100000000000001" customHeight="1" x14ac:dyDescent="0.15">
      <c r="B29" s="2424"/>
      <c r="C29" s="2425"/>
      <c r="D29" s="2426"/>
      <c r="E29" s="2430"/>
      <c r="F29" s="2431"/>
      <c r="G29" s="2431"/>
      <c r="H29" s="2431"/>
      <c r="I29" s="2357" t="s">
        <v>1576</v>
      </c>
      <c r="J29" s="2358"/>
      <c r="K29" s="2358"/>
      <c r="L29" s="2358"/>
      <c r="M29" s="2359"/>
      <c r="N29" s="2357" t="s">
        <v>1577</v>
      </c>
      <c r="O29" s="2358"/>
      <c r="P29" s="2358"/>
      <c r="Q29" s="2358"/>
      <c r="R29" s="2358"/>
      <c r="S29" s="2358"/>
      <c r="T29" s="2358"/>
      <c r="U29" s="2358"/>
      <c r="V29" s="2358"/>
      <c r="W29" s="2358"/>
      <c r="X29" s="2358"/>
      <c r="Y29" s="2358"/>
      <c r="Z29" s="2358"/>
      <c r="AA29" s="2358"/>
      <c r="AB29" s="2359"/>
      <c r="AC29" s="761" t="s">
        <v>1576</v>
      </c>
      <c r="AD29" s="762"/>
      <c r="AE29" s="762"/>
      <c r="AF29" s="762"/>
      <c r="AG29" s="763"/>
      <c r="AH29" s="2431"/>
      <c r="AI29" s="2431"/>
      <c r="AJ29" s="2431"/>
      <c r="AK29" s="2432"/>
    </row>
    <row r="30" spans="2:37" s="119" customFormat="1" ht="20.100000000000001" customHeight="1" x14ac:dyDescent="0.15">
      <c r="B30" s="2393" t="s">
        <v>1578</v>
      </c>
      <c r="C30" s="1537"/>
      <c r="D30" s="1557"/>
      <c r="E30" s="2363" t="s">
        <v>1579</v>
      </c>
      <c r="F30" s="1537"/>
      <c r="G30" s="1537"/>
      <c r="H30" s="1557"/>
      <c r="I30" s="2363" t="s">
        <v>1579</v>
      </c>
      <c r="J30" s="2437"/>
      <c r="K30" s="2437"/>
      <c r="L30" s="2437"/>
      <c r="M30" s="2439"/>
      <c r="N30" s="2363" t="s">
        <v>1580</v>
      </c>
      <c r="O30" s="1537" t="s">
        <v>1581</v>
      </c>
      <c r="P30" s="1537"/>
      <c r="Q30" s="1537"/>
      <c r="R30" s="1537"/>
      <c r="S30" s="1537"/>
      <c r="T30" s="1537"/>
      <c r="U30" s="1537"/>
      <c r="V30" s="1537"/>
      <c r="W30" s="1537"/>
      <c r="X30" s="1537"/>
      <c r="Y30" s="1537"/>
      <c r="Z30" s="1537"/>
      <c r="AA30" s="1537"/>
      <c r="AB30" s="2439" t="s">
        <v>1582</v>
      </c>
      <c r="AC30" s="2363"/>
      <c r="AD30" s="1537"/>
      <c r="AE30" s="1537"/>
      <c r="AF30" s="1537"/>
      <c r="AG30" s="2439" t="s">
        <v>1583</v>
      </c>
      <c r="AH30" s="2363"/>
      <c r="AI30" s="1537"/>
      <c r="AJ30" s="1537"/>
      <c r="AK30" s="2439" t="s">
        <v>1583</v>
      </c>
    </row>
    <row r="31" spans="2:37" s="119" customFormat="1" ht="20.100000000000001" customHeight="1" x14ac:dyDescent="0.15">
      <c r="B31" s="2433"/>
      <c r="C31" s="1538"/>
      <c r="D31" s="2434"/>
      <c r="E31" s="2364"/>
      <c r="F31" s="1538"/>
      <c r="G31" s="1538"/>
      <c r="H31" s="2434"/>
      <c r="I31" s="2364"/>
      <c r="J31" s="2438"/>
      <c r="K31" s="2438"/>
      <c r="L31" s="2438"/>
      <c r="M31" s="2440"/>
      <c r="N31" s="2364"/>
      <c r="O31" s="1538"/>
      <c r="P31" s="1538"/>
      <c r="Q31" s="1538"/>
      <c r="R31" s="1538"/>
      <c r="S31" s="1538"/>
      <c r="T31" s="1538"/>
      <c r="U31" s="1538"/>
      <c r="V31" s="1538"/>
      <c r="W31" s="1538"/>
      <c r="X31" s="1538"/>
      <c r="Y31" s="1538"/>
      <c r="Z31" s="1538"/>
      <c r="AA31" s="1538"/>
      <c r="AB31" s="2440"/>
      <c r="AC31" s="2364"/>
      <c r="AD31" s="1538"/>
      <c r="AE31" s="1538"/>
      <c r="AF31" s="1538"/>
      <c r="AG31" s="2440"/>
      <c r="AH31" s="2364"/>
      <c r="AI31" s="1538"/>
      <c r="AJ31" s="1538"/>
      <c r="AK31" s="2440"/>
    </row>
    <row r="32" spans="2:37" s="119" customFormat="1" ht="20.100000000000001" customHeight="1" x14ac:dyDescent="0.15">
      <c r="B32" s="2435"/>
      <c r="C32" s="1539"/>
      <c r="D32" s="2436"/>
      <c r="E32" s="2364"/>
      <c r="F32" s="1539"/>
      <c r="G32" s="1539"/>
      <c r="H32" s="2436"/>
      <c r="I32" s="2364"/>
      <c r="J32" s="2438"/>
      <c r="K32" s="2438"/>
      <c r="L32" s="2438"/>
      <c r="M32" s="2440"/>
      <c r="N32" s="2365"/>
      <c r="O32" s="1539"/>
      <c r="P32" s="1539"/>
      <c r="Q32" s="1539"/>
      <c r="R32" s="1539"/>
      <c r="S32" s="1539"/>
      <c r="T32" s="1539"/>
      <c r="U32" s="1539"/>
      <c r="V32" s="1539"/>
      <c r="W32" s="1539"/>
      <c r="X32" s="1539"/>
      <c r="Y32" s="1539"/>
      <c r="Z32" s="1539"/>
      <c r="AA32" s="1539"/>
      <c r="AB32" s="2451"/>
      <c r="AC32" s="2364"/>
      <c r="AD32" s="1539"/>
      <c r="AE32" s="1539"/>
      <c r="AF32" s="1539"/>
      <c r="AG32" s="2440"/>
      <c r="AH32" s="2364"/>
      <c r="AI32" s="1539"/>
      <c r="AJ32" s="1539"/>
      <c r="AK32" s="2440"/>
    </row>
    <row r="33" spans="1:37" s="119" customFormat="1" ht="20.100000000000001" customHeight="1" x14ac:dyDescent="0.15">
      <c r="B33" s="2441" t="s">
        <v>1584</v>
      </c>
      <c r="C33" s="2442"/>
      <c r="D33" s="2447" t="s">
        <v>1585</v>
      </c>
      <c r="E33" s="2450" t="s">
        <v>1586</v>
      </c>
      <c r="F33" s="943"/>
      <c r="G33" s="943"/>
      <c r="H33" s="944"/>
      <c r="I33" s="2450" t="s">
        <v>1587</v>
      </c>
      <c r="J33" s="943"/>
      <c r="K33" s="943"/>
      <c r="L33" s="943"/>
      <c r="M33" s="944"/>
      <c r="N33" s="2450" t="s">
        <v>1588</v>
      </c>
      <c r="O33" s="943"/>
      <c r="P33" s="943"/>
      <c r="Q33" s="943"/>
      <c r="R33" s="943"/>
      <c r="S33" s="943"/>
      <c r="T33" s="943"/>
      <c r="U33" s="943"/>
      <c r="V33" s="943"/>
      <c r="W33" s="943"/>
      <c r="X33" s="943"/>
      <c r="Y33" s="943"/>
      <c r="Z33" s="943"/>
      <c r="AA33" s="943"/>
      <c r="AB33" s="944"/>
      <c r="AC33" s="2450" t="s">
        <v>1589</v>
      </c>
      <c r="AD33" s="943"/>
      <c r="AE33" s="943"/>
      <c r="AF33" s="943"/>
      <c r="AG33" s="944"/>
      <c r="AH33" s="2450" t="s">
        <v>1586</v>
      </c>
      <c r="AI33" s="943"/>
      <c r="AJ33" s="943"/>
      <c r="AK33" s="944"/>
    </row>
    <row r="34" spans="1:37" s="119" customFormat="1" ht="20.100000000000001" customHeight="1" x14ac:dyDescent="0.15">
      <c r="B34" s="2443"/>
      <c r="C34" s="2444"/>
      <c r="D34" s="2448"/>
      <c r="E34" s="945"/>
      <c r="F34" s="946"/>
      <c r="G34" s="946"/>
      <c r="H34" s="947"/>
      <c r="I34" s="945"/>
      <c r="J34" s="946"/>
      <c r="K34" s="946"/>
      <c r="L34" s="946"/>
      <c r="M34" s="947"/>
      <c r="N34" s="945"/>
      <c r="O34" s="946"/>
      <c r="P34" s="946"/>
      <c r="Q34" s="946"/>
      <c r="R34" s="946"/>
      <c r="S34" s="946"/>
      <c r="T34" s="946"/>
      <c r="U34" s="946"/>
      <c r="V34" s="946"/>
      <c r="W34" s="946"/>
      <c r="X34" s="946"/>
      <c r="Y34" s="946"/>
      <c r="Z34" s="946"/>
      <c r="AA34" s="946"/>
      <c r="AB34" s="947"/>
      <c r="AC34" s="945"/>
      <c r="AD34" s="946"/>
      <c r="AE34" s="946"/>
      <c r="AF34" s="946"/>
      <c r="AG34" s="947"/>
      <c r="AH34" s="945"/>
      <c r="AI34" s="946"/>
      <c r="AJ34" s="946"/>
      <c r="AK34" s="947"/>
    </row>
    <row r="35" spans="1:37" s="119" customFormat="1" ht="20.100000000000001" customHeight="1" x14ac:dyDescent="0.15">
      <c r="B35" s="2443"/>
      <c r="C35" s="2444"/>
      <c r="D35" s="2448"/>
      <c r="E35" s="945"/>
      <c r="F35" s="946"/>
      <c r="G35" s="946"/>
      <c r="H35" s="947"/>
      <c r="I35" s="945"/>
      <c r="J35" s="946"/>
      <c r="K35" s="946"/>
      <c r="L35" s="946"/>
      <c r="M35" s="947"/>
      <c r="N35" s="945"/>
      <c r="O35" s="946"/>
      <c r="P35" s="946"/>
      <c r="Q35" s="946"/>
      <c r="R35" s="946"/>
      <c r="S35" s="946"/>
      <c r="T35" s="946"/>
      <c r="U35" s="946"/>
      <c r="V35" s="946"/>
      <c r="W35" s="946"/>
      <c r="X35" s="946"/>
      <c r="Y35" s="946"/>
      <c r="Z35" s="946"/>
      <c r="AA35" s="946"/>
      <c r="AB35" s="947"/>
      <c r="AC35" s="945"/>
      <c r="AD35" s="946"/>
      <c r="AE35" s="946"/>
      <c r="AF35" s="946"/>
      <c r="AG35" s="947"/>
      <c r="AH35" s="945"/>
      <c r="AI35" s="946"/>
      <c r="AJ35" s="946"/>
      <c r="AK35" s="947"/>
    </row>
    <row r="36" spans="1:37" s="119" customFormat="1" ht="20.100000000000001" customHeight="1" x14ac:dyDescent="0.15">
      <c r="B36" s="2443"/>
      <c r="C36" s="2444"/>
      <c r="D36" s="2448"/>
      <c r="E36" s="945"/>
      <c r="F36" s="946"/>
      <c r="G36" s="946"/>
      <c r="H36" s="947"/>
      <c r="I36" s="945"/>
      <c r="J36" s="946"/>
      <c r="K36" s="946"/>
      <c r="L36" s="946"/>
      <c r="M36" s="947"/>
      <c r="N36" s="945"/>
      <c r="O36" s="946"/>
      <c r="P36" s="946"/>
      <c r="Q36" s="946"/>
      <c r="R36" s="946"/>
      <c r="S36" s="946"/>
      <c r="T36" s="946"/>
      <c r="U36" s="946"/>
      <c r="V36" s="946"/>
      <c r="W36" s="946"/>
      <c r="X36" s="946"/>
      <c r="Y36" s="946"/>
      <c r="Z36" s="946"/>
      <c r="AA36" s="946"/>
      <c r="AB36" s="947"/>
      <c r="AC36" s="945"/>
      <c r="AD36" s="946"/>
      <c r="AE36" s="946"/>
      <c r="AF36" s="946"/>
      <c r="AG36" s="947"/>
      <c r="AH36" s="945"/>
      <c r="AI36" s="946"/>
      <c r="AJ36" s="946"/>
      <c r="AK36" s="947"/>
    </row>
    <row r="37" spans="1:37" s="119" customFormat="1" ht="20.100000000000001" customHeight="1" x14ac:dyDescent="0.15">
      <c r="B37" s="2443"/>
      <c r="C37" s="2444"/>
      <c r="D37" s="2448"/>
      <c r="E37" s="2453" t="s">
        <v>1590</v>
      </c>
      <c r="F37" s="2454"/>
      <c r="G37" s="2454"/>
      <c r="H37" s="2455"/>
      <c r="I37" s="2453" t="s">
        <v>1591</v>
      </c>
      <c r="J37" s="2454"/>
      <c r="K37" s="2454"/>
      <c r="L37" s="2454"/>
      <c r="M37" s="2455"/>
      <c r="N37" s="2453" t="s">
        <v>1592</v>
      </c>
      <c r="O37" s="2454"/>
      <c r="P37" s="2454"/>
      <c r="Q37" s="2454"/>
      <c r="R37" s="2454"/>
      <c r="S37" s="2454"/>
      <c r="T37" s="2454"/>
      <c r="U37" s="2454"/>
      <c r="V37" s="2454"/>
      <c r="W37" s="2454"/>
      <c r="X37" s="2454"/>
      <c r="Y37" s="2454"/>
      <c r="Z37" s="2454"/>
      <c r="AA37" s="2454"/>
      <c r="AB37" s="2455"/>
      <c r="AC37" s="2453" t="s">
        <v>1591</v>
      </c>
      <c r="AD37" s="2454"/>
      <c r="AE37" s="2454"/>
      <c r="AF37" s="2454"/>
      <c r="AG37" s="2455"/>
      <c r="AH37" s="2453" t="s">
        <v>1590</v>
      </c>
      <c r="AI37" s="2454"/>
      <c r="AJ37" s="2454"/>
      <c r="AK37" s="2455"/>
    </row>
    <row r="38" spans="1:37" s="119" customFormat="1" ht="20.100000000000001" customHeight="1" x14ac:dyDescent="0.15">
      <c r="B38" s="2443"/>
      <c r="C38" s="2444"/>
      <c r="D38" s="2448"/>
      <c r="E38" s="945"/>
      <c r="F38" s="946"/>
      <c r="G38" s="946"/>
      <c r="H38" s="947"/>
      <c r="I38" s="945"/>
      <c r="J38" s="946"/>
      <c r="K38" s="946"/>
      <c r="L38" s="946"/>
      <c r="M38" s="947"/>
      <c r="N38" s="945"/>
      <c r="O38" s="946"/>
      <c r="P38" s="946"/>
      <c r="Q38" s="946"/>
      <c r="R38" s="946"/>
      <c r="S38" s="946"/>
      <c r="T38" s="946"/>
      <c r="U38" s="946"/>
      <c r="V38" s="946"/>
      <c r="W38" s="946"/>
      <c r="X38" s="946"/>
      <c r="Y38" s="946"/>
      <c r="Z38" s="946"/>
      <c r="AA38" s="946"/>
      <c r="AB38" s="947"/>
      <c r="AC38" s="945"/>
      <c r="AD38" s="946"/>
      <c r="AE38" s="946"/>
      <c r="AF38" s="946"/>
      <c r="AG38" s="947"/>
      <c r="AH38" s="945"/>
      <c r="AI38" s="946"/>
      <c r="AJ38" s="946"/>
      <c r="AK38" s="947"/>
    </row>
    <row r="39" spans="1:37" s="119" customFormat="1" ht="20.100000000000001" customHeight="1" x14ac:dyDescent="0.15">
      <c r="B39" s="2445"/>
      <c r="C39" s="2446"/>
      <c r="D39" s="2449"/>
      <c r="E39" s="948"/>
      <c r="F39" s="949"/>
      <c r="G39" s="949"/>
      <c r="H39" s="950"/>
      <c r="I39" s="948"/>
      <c r="J39" s="949"/>
      <c r="K39" s="949"/>
      <c r="L39" s="949"/>
      <c r="M39" s="950"/>
      <c r="N39" s="948"/>
      <c r="O39" s="949"/>
      <c r="P39" s="949"/>
      <c r="Q39" s="949"/>
      <c r="R39" s="949"/>
      <c r="S39" s="949"/>
      <c r="T39" s="949"/>
      <c r="U39" s="949"/>
      <c r="V39" s="949"/>
      <c r="W39" s="949"/>
      <c r="X39" s="949"/>
      <c r="Y39" s="949"/>
      <c r="Z39" s="949"/>
      <c r="AA39" s="949"/>
      <c r="AB39" s="950"/>
      <c r="AC39" s="948"/>
      <c r="AD39" s="949"/>
      <c r="AE39" s="949"/>
      <c r="AF39" s="949"/>
      <c r="AG39" s="950"/>
      <c r="AH39" s="948"/>
      <c r="AI39" s="949"/>
      <c r="AJ39" s="949"/>
      <c r="AK39" s="950"/>
    </row>
    <row r="40" spans="1:37" s="118" customFormat="1" ht="14.1" customHeight="1" x14ac:dyDescent="0.15">
      <c r="B40" s="844" t="s">
        <v>1593</v>
      </c>
    </row>
    <row r="41" spans="1:37" s="118" customFormat="1" ht="14.1" customHeight="1" x14ac:dyDescent="0.15">
      <c r="B41" s="844" t="s">
        <v>1594</v>
      </c>
    </row>
    <row r="42" spans="1:37" s="118" customFormat="1" ht="14.1" customHeight="1" x14ac:dyDescent="0.15">
      <c r="B42" s="758" t="s">
        <v>1595</v>
      </c>
    </row>
    <row r="43" spans="1:37" s="118" customFormat="1" ht="14.1" customHeight="1" x14ac:dyDescent="0.15">
      <c r="B43" s="759" t="s">
        <v>1597</v>
      </c>
    </row>
    <row r="44" spans="1:37" s="91" customFormat="1" x14ac:dyDescent="0.15"/>
    <row r="45" spans="1:37" s="118" customFormat="1" ht="14.1" customHeight="1" x14ac:dyDescent="0.15">
      <c r="A45" s="2452" t="s">
        <v>1596</v>
      </c>
      <c r="B45" s="2452"/>
      <c r="C45" s="2452"/>
      <c r="D45" s="2452"/>
      <c r="E45" s="2452"/>
      <c r="F45" s="2452"/>
      <c r="G45" s="2452"/>
      <c r="H45" s="2452"/>
      <c r="I45" s="2452"/>
      <c r="J45" s="2452"/>
      <c r="K45" s="2452"/>
      <c r="L45" s="2452"/>
      <c r="M45" s="2452"/>
      <c r="N45" s="2452"/>
      <c r="O45" s="2452"/>
      <c r="P45" s="2452"/>
      <c r="Q45" s="2452"/>
      <c r="R45" s="2452"/>
      <c r="S45" s="2452"/>
      <c r="T45" s="2452"/>
      <c r="U45" s="2452"/>
      <c r="V45" s="2452"/>
      <c r="W45" s="2452"/>
      <c r="X45" s="2452"/>
      <c r="Y45" s="2452"/>
      <c r="Z45" s="2452"/>
      <c r="AA45" s="2452"/>
      <c r="AB45" s="2452"/>
      <c r="AC45" s="2452"/>
      <c r="AD45" s="2452"/>
      <c r="AE45" s="2452"/>
      <c r="AF45" s="2452"/>
      <c r="AG45" s="2452"/>
      <c r="AH45" s="2452"/>
      <c r="AI45" s="2452"/>
      <c r="AJ45" s="2452"/>
      <c r="AK45" s="2452"/>
    </row>
  </sheetData>
  <mergeCells count="68">
    <mergeCell ref="A45:AK45"/>
    <mergeCell ref="AH33:AK36"/>
    <mergeCell ref="E37:H39"/>
    <mergeCell ref="I37:M39"/>
    <mergeCell ref="N37:AB39"/>
    <mergeCell ref="AC37:AG39"/>
    <mergeCell ref="AH37:AK39"/>
    <mergeCell ref="AH30:AH32"/>
    <mergeCell ref="AI30:AI32"/>
    <mergeCell ref="AJ30:AJ32"/>
    <mergeCell ref="AK30:AK32"/>
    <mergeCell ref="B33:C39"/>
    <mergeCell ref="D33:D39"/>
    <mergeCell ref="E33:H36"/>
    <mergeCell ref="I33:M36"/>
    <mergeCell ref="N33:AB36"/>
    <mergeCell ref="AC33:AG36"/>
    <mergeCell ref="AB30:AB32"/>
    <mergeCell ref="AC30:AC32"/>
    <mergeCell ref="AD30:AD32"/>
    <mergeCell ref="AE30:AE32"/>
    <mergeCell ref="AF30:AF32"/>
    <mergeCell ref="AG30:AG32"/>
    <mergeCell ref="O30:AA32"/>
    <mergeCell ref="B30:D32"/>
    <mergeCell ref="E30:E32"/>
    <mergeCell ref="F30:F32"/>
    <mergeCell ref="G30:G32"/>
    <mergeCell ref="H30:H32"/>
    <mergeCell ref="I30:I32"/>
    <mergeCell ref="J30:J32"/>
    <mergeCell ref="K30:K32"/>
    <mergeCell ref="L30:L32"/>
    <mergeCell ref="M30:M32"/>
    <mergeCell ref="N30:N32"/>
    <mergeCell ref="B27:D29"/>
    <mergeCell ref="E28:H29"/>
    <mergeCell ref="I28:AG28"/>
    <mergeCell ref="AH28:AK29"/>
    <mergeCell ref="I29:M29"/>
    <mergeCell ref="N29:AB29"/>
    <mergeCell ref="Z10:AD12"/>
    <mergeCell ref="E11:J11"/>
    <mergeCell ref="E12:J12"/>
    <mergeCell ref="AJ12:AK15"/>
    <mergeCell ref="E13:J13"/>
    <mergeCell ref="M13:P13"/>
    <mergeCell ref="Q13:T13"/>
    <mergeCell ref="U13:Y13"/>
    <mergeCell ref="Z13:AD13"/>
    <mergeCell ref="AE13:AI13"/>
    <mergeCell ref="C14:L15"/>
    <mergeCell ref="C4:AD4"/>
    <mergeCell ref="AE4:AK4"/>
    <mergeCell ref="B5:B7"/>
    <mergeCell ref="C5:T7"/>
    <mergeCell ref="U5:AD7"/>
    <mergeCell ref="AE5:AI12"/>
    <mergeCell ref="AJ5:AK11"/>
    <mergeCell ref="B8:B15"/>
    <mergeCell ref="C8:L9"/>
    <mergeCell ref="M8:P12"/>
    <mergeCell ref="Q8:T11"/>
    <mergeCell ref="U8:AD9"/>
    <mergeCell ref="D10:D13"/>
    <mergeCell ref="E10:J10"/>
    <mergeCell ref="K10:K13"/>
    <mergeCell ref="U10:Y12"/>
  </mergeCells>
  <phoneticPr fontId="2"/>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94"/>
  <sheetViews>
    <sheetView view="pageBreakPreview" topLeftCell="A10" zoomScale="115" zoomScaleNormal="110" zoomScaleSheetLayoutView="115" workbookViewId="0">
      <selection activeCell="AO12" sqref="AO11:AO12"/>
    </sheetView>
  </sheetViews>
  <sheetFormatPr defaultColWidth="0" defaultRowHeight="12" x14ac:dyDescent="0.15"/>
  <cols>
    <col min="1" max="1" width="2.625" style="92" customWidth="1"/>
    <col min="2" max="10" width="8.625" style="92" customWidth="1"/>
    <col min="11" max="11" width="6.625" style="92" customWidth="1"/>
    <col min="12" max="12" width="5.625" style="92" customWidth="1"/>
    <col min="13" max="16377" width="0" style="92" hidden="1"/>
    <col min="16378" max="16378" width="1.875" style="92" customWidth="1"/>
    <col min="16379" max="16384" width="0" style="92" hidden="1"/>
  </cols>
  <sheetData>
    <row r="1" spans="1:9" s="166" customFormat="1" ht="20.100000000000001" customHeight="1" x14ac:dyDescent="0.15">
      <c r="A1" s="165" t="s">
        <v>900</v>
      </c>
    </row>
    <row r="2" spans="1:9" s="166" customFormat="1" ht="20.100000000000001" customHeight="1" x14ac:dyDescent="0.15">
      <c r="A2" s="165"/>
    </row>
    <row r="3" spans="1:9" ht="20.100000000000001" customHeight="1" x14ac:dyDescent="0.15">
      <c r="B3" s="92" t="s">
        <v>44</v>
      </c>
    </row>
    <row r="4" spans="1:9" ht="20.100000000000001" customHeight="1" x14ac:dyDescent="0.15">
      <c r="B4" s="92" t="s">
        <v>45</v>
      </c>
    </row>
    <row r="5" spans="1:9" ht="20.100000000000001" customHeight="1" x14ac:dyDescent="0.15">
      <c r="C5" s="92" t="s">
        <v>314</v>
      </c>
    </row>
    <row r="6" spans="1:9" ht="20.100000000000001" customHeight="1" x14ac:dyDescent="0.15">
      <c r="C6" s="167" t="s">
        <v>46</v>
      </c>
      <c r="D6" s="92" t="s">
        <v>47</v>
      </c>
      <c r="F6" s="168" t="s">
        <v>48</v>
      </c>
    </row>
    <row r="7" spans="1:9" ht="20.100000000000001" customHeight="1" x14ac:dyDescent="0.15">
      <c r="D7" s="92" t="s">
        <v>49</v>
      </c>
      <c r="F7" s="168" t="s">
        <v>50</v>
      </c>
    </row>
    <row r="8" spans="1:9" ht="20.100000000000001" customHeight="1" x14ac:dyDescent="0.15">
      <c r="D8" s="92" t="s">
        <v>51</v>
      </c>
      <c r="F8" s="168" t="s">
        <v>52</v>
      </c>
    </row>
    <row r="9" spans="1:9" ht="20.100000000000001" customHeight="1" x14ac:dyDescent="0.15">
      <c r="B9" s="89"/>
      <c r="C9" s="89" t="s">
        <v>315</v>
      </c>
      <c r="D9" s="89"/>
      <c r="E9" s="89"/>
      <c r="F9" s="89"/>
      <c r="G9" s="89"/>
      <c r="H9" s="89"/>
      <c r="I9" s="89"/>
    </row>
    <row r="10" spans="1:9" ht="20.100000000000001" customHeight="1" x14ac:dyDescent="0.15">
      <c r="B10" s="89"/>
      <c r="C10" s="89" t="s">
        <v>1666</v>
      </c>
      <c r="D10" s="89"/>
      <c r="E10" s="89"/>
      <c r="F10" s="89"/>
      <c r="G10" s="89"/>
      <c r="H10" s="89"/>
      <c r="I10" s="89"/>
    </row>
    <row r="11" spans="1:9" ht="20.100000000000001" customHeight="1" x14ac:dyDescent="0.15">
      <c r="B11" s="89"/>
      <c r="C11" s="89" t="s">
        <v>1665</v>
      </c>
      <c r="D11" s="89"/>
      <c r="E11" s="89"/>
      <c r="F11" s="89"/>
      <c r="G11" s="89"/>
      <c r="H11" s="89"/>
      <c r="I11" s="89"/>
    </row>
    <row r="12" spans="1:9" ht="20.100000000000001" customHeight="1" x14ac:dyDescent="0.15">
      <c r="B12" s="89"/>
      <c r="C12" s="169" t="s">
        <v>1373</v>
      </c>
      <c r="D12" s="89"/>
      <c r="E12" s="89"/>
      <c r="F12" s="89"/>
      <c r="G12" s="89"/>
      <c r="H12" s="89"/>
      <c r="I12" s="89"/>
    </row>
    <row r="13" spans="1:9" ht="20.100000000000001" customHeight="1" x14ac:dyDescent="0.15">
      <c r="A13" s="168"/>
      <c r="B13" s="89" t="s">
        <v>895</v>
      </c>
      <c r="C13" s="89"/>
      <c r="D13" s="89"/>
      <c r="E13" s="89"/>
      <c r="F13" s="89"/>
      <c r="G13" s="89"/>
      <c r="H13" s="89"/>
      <c r="I13" s="89"/>
    </row>
    <row r="14" spans="1:9" ht="20.100000000000001" customHeight="1" x14ac:dyDescent="0.15">
      <c r="A14" s="168"/>
      <c r="B14" s="89" t="s">
        <v>896</v>
      </c>
      <c r="C14" s="89"/>
      <c r="D14" s="89"/>
      <c r="E14" s="89"/>
      <c r="F14" s="89"/>
      <c r="G14" s="89"/>
      <c r="H14" s="89"/>
      <c r="I14" s="89"/>
    </row>
    <row r="15" spans="1:9" ht="20.100000000000001" customHeight="1" x14ac:dyDescent="0.15">
      <c r="A15" s="168"/>
      <c r="B15" s="89" t="s">
        <v>1798</v>
      </c>
      <c r="C15" s="89"/>
      <c r="D15" s="89"/>
      <c r="E15" s="89"/>
      <c r="F15" s="89"/>
      <c r="G15" s="89"/>
      <c r="H15" s="89"/>
      <c r="I15" s="89"/>
    </row>
    <row r="16" spans="1:9" ht="20.100000000000001" customHeight="1" x14ac:dyDescent="0.15">
      <c r="A16" s="168"/>
      <c r="B16" s="89" t="s">
        <v>897</v>
      </c>
      <c r="C16" s="89"/>
      <c r="D16" s="89"/>
      <c r="E16" s="89"/>
      <c r="F16" s="89"/>
      <c r="G16" s="89"/>
      <c r="H16" s="89"/>
      <c r="I16" s="89"/>
    </row>
    <row r="17" spans="1:9" s="172" customFormat="1" ht="20.100000000000001" customHeight="1" x14ac:dyDescent="0.15">
      <c r="A17" s="170"/>
      <c r="B17" s="171" t="s">
        <v>898</v>
      </c>
      <c r="C17" s="171"/>
      <c r="D17" s="171"/>
      <c r="E17" s="171"/>
      <c r="F17" s="171"/>
      <c r="G17" s="171"/>
      <c r="H17" s="171"/>
      <c r="I17" s="171"/>
    </row>
    <row r="18" spans="1:9" s="172" customFormat="1" ht="20.100000000000001" customHeight="1" x14ac:dyDescent="0.15">
      <c r="A18" s="170"/>
      <c r="B18" s="171" t="s">
        <v>899</v>
      </c>
      <c r="C18" s="171"/>
      <c r="D18" s="171"/>
      <c r="E18" s="171"/>
      <c r="F18" s="171"/>
      <c r="G18" s="171"/>
      <c r="H18" s="171"/>
      <c r="I18" s="171"/>
    </row>
    <row r="19" spans="1:9" ht="20.100000000000001" customHeight="1" x14ac:dyDescent="0.15">
      <c r="A19" s="168"/>
      <c r="B19" s="89" t="s">
        <v>901</v>
      </c>
      <c r="C19" s="89"/>
      <c r="D19" s="89"/>
      <c r="E19" s="89"/>
      <c r="F19" s="89"/>
      <c r="G19" s="89"/>
      <c r="H19" s="89"/>
      <c r="I19" s="89"/>
    </row>
    <row r="20" spans="1:9" ht="20.100000000000001" customHeight="1" x14ac:dyDescent="0.15">
      <c r="A20" s="168"/>
      <c r="B20" s="89" t="s">
        <v>903</v>
      </c>
      <c r="C20" s="89"/>
      <c r="D20" s="89"/>
      <c r="E20" s="89"/>
      <c r="F20" s="89"/>
      <c r="G20" s="89"/>
      <c r="H20" s="89"/>
      <c r="I20" s="89"/>
    </row>
    <row r="21" spans="1:9" ht="20.100000000000001" customHeight="1" x14ac:dyDescent="0.15">
      <c r="A21" s="168"/>
      <c r="B21" s="89" t="s">
        <v>902</v>
      </c>
      <c r="C21" s="89"/>
      <c r="D21" s="89"/>
      <c r="E21" s="89"/>
      <c r="F21" s="89"/>
      <c r="G21" s="89"/>
      <c r="H21" s="89"/>
      <c r="I21" s="89"/>
    </row>
    <row r="22" spans="1:9" ht="20.100000000000001" customHeight="1" x14ac:dyDescent="0.15">
      <c r="A22" s="168"/>
      <c r="B22" s="89" t="s">
        <v>1457</v>
      </c>
      <c r="C22" s="89"/>
      <c r="D22" s="89"/>
      <c r="E22" s="89"/>
      <c r="F22" s="89"/>
      <c r="G22" s="89"/>
      <c r="H22" s="89"/>
      <c r="I22" s="89"/>
    </row>
    <row r="23" spans="1:9" ht="20.100000000000001" customHeight="1" x14ac:dyDescent="0.15">
      <c r="A23" s="168"/>
      <c r="B23" s="89" t="s">
        <v>904</v>
      </c>
      <c r="C23" s="89"/>
      <c r="D23" s="89"/>
      <c r="E23" s="89"/>
      <c r="F23" s="89"/>
      <c r="G23" s="89"/>
      <c r="H23" s="89"/>
      <c r="I23" s="89"/>
    </row>
    <row r="24" spans="1:9" ht="20.100000000000001" customHeight="1" x14ac:dyDescent="0.15">
      <c r="A24" s="168"/>
      <c r="B24" s="89" t="s">
        <v>905</v>
      </c>
      <c r="C24" s="89"/>
      <c r="D24" s="89"/>
      <c r="E24" s="89"/>
      <c r="F24" s="89"/>
      <c r="G24" s="89"/>
      <c r="H24" s="89"/>
      <c r="I24" s="89"/>
    </row>
    <row r="25" spans="1:9" ht="20.100000000000001" customHeight="1" x14ac:dyDescent="0.15">
      <c r="B25" s="92" t="s">
        <v>906</v>
      </c>
    </row>
    <row r="26" spans="1:9" ht="20.100000000000001" customHeight="1" x14ac:dyDescent="0.15">
      <c r="B26" s="92" t="s">
        <v>907</v>
      </c>
    </row>
    <row r="28" spans="1:9" ht="20.100000000000001" customHeight="1" x14ac:dyDescent="0.15"/>
    <row r="29" spans="1:9" ht="20.100000000000001" customHeight="1" x14ac:dyDescent="0.15"/>
    <row r="30" spans="1:9" ht="20.100000000000001" customHeight="1" x14ac:dyDescent="0.15"/>
    <row r="31" spans="1:9" ht="20.100000000000001" customHeight="1" x14ac:dyDescent="0.15"/>
    <row r="32" spans="1:9" ht="20.100000000000001" customHeight="1" x14ac:dyDescent="0.15"/>
    <row r="33" ht="20.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row r="392" ht="17.100000000000001" customHeight="1" x14ac:dyDescent="0.15"/>
    <row r="393" ht="17.100000000000001" customHeight="1" x14ac:dyDescent="0.15"/>
    <row r="394" ht="17.100000000000001" customHeight="1" x14ac:dyDescent="0.15"/>
    <row r="395" ht="17.100000000000001" customHeight="1" x14ac:dyDescent="0.15"/>
    <row r="396" ht="17.100000000000001" customHeight="1" x14ac:dyDescent="0.15"/>
    <row r="397" ht="17.100000000000001" customHeight="1" x14ac:dyDescent="0.15"/>
    <row r="398" ht="17.100000000000001" customHeight="1" x14ac:dyDescent="0.15"/>
    <row r="399" ht="17.100000000000001" customHeight="1" x14ac:dyDescent="0.15"/>
    <row r="400" ht="17.100000000000001" customHeight="1" x14ac:dyDescent="0.15"/>
    <row r="401" ht="17.100000000000001" customHeight="1" x14ac:dyDescent="0.15"/>
    <row r="402" ht="17.100000000000001" customHeight="1" x14ac:dyDescent="0.15"/>
    <row r="403" ht="17.100000000000001" customHeight="1" x14ac:dyDescent="0.15"/>
    <row r="404" ht="17.100000000000001" customHeight="1" x14ac:dyDescent="0.15"/>
    <row r="405" ht="17.100000000000001" customHeight="1" x14ac:dyDescent="0.15"/>
    <row r="406" ht="17.100000000000001" customHeight="1" x14ac:dyDescent="0.15"/>
    <row r="407" ht="17.100000000000001" customHeight="1" x14ac:dyDescent="0.15"/>
    <row r="408" ht="17.100000000000001" customHeight="1" x14ac:dyDescent="0.15"/>
    <row r="409" ht="17.100000000000001" customHeight="1" x14ac:dyDescent="0.15"/>
    <row r="410" ht="17.100000000000001" customHeight="1" x14ac:dyDescent="0.15"/>
    <row r="411" ht="17.100000000000001" customHeight="1" x14ac:dyDescent="0.15"/>
    <row r="412" ht="17.100000000000001" customHeight="1" x14ac:dyDescent="0.15"/>
    <row r="413" ht="17.100000000000001" customHeight="1" x14ac:dyDescent="0.15"/>
    <row r="414" ht="17.100000000000001" customHeight="1" x14ac:dyDescent="0.15"/>
    <row r="415" ht="17.100000000000001" customHeight="1" x14ac:dyDescent="0.15"/>
    <row r="416" ht="17.100000000000001" customHeight="1" x14ac:dyDescent="0.15"/>
    <row r="417" ht="17.100000000000001" customHeight="1" x14ac:dyDescent="0.15"/>
    <row r="418" ht="17.100000000000001"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sheetData>
  <phoneticPr fontId="2"/>
  <pageMargins left="0.59055118110236227" right="0.39370078740157483" top="0.59055118110236227" bottom="0.39370078740157483" header="0.51181102362204722" footer="0.59055118110236227"/>
  <pageSetup paperSize="9" orientation="portrait" blackAndWhite="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view="pageBreakPreview" topLeftCell="A10" zoomScaleNormal="115" zoomScaleSheetLayoutView="100" workbookViewId="0">
      <selection activeCell="H16" sqref="H16"/>
    </sheetView>
  </sheetViews>
  <sheetFormatPr defaultColWidth="0" defaultRowHeight="13.5" x14ac:dyDescent="0.15"/>
  <cols>
    <col min="1" max="11" width="8.625" style="774" customWidth="1"/>
    <col min="12" max="16384" width="0" style="774" hidden="1"/>
  </cols>
  <sheetData>
    <row r="1" spans="1:10" ht="24.95" customHeight="1" x14ac:dyDescent="0.15"/>
    <row r="2" spans="1:10" ht="24.95" customHeight="1" x14ac:dyDescent="0.15"/>
    <row r="3" spans="1:10" ht="24.95" customHeight="1" x14ac:dyDescent="0.15"/>
    <row r="4" spans="1:10" s="775" customFormat="1" ht="24.95" customHeight="1" x14ac:dyDescent="0.15">
      <c r="A4" s="925" t="s">
        <v>1874</v>
      </c>
      <c r="B4" s="925"/>
      <c r="C4" s="925"/>
      <c r="D4" s="925"/>
      <c r="E4" s="925"/>
      <c r="F4" s="925"/>
      <c r="G4" s="925"/>
      <c r="H4" s="925"/>
      <c r="I4" s="925"/>
      <c r="J4" s="925"/>
    </row>
    <row r="5" spans="1:10" s="775" customFormat="1" ht="24.95" customHeight="1" x14ac:dyDescent="0.15">
      <c r="A5" s="776"/>
      <c r="B5" s="776"/>
      <c r="C5" s="776"/>
      <c r="D5" s="776"/>
      <c r="E5" s="776"/>
      <c r="F5" s="776"/>
      <c r="G5" s="776"/>
      <c r="H5" s="776"/>
    </row>
    <row r="6" spans="1:10" s="775" customFormat="1" ht="24.95" customHeight="1" x14ac:dyDescent="0.15">
      <c r="A6" s="776"/>
      <c r="B6" s="776"/>
      <c r="C6" s="776"/>
      <c r="D6" s="776"/>
      <c r="E6" s="776"/>
      <c r="F6" s="776"/>
      <c r="G6" s="776"/>
      <c r="H6" s="776"/>
    </row>
    <row r="7" spans="1:10" s="775" customFormat="1" ht="24.95" customHeight="1" x14ac:dyDescent="0.15">
      <c r="A7" s="776"/>
      <c r="B7" s="776"/>
      <c r="C7" s="776"/>
      <c r="D7" s="776"/>
      <c r="E7" s="776"/>
      <c r="F7" s="776"/>
      <c r="G7" s="776"/>
      <c r="H7" s="776"/>
    </row>
    <row r="8" spans="1:10" ht="24.95" customHeight="1" x14ac:dyDescent="0.15">
      <c r="I8" s="775"/>
    </row>
    <row r="9" spans="1:10" s="775" customFormat="1" ht="24.95" customHeight="1" x14ac:dyDescent="0.15">
      <c r="A9" s="925" t="s">
        <v>365</v>
      </c>
      <c r="B9" s="925"/>
      <c r="C9" s="925"/>
      <c r="D9" s="925"/>
      <c r="E9" s="925"/>
      <c r="F9" s="925"/>
      <c r="G9" s="925"/>
      <c r="H9" s="925"/>
      <c r="I9" s="925"/>
      <c r="J9" s="925"/>
    </row>
    <row r="10" spans="1:10" ht="24.95" customHeight="1" x14ac:dyDescent="0.15"/>
    <row r="11" spans="1:10" ht="24.95" customHeight="1" x14ac:dyDescent="0.15"/>
    <row r="12" spans="1:10" ht="24.95" customHeight="1" x14ac:dyDescent="0.15"/>
    <row r="13" spans="1:10" ht="24.95" customHeight="1" x14ac:dyDescent="0.15"/>
    <row r="14" spans="1:10" ht="24.95" customHeight="1" x14ac:dyDescent="0.15"/>
    <row r="15" spans="1:10" ht="24.95" customHeight="1" x14ac:dyDescent="0.15"/>
    <row r="16" spans="1:10" ht="24.95" customHeight="1" x14ac:dyDescent="0.15"/>
    <row r="17" spans="1:11" ht="24.95" customHeight="1" x14ac:dyDescent="0.15"/>
    <row r="18" spans="1:11" ht="24.95" customHeight="1" x14ac:dyDescent="0.15"/>
    <row r="19" spans="1:11" s="777" customFormat="1" ht="24.95" customHeight="1" x14ac:dyDescent="0.15">
      <c r="A19" s="926" t="s">
        <v>1691</v>
      </c>
      <c r="B19" s="926"/>
      <c r="C19" s="926"/>
      <c r="D19" s="926"/>
      <c r="E19" s="926"/>
      <c r="F19" s="926"/>
      <c r="G19" s="926"/>
      <c r="H19" s="926"/>
      <c r="I19" s="926"/>
      <c r="J19" s="926"/>
    </row>
    <row r="20" spans="1:11" ht="24.95" customHeight="1" x14ac:dyDescent="0.15">
      <c r="A20" s="926" t="s">
        <v>910</v>
      </c>
      <c r="B20" s="926"/>
      <c r="C20" s="926"/>
      <c r="D20" s="926"/>
      <c r="E20" s="926"/>
      <c r="F20" s="926"/>
      <c r="G20" s="926"/>
      <c r="H20" s="926"/>
      <c r="I20" s="926"/>
      <c r="J20" s="926"/>
    </row>
    <row r="21" spans="1:11" ht="24.95" customHeight="1" x14ac:dyDescent="0.15"/>
    <row r="22" spans="1:11" ht="24.95" customHeight="1" x14ac:dyDescent="0.15"/>
    <row r="23" spans="1:11" s="777" customFormat="1" ht="50.1" customHeight="1" x14ac:dyDescent="0.15">
      <c r="B23" s="923" t="s">
        <v>1374</v>
      </c>
      <c r="C23" s="924"/>
      <c r="D23" s="923" t="s">
        <v>1286</v>
      </c>
      <c r="E23" s="928"/>
      <c r="F23" s="928"/>
      <c r="G23" s="929"/>
      <c r="H23" s="929"/>
      <c r="I23" s="930"/>
    </row>
    <row r="24" spans="1:11" s="777" customFormat="1" ht="50.1" customHeight="1" x14ac:dyDescent="0.15">
      <c r="B24" s="921" t="s">
        <v>313</v>
      </c>
      <c r="C24" s="922"/>
      <c r="D24" s="927" t="s">
        <v>1341</v>
      </c>
      <c r="E24" s="927"/>
      <c r="F24" s="927"/>
      <c r="G24" s="927"/>
      <c r="H24" s="927"/>
      <c r="I24" s="927"/>
    </row>
    <row r="25" spans="1:11" ht="24.95" customHeight="1" x14ac:dyDescent="0.15"/>
    <row r="26" spans="1:11" s="778" customFormat="1" ht="24.95" customHeight="1" x14ac:dyDescent="0.15">
      <c r="B26" s="920" t="s">
        <v>1826</v>
      </c>
      <c r="C26" s="920"/>
      <c r="D26" s="920"/>
      <c r="E26" s="920"/>
      <c r="F26" s="920"/>
      <c r="G26" s="920"/>
      <c r="H26" s="920"/>
      <c r="I26" s="920"/>
      <c r="J26" s="779"/>
      <c r="K26" s="779"/>
    </row>
    <row r="27" spans="1:11" s="778" customFormat="1" ht="24.95" customHeight="1" x14ac:dyDescent="0.15">
      <c r="B27" s="778" t="s">
        <v>841</v>
      </c>
      <c r="C27" s="779"/>
      <c r="D27" s="779"/>
      <c r="E27" s="779"/>
      <c r="F27" s="779"/>
      <c r="G27" s="779"/>
      <c r="H27" s="779"/>
      <c r="I27" s="779"/>
      <c r="J27" s="779"/>
      <c r="K27" s="779"/>
    </row>
    <row r="28" spans="1:11" ht="24.95" customHeight="1" x14ac:dyDescent="0.15">
      <c r="F28" s="774" t="s">
        <v>132</v>
      </c>
    </row>
    <row r="29" spans="1:11" ht="24.95" customHeight="1" x14ac:dyDescent="0.15"/>
    <row r="30" spans="1:11" ht="24.95" customHeight="1" x14ac:dyDescent="0.15"/>
  </sheetData>
  <mergeCells count="9">
    <mergeCell ref="B26:I26"/>
    <mergeCell ref="B24:C24"/>
    <mergeCell ref="B23:C23"/>
    <mergeCell ref="A9:J9"/>
    <mergeCell ref="A4:J4"/>
    <mergeCell ref="A19:J19"/>
    <mergeCell ref="D24:I24"/>
    <mergeCell ref="A20:J20"/>
    <mergeCell ref="D23:I23"/>
  </mergeCells>
  <phoneticPr fontId="2"/>
  <dataValidations count="1">
    <dataValidation imeMode="hiragana" allowBlank="1" showInputMessage="1" showErrorMessage="1" sqref="A19 D23:D24" xr:uid="{00000000-0002-0000-0200-000000000000}"/>
  </dataValidations>
  <pageMargins left="0.78740157480314965" right="0.78740157480314965" top="0.59055118110236227" bottom="0.39370078740157483" header="0.51181102362204722" footer="0.31496062992125984"/>
  <pageSetup paperSize="9" orientation="portrait" blackAndWhite="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76"/>
  <sheetViews>
    <sheetView view="pageBreakPreview" zoomScale="122" zoomScaleNormal="110" zoomScaleSheetLayoutView="122" workbookViewId="0">
      <selection activeCell="A14" sqref="A14"/>
    </sheetView>
  </sheetViews>
  <sheetFormatPr defaultColWidth="0" defaultRowHeight="12" x14ac:dyDescent="0.15"/>
  <cols>
    <col min="1" max="1" width="2.625" style="85" customWidth="1"/>
    <col min="2" max="9" width="8.625" style="85" customWidth="1"/>
    <col min="10" max="10" width="5.625" style="178" customWidth="1"/>
    <col min="11" max="16375" width="0" style="85" hidden="1"/>
    <col min="16376" max="16376" width="1.875" style="85" customWidth="1"/>
    <col min="16377" max="16384" width="0" style="85" hidden="1"/>
  </cols>
  <sheetData>
    <row r="1" spans="1:10" s="83" customFormat="1" ht="25.5" customHeight="1" x14ac:dyDescent="0.15">
      <c r="A1" s="931" t="s">
        <v>839</v>
      </c>
      <c r="B1" s="931"/>
      <c r="C1" s="931"/>
      <c r="D1" s="931"/>
      <c r="E1" s="931"/>
      <c r="F1" s="931"/>
      <c r="G1" s="931"/>
      <c r="H1" s="931"/>
      <c r="I1" s="931"/>
      <c r="J1" s="931"/>
    </row>
    <row r="2" spans="1:10" ht="15" customHeight="1" x14ac:dyDescent="0.15">
      <c r="A2" s="86"/>
      <c r="B2" s="86"/>
      <c r="C2" s="86"/>
      <c r="D2" s="86"/>
      <c r="E2" s="87"/>
      <c r="H2" s="86"/>
      <c r="I2" s="86" t="s">
        <v>1797</v>
      </c>
      <c r="J2" s="209"/>
    </row>
    <row r="3" spans="1:10" ht="6" customHeight="1" x14ac:dyDescent="0.15">
      <c r="A3" s="86"/>
      <c r="B3" s="86"/>
      <c r="C3" s="86"/>
      <c r="D3" s="86"/>
      <c r="E3" s="86"/>
      <c r="F3" s="86"/>
      <c r="G3" s="88"/>
      <c r="H3" s="86"/>
      <c r="J3" s="209"/>
    </row>
    <row r="4" spans="1:10" s="89" customFormat="1" ht="13.9" customHeight="1" x14ac:dyDescent="0.15">
      <c r="B4" s="874" t="s">
        <v>336</v>
      </c>
      <c r="C4" s="874"/>
      <c r="D4" s="874"/>
      <c r="E4" s="874"/>
      <c r="F4" s="874"/>
      <c r="G4" s="874"/>
      <c r="H4" s="874"/>
      <c r="I4" s="876">
        <v>1</v>
      </c>
      <c r="J4" s="179"/>
    </row>
    <row r="5" spans="1:10" s="89" customFormat="1" ht="13.9" customHeight="1" x14ac:dyDescent="0.15">
      <c r="I5" s="875"/>
      <c r="J5" s="179"/>
    </row>
    <row r="6" spans="1:10" s="89" customFormat="1" ht="13.9" customHeight="1" x14ac:dyDescent="0.15">
      <c r="B6" s="874" t="s">
        <v>1493</v>
      </c>
      <c r="C6" s="874"/>
      <c r="D6" s="874"/>
      <c r="E6" s="874"/>
      <c r="F6" s="874"/>
      <c r="G6" s="874"/>
      <c r="H6" s="874"/>
      <c r="I6" s="877">
        <v>1</v>
      </c>
      <c r="J6" s="179"/>
    </row>
    <row r="7" spans="1:10" s="89" customFormat="1" ht="13.9" customHeight="1" x14ac:dyDescent="0.15">
      <c r="I7" s="875"/>
      <c r="J7" s="179"/>
    </row>
    <row r="8" spans="1:10" s="89" customFormat="1" ht="13.9" customHeight="1" x14ac:dyDescent="0.15">
      <c r="B8" s="874" t="s">
        <v>1288</v>
      </c>
      <c r="C8" s="874"/>
      <c r="D8" s="874"/>
      <c r="E8" s="874"/>
      <c r="F8" s="874"/>
      <c r="G8" s="874"/>
      <c r="H8" s="874"/>
      <c r="I8" s="877">
        <v>2</v>
      </c>
      <c r="J8" s="179"/>
    </row>
    <row r="9" spans="1:10" s="89" customFormat="1" ht="13.9" customHeight="1" x14ac:dyDescent="0.15">
      <c r="B9" s="854" t="s">
        <v>1783</v>
      </c>
      <c r="I9" s="875">
        <v>2</v>
      </c>
      <c r="J9" s="179"/>
    </row>
    <row r="10" spans="1:10" s="89" customFormat="1" ht="13.9" customHeight="1" x14ac:dyDescent="0.15">
      <c r="B10" s="854" t="s">
        <v>1598</v>
      </c>
      <c r="I10" s="875">
        <v>2</v>
      </c>
      <c r="J10" s="179"/>
    </row>
    <row r="11" spans="1:10" s="89" customFormat="1" ht="13.9" customHeight="1" x14ac:dyDescent="0.15">
      <c r="B11" s="854" t="s">
        <v>1637</v>
      </c>
      <c r="I11" s="875">
        <v>2</v>
      </c>
      <c r="J11" s="179"/>
    </row>
    <row r="12" spans="1:10" s="89" customFormat="1" ht="13.9" customHeight="1" x14ac:dyDescent="0.15">
      <c r="B12" s="854" t="s">
        <v>1600</v>
      </c>
      <c r="I12" s="875">
        <v>2</v>
      </c>
      <c r="J12" s="179"/>
    </row>
    <row r="13" spans="1:10" s="89" customFormat="1" ht="13.9" customHeight="1" x14ac:dyDescent="0.15">
      <c r="B13" s="854" t="s">
        <v>1638</v>
      </c>
      <c r="I13" s="875">
        <v>2</v>
      </c>
      <c r="J13" s="179"/>
    </row>
    <row r="14" spans="1:10" s="89" customFormat="1" ht="13.9" customHeight="1" x14ac:dyDescent="0.15">
      <c r="I14" s="875"/>
      <c r="J14" s="179"/>
    </row>
    <row r="15" spans="1:10" s="89" customFormat="1" ht="13.9" customHeight="1" x14ac:dyDescent="0.15">
      <c r="B15" s="874" t="s">
        <v>942</v>
      </c>
      <c r="C15" s="874"/>
      <c r="D15" s="874"/>
      <c r="E15" s="874"/>
      <c r="F15" s="874"/>
      <c r="G15" s="874"/>
      <c r="H15" s="874"/>
      <c r="I15" s="877">
        <v>3</v>
      </c>
      <c r="J15" s="179"/>
    </row>
    <row r="16" spans="1:10" s="89" customFormat="1" ht="13.9" customHeight="1" x14ac:dyDescent="0.15">
      <c r="B16" s="854" t="s">
        <v>1494</v>
      </c>
      <c r="I16" s="875">
        <v>3</v>
      </c>
      <c r="J16" s="179"/>
    </row>
    <row r="17" spans="2:10" s="89" customFormat="1" ht="13.9" customHeight="1" x14ac:dyDescent="0.15">
      <c r="B17" s="854" t="s">
        <v>192</v>
      </c>
      <c r="I17" s="875">
        <v>4</v>
      </c>
      <c r="J17" s="179"/>
    </row>
    <row r="18" spans="2:10" s="89" customFormat="1" ht="13.9" customHeight="1" x14ac:dyDescent="0.15">
      <c r="I18" s="875"/>
      <c r="J18" s="179"/>
    </row>
    <row r="19" spans="2:10" s="89" customFormat="1" ht="13.9" customHeight="1" x14ac:dyDescent="0.15">
      <c r="B19" s="874" t="s">
        <v>1289</v>
      </c>
      <c r="C19" s="874"/>
      <c r="D19" s="874"/>
      <c r="E19" s="874"/>
      <c r="F19" s="874"/>
      <c r="G19" s="874"/>
      <c r="H19" s="874"/>
      <c r="I19" s="877">
        <v>5</v>
      </c>
      <c r="J19" s="179"/>
    </row>
    <row r="20" spans="2:10" s="89" customFormat="1" ht="13.9" customHeight="1" x14ac:dyDescent="0.15">
      <c r="B20" s="854" t="s">
        <v>8</v>
      </c>
      <c r="I20" s="875">
        <v>5</v>
      </c>
      <c r="J20" s="179"/>
    </row>
    <row r="21" spans="2:10" s="89" customFormat="1" ht="13.9" customHeight="1" x14ac:dyDescent="0.15">
      <c r="B21" s="854" t="s">
        <v>1472</v>
      </c>
      <c r="I21" s="875">
        <v>6</v>
      </c>
      <c r="J21" s="179"/>
    </row>
    <row r="22" spans="2:10" s="89" customFormat="1" ht="13.9" customHeight="1" x14ac:dyDescent="0.15">
      <c r="B22" s="854" t="s">
        <v>1290</v>
      </c>
      <c r="I22" s="875">
        <v>6</v>
      </c>
      <c r="J22" s="179"/>
    </row>
    <row r="23" spans="2:10" s="89" customFormat="1" ht="13.9" customHeight="1" x14ac:dyDescent="0.15">
      <c r="B23" s="854" t="s">
        <v>1802</v>
      </c>
      <c r="I23" s="875">
        <v>6</v>
      </c>
      <c r="J23" s="179"/>
    </row>
    <row r="24" spans="2:10" s="89" customFormat="1" ht="13.9" customHeight="1" x14ac:dyDescent="0.15">
      <c r="I24" s="875"/>
      <c r="J24" s="179"/>
    </row>
    <row r="25" spans="2:10" s="89" customFormat="1" ht="13.9" customHeight="1" x14ac:dyDescent="0.15">
      <c r="B25" s="874" t="s">
        <v>999</v>
      </c>
      <c r="C25" s="874"/>
      <c r="D25" s="874"/>
      <c r="E25" s="874"/>
      <c r="F25" s="874"/>
      <c r="G25" s="874"/>
      <c r="H25" s="874"/>
      <c r="I25" s="877">
        <v>6</v>
      </c>
      <c r="J25" s="179"/>
    </row>
    <row r="26" spans="2:10" s="89" customFormat="1" ht="13.9" customHeight="1" x14ac:dyDescent="0.15">
      <c r="B26" s="854" t="s">
        <v>38</v>
      </c>
      <c r="I26" s="875">
        <v>6</v>
      </c>
      <c r="J26" s="179"/>
    </row>
    <row r="27" spans="2:10" s="89" customFormat="1" ht="13.9" customHeight="1" x14ac:dyDescent="0.15">
      <c r="B27" s="854" t="s">
        <v>39</v>
      </c>
      <c r="I27" s="875">
        <v>6</v>
      </c>
      <c r="J27" s="179"/>
    </row>
    <row r="28" spans="2:10" s="89" customFormat="1" ht="13.9" customHeight="1" x14ac:dyDescent="0.15">
      <c r="B28" s="854" t="s">
        <v>1827</v>
      </c>
      <c r="I28" s="875">
        <v>7</v>
      </c>
      <c r="J28" s="179"/>
    </row>
    <row r="29" spans="2:10" s="89" customFormat="1" ht="13.9" customHeight="1" x14ac:dyDescent="0.15">
      <c r="I29" s="875"/>
      <c r="J29" s="179"/>
    </row>
    <row r="30" spans="2:10" s="89" customFormat="1" ht="13.9" customHeight="1" x14ac:dyDescent="0.15">
      <c r="B30" s="874" t="s">
        <v>1291</v>
      </c>
      <c r="C30" s="874"/>
      <c r="D30" s="874"/>
      <c r="E30" s="874"/>
      <c r="F30" s="874"/>
      <c r="G30" s="874"/>
      <c r="H30" s="874"/>
      <c r="I30" s="877">
        <v>8</v>
      </c>
      <c r="J30" s="179"/>
    </row>
    <row r="31" spans="2:10" s="89" customFormat="1" ht="13.9" customHeight="1" x14ac:dyDescent="0.15">
      <c r="B31" s="854" t="s">
        <v>299</v>
      </c>
      <c r="I31" s="875">
        <v>8</v>
      </c>
      <c r="J31" s="179"/>
    </row>
    <row r="32" spans="2:10" s="89" customFormat="1" ht="13.9" customHeight="1" x14ac:dyDescent="0.15">
      <c r="B32" s="854" t="s">
        <v>303</v>
      </c>
      <c r="I32" s="875">
        <v>8</v>
      </c>
      <c r="J32" s="179"/>
    </row>
    <row r="33" spans="2:10" s="89" customFormat="1" ht="13.9" customHeight="1" x14ac:dyDescent="0.15">
      <c r="B33" s="854" t="s">
        <v>1842</v>
      </c>
      <c r="I33" s="875">
        <v>8</v>
      </c>
      <c r="J33" s="179"/>
    </row>
    <row r="34" spans="2:10" s="89" customFormat="1" ht="13.9" customHeight="1" x14ac:dyDescent="0.15">
      <c r="B34" s="854" t="s">
        <v>1843</v>
      </c>
      <c r="I34" s="875">
        <v>9</v>
      </c>
      <c r="J34" s="179"/>
    </row>
    <row r="35" spans="2:10" s="89" customFormat="1" ht="13.9" customHeight="1" x14ac:dyDescent="0.15">
      <c r="I35" s="875"/>
      <c r="J35" s="179"/>
    </row>
    <row r="36" spans="2:10" s="89" customFormat="1" ht="13.9" customHeight="1" x14ac:dyDescent="0.15">
      <c r="B36" s="874" t="s">
        <v>1292</v>
      </c>
      <c r="C36" s="874"/>
      <c r="D36" s="874"/>
      <c r="E36" s="874"/>
      <c r="F36" s="874"/>
      <c r="G36" s="874"/>
      <c r="H36" s="874"/>
      <c r="I36" s="877">
        <v>10</v>
      </c>
      <c r="J36" s="179"/>
    </row>
    <row r="37" spans="2:10" s="89" customFormat="1" ht="13.9" customHeight="1" x14ac:dyDescent="0.15">
      <c r="B37" s="854" t="s">
        <v>193</v>
      </c>
      <c r="I37" s="875">
        <v>10</v>
      </c>
      <c r="J37" s="179"/>
    </row>
    <row r="38" spans="2:10" s="89" customFormat="1" ht="13.9" customHeight="1" x14ac:dyDescent="0.15">
      <c r="B38" s="854" t="s">
        <v>194</v>
      </c>
      <c r="I38" s="875">
        <v>12</v>
      </c>
      <c r="J38" s="179"/>
    </row>
    <row r="39" spans="2:10" s="89" customFormat="1" ht="13.9" customHeight="1" x14ac:dyDescent="0.15">
      <c r="B39" s="854" t="s">
        <v>1639</v>
      </c>
      <c r="I39" s="875">
        <v>14</v>
      </c>
      <c r="J39" s="179"/>
    </row>
    <row r="40" spans="2:10" s="89" customFormat="1" ht="13.9" customHeight="1" x14ac:dyDescent="0.15">
      <c r="B40" s="854" t="s">
        <v>1640</v>
      </c>
      <c r="I40" s="875">
        <v>16</v>
      </c>
      <c r="J40" s="179"/>
    </row>
    <row r="41" spans="2:10" s="89" customFormat="1" ht="13.9" customHeight="1" x14ac:dyDescent="0.15">
      <c r="B41" s="854" t="s">
        <v>1641</v>
      </c>
      <c r="I41" s="875">
        <v>18</v>
      </c>
      <c r="J41" s="179"/>
    </row>
    <row r="42" spans="2:10" s="89" customFormat="1" ht="13.9" customHeight="1" x14ac:dyDescent="0.15">
      <c r="I42" s="875"/>
      <c r="J42" s="179"/>
    </row>
    <row r="43" spans="2:10" s="89" customFormat="1" ht="13.9" customHeight="1" x14ac:dyDescent="0.15">
      <c r="B43" s="878" t="s">
        <v>1293</v>
      </c>
      <c r="C43" s="874"/>
      <c r="D43" s="874"/>
      <c r="E43" s="874"/>
      <c r="F43" s="874"/>
      <c r="G43" s="874"/>
      <c r="H43" s="874"/>
      <c r="I43" s="877">
        <v>20</v>
      </c>
      <c r="J43" s="179"/>
    </row>
    <row r="44" spans="2:10" s="89" customFormat="1" ht="13.9" customHeight="1" x14ac:dyDescent="0.15">
      <c r="I44" s="875"/>
      <c r="J44" s="179"/>
    </row>
    <row r="45" spans="2:10" s="89" customFormat="1" ht="13.9" customHeight="1" x14ac:dyDescent="0.15">
      <c r="B45" s="878" t="s">
        <v>908</v>
      </c>
      <c r="C45" s="874"/>
      <c r="D45" s="874"/>
      <c r="E45" s="874"/>
      <c r="F45" s="874"/>
      <c r="G45" s="874"/>
      <c r="H45" s="874"/>
      <c r="I45" s="877">
        <v>21</v>
      </c>
      <c r="J45" s="179"/>
    </row>
    <row r="46" spans="2:10" s="89" customFormat="1" ht="13.9" customHeight="1" x14ac:dyDescent="0.15">
      <c r="I46" s="875"/>
      <c r="J46" s="179"/>
    </row>
    <row r="47" spans="2:10" s="89" customFormat="1" ht="13.9" customHeight="1" x14ac:dyDescent="0.15">
      <c r="B47" s="878" t="s">
        <v>909</v>
      </c>
      <c r="C47" s="874"/>
      <c r="D47" s="874"/>
      <c r="E47" s="874"/>
      <c r="F47" s="874"/>
      <c r="G47" s="874"/>
      <c r="H47" s="874"/>
      <c r="I47" s="877">
        <v>21</v>
      </c>
      <c r="J47" s="179"/>
    </row>
    <row r="48" spans="2:10" s="89" customFormat="1" ht="13.9" customHeight="1" x14ac:dyDescent="0.15">
      <c r="B48" s="853" t="s">
        <v>310</v>
      </c>
      <c r="I48" s="875">
        <v>21</v>
      </c>
      <c r="J48" s="179"/>
    </row>
    <row r="49" spans="1:10" s="89" customFormat="1" ht="13.9" customHeight="1" x14ac:dyDescent="0.15">
      <c r="B49" s="853" t="s">
        <v>53</v>
      </c>
      <c r="I49" s="875"/>
      <c r="J49" s="179"/>
    </row>
    <row r="50" spans="1:10" s="89" customFormat="1" ht="13.9" customHeight="1" x14ac:dyDescent="0.15">
      <c r="A50" s="84"/>
      <c r="B50" s="84"/>
      <c r="C50" s="84"/>
      <c r="D50" s="84"/>
      <c r="E50" s="84"/>
      <c r="F50" s="84"/>
      <c r="G50" s="84"/>
      <c r="H50" s="84"/>
      <c r="I50" s="875"/>
      <c r="J50" s="357"/>
    </row>
    <row r="51" spans="1:10" s="89" customFormat="1" ht="13.9" customHeight="1" x14ac:dyDescent="0.15">
      <c r="B51" s="874" t="s">
        <v>1294</v>
      </c>
      <c r="C51" s="874"/>
      <c r="D51" s="874"/>
      <c r="E51" s="874"/>
      <c r="F51" s="874"/>
      <c r="G51" s="874"/>
      <c r="H51" s="874"/>
      <c r="I51" s="877">
        <v>22</v>
      </c>
      <c r="J51" s="179"/>
    </row>
    <row r="52" spans="1:10" s="89" customFormat="1" ht="13.9" customHeight="1" x14ac:dyDescent="0.15">
      <c r="B52" s="854" t="s">
        <v>195</v>
      </c>
      <c r="I52" s="875">
        <v>22</v>
      </c>
      <c r="J52" s="179"/>
    </row>
    <row r="53" spans="1:10" s="89" customFormat="1" ht="13.9" customHeight="1" x14ac:dyDescent="0.15">
      <c r="B53" s="854" t="s">
        <v>196</v>
      </c>
      <c r="I53" s="875">
        <v>22</v>
      </c>
      <c r="J53" s="179"/>
    </row>
    <row r="54" spans="1:10" s="89" customFormat="1" ht="13.9" customHeight="1" x14ac:dyDescent="0.15">
      <c r="A54" s="84"/>
      <c r="B54" s="84"/>
      <c r="C54" s="84"/>
      <c r="D54" s="84"/>
      <c r="E54" s="84"/>
      <c r="F54" s="84"/>
      <c r="G54" s="84"/>
      <c r="H54" s="84"/>
      <c r="I54" s="875"/>
      <c r="J54" s="357"/>
    </row>
    <row r="55" spans="1:10" s="89" customFormat="1" ht="13.9" customHeight="1" x14ac:dyDescent="0.15">
      <c r="B55" s="874" t="s">
        <v>1295</v>
      </c>
      <c r="C55" s="874"/>
      <c r="D55" s="874"/>
      <c r="E55" s="874"/>
      <c r="F55" s="874"/>
      <c r="G55" s="874"/>
      <c r="H55" s="874"/>
      <c r="I55" s="877">
        <v>22</v>
      </c>
      <c r="J55" s="179"/>
    </row>
    <row r="56" spans="1:10" s="89" customFormat="1" ht="13.9" customHeight="1" x14ac:dyDescent="0.15">
      <c r="B56" s="854" t="s">
        <v>331</v>
      </c>
      <c r="I56" s="875">
        <v>22</v>
      </c>
      <c r="J56" s="179"/>
    </row>
    <row r="57" spans="1:10" s="89" customFormat="1" ht="13.9" customHeight="1" x14ac:dyDescent="0.15">
      <c r="B57" s="854" t="s">
        <v>332</v>
      </c>
      <c r="I57" s="875">
        <v>23</v>
      </c>
      <c r="J57" s="179"/>
    </row>
    <row r="58" spans="1:10" s="89" customFormat="1" ht="13.9" customHeight="1" x14ac:dyDescent="0.15">
      <c r="I58" s="875"/>
      <c r="J58" s="357"/>
    </row>
    <row r="59" spans="1:10" s="89" customFormat="1" ht="13.9" customHeight="1" x14ac:dyDescent="0.15">
      <c r="B59" s="874" t="s">
        <v>1296</v>
      </c>
      <c r="C59" s="874"/>
      <c r="D59" s="874"/>
      <c r="E59" s="874"/>
      <c r="F59" s="874"/>
      <c r="G59" s="874"/>
      <c r="H59" s="874"/>
      <c r="I59" s="877">
        <v>23</v>
      </c>
      <c r="J59" s="179"/>
    </row>
    <row r="60" spans="1:10" s="89" customFormat="1" ht="13.9" customHeight="1" x14ac:dyDescent="0.15">
      <c r="B60" s="854" t="s">
        <v>304</v>
      </c>
      <c r="I60" s="875">
        <v>23</v>
      </c>
      <c r="J60" s="179"/>
    </row>
    <row r="61" spans="1:10" s="89" customFormat="1" ht="13.9" customHeight="1" x14ac:dyDescent="0.15">
      <c r="B61" s="854" t="s">
        <v>133</v>
      </c>
      <c r="I61" s="875">
        <v>23</v>
      </c>
      <c r="J61" s="179"/>
    </row>
    <row r="62" spans="1:10" s="89" customFormat="1" ht="13.9" customHeight="1" x14ac:dyDescent="0.15">
      <c r="A62" s="84"/>
      <c r="B62" s="84"/>
      <c r="C62" s="84"/>
      <c r="D62" s="84"/>
      <c r="E62" s="84"/>
      <c r="F62" s="84"/>
      <c r="G62" s="84"/>
      <c r="H62" s="84"/>
      <c r="I62" s="875"/>
      <c r="J62" s="357"/>
    </row>
    <row r="63" spans="1:10" s="89" customFormat="1" ht="13.9" customHeight="1" x14ac:dyDescent="0.15">
      <c r="B63" s="874" t="s">
        <v>1297</v>
      </c>
      <c r="C63" s="874"/>
      <c r="D63" s="874"/>
      <c r="E63" s="874"/>
      <c r="F63" s="874"/>
      <c r="G63" s="874"/>
      <c r="H63" s="874"/>
      <c r="I63" s="877">
        <v>24</v>
      </c>
      <c r="J63" s="179"/>
    </row>
    <row r="64" spans="1:10" s="89" customFormat="1" ht="13.9" customHeight="1" x14ac:dyDescent="0.15">
      <c r="B64" s="854" t="s">
        <v>197</v>
      </c>
      <c r="I64" s="875">
        <v>24</v>
      </c>
      <c r="J64" s="179"/>
    </row>
    <row r="65" spans="1:10" s="89" customFormat="1" ht="13.9" customHeight="1" x14ac:dyDescent="0.15">
      <c r="B65" s="854" t="s">
        <v>198</v>
      </c>
      <c r="I65" s="875">
        <v>24</v>
      </c>
      <c r="J65" s="179"/>
    </row>
    <row r="66" spans="1:10" s="89" customFormat="1" ht="13.9" customHeight="1" x14ac:dyDescent="0.15">
      <c r="B66" s="854" t="s">
        <v>1828</v>
      </c>
      <c r="I66" s="875">
        <v>24</v>
      </c>
      <c r="J66" s="179"/>
    </row>
    <row r="67" spans="1:10" s="89" customFormat="1" ht="13.9" customHeight="1" x14ac:dyDescent="0.15">
      <c r="B67" s="854" t="s">
        <v>1829</v>
      </c>
      <c r="I67" s="875">
        <v>24</v>
      </c>
      <c r="J67" s="179"/>
    </row>
    <row r="68" spans="1:10" s="89" customFormat="1" ht="13.9" customHeight="1" x14ac:dyDescent="0.15">
      <c r="A68" s="84"/>
      <c r="B68" s="84"/>
      <c r="C68" s="84"/>
      <c r="D68" s="84"/>
      <c r="E68" s="84"/>
      <c r="F68" s="84"/>
      <c r="G68" s="84"/>
      <c r="H68" s="84"/>
      <c r="I68" s="875"/>
      <c r="J68" s="357"/>
    </row>
    <row r="69" spans="1:10" s="89" customFormat="1" ht="13.9" customHeight="1" x14ac:dyDescent="0.15">
      <c r="B69" s="874" t="s">
        <v>1298</v>
      </c>
      <c r="C69" s="874"/>
      <c r="D69" s="874"/>
      <c r="E69" s="874"/>
      <c r="F69" s="874"/>
      <c r="G69" s="874"/>
      <c r="H69" s="874"/>
      <c r="I69" s="877">
        <v>25</v>
      </c>
      <c r="J69" s="179"/>
    </row>
    <row r="70" spans="1:10" s="89" customFormat="1" ht="13.9" customHeight="1" x14ac:dyDescent="0.15">
      <c r="I70" s="875"/>
      <c r="J70" s="179"/>
    </row>
    <row r="71" spans="1:10" s="89" customFormat="1" ht="13.9" customHeight="1" x14ac:dyDescent="0.15">
      <c r="B71" s="874" t="s">
        <v>1299</v>
      </c>
      <c r="C71" s="874"/>
      <c r="D71" s="874"/>
      <c r="E71" s="874"/>
      <c r="F71" s="874"/>
      <c r="G71" s="874"/>
      <c r="H71" s="874"/>
      <c r="I71" s="877">
        <v>26</v>
      </c>
      <c r="J71" s="179"/>
    </row>
    <row r="72" spans="1:10" s="89" customFormat="1" ht="13.9" customHeight="1" x14ac:dyDescent="0.15">
      <c r="B72" s="854" t="s">
        <v>224</v>
      </c>
      <c r="I72" s="875">
        <v>26</v>
      </c>
      <c r="J72" s="179"/>
    </row>
    <row r="73" spans="1:10" s="89" customFormat="1" ht="13.9" customHeight="1" x14ac:dyDescent="0.15">
      <c r="B73" s="854" t="s">
        <v>1300</v>
      </c>
      <c r="I73" s="875">
        <v>27</v>
      </c>
      <c r="J73" s="179"/>
    </row>
    <row r="74" spans="1:10" s="89" customFormat="1" ht="13.9" customHeight="1" x14ac:dyDescent="0.15">
      <c r="B74" s="854" t="s">
        <v>1301</v>
      </c>
      <c r="I74" s="875">
        <v>27</v>
      </c>
      <c r="J74" s="179"/>
    </row>
    <row r="75" spans="1:10" s="89" customFormat="1" ht="13.9" customHeight="1" x14ac:dyDescent="0.15">
      <c r="I75" s="875"/>
      <c r="J75" s="179"/>
    </row>
    <row r="76" spans="1:10" s="89" customFormat="1" ht="13.9" customHeight="1" x14ac:dyDescent="0.15">
      <c r="B76" s="874" t="s">
        <v>1302</v>
      </c>
      <c r="C76" s="874"/>
      <c r="D76" s="874"/>
      <c r="E76" s="874"/>
      <c r="F76" s="874"/>
      <c r="G76" s="874"/>
      <c r="H76" s="874"/>
      <c r="I76" s="877">
        <v>28</v>
      </c>
      <c r="J76" s="179"/>
    </row>
    <row r="77" spans="1:10" s="89" customFormat="1" ht="13.9" customHeight="1" x14ac:dyDescent="0.15">
      <c r="B77" s="854" t="s">
        <v>1784</v>
      </c>
      <c r="I77" s="875">
        <v>28</v>
      </c>
      <c r="J77" s="179"/>
    </row>
    <row r="78" spans="1:10" s="89" customFormat="1" ht="13.9" customHeight="1" x14ac:dyDescent="0.15">
      <c r="B78" s="854" t="s">
        <v>1785</v>
      </c>
      <c r="I78" s="875">
        <v>28</v>
      </c>
      <c r="J78" s="179"/>
    </row>
    <row r="79" spans="1:10" s="89" customFormat="1" ht="13.9" customHeight="1" x14ac:dyDescent="0.15">
      <c r="B79" s="854" t="s">
        <v>1786</v>
      </c>
      <c r="I79" s="875">
        <v>28</v>
      </c>
      <c r="J79" s="179"/>
    </row>
    <row r="80" spans="1:10" s="89" customFormat="1" ht="13.9" customHeight="1" x14ac:dyDescent="0.15">
      <c r="B80" s="854" t="s">
        <v>1787</v>
      </c>
      <c r="I80" s="875">
        <v>28</v>
      </c>
      <c r="J80" s="179"/>
    </row>
    <row r="81" spans="1:10" s="89" customFormat="1" ht="13.9" customHeight="1" x14ac:dyDescent="0.15">
      <c r="B81" s="854" t="s">
        <v>1788</v>
      </c>
      <c r="I81" s="875">
        <v>28</v>
      </c>
      <c r="J81" s="179"/>
    </row>
    <row r="82" spans="1:10" s="89" customFormat="1" ht="13.9" customHeight="1" x14ac:dyDescent="0.15">
      <c r="B82" s="854" t="s">
        <v>1789</v>
      </c>
      <c r="I82" s="875">
        <v>29</v>
      </c>
      <c r="J82" s="179"/>
    </row>
    <row r="83" spans="1:10" s="89" customFormat="1" ht="13.9" customHeight="1" x14ac:dyDescent="0.15">
      <c r="B83" s="854" t="s">
        <v>1790</v>
      </c>
      <c r="I83" s="875">
        <v>29</v>
      </c>
      <c r="J83" s="179"/>
    </row>
    <row r="84" spans="1:10" s="89" customFormat="1" ht="13.9" customHeight="1" x14ac:dyDescent="0.15">
      <c r="B84" s="854" t="s">
        <v>1791</v>
      </c>
      <c r="I84" s="875">
        <v>29</v>
      </c>
      <c r="J84" s="179"/>
    </row>
    <row r="85" spans="1:10" s="89" customFormat="1" ht="13.9" customHeight="1" x14ac:dyDescent="0.15">
      <c r="B85" s="854" t="s">
        <v>1792</v>
      </c>
      <c r="I85" s="875">
        <v>30</v>
      </c>
      <c r="J85" s="179"/>
    </row>
    <row r="86" spans="1:10" s="89" customFormat="1" ht="13.9" customHeight="1" x14ac:dyDescent="0.15">
      <c r="B86" s="854" t="s">
        <v>1793</v>
      </c>
      <c r="I86" s="875">
        <v>30</v>
      </c>
      <c r="J86" s="179"/>
    </row>
    <row r="87" spans="1:10" s="89" customFormat="1" ht="13.9" customHeight="1" x14ac:dyDescent="0.15">
      <c r="B87" s="854" t="s">
        <v>1794</v>
      </c>
      <c r="I87" s="875">
        <v>30</v>
      </c>
      <c r="J87" s="179"/>
    </row>
    <row r="88" spans="1:10" s="89" customFormat="1" ht="13.9" customHeight="1" x14ac:dyDescent="0.15">
      <c r="B88" s="854" t="s">
        <v>1795</v>
      </c>
      <c r="I88" s="875">
        <v>30</v>
      </c>
      <c r="J88" s="179"/>
    </row>
    <row r="89" spans="1:10" s="89" customFormat="1" ht="13.9" customHeight="1" x14ac:dyDescent="0.15">
      <c r="B89" s="854" t="s">
        <v>1796</v>
      </c>
      <c r="I89" s="875">
        <v>31</v>
      </c>
      <c r="J89" s="179"/>
    </row>
    <row r="90" spans="1:10" s="89" customFormat="1" ht="13.9" customHeight="1" x14ac:dyDescent="0.15">
      <c r="A90" s="84"/>
      <c r="B90" s="84"/>
      <c r="C90" s="84"/>
      <c r="D90" s="84"/>
      <c r="E90" s="84"/>
      <c r="F90" s="84"/>
      <c r="G90" s="84"/>
      <c r="H90" s="84"/>
      <c r="I90" s="875"/>
      <c r="J90" s="357"/>
    </row>
    <row r="91" spans="1:10" s="89" customFormat="1" ht="13.9" customHeight="1" x14ac:dyDescent="0.15">
      <c r="B91" s="878" t="s">
        <v>1303</v>
      </c>
      <c r="C91" s="874"/>
      <c r="D91" s="874"/>
      <c r="E91" s="874"/>
      <c r="F91" s="874"/>
      <c r="G91" s="874"/>
      <c r="H91" s="874"/>
      <c r="I91" s="877">
        <v>32</v>
      </c>
      <c r="J91" s="179"/>
    </row>
    <row r="92" spans="1:10" s="89" customFormat="1" ht="13.9" customHeight="1" x14ac:dyDescent="0.15">
      <c r="A92" s="90"/>
      <c r="B92" s="854" t="s">
        <v>1458</v>
      </c>
      <c r="I92" s="875">
        <v>32</v>
      </c>
      <c r="J92" s="179"/>
    </row>
    <row r="93" spans="1:10" s="89" customFormat="1" ht="13.9" customHeight="1" x14ac:dyDescent="0.15">
      <c r="B93" s="854" t="s">
        <v>249</v>
      </c>
      <c r="I93" s="875">
        <v>32</v>
      </c>
      <c r="J93" s="179"/>
    </row>
    <row r="94" spans="1:10" s="89" customFormat="1" ht="13.9" customHeight="1" x14ac:dyDescent="0.15">
      <c r="B94" s="854" t="s">
        <v>199</v>
      </c>
      <c r="I94" s="875">
        <v>33</v>
      </c>
      <c r="J94" s="357"/>
    </row>
    <row r="95" spans="1:10" s="89" customFormat="1" ht="13.9" customHeight="1" x14ac:dyDescent="0.15">
      <c r="B95" s="854" t="s">
        <v>200</v>
      </c>
      <c r="I95" s="875">
        <v>34</v>
      </c>
      <c r="J95" s="357"/>
    </row>
    <row r="96" spans="1:10" s="89" customFormat="1" ht="13.9" customHeight="1" x14ac:dyDescent="0.15">
      <c r="I96" s="875"/>
      <c r="J96" s="357"/>
    </row>
    <row r="97" spans="2:10" s="89" customFormat="1" ht="13.9" customHeight="1" x14ac:dyDescent="0.15">
      <c r="B97" s="878" t="s">
        <v>1304</v>
      </c>
      <c r="C97" s="874"/>
      <c r="D97" s="874"/>
      <c r="E97" s="874"/>
      <c r="F97" s="874"/>
      <c r="G97" s="874"/>
      <c r="H97" s="874"/>
      <c r="I97" s="877">
        <v>34</v>
      </c>
      <c r="J97" s="179"/>
    </row>
    <row r="98" spans="2:10" s="89" customFormat="1" ht="13.9" customHeight="1" x14ac:dyDescent="0.15">
      <c r="I98" s="875"/>
      <c r="J98" s="179"/>
    </row>
    <row r="99" spans="2:10" s="89" customFormat="1" ht="13.9" customHeight="1" x14ac:dyDescent="0.15">
      <c r="B99" s="874" t="s">
        <v>1305</v>
      </c>
      <c r="C99" s="874"/>
      <c r="D99" s="874"/>
      <c r="E99" s="874"/>
      <c r="F99" s="874"/>
      <c r="G99" s="874"/>
      <c r="H99" s="874"/>
      <c r="I99" s="877">
        <v>35</v>
      </c>
      <c r="J99" s="179"/>
    </row>
    <row r="100" spans="2:10" s="89" customFormat="1" ht="13.9" customHeight="1" x14ac:dyDescent="0.15">
      <c r="B100" s="854" t="s">
        <v>1642</v>
      </c>
      <c r="I100" s="875">
        <v>35</v>
      </c>
      <c r="J100" s="179"/>
    </row>
    <row r="101" spans="2:10" s="89" customFormat="1" ht="13.9" customHeight="1" x14ac:dyDescent="0.15">
      <c r="B101" s="854" t="s">
        <v>201</v>
      </c>
      <c r="I101" s="875">
        <v>35</v>
      </c>
      <c r="J101" s="357"/>
    </row>
    <row r="102" spans="2:10" s="89" customFormat="1" ht="13.9" customHeight="1" x14ac:dyDescent="0.15">
      <c r="B102" s="854" t="s">
        <v>202</v>
      </c>
      <c r="I102" s="875">
        <v>36</v>
      </c>
      <c r="J102" s="357"/>
    </row>
    <row r="103" spans="2:10" s="89" customFormat="1" ht="13.9" customHeight="1" x14ac:dyDescent="0.15">
      <c r="B103" s="854" t="s">
        <v>203</v>
      </c>
      <c r="I103" s="875">
        <v>36</v>
      </c>
      <c r="J103" s="357"/>
    </row>
    <row r="104" spans="2:10" s="89" customFormat="1" ht="13.9" customHeight="1" x14ac:dyDescent="0.15">
      <c r="I104" s="875"/>
      <c r="J104" s="179"/>
    </row>
    <row r="105" spans="2:10" s="89" customFormat="1" ht="13.9" customHeight="1" x14ac:dyDescent="0.15">
      <c r="B105" s="874" t="s">
        <v>1306</v>
      </c>
      <c r="C105" s="874"/>
      <c r="D105" s="874"/>
      <c r="E105" s="874"/>
      <c r="F105" s="874"/>
      <c r="G105" s="874"/>
      <c r="H105" s="874"/>
      <c r="I105" s="877">
        <v>37</v>
      </c>
      <c r="J105" s="179"/>
    </row>
    <row r="106" spans="2:10" s="89" customFormat="1" ht="13.9" customHeight="1" x14ac:dyDescent="0.15">
      <c r="B106" s="854" t="s">
        <v>16</v>
      </c>
      <c r="I106" s="875">
        <v>37</v>
      </c>
      <c r="J106" s="179"/>
    </row>
    <row r="107" spans="2:10" s="89" customFormat="1" ht="13.9" customHeight="1" x14ac:dyDescent="0.15">
      <c r="B107" s="854" t="s">
        <v>177</v>
      </c>
      <c r="I107" s="875">
        <v>38</v>
      </c>
      <c r="J107" s="179"/>
    </row>
    <row r="108" spans="2:10" s="89" customFormat="1" ht="13.9" customHeight="1" x14ac:dyDescent="0.15">
      <c r="B108" s="854" t="s">
        <v>204</v>
      </c>
      <c r="I108" s="875">
        <v>38</v>
      </c>
      <c r="J108" s="357"/>
    </row>
    <row r="109" spans="2:10" s="89" customFormat="1" ht="13.9" customHeight="1" x14ac:dyDescent="0.15">
      <c r="I109" s="875"/>
      <c r="J109" s="179"/>
    </row>
    <row r="110" spans="2:10" s="89" customFormat="1" ht="13.9" customHeight="1" x14ac:dyDescent="0.15">
      <c r="B110" s="878" t="s">
        <v>1307</v>
      </c>
      <c r="C110" s="874"/>
      <c r="D110" s="874"/>
      <c r="E110" s="874"/>
      <c r="F110" s="874"/>
      <c r="G110" s="874"/>
      <c r="H110" s="874"/>
      <c r="I110" s="877">
        <v>39</v>
      </c>
      <c r="J110" s="179"/>
    </row>
    <row r="111" spans="2:10" s="89" customFormat="1" ht="13.9" customHeight="1" x14ac:dyDescent="0.15">
      <c r="B111" s="854" t="s">
        <v>109</v>
      </c>
      <c r="I111" s="875">
        <v>39</v>
      </c>
      <c r="J111" s="179"/>
    </row>
    <row r="112" spans="2:10" s="89" customFormat="1" ht="13.9" customHeight="1" x14ac:dyDescent="0.15">
      <c r="B112" s="854" t="s">
        <v>131</v>
      </c>
      <c r="I112" s="875">
        <v>39</v>
      </c>
      <c r="J112" s="179"/>
    </row>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100000000000001" customHeight="1" x14ac:dyDescent="0.15"/>
    <row r="367" ht="17.100000000000001" customHeight="1" x14ac:dyDescent="0.15"/>
    <row r="368" ht="17.100000000000001" customHeight="1" x14ac:dyDescent="0.15"/>
    <row r="369" ht="17.100000000000001" customHeight="1" x14ac:dyDescent="0.15"/>
    <row r="370" ht="17.100000000000001" customHeight="1" x14ac:dyDescent="0.15"/>
    <row r="371" ht="17.100000000000001" customHeight="1" x14ac:dyDescent="0.15"/>
    <row r="372" ht="17.100000000000001" customHeight="1" x14ac:dyDescent="0.15"/>
    <row r="373" ht="17.100000000000001" customHeight="1" x14ac:dyDescent="0.15"/>
    <row r="374" ht="17.100000000000001" customHeight="1" x14ac:dyDescent="0.15"/>
    <row r="375" ht="17.100000000000001" customHeight="1" x14ac:dyDescent="0.15"/>
    <row r="376" ht="17.100000000000001" customHeight="1" x14ac:dyDescent="0.15"/>
    <row r="377" ht="17.100000000000001" customHeight="1" x14ac:dyDescent="0.15"/>
    <row r="378" ht="17.100000000000001" customHeight="1" x14ac:dyDescent="0.15"/>
    <row r="379" ht="17.100000000000001" customHeight="1" x14ac:dyDescent="0.15"/>
    <row r="380" ht="17.100000000000001" customHeight="1" x14ac:dyDescent="0.15"/>
    <row r="381" ht="17.100000000000001" customHeight="1" x14ac:dyDescent="0.15"/>
    <row r="382" ht="17.100000000000001" customHeight="1" x14ac:dyDescent="0.15"/>
    <row r="383" ht="17.100000000000001" customHeight="1" x14ac:dyDescent="0.15"/>
    <row r="384" ht="17.100000000000001" customHeight="1" x14ac:dyDescent="0.15"/>
    <row r="385" ht="17.100000000000001" customHeight="1" x14ac:dyDescent="0.15"/>
    <row r="386" ht="17.100000000000001" customHeight="1" x14ac:dyDescent="0.15"/>
    <row r="387" ht="17.100000000000001" customHeight="1" x14ac:dyDescent="0.15"/>
    <row r="388" ht="17.100000000000001" customHeight="1" x14ac:dyDescent="0.15"/>
    <row r="389" ht="17.100000000000001" customHeight="1" x14ac:dyDescent="0.15"/>
    <row r="390" ht="17.100000000000001" customHeight="1" x14ac:dyDescent="0.15"/>
    <row r="391" ht="17.100000000000001" customHeight="1" x14ac:dyDescent="0.15"/>
    <row r="392" ht="17.100000000000001" customHeight="1" x14ac:dyDescent="0.15"/>
    <row r="393" ht="17.100000000000001" customHeight="1" x14ac:dyDescent="0.15"/>
    <row r="394" ht="17.100000000000001" customHeight="1" x14ac:dyDescent="0.15"/>
    <row r="395" ht="17.100000000000001" customHeight="1" x14ac:dyDescent="0.15"/>
    <row r="396" ht="17.100000000000001" customHeight="1" x14ac:dyDescent="0.15"/>
    <row r="397" ht="17.100000000000001" customHeight="1" x14ac:dyDescent="0.15"/>
    <row r="398" ht="17.100000000000001" customHeight="1" x14ac:dyDescent="0.15"/>
    <row r="399" ht="17.100000000000001" customHeight="1" x14ac:dyDescent="0.15"/>
    <row r="400" ht="17.100000000000001" customHeight="1" x14ac:dyDescent="0.15"/>
    <row r="401" ht="17.100000000000001" customHeight="1" x14ac:dyDescent="0.15"/>
    <row r="402" ht="17.100000000000001" customHeight="1" x14ac:dyDescent="0.15"/>
    <row r="403" ht="17.100000000000001" customHeight="1" x14ac:dyDescent="0.15"/>
    <row r="404" ht="17.100000000000001" customHeight="1" x14ac:dyDescent="0.15"/>
    <row r="405" ht="17.100000000000001" customHeight="1" x14ac:dyDescent="0.15"/>
    <row r="406" ht="17.100000000000001" customHeight="1" x14ac:dyDescent="0.15"/>
    <row r="407" ht="17.100000000000001" customHeight="1" x14ac:dyDescent="0.15"/>
    <row r="408" ht="17.100000000000001" customHeight="1" x14ac:dyDescent="0.15"/>
    <row r="409" ht="17.100000000000001" customHeight="1" x14ac:dyDescent="0.15"/>
    <row r="410" ht="17.100000000000001" customHeight="1" x14ac:dyDescent="0.15"/>
    <row r="411" ht="17.100000000000001" customHeight="1" x14ac:dyDescent="0.15"/>
    <row r="412" ht="17.100000000000001" customHeight="1" x14ac:dyDescent="0.15"/>
    <row r="413" ht="17.100000000000001" customHeight="1" x14ac:dyDescent="0.15"/>
    <row r="414" ht="17.100000000000001" customHeight="1" x14ac:dyDescent="0.15"/>
    <row r="415" ht="17.100000000000001" customHeight="1" x14ac:dyDescent="0.15"/>
    <row r="416" ht="17.100000000000001" customHeight="1" x14ac:dyDescent="0.15"/>
    <row r="417" ht="17.100000000000001" customHeight="1" x14ac:dyDescent="0.15"/>
    <row r="418" ht="17.100000000000001" customHeight="1" x14ac:dyDescent="0.15"/>
    <row r="419" ht="17.100000000000001" customHeight="1" x14ac:dyDescent="0.15"/>
    <row r="420" ht="17.100000000000001" customHeight="1" x14ac:dyDescent="0.15"/>
    <row r="421" ht="17.100000000000001" customHeight="1" x14ac:dyDescent="0.15"/>
    <row r="422" ht="17.100000000000001" customHeight="1" x14ac:dyDescent="0.15"/>
    <row r="423" ht="17.100000000000001" customHeight="1" x14ac:dyDescent="0.15"/>
    <row r="424" ht="17.100000000000001" customHeight="1" x14ac:dyDescent="0.15"/>
    <row r="425" ht="17.100000000000001" customHeight="1" x14ac:dyDescent="0.15"/>
    <row r="426" ht="17.100000000000001" customHeight="1" x14ac:dyDescent="0.15"/>
    <row r="427" ht="17.100000000000001" customHeight="1" x14ac:dyDescent="0.15"/>
    <row r="428" ht="17.100000000000001" customHeight="1" x14ac:dyDescent="0.15"/>
    <row r="429" ht="17.100000000000001" customHeight="1" x14ac:dyDescent="0.15"/>
    <row r="430" ht="17.100000000000001" customHeight="1" x14ac:dyDescent="0.15"/>
    <row r="431" ht="17.100000000000001" customHeight="1" x14ac:dyDescent="0.15"/>
    <row r="432" ht="17.100000000000001" customHeight="1" x14ac:dyDescent="0.15"/>
    <row r="433" ht="17.100000000000001" customHeight="1" x14ac:dyDescent="0.15"/>
    <row r="434" ht="17.100000000000001" customHeight="1" x14ac:dyDescent="0.15"/>
    <row r="435" ht="17.100000000000001" customHeight="1" x14ac:dyDescent="0.15"/>
    <row r="436" ht="17.100000000000001" customHeight="1" x14ac:dyDescent="0.15"/>
    <row r="437" ht="17.100000000000001" customHeight="1" x14ac:dyDescent="0.15"/>
    <row r="438" ht="17.100000000000001" customHeight="1" x14ac:dyDescent="0.15"/>
    <row r="439" ht="17.100000000000001" customHeight="1" x14ac:dyDescent="0.15"/>
    <row r="440" ht="17.100000000000001" customHeight="1" x14ac:dyDescent="0.15"/>
    <row r="441" ht="17.100000000000001" customHeight="1" x14ac:dyDescent="0.15"/>
    <row r="442" ht="17.100000000000001" customHeight="1" x14ac:dyDescent="0.15"/>
    <row r="443" ht="17.100000000000001" customHeight="1" x14ac:dyDescent="0.15"/>
    <row r="444" ht="17.100000000000001" customHeight="1" x14ac:dyDescent="0.15"/>
    <row r="445" ht="17.100000000000001" customHeight="1" x14ac:dyDescent="0.15"/>
    <row r="446" ht="17.100000000000001" customHeight="1" x14ac:dyDescent="0.15"/>
    <row r="447" ht="17.100000000000001" customHeight="1" x14ac:dyDescent="0.15"/>
    <row r="448" ht="17.100000000000001" customHeight="1" x14ac:dyDescent="0.15"/>
    <row r="449" ht="17.100000000000001" customHeight="1" x14ac:dyDescent="0.15"/>
    <row r="450" ht="17.100000000000001" customHeight="1" x14ac:dyDescent="0.15"/>
    <row r="451" ht="17.100000000000001" customHeight="1" x14ac:dyDescent="0.15"/>
    <row r="452" ht="17.100000000000001" customHeight="1" x14ac:dyDescent="0.15"/>
    <row r="453" ht="17.100000000000001" customHeight="1" x14ac:dyDescent="0.15"/>
    <row r="454" ht="17.100000000000001" customHeight="1" x14ac:dyDescent="0.15"/>
    <row r="455" ht="17.100000000000001" customHeight="1" x14ac:dyDescent="0.15"/>
    <row r="456" ht="17.100000000000001" customHeight="1" x14ac:dyDescent="0.15"/>
    <row r="457" ht="17.100000000000001" customHeight="1" x14ac:dyDescent="0.15"/>
    <row r="458" ht="17.100000000000001" customHeight="1" x14ac:dyDescent="0.15"/>
    <row r="459" ht="17.100000000000001" customHeight="1" x14ac:dyDescent="0.15"/>
    <row r="460" ht="17.100000000000001" customHeight="1" x14ac:dyDescent="0.15"/>
    <row r="461" ht="17.100000000000001" customHeight="1" x14ac:dyDescent="0.15"/>
    <row r="462" ht="17.100000000000001" customHeight="1" x14ac:dyDescent="0.15"/>
    <row r="463" ht="17.100000000000001" customHeight="1" x14ac:dyDescent="0.15"/>
    <row r="464" ht="17.100000000000001" customHeight="1" x14ac:dyDescent="0.15"/>
    <row r="465" ht="17.100000000000001" customHeight="1" x14ac:dyDescent="0.15"/>
    <row r="466" ht="17.100000000000001" customHeight="1" x14ac:dyDescent="0.15"/>
    <row r="467" ht="17.100000000000001" customHeight="1" x14ac:dyDescent="0.15"/>
    <row r="468" ht="17.100000000000001" customHeight="1" x14ac:dyDescent="0.15"/>
    <row r="469" ht="17.100000000000001" customHeight="1" x14ac:dyDescent="0.15"/>
    <row r="470" ht="17.100000000000001" customHeight="1" x14ac:dyDescent="0.15"/>
    <row r="471" ht="17.100000000000001" customHeight="1" x14ac:dyDescent="0.15"/>
    <row r="472" ht="17.100000000000001" customHeight="1" x14ac:dyDescent="0.15"/>
    <row r="473" ht="17.100000000000001" customHeight="1" x14ac:dyDescent="0.15"/>
    <row r="474" ht="17.100000000000001" customHeight="1" x14ac:dyDescent="0.15"/>
    <row r="475" ht="17.100000000000001" customHeight="1" x14ac:dyDescent="0.15"/>
    <row r="476" ht="17.100000000000001" customHeight="1" x14ac:dyDescent="0.15"/>
    <row r="477" ht="17.100000000000001" customHeight="1" x14ac:dyDescent="0.15"/>
    <row r="478" ht="17.100000000000001" customHeight="1" x14ac:dyDescent="0.15"/>
    <row r="479" ht="17.100000000000001" customHeight="1" x14ac:dyDescent="0.15"/>
    <row r="480" ht="17.100000000000001" customHeight="1" x14ac:dyDescent="0.15"/>
    <row r="481" ht="17.100000000000001" customHeight="1" x14ac:dyDescent="0.15"/>
    <row r="482" ht="17.100000000000001" customHeight="1" x14ac:dyDescent="0.15"/>
    <row r="483" ht="17.100000000000001" customHeight="1" x14ac:dyDescent="0.15"/>
    <row r="484" ht="17.100000000000001" customHeight="1" x14ac:dyDescent="0.15"/>
    <row r="485" ht="17.100000000000001" customHeight="1" x14ac:dyDescent="0.15"/>
    <row r="486" ht="17.100000000000001" customHeight="1" x14ac:dyDescent="0.15"/>
    <row r="487" ht="17.100000000000001" customHeight="1" x14ac:dyDescent="0.15"/>
    <row r="488" ht="17.100000000000001" customHeight="1" x14ac:dyDescent="0.15"/>
    <row r="489" ht="17.100000000000001" customHeight="1" x14ac:dyDescent="0.15"/>
    <row r="490" ht="17.100000000000001" customHeight="1" x14ac:dyDescent="0.15"/>
    <row r="491" ht="17.100000000000001" customHeight="1" x14ac:dyDescent="0.15"/>
    <row r="492" ht="17.100000000000001" customHeight="1" x14ac:dyDescent="0.15"/>
    <row r="493" ht="17.100000000000001" customHeight="1" x14ac:dyDescent="0.15"/>
    <row r="494" ht="17.100000000000001" customHeight="1" x14ac:dyDescent="0.15"/>
    <row r="495" ht="17.100000000000001" customHeight="1" x14ac:dyDescent="0.15"/>
    <row r="496" ht="17.100000000000001" customHeight="1" x14ac:dyDescent="0.15"/>
    <row r="497" ht="17.100000000000001" customHeight="1" x14ac:dyDescent="0.15"/>
    <row r="498" ht="17.100000000000001" customHeight="1" x14ac:dyDescent="0.15"/>
    <row r="499" ht="17.100000000000001" customHeight="1" x14ac:dyDescent="0.15"/>
    <row r="500" ht="17.100000000000001"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04" ht="18" customHeight="1" x14ac:dyDescent="0.15"/>
    <row r="805" ht="18" customHeight="1" x14ac:dyDescent="0.15"/>
    <row r="806" ht="18" customHeight="1" x14ac:dyDescent="0.15"/>
    <row r="807" ht="18" customHeight="1" x14ac:dyDescent="0.15"/>
    <row r="808" ht="18" customHeight="1" x14ac:dyDescent="0.15"/>
    <row r="809" ht="18" customHeight="1" x14ac:dyDescent="0.15"/>
    <row r="810" ht="18" customHeight="1" x14ac:dyDescent="0.15"/>
    <row r="811" ht="18" customHeight="1" x14ac:dyDescent="0.15"/>
    <row r="812" ht="18" customHeight="1" x14ac:dyDescent="0.15"/>
    <row r="813" ht="18" customHeight="1" x14ac:dyDescent="0.15"/>
    <row r="814" ht="18" customHeight="1" x14ac:dyDescent="0.15"/>
    <row r="815" ht="18" customHeight="1" x14ac:dyDescent="0.15"/>
    <row r="816" ht="18" customHeight="1" x14ac:dyDescent="0.15"/>
    <row r="817" ht="18" customHeight="1" x14ac:dyDescent="0.15"/>
    <row r="818" ht="18" customHeight="1" x14ac:dyDescent="0.15"/>
    <row r="819" ht="18" customHeight="1" x14ac:dyDescent="0.15"/>
    <row r="820" ht="18" customHeight="1" x14ac:dyDescent="0.15"/>
    <row r="821" ht="18" customHeight="1" x14ac:dyDescent="0.15"/>
    <row r="822" ht="18" customHeight="1" x14ac:dyDescent="0.15"/>
    <row r="823" ht="18" customHeight="1" x14ac:dyDescent="0.15"/>
    <row r="824" ht="18" customHeight="1" x14ac:dyDescent="0.15"/>
    <row r="825" ht="18" customHeight="1" x14ac:dyDescent="0.15"/>
    <row r="826" ht="18" customHeight="1" x14ac:dyDescent="0.15"/>
    <row r="827" ht="18" customHeight="1" x14ac:dyDescent="0.15"/>
    <row r="828" ht="18" customHeight="1" x14ac:dyDescent="0.15"/>
    <row r="829" ht="18" customHeight="1" x14ac:dyDescent="0.15"/>
    <row r="830" ht="18" customHeight="1" x14ac:dyDescent="0.15"/>
    <row r="831" ht="18" customHeight="1" x14ac:dyDescent="0.15"/>
    <row r="832" ht="18" customHeight="1" x14ac:dyDescent="0.15"/>
    <row r="833" ht="18" customHeight="1" x14ac:dyDescent="0.15"/>
    <row r="834" ht="18" customHeight="1" x14ac:dyDescent="0.15"/>
    <row r="835" ht="18" customHeight="1" x14ac:dyDescent="0.15"/>
    <row r="836" ht="18" customHeight="1" x14ac:dyDescent="0.15"/>
    <row r="837" ht="18" customHeight="1" x14ac:dyDescent="0.15"/>
    <row r="838" ht="18" customHeight="1" x14ac:dyDescent="0.15"/>
    <row r="839" ht="18" customHeight="1" x14ac:dyDescent="0.15"/>
    <row r="840" ht="18" customHeight="1" x14ac:dyDescent="0.15"/>
    <row r="841" ht="18" customHeight="1" x14ac:dyDescent="0.15"/>
    <row r="842" ht="18" customHeight="1" x14ac:dyDescent="0.15"/>
    <row r="843" ht="18" customHeight="1" x14ac:dyDescent="0.15"/>
    <row r="844" ht="18" customHeight="1" x14ac:dyDescent="0.15"/>
    <row r="845" ht="18" customHeight="1" x14ac:dyDescent="0.15"/>
    <row r="846" ht="18" customHeight="1" x14ac:dyDescent="0.15"/>
    <row r="847" ht="18" customHeight="1" x14ac:dyDescent="0.15"/>
    <row r="848" ht="18" customHeight="1" x14ac:dyDescent="0.15"/>
    <row r="849" ht="18" customHeight="1" x14ac:dyDescent="0.15"/>
    <row r="850" ht="18" customHeight="1" x14ac:dyDescent="0.15"/>
    <row r="851" ht="18" customHeight="1" x14ac:dyDescent="0.15"/>
    <row r="852" ht="18" customHeight="1" x14ac:dyDescent="0.15"/>
    <row r="853" ht="18" customHeight="1" x14ac:dyDescent="0.15"/>
    <row r="854" ht="18" customHeight="1" x14ac:dyDescent="0.15"/>
    <row r="855" ht="18" customHeight="1" x14ac:dyDescent="0.15"/>
    <row r="856" ht="18" customHeight="1" x14ac:dyDescent="0.15"/>
    <row r="857" ht="18" customHeight="1" x14ac:dyDescent="0.15"/>
    <row r="858" ht="18" customHeight="1" x14ac:dyDescent="0.15"/>
    <row r="859" ht="18" customHeight="1" x14ac:dyDescent="0.15"/>
    <row r="860" ht="18" customHeight="1" x14ac:dyDescent="0.15"/>
    <row r="861" ht="18" customHeight="1" x14ac:dyDescent="0.15"/>
    <row r="862" ht="18" customHeight="1" x14ac:dyDescent="0.15"/>
    <row r="863" ht="18" customHeight="1" x14ac:dyDescent="0.15"/>
    <row r="864" ht="18" customHeight="1" x14ac:dyDescent="0.15"/>
    <row r="865" ht="18" customHeight="1" x14ac:dyDescent="0.15"/>
    <row r="866" ht="18" customHeight="1" x14ac:dyDescent="0.15"/>
    <row r="867" ht="18" customHeight="1" x14ac:dyDescent="0.15"/>
    <row r="868" ht="18" customHeight="1" x14ac:dyDescent="0.15"/>
    <row r="869" ht="18" customHeight="1" x14ac:dyDescent="0.15"/>
    <row r="870" ht="18" customHeight="1" x14ac:dyDescent="0.15"/>
    <row r="871" ht="18" customHeight="1" x14ac:dyDescent="0.15"/>
    <row r="872" ht="18" customHeight="1" x14ac:dyDescent="0.15"/>
    <row r="873" ht="18" customHeight="1" x14ac:dyDescent="0.15"/>
    <row r="874" ht="18" customHeight="1" x14ac:dyDescent="0.15"/>
    <row r="875" ht="18" customHeight="1" x14ac:dyDescent="0.15"/>
    <row r="876" ht="18" customHeight="1" x14ac:dyDescent="0.15"/>
  </sheetData>
  <mergeCells count="1">
    <mergeCell ref="A1:J1"/>
  </mergeCells>
  <phoneticPr fontId="2"/>
  <printOptions horizontalCentered="1"/>
  <pageMargins left="0.59055118110236227" right="0.39370078740157483" top="0.39370078740157483" bottom="0.39370078740157483" header="0.51181102362204722" footer="0.59055118110236227"/>
  <pageSetup paperSize="9" orientation="portrait" blackAndWhite="1" r:id="rId1"/>
  <headerFooter scaleWithDoc="0" alignWithMargins="0"/>
  <rowBreaks count="1" manualBreakCount="1">
    <brk id="57"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O401"/>
  <sheetViews>
    <sheetView showGridLines="0" showZeros="0" view="pageBreakPreview" zoomScale="90" zoomScaleNormal="100" zoomScaleSheetLayoutView="90" workbookViewId="0">
      <selection activeCell="H167" sqref="H167:M167"/>
    </sheetView>
  </sheetViews>
  <sheetFormatPr defaultColWidth="0" defaultRowHeight="13.5" x14ac:dyDescent="0.15"/>
  <cols>
    <col min="1" max="37" width="2.625" style="180" customWidth="1"/>
    <col min="38" max="66" width="0" style="180" hidden="1" customWidth="1"/>
    <col min="67" max="67" width="2.625" style="180" hidden="1"/>
    <col min="68" max="1276" width="0" style="180" hidden="1"/>
    <col min="1277" max="1277" width="2.625" style="180" hidden="1"/>
    <col min="1278" max="1742" width="0" style="180" hidden="1"/>
    <col min="1743" max="1743" width="2.625" style="180" hidden="1"/>
    <col min="1744" max="2952" width="0" style="180" hidden="1"/>
    <col min="2953" max="2953" width="2.625" style="180" hidden="1"/>
    <col min="2954" max="3040" width="0" style="180" hidden="1"/>
    <col min="3041" max="3041" width="2.625" style="180" hidden="1"/>
    <col min="3042" max="3506" width="0" style="180" hidden="1"/>
    <col min="3507" max="3507" width="2.625" style="180" hidden="1"/>
    <col min="3508" max="4716" width="0" style="180" hidden="1"/>
    <col min="4717" max="4717" width="2.625" style="180" hidden="1"/>
    <col min="4718" max="5717" width="0" style="180" hidden="1"/>
    <col min="5718" max="5718" width="2.625" style="180" hidden="1"/>
    <col min="5719" max="6102" width="0" style="180" hidden="1"/>
    <col min="6103" max="6103" width="2.625" style="180" hidden="1"/>
    <col min="6104" max="7103" width="0" style="180" hidden="1"/>
    <col min="7104" max="7104" width="2.625" style="180" hidden="1"/>
    <col min="7105" max="7313" width="0" style="180" hidden="1"/>
    <col min="7314" max="7315" width="2.625" style="180" hidden="1"/>
    <col min="7316" max="7403" width="0" style="180" hidden="1"/>
    <col min="7404" max="7405" width="2.625" style="180" hidden="1"/>
    <col min="7406" max="8076" width="0" style="180" hidden="1"/>
    <col min="8077" max="8077" width="2.625" style="180" hidden="1"/>
    <col min="8078" max="8286" width="0" style="180" hidden="1"/>
    <col min="8287" max="8288" width="2.625" style="180" hidden="1"/>
    <col min="8289" max="8376" width="0" style="180" hidden="1"/>
    <col min="8377" max="8378" width="2.625" style="180" hidden="1"/>
    <col min="8379" max="9267" width="0" style="180" hidden="1"/>
    <col min="9268" max="9268" width="2.625" style="180" hidden="1"/>
    <col min="9269" max="9733" width="0" style="180" hidden="1"/>
    <col min="9734" max="9734" width="2.625" style="180" hidden="1"/>
    <col min="9735" max="10943" width="0" style="180" hidden="1"/>
    <col min="10944" max="10944" width="2.625" style="180" hidden="1"/>
    <col min="10945" max="11031" width="0" style="180" hidden="1"/>
    <col min="11032" max="11032" width="2.625" style="180" hidden="1"/>
    <col min="11033" max="11497" width="0" style="180" hidden="1"/>
    <col min="11498" max="11498" width="2.625" style="180" hidden="1"/>
    <col min="11499" max="12707" width="0" style="180" hidden="1"/>
    <col min="12708" max="12708" width="2.625" style="180" hidden="1"/>
    <col min="12709" max="13708" width="0" style="180" hidden="1"/>
    <col min="13709" max="13709" width="2.625" style="180" hidden="1"/>
    <col min="13710" max="14093" width="0" style="180" hidden="1"/>
    <col min="14094" max="14094" width="2.625" style="180" hidden="1"/>
    <col min="14095" max="15094" width="0" style="180" hidden="1"/>
    <col min="15095" max="15095" width="2.625" style="180" hidden="1"/>
    <col min="15096" max="15304" width="0" style="180" hidden="1"/>
    <col min="15305" max="15306" width="2.625" style="180" hidden="1"/>
    <col min="15307" max="15394" width="0" style="180" hidden="1"/>
    <col min="15395" max="15396" width="2.625" style="180" hidden="1"/>
    <col min="15397" max="16067" width="0" style="180" hidden="1"/>
    <col min="16068" max="16068" width="2.625" style="180" hidden="1"/>
    <col min="16069" max="16277" width="0" style="180" hidden="1"/>
    <col min="16278" max="16279" width="2.625" style="180" hidden="1"/>
    <col min="16280" max="16367" width="0" style="180" hidden="1"/>
    <col min="16368" max="16369" width="2.625" style="180" hidden="1"/>
    <col min="16370" max="16380" width="0" style="180" hidden="1"/>
    <col min="16381" max="16381" width="2.625" style="180" customWidth="1"/>
    <col min="16382" max="16384" width="0.875" style="180" customWidth="1"/>
  </cols>
  <sheetData>
    <row r="1" spans="1:37" s="179" customFormat="1" ht="20.100000000000001" customHeight="1" x14ac:dyDescent="0.15">
      <c r="A1" s="845" t="s">
        <v>335</v>
      </c>
      <c r="B1" s="178"/>
    </row>
    <row r="2" spans="1:37" ht="9.9499999999999993" customHeight="1" x14ac:dyDescent="0.15">
      <c r="B2" s="1093" t="s">
        <v>1669</v>
      </c>
      <c r="C2" s="1094"/>
      <c r="D2" s="1094"/>
      <c r="E2" s="1095"/>
      <c r="F2" s="1100"/>
      <c r="G2" s="1101"/>
      <c r="H2" s="1101"/>
      <c r="I2" s="1101"/>
      <c r="J2" s="1101"/>
      <c r="K2" s="1101"/>
      <c r="L2" s="1101"/>
      <c r="M2" s="1101"/>
      <c r="N2" s="1101"/>
      <c r="O2" s="1101"/>
      <c r="P2" s="1101"/>
      <c r="Q2" s="1101"/>
      <c r="R2" s="1101"/>
      <c r="S2" s="1101"/>
      <c r="T2" s="1101"/>
      <c r="U2" s="1101"/>
      <c r="V2" s="1101"/>
      <c r="W2" s="1101"/>
      <c r="X2" s="1101"/>
      <c r="Y2" s="1101"/>
      <c r="Z2" s="1101"/>
      <c r="AA2" s="1101"/>
      <c r="AB2" s="1101"/>
      <c r="AC2" s="1101"/>
      <c r="AD2" s="1101"/>
      <c r="AE2" s="1101"/>
      <c r="AF2" s="1101"/>
      <c r="AG2" s="1101"/>
      <c r="AH2" s="1101"/>
      <c r="AI2" s="1101"/>
      <c r="AJ2" s="1101"/>
      <c r="AK2" s="1102"/>
    </row>
    <row r="3" spans="1:37" s="181" customFormat="1" ht="20.100000000000001" customHeight="1" x14ac:dyDescent="0.15">
      <c r="B3" s="1096"/>
      <c r="C3" s="1097"/>
      <c r="D3" s="1097"/>
      <c r="E3" s="1098"/>
      <c r="F3" s="1106"/>
      <c r="G3" s="1107"/>
      <c r="H3" s="1107"/>
      <c r="I3" s="1107"/>
      <c r="J3" s="1107"/>
      <c r="K3" s="1107"/>
      <c r="L3" s="1107"/>
      <c r="M3" s="1107"/>
      <c r="N3" s="1107"/>
      <c r="O3" s="1107"/>
      <c r="P3" s="1107"/>
      <c r="Q3" s="1107"/>
      <c r="R3" s="1107"/>
      <c r="S3" s="1107"/>
      <c r="T3" s="1107"/>
      <c r="U3" s="1107"/>
      <c r="V3" s="1107"/>
      <c r="W3" s="1107"/>
      <c r="X3" s="1107"/>
      <c r="Y3" s="1107"/>
      <c r="Z3" s="1107"/>
      <c r="AA3" s="1107"/>
      <c r="AB3" s="1107"/>
      <c r="AC3" s="1107"/>
      <c r="AD3" s="1107"/>
      <c r="AE3" s="1107"/>
      <c r="AF3" s="1107"/>
      <c r="AG3" s="1107"/>
      <c r="AH3" s="1107"/>
      <c r="AI3" s="1107"/>
      <c r="AJ3" s="1107"/>
      <c r="AK3" s="1108"/>
    </row>
    <row r="4" spans="1:37" s="181" customFormat="1" ht="9.9499999999999993" customHeight="1" x14ac:dyDescent="0.15">
      <c r="B4" s="1099" t="s">
        <v>285</v>
      </c>
      <c r="C4" s="1082"/>
      <c r="D4" s="1082"/>
      <c r="E4" s="1083"/>
      <c r="F4" s="182" t="s">
        <v>72</v>
      </c>
      <c r="G4" s="1109"/>
      <c r="H4" s="1109"/>
      <c r="I4" s="183" t="s">
        <v>73</v>
      </c>
      <c r="J4" s="1109"/>
      <c r="K4" s="1109"/>
      <c r="L4" s="1109"/>
      <c r="M4" s="987"/>
      <c r="N4" s="987"/>
      <c r="O4" s="987"/>
      <c r="P4" s="987"/>
      <c r="Q4" s="987"/>
      <c r="R4" s="987"/>
      <c r="S4" s="987"/>
      <c r="T4" s="987"/>
      <c r="U4" s="987"/>
      <c r="V4" s="987"/>
      <c r="W4" s="987"/>
      <c r="X4" s="987"/>
      <c r="Y4" s="987"/>
      <c r="Z4" s="987"/>
      <c r="AA4" s="987"/>
      <c r="AB4" s="987"/>
      <c r="AC4" s="987"/>
      <c r="AD4" s="987"/>
      <c r="AE4" s="987"/>
      <c r="AF4" s="987"/>
      <c r="AG4" s="987"/>
      <c r="AH4" s="987"/>
      <c r="AI4" s="987"/>
      <c r="AJ4" s="987"/>
      <c r="AK4" s="988"/>
    </row>
    <row r="5" spans="1:37" s="181" customFormat="1" ht="20.100000000000001" customHeight="1" x14ac:dyDescent="0.15">
      <c r="B5" s="1084"/>
      <c r="C5" s="1085"/>
      <c r="D5" s="1085"/>
      <c r="E5" s="1086"/>
      <c r="F5" s="1106"/>
      <c r="G5" s="1107"/>
      <c r="H5" s="1107"/>
      <c r="I5" s="1107"/>
      <c r="J5" s="1107"/>
      <c r="K5" s="1107"/>
      <c r="L5" s="1107"/>
      <c r="M5" s="1107"/>
      <c r="N5" s="1107"/>
      <c r="O5" s="1107"/>
      <c r="P5" s="1107"/>
      <c r="Q5" s="1107"/>
      <c r="R5" s="1107"/>
      <c r="S5" s="1107"/>
      <c r="T5" s="1107"/>
      <c r="U5" s="1107"/>
      <c r="V5" s="1107"/>
      <c r="W5" s="1107"/>
      <c r="X5" s="1107"/>
      <c r="Y5" s="1107"/>
      <c r="Z5" s="1107"/>
      <c r="AA5" s="1107"/>
      <c r="AB5" s="1107"/>
      <c r="AC5" s="1107"/>
      <c r="AD5" s="1107"/>
      <c r="AE5" s="1107"/>
      <c r="AF5" s="1107"/>
      <c r="AG5" s="1107"/>
      <c r="AH5" s="1107"/>
      <c r="AI5" s="1107"/>
      <c r="AJ5" s="1107"/>
      <c r="AK5" s="1108"/>
    </row>
    <row r="6" spans="1:37" s="181" customFormat="1" ht="20.100000000000001" customHeight="1" x14ac:dyDescent="0.15">
      <c r="B6" s="1099" t="s">
        <v>1670</v>
      </c>
      <c r="C6" s="1175"/>
      <c r="D6" s="1175"/>
      <c r="E6" s="1176"/>
      <c r="F6" s="1103"/>
      <c r="G6" s="1104"/>
      <c r="H6" s="1104"/>
      <c r="I6" s="1104"/>
      <c r="J6" s="1104"/>
      <c r="K6" s="1104"/>
      <c r="L6" s="1104"/>
      <c r="M6" s="1104"/>
      <c r="N6" s="1104"/>
      <c r="O6" s="1104"/>
      <c r="P6" s="1104"/>
      <c r="Q6" s="1104"/>
      <c r="R6" s="1104"/>
      <c r="S6" s="1104"/>
      <c r="T6" s="1105"/>
      <c r="U6" s="1099" t="s">
        <v>921</v>
      </c>
      <c r="V6" s="1175"/>
      <c r="W6" s="1175"/>
      <c r="X6" s="1176"/>
      <c r="Y6" s="1006"/>
      <c r="Z6" s="1007"/>
      <c r="AA6" s="1007"/>
      <c r="AB6" s="1007"/>
      <c r="AC6" s="1007"/>
      <c r="AD6" s="1007"/>
      <c r="AE6" s="1007"/>
      <c r="AF6" s="1007"/>
      <c r="AG6" s="1007"/>
      <c r="AH6" s="1007"/>
      <c r="AI6" s="1007"/>
      <c r="AJ6" s="1007"/>
      <c r="AK6" s="1008"/>
    </row>
    <row r="7" spans="1:37" s="181" customFormat="1" ht="20.100000000000001" customHeight="1" x14ac:dyDescent="0.15">
      <c r="B7" s="1177"/>
      <c r="C7" s="1178"/>
      <c r="D7" s="1178"/>
      <c r="E7" s="1179"/>
      <c r="F7" s="1183"/>
      <c r="G7" s="1184"/>
      <c r="H7" s="1184"/>
      <c r="I7" s="1184"/>
      <c r="J7" s="1184"/>
      <c r="K7" s="1184"/>
      <c r="L7" s="1184"/>
      <c r="M7" s="1184"/>
      <c r="N7" s="1184"/>
      <c r="O7" s="1184"/>
      <c r="P7" s="1184"/>
      <c r="Q7" s="1184"/>
      <c r="R7" s="1184"/>
      <c r="S7" s="1184"/>
      <c r="T7" s="1185"/>
      <c r="U7" s="1177"/>
      <c r="V7" s="1178"/>
      <c r="W7" s="1178"/>
      <c r="X7" s="1179"/>
      <c r="Y7" s="1180"/>
      <c r="Z7" s="1181"/>
      <c r="AA7" s="1181"/>
      <c r="AB7" s="1181"/>
      <c r="AC7" s="1181"/>
      <c r="AD7" s="1181"/>
      <c r="AE7" s="1181"/>
      <c r="AF7" s="1181"/>
      <c r="AG7" s="1181"/>
      <c r="AH7" s="1181"/>
      <c r="AI7" s="1181"/>
      <c r="AJ7" s="1181"/>
      <c r="AK7" s="1182"/>
    </row>
    <row r="8" spans="1:37" s="181" customFormat="1" ht="30" customHeight="1" x14ac:dyDescent="0.15">
      <c r="B8" s="1099" t="s">
        <v>286</v>
      </c>
      <c r="C8" s="1094"/>
      <c r="D8" s="1094"/>
      <c r="E8" s="1095"/>
      <c r="F8" s="1110"/>
      <c r="G8" s="1111"/>
      <c r="H8" s="1111"/>
      <c r="I8" s="1111"/>
      <c r="J8" s="1111"/>
      <c r="K8" s="1111"/>
      <c r="L8" s="1111"/>
      <c r="M8" s="1111"/>
      <c r="N8" s="1111"/>
      <c r="O8" s="1111"/>
      <c r="P8" s="1111"/>
      <c r="Q8" s="1111"/>
      <c r="R8" s="1111"/>
      <c r="S8" s="1111"/>
      <c r="T8" s="1112"/>
      <c r="U8" s="1081" t="s">
        <v>190</v>
      </c>
      <c r="V8" s="1082"/>
      <c r="W8" s="1082"/>
      <c r="X8" s="1083"/>
      <c r="Y8" s="1113"/>
      <c r="Z8" s="1114"/>
      <c r="AA8" s="1114"/>
      <c r="AB8" s="1114"/>
      <c r="AC8" s="1114"/>
      <c r="AD8" s="1114"/>
      <c r="AE8" s="1114"/>
      <c r="AF8" s="1114"/>
      <c r="AG8" s="1114"/>
      <c r="AH8" s="1114"/>
      <c r="AI8" s="1114"/>
      <c r="AJ8" s="1114"/>
      <c r="AK8" s="1115"/>
    </row>
    <row r="9" spans="1:37" s="181" customFormat="1" ht="30" customHeight="1" x14ac:dyDescent="0.15">
      <c r="B9" s="1003" t="s">
        <v>846</v>
      </c>
      <c r="C9" s="1042"/>
      <c r="D9" s="1042"/>
      <c r="E9" s="1043"/>
      <c r="F9" s="1140"/>
      <c r="G9" s="1141"/>
      <c r="H9" s="1141"/>
      <c r="I9" s="1141"/>
      <c r="J9" s="1141"/>
      <c r="K9" s="1141"/>
      <c r="L9" s="1141"/>
      <c r="M9" s="1141"/>
      <c r="N9" s="1141"/>
      <c r="O9" s="1142"/>
      <c r="P9" s="1003" t="s">
        <v>362</v>
      </c>
      <c r="Q9" s="1042"/>
      <c r="R9" s="1042"/>
      <c r="S9" s="1043"/>
      <c r="T9" s="1137"/>
      <c r="U9" s="1138"/>
      <c r="V9" s="184"/>
      <c r="W9" s="184" t="s">
        <v>922</v>
      </c>
      <c r="X9" s="184"/>
      <c r="Y9" s="184"/>
      <c r="Z9" s="184" t="s">
        <v>163</v>
      </c>
      <c r="AA9" s="184"/>
      <c r="AB9" s="185" t="s">
        <v>923</v>
      </c>
      <c r="AC9" s="1040" t="s">
        <v>363</v>
      </c>
      <c r="AD9" s="1048"/>
      <c r="AE9" s="1048"/>
      <c r="AF9" s="1041"/>
      <c r="AG9" s="1137" t="s">
        <v>1473</v>
      </c>
      <c r="AH9" s="1138"/>
      <c r="AI9" s="1138"/>
      <c r="AJ9" s="1138"/>
      <c r="AK9" s="1139"/>
    </row>
    <row r="10" spans="1:37" s="181" customFormat="1" ht="9.9499999999999993" customHeight="1" x14ac:dyDescent="0.15">
      <c r="B10" s="1099" t="s">
        <v>191</v>
      </c>
      <c r="C10" s="1175"/>
      <c r="D10" s="1175"/>
      <c r="E10" s="1176"/>
      <c r="F10" s="1186"/>
      <c r="G10" s="1187"/>
      <c r="H10" s="1082"/>
      <c r="I10" s="1082" t="s">
        <v>922</v>
      </c>
      <c r="J10" s="1082"/>
      <c r="K10" s="1082"/>
      <c r="L10" s="1082" t="s">
        <v>925</v>
      </c>
      <c r="M10" s="1082"/>
      <c r="N10" s="1082"/>
      <c r="O10" s="1083" t="s">
        <v>923</v>
      </c>
      <c r="P10" s="1099" t="s">
        <v>74</v>
      </c>
      <c r="Q10" s="1175"/>
      <c r="R10" s="1175"/>
      <c r="S10" s="1176"/>
      <c r="T10" s="970" t="s">
        <v>221</v>
      </c>
      <c r="U10" s="971"/>
      <c r="V10" s="972"/>
      <c r="W10" s="970" t="s">
        <v>222</v>
      </c>
      <c r="X10" s="1147"/>
      <c r="Y10" s="1147"/>
      <c r="Z10" s="1148"/>
      <c r="AA10" s="970" t="s">
        <v>223</v>
      </c>
      <c r="AB10" s="971"/>
      <c r="AC10" s="972"/>
      <c r="AD10" s="970" t="s">
        <v>222</v>
      </c>
      <c r="AE10" s="971"/>
      <c r="AF10" s="971"/>
      <c r="AG10" s="972"/>
      <c r="AH10" s="970" t="s">
        <v>223</v>
      </c>
      <c r="AI10" s="971"/>
      <c r="AJ10" s="971"/>
      <c r="AK10" s="972"/>
    </row>
    <row r="11" spans="1:37" s="181" customFormat="1" ht="20.100000000000001" customHeight="1" x14ac:dyDescent="0.15">
      <c r="B11" s="1177"/>
      <c r="C11" s="1178"/>
      <c r="D11" s="1178"/>
      <c r="E11" s="1179"/>
      <c r="F11" s="1188"/>
      <c r="G11" s="1189"/>
      <c r="H11" s="1085"/>
      <c r="I11" s="1085"/>
      <c r="J11" s="1085"/>
      <c r="K11" s="1085"/>
      <c r="L11" s="1085"/>
      <c r="M11" s="1085"/>
      <c r="N11" s="1085"/>
      <c r="O11" s="1086"/>
      <c r="P11" s="1177"/>
      <c r="Q11" s="1178"/>
      <c r="R11" s="1178"/>
      <c r="S11" s="1179"/>
      <c r="T11" s="1131"/>
      <c r="U11" s="1132"/>
      <c r="V11" s="186" t="s">
        <v>246</v>
      </c>
      <c r="W11" s="1137"/>
      <c r="X11" s="1138"/>
      <c r="Y11" s="971"/>
      <c r="Z11" s="972"/>
      <c r="AA11" s="1131"/>
      <c r="AB11" s="1132"/>
      <c r="AC11" s="186" t="s">
        <v>246</v>
      </c>
      <c r="AD11" s="1137"/>
      <c r="AE11" s="1138"/>
      <c r="AF11" s="971"/>
      <c r="AG11" s="972"/>
      <c r="AH11" s="1131"/>
      <c r="AI11" s="1132"/>
      <c r="AJ11" s="1132"/>
      <c r="AK11" s="186" t="s">
        <v>246</v>
      </c>
    </row>
    <row r="12" spans="1:37" s="181" customFormat="1" ht="30" customHeight="1" x14ac:dyDescent="0.15">
      <c r="B12" s="1143" t="s">
        <v>847</v>
      </c>
      <c r="C12" s="1143"/>
      <c r="D12" s="1143"/>
      <c r="E12" s="1143"/>
      <c r="F12" s="1144" t="s">
        <v>848</v>
      </c>
      <c r="G12" s="1144"/>
      <c r="H12" s="1144"/>
      <c r="I12" s="1144"/>
      <c r="J12" s="1144"/>
      <c r="K12" s="1144"/>
      <c r="L12" s="1144"/>
      <c r="M12" s="1144"/>
      <c r="N12" s="1144"/>
      <c r="O12" s="1144"/>
      <c r="P12" s="1144"/>
      <c r="Q12" s="1144"/>
      <c r="R12" s="1144"/>
      <c r="S12" s="1144"/>
      <c r="T12" s="1144"/>
      <c r="U12" s="1144"/>
      <c r="V12" s="1144"/>
      <c r="W12" s="1144"/>
      <c r="X12" s="1144"/>
      <c r="Y12" s="1144"/>
      <c r="Z12" s="1144"/>
      <c r="AA12" s="1144"/>
      <c r="AB12" s="1144"/>
      <c r="AC12" s="1144"/>
      <c r="AD12" s="1144"/>
      <c r="AE12" s="1144"/>
      <c r="AF12" s="1144"/>
      <c r="AG12" s="1144"/>
      <c r="AH12" s="1144"/>
      <c r="AI12" s="1144"/>
      <c r="AJ12" s="1144"/>
      <c r="AK12" s="1144"/>
    </row>
    <row r="13" spans="1:37" s="181" customFormat="1" ht="18" customHeight="1" x14ac:dyDescent="0.15">
      <c r="B13" s="181" t="s">
        <v>316</v>
      </c>
      <c r="C13" s="187"/>
      <c r="D13" s="187"/>
      <c r="E13" s="188"/>
      <c r="F13" s="187"/>
      <c r="G13" s="187"/>
      <c r="H13" s="187"/>
      <c r="I13" s="187"/>
      <c r="J13" s="187"/>
      <c r="K13" s="187"/>
      <c r="L13" s="187"/>
      <c r="M13" s="187"/>
      <c r="N13" s="187"/>
      <c r="O13" s="187"/>
      <c r="P13" s="187"/>
      <c r="Q13" s="187"/>
      <c r="R13" s="187"/>
      <c r="S13" s="187"/>
      <c r="T13" s="187"/>
      <c r="U13" s="187"/>
      <c r="V13" s="187"/>
      <c r="W13" s="187"/>
      <c r="X13" s="187"/>
      <c r="Y13" s="189"/>
      <c r="Z13" s="189"/>
      <c r="AA13" s="190"/>
      <c r="AB13" s="190"/>
      <c r="AC13" s="190"/>
      <c r="AD13" s="189"/>
      <c r="AE13" s="191"/>
      <c r="AF13" s="191"/>
      <c r="AG13" s="191"/>
      <c r="AH13" s="189"/>
      <c r="AI13" s="191"/>
      <c r="AJ13" s="191"/>
      <c r="AK13" s="191"/>
    </row>
    <row r="14" spans="1:37" s="181" customFormat="1" ht="35.25" customHeight="1" x14ac:dyDescent="0.15">
      <c r="B14" s="1040" t="s">
        <v>360</v>
      </c>
      <c r="C14" s="1042"/>
      <c r="D14" s="1042"/>
      <c r="E14" s="1043"/>
      <c r="F14" s="970" t="s">
        <v>353</v>
      </c>
      <c r="G14" s="971"/>
      <c r="H14" s="971"/>
      <c r="I14" s="971"/>
      <c r="J14" s="1135"/>
      <c r="K14" s="1136"/>
      <c r="L14" s="192" t="s">
        <v>364</v>
      </c>
      <c r="M14" s="970" t="s">
        <v>354</v>
      </c>
      <c r="N14" s="971"/>
      <c r="O14" s="971"/>
      <c r="P14" s="971"/>
      <c r="Q14" s="1135"/>
      <c r="R14" s="1136"/>
      <c r="S14" s="192" t="s">
        <v>364</v>
      </c>
      <c r="T14" s="1133"/>
      <c r="U14" s="1134"/>
      <c r="V14" s="1134"/>
      <c r="W14" s="1134"/>
      <c r="X14" s="1145"/>
      <c r="Y14" s="1145"/>
      <c r="Z14" s="1145"/>
      <c r="AA14" s="1145"/>
      <c r="AB14" s="1145"/>
      <c r="AC14" s="1146"/>
      <c r="AD14" s="1146"/>
      <c r="AE14" s="193"/>
      <c r="AF14" s="1145"/>
      <c r="AG14" s="1145"/>
      <c r="AH14" s="1145"/>
      <c r="AI14" s="1145"/>
      <c r="AJ14" s="1145"/>
      <c r="AK14" s="193"/>
    </row>
    <row r="15" spans="1:37" s="181" customFormat="1" ht="14.1" customHeight="1" x14ac:dyDescent="0.15">
      <c r="C15" s="187"/>
      <c r="D15" s="187"/>
      <c r="E15" s="187"/>
      <c r="F15" s="187"/>
      <c r="G15" s="187"/>
      <c r="H15" s="187"/>
      <c r="I15" s="187"/>
      <c r="J15" s="187"/>
      <c r="K15" s="187"/>
      <c r="L15" s="187"/>
      <c r="M15" s="187"/>
      <c r="N15" s="187"/>
      <c r="O15" s="187"/>
      <c r="P15" s="187"/>
      <c r="Q15" s="187"/>
      <c r="R15" s="187"/>
      <c r="S15" s="187"/>
      <c r="T15" s="187"/>
      <c r="U15" s="187"/>
      <c r="V15" s="187"/>
      <c r="W15" s="187"/>
      <c r="X15" s="187"/>
      <c r="Y15" s="189"/>
      <c r="Z15" s="189"/>
      <c r="AA15" s="190"/>
      <c r="AB15" s="190"/>
      <c r="AC15" s="190"/>
      <c r="AD15" s="189"/>
      <c r="AE15" s="191"/>
      <c r="AF15" s="191"/>
      <c r="AG15" s="191"/>
      <c r="AH15" s="189"/>
      <c r="AI15" s="191"/>
      <c r="AJ15" s="191"/>
      <c r="AK15" s="191"/>
    </row>
    <row r="16" spans="1:37" s="178" customFormat="1" ht="20.100000000000001" customHeight="1" x14ac:dyDescent="0.15">
      <c r="A16" s="94" t="s">
        <v>1763</v>
      </c>
      <c r="W16" s="194"/>
      <c r="X16" s="194"/>
      <c r="Y16" s="194"/>
      <c r="Z16" s="194"/>
      <c r="AA16" s="194"/>
      <c r="AB16" s="194"/>
      <c r="AC16" s="194"/>
      <c r="AD16" s="194"/>
      <c r="AE16" s="194"/>
      <c r="AF16" s="194"/>
      <c r="AG16" s="194"/>
      <c r="AH16" s="194"/>
      <c r="AI16" s="194"/>
      <c r="AJ16" s="194"/>
      <c r="AK16" s="194"/>
    </row>
    <row r="17" spans="1:37" s="181" customFormat="1" ht="20.100000000000001" customHeight="1" x14ac:dyDescent="0.15">
      <c r="B17" s="1003" t="s">
        <v>926</v>
      </c>
      <c r="C17" s="1042"/>
      <c r="D17" s="1042"/>
      <c r="E17" s="1042"/>
      <c r="F17" s="1042"/>
      <c r="G17" s="1042"/>
      <c r="H17" s="1042"/>
      <c r="I17" s="1042"/>
      <c r="J17" s="1042"/>
      <c r="K17" s="1043"/>
      <c r="L17" s="1003" t="s">
        <v>927</v>
      </c>
      <c r="M17" s="1042"/>
      <c r="N17" s="1042"/>
      <c r="O17" s="1042"/>
      <c r="P17" s="1042"/>
      <c r="Q17" s="1042"/>
      <c r="R17" s="1042"/>
      <c r="S17" s="1042"/>
      <c r="T17" s="1042"/>
      <c r="U17" s="1042"/>
      <c r="V17" s="1042"/>
      <c r="W17" s="1042"/>
      <c r="X17" s="1043"/>
      <c r="Y17" s="1003" t="s">
        <v>928</v>
      </c>
      <c r="Z17" s="1042"/>
      <c r="AA17" s="1042"/>
      <c r="AB17" s="1042"/>
      <c r="AC17" s="1042"/>
      <c r="AD17" s="1042"/>
      <c r="AE17" s="1042"/>
      <c r="AF17" s="1042"/>
      <c r="AG17" s="1042"/>
      <c r="AH17" s="1042"/>
      <c r="AI17" s="1042"/>
      <c r="AJ17" s="1042"/>
      <c r="AK17" s="1043"/>
    </row>
    <row r="18" spans="1:37" s="181" customFormat="1" ht="20.100000000000001" customHeight="1" x14ac:dyDescent="0.15">
      <c r="B18" s="1197"/>
      <c r="C18" s="1198"/>
      <c r="D18" s="1198"/>
      <c r="E18" s="1198"/>
      <c r="F18" s="1198"/>
      <c r="G18" s="1198"/>
      <c r="H18" s="1198"/>
      <c r="I18" s="1198"/>
      <c r="J18" s="1198"/>
      <c r="K18" s="1199"/>
      <c r="L18" s="1125"/>
      <c r="M18" s="1126"/>
      <c r="N18" s="1126"/>
      <c r="O18" s="1126"/>
      <c r="P18" s="1126"/>
      <c r="Q18" s="1126"/>
      <c r="R18" s="1126"/>
      <c r="S18" s="1126"/>
      <c r="T18" s="1126"/>
      <c r="U18" s="1126"/>
      <c r="V18" s="1126"/>
      <c r="W18" s="1126"/>
      <c r="X18" s="1127"/>
      <c r="Y18" s="1125"/>
      <c r="Z18" s="1126"/>
      <c r="AA18" s="1126"/>
      <c r="AB18" s="1126"/>
      <c r="AC18" s="1126"/>
      <c r="AD18" s="1126"/>
      <c r="AE18" s="1126"/>
      <c r="AF18" s="1126"/>
      <c r="AG18" s="1126"/>
      <c r="AH18" s="1126"/>
      <c r="AI18" s="1126"/>
      <c r="AJ18" s="1126"/>
      <c r="AK18" s="1127"/>
    </row>
    <row r="19" spans="1:37" s="181" customFormat="1" ht="20.100000000000001" customHeight="1" x14ac:dyDescent="0.15">
      <c r="B19" s="1200"/>
      <c r="C19" s="1201"/>
      <c r="D19" s="1201"/>
      <c r="E19" s="1201"/>
      <c r="F19" s="1201"/>
      <c r="G19" s="1201"/>
      <c r="H19" s="1201"/>
      <c r="I19" s="1201"/>
      <c r="J19" s="1201"/>
      <c r="K19" s="1202"/>
      <c r="L19" s="1128"/>
      <c r="M19" s="1129"/>
      <c r="N19" s="1129"/>
      <c r="O19" s="1129"/>
      <c r="P19" s="1129"/>
      <c r="Q19" s="1129"/>
      <c r="R19" s="1129"/>
      <c r="S19" s="1129"/>
      <c r="T19" s="1129"/>
      <c r="U19" s="1129"/>
      <c r="V19" s="1129"/>
      <c r="W19" s="1129"/>
      <c r="X19" s="1130"/>
      <c r="Y19" s="1128"/>
      <c r="Z19" s="1129"/>
      <c r="AA19" s="1129"/>
      <c r="AB19" s="1129"/>
      <c r="AC19" s="1129"/>
      <c r="AD19" s="1129"/>
      <c r="AE19" s="1129"/>
      <c r="AF19" s="1129"/>
      <c r="AG19" s="1129"/>
      <c r="AH19" s="1129"/>
      <c r="AI19" s="1129"/>
      <c r="AJ19" s="1129"/>
      <c r="AK19" s="1130"/>
    </row>
    <row r="20" spans="1:37" s="181" customFormat="1" ht="20.100000000000001" customHeight="1" x14ac:dyDescent="0.15">
      <c r="B20" s="1200"/>
      <c r="C20" s="1201"/>
      <c r="D20" s="1201"/>
      <c r="E20" s="1201"/>
      <c r="F20" s="1201"/>
      <c r="G20" s="1201"/>
      <c r="H20" s="1201"/>
      <c r="I20" s="1201"/>
      <c r="J20" s="1201"/>
      <c r="K20" s="1202"/>
      <c r="L20" s="1128"/>
      <c r="M20" s="1129"/>
      <c r="N20" s="1129"/>
      <c r="O20" s="1129"/>
      <c r="P20" s="1129"/>
      <c r="Q20" s="1129"/>
      <c r="R20" s="1129"/>
      <c r="S20" s="1129"/>
      <c r="T20" s="1129"/>
      <c r="U20" s="1129"/>
      <c r="V20" s="1129"/>
      <c r="W20" s="1129"/>
      <c r="X20" s="1130"/>
      <c r="Y20" s="1128"/>
      <c r="Z20" s="1129"/>
      <c r="AA20" s="1129"/>
      <c r="AB20" s="1129"/>
      <c r="AC20" s="1129"/>
      <c r="AD20" s="1129"/>
      <c r="AE20" s="1129"/>
      <c r="AF20" s="1129"/>
      <c r="AG20" s="1129"/>
      <c r="AH20" s="1129"/>
      <c r="AI20" s="1129"/>
      <c r="AJ20" s="1129"/>
      <c r="AK20" s="1130"/>
    </row>
    <row r="21" spans="1:37" s="181" customFormat="1" ht="20.100000000000001" customHeight="1" x14ac:dyDescent="0.15">
      <c r="B21" s="1116"/>
      <c r="C21" s="1117"/>
      <c r="D21" s="1117"/>
      <c r="E21" s="1117"/>
      <c r="F21" s="1117"/>
      <c r="G21" s="1117"/>
      <c r="H21" s="1117"/>
      <c r="I21" s="1117"/>
      <c r="J21" s="1117"/>
      <c r="K21" s="1118"/>
      <c r="L21" s="1116"/>
      <c r="M21" s="1117"/>
      <c r="N21" s="1117"/>
      <c r="O21" s="1117"/>
      <c r="P21" s="1117"/>
      <c r="Q21" s="1117"/>
      <c r="R21" s="1117"/>
      <c r="S21" s="1117"/>
      <c r="T21" s="1117"/>
      <c r="U21" s="1117"/>
      <c r="V21" s="1117"/>
      <c r="W21" s="1117"/>
      <c r="X21" s="1118"/>
      <c r="Y21" s="1116"/>
      <c r="Z21" s="1117"/>
      <c r="AA21" s="1117"/>
      <c r="AB21" s="1117"/>
      <c r="AC21" s="1117"/>
      <c r="AD21" s="1117"/>
      <c r="AE21" s="1117"/>
      <c r="AF21" s="1117"/>
      <c r="AG21" s="1117"/>
      <c r="AH21" s="1117"/>
      <c r="AI21" s="1117"/>
      <c r="AJ21" s="1117"/>
      <c r="AK21" s="1118"/>
    </row>
    <row r="22" spans="1:37" s="181" customFormat="1" ht="20.100000000000001" customHeight="1" x14ac:dyDescent="0.15">
      <c r="B22" s="1119"/>
      <c r="C22" s="1120"/>
      <c r="D22" s="1120"/>
      <c r="E22" s="1120"/>
      <c r="F22" s="1120"/>
      <c r="G22" s="1120"/>
      <c r="H22" s="1120"/>
      <c r="I22" s="1120"/>
      <c r="J22" s="1120"/>
      <c r="K22" s="1121"/>
      <c r="L22" s="1119"/>
      <c r="M22" s="1120"/>
      <c r="N22" s="1120"/>
      <c r="O22" s="1120"/>
      <c r="P22" s="1120"/>
      <c r="Q22" s="1120"/>
      <c r="R22" s="1120"/>
      <c r="S22" s="1120"/>
      <c r="T22" s="1120"/>
      <c r="U22" s="1120"/>
      <c r="V22" s="1120"/>
      <c r="W22" s="1120"/>
      <c r="X22" s="1121"/>
      <c r="Y22" s="1119"/>
      <c r="Z22" s="1120"/>
      <c r="AA22" s="1120"/>
      <c r="AB22" s="1120"/>
      <c r="AC22" s="1120"/>
      <c r="AD22" s="1120"/>
      <c r="AE22" s="1120"/>
      <c r="AF22" s="1120"/>
      <c r="AG22" s="1120"/>
      <c r="AH22" s="1120"/>
      <c r="AI22" s="1120"/>
      <c r="AJ22" s="1120"/>
      <c r="AK22" s="1121"/>
    </row>
    <row r="23" spans="1:37" s="181" customFormat="1" ht="20.100000000000001" customHeight="1" x14ac:dyDescent="0.15">
      <c r="B23" s="1122"/>
      <c r="C23" s="1123"/>
      <c r="D23" s="1123"/>
      <c r="E23" s="1123"/>
      <c r="F23" s="1123"/>
      <c r="G23" s="1123"/>
      <c r="H23" s="1123"/>
      <c r="I23" s="1123"/>
      <c r="J23" s="1123"/>
      <c r="K23" s="1124"/>
      <c r="L23" s="1122"/>
      <c r="M23" s="1123"/>
      <c r="N23" s="1123"/>
      <c r="O23" s="1123"/>
      <c r="P23" s="1123"/>
      <c r="Q23" s="1123"/>
      <c r="R23" s="1123"/>
      <c r="S23" s="1123"/>
      <c r="T23" s="1123"/>
      <c r="U23" s="1123"/>
      <c r="V23" s="1123"/>
      <c r="W23" s="1123"/>
      <c r="X23" s="1124"/>
      <c r="Y23" s="1122"/>
      <c r="Z23" s="1123"/>
      <c r="AA23" s="1123"/>
      <c r="AB23" s="1123"/>
      <c r="AC23" s="1123"/>
      <c r="AD23" s="1123"/>
      <c r="AE23" s="1123"/>
      <c r="AF23" s="1123"/>
      <c r="AG23" s="1123"/>
      <c r="AH23" s="1123"/>
      <c r="AI23" s="1123"/>
      <c r="AJ23" s="1123"/>
      <c r="AK23" s="1124"/>
    </row>
    <row r="24" spans="1:37" s="181" customFormat="1" ht="20.100000000000001" customHeight="1" x14ac:dyDescent="0.15">
      <c r="B24" s="1116"/>
      <c r="C24" s="1117"/>
      <c r="D24" s="1117"/>
      <c r="E24" s="1117"/>
      <c r="F24" s="1117"/>
      <c r="G24" s="1117"/>
      <c r="H24" s="1117"/>
      <c r="I24" s="1117"/>
      <c r="J24" s="1117"/>
      <c r="K24" s="1118"/>
      <c r="L24" s="1116"/>
      <c r="M24" s="1117"/>
      <c r="N24" s="1117"/>
      <c r="O24" s="1117"/>
      <c r="P24" s="1117"/>
      <c r="Q24" s="1117"/>
      <c r="R24" s="1117"/>
      <c r="S24" s="1117"/>
      <c r="T24" s="1117"/>
      <c r="U24" s="1117"/>
      <c r="V24" s="1117"/>
      <c r="W24" s="1117"/>
      <c r="X24" s="1118"/>
      <c r="Y24" s="1116"/>
      <c r="Z24" s="1117"/>
      <c r="AA24" s="1117"/>
      <c r="AB24" s="1117"/>
      <c r="AC24" s="1117"/>
      <c r="AD24" s="1117"/>
      <c r="AE24" s="1117"/>
      <c r="AF24" s="1117"/>
      <c r="AG24" s="1117"/>
      <c r="AH24" s="1117"/>
      <c r="AI24" s="1117"/>
      <c r="AJ24" s="1117"/>
      <c r="AK24" s="1118"/>
    </row>
    <row r="25" spans="1:37" s="181" customFormat="1" ht="20.100000000000001" customHeight="1" x14ac:dyDescent="0.15">
      <c r="B25" s="1119"/>
      <c r="C25" s="1120"/>
      <c r="D25" s="1120"/>
      <c r="E25" s="1120"/>
      <c r="F25" s="1120"/>
      <c r="G25" s="1120"/>
      <c r="H25" s="1120"/>
      <c r="I25" s="1120"/>
      <c r="J25" s="1120"/>
      <c r="K25" s="1121"/>
      <c r="L25" s="1119"/>
      <c r="M25" s="1120"/>
      <c r="N25" s="1120"/>
      <c r="O25" s="1120"/>
      <c r="P25" s="1120"/>
      <c r="Q25" s="1120"/>
      <c r="R25" s="1120"/>
      <c r="S25" s="1120"/>
      <c r="T25" s="1120"/>
      <c r="U25" s="1120"/>
      <c r="V25" s="1120"/>
      <c r="W25" s="1120"/>
      <c r="X25" s="1121"/>
      <c r="Y25" s="1119"/>
      <c r="Z25" s="1120"/>
      <c r="AA25" s="1120"/>
      <c r="AB25" s="1120"/>
      <c r="AC25" s="1120"/>
      <c r="AD25" s="1120"/>
      <c r="AE25" s="1120"/>
      <c r="AF25" s="1120"/>
      <c r="AG25" s="1120"/>
      <c r="AH25" s="1120"/>
      <c r="AI25" s="1120"/>
      <c r="AJ25" s="1120"/>
      <c r="AK25" s="1121"/>
    </row>
    <row r="26" spans="1:37" s="181" customFormat="1" ht="20.100000000000001" customHeight="1" x14ac:dyDescent="0.15">
      <c r="B26" s="1194"/>
      <c r="C26" s="1195"/>
      <c r="D26" s="1195"/>
      <c r="E26" s="1195"/>
      <c r="F26" s="1195"/>
      <c r="G26" s="1195"/>
      <c r="H26" s="1195"/>
      <c r="I26" s="1195"/>
      <c r="J26" s="1195"/>
      <c r="K26" s="1196"/>
      <c r="L26" s="1194"/>
      <c r="M26" s="1195"/>
      <c r="N26" s="1195"/>
      <c r="O26" s="1195"/>
      <c r="P26" s="1195"/>
      <c r="Q26" s="1195"/>
      <c r="R26" s="1195"/>
      <c r="S26" s="1195"/>
      <c r="T26" s="1195"/>
      <c r="U26" s="1195"/>
      <c r="V26" s="1195"/>
      <c r="W26" s="1195"/>
      <c r="X26" s="1196"/>
      <c r="Y26" s="1194"/>
      <c r="Z26" s="1195"/>
      <c r="AA26" s="1195"/>
      <c r="AB26" s="1195"/>
      <c r="AC26" s="1195"/>
      <c r="AD26" s="1195"/>
      <c r="AE26" s="1195"/>
      <c r="AF26" s="1195"/>
      <c r="AG26" s="1195"/>
      <c r="AH26" s="1195"/>
      <c r="AI26" s="1195"/>
      <c r="AJ26" s="1195"/>
      <c r="AK26" s="1196"/>
    </row>
    <row r="27" spans="1:37" s="181" customFormat="1" ht="20.100000000000001" customHeight="1" x14ac:dyDescent="0.15">
      <c r="A27" s="195"/>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row>
    <row r="28" spans="1:37" s="178" customFormat="1" ht="20.100000000000001" customHeight="1" x14ac:dyDescent="0.15">
      <c r="A28" s="845" t="s">
        <v>929</v>
      </c>
      <c r="N28" s="196" t="s">
        <v>1488</v>
      </c>
    </row>
    <row r="29" spans="1:37" s="178" customFormat="1" ht="20.100000000000001" customHeight="1" x14ac:dyDescent="0.15">
      <c r="A29" s="95"/>
      <c r="B29" s="100" t="s">
        <v>1487</v>
      </c>
    </row>
    <row r="30" spans="1:37" s="178" customFormat="1" ht="20.100000000000001" customHeight="1" x14ac:dyDescent="0.15">
      <c r="A30" s="95"/>
      <c r="B30" s="1003" t="s">
        <v>148</v>
      </c>
      <c r="C30" s="1005"/>
      <c r="D30" s="1003" t="s">
        <v>10</v>
      </c>
      <c r="E30" s="1042"/>
      <c r="F30" s="1042"/>
      <c r="G30" s="1043"/>
      <c r="H30" s="1003" t="s">
        <v>1486</v>
      </c>
      <c r="I30" s="1042"/>
      <c r="J30" s="1042"/>
      <c r="K30" s="1043"/>
      <c r="L30" s="1003" t="s">
        <v>1489</v>
      </c>
      <c r="M30" s="1042"/>
      <c r="N30" s="1042"/>
      <c r="O30" s="1043"/>
    </row>
    <row r="31" spans="1:37" s="178" customFormat="1" ht="20.100000000000001" customHeight="1" x14ac:dyDescent="0.15">
      <c r="A31" s="95"/>
      <c r="B31" s="970" t="s">
        <v>139</v>
      </c>
      <c r="C31" s="1148"/>
      <c r="D31" s="197"/>
      <c r="E31" s="198" t="s">
        <v>259</v>
      </c>
      <c r="F31" s="199"/>
      <c r="G31" s="200" t="s">
        <v>932</v>
      </c>
      <c r="H31" s="197"/>
      <c r="I31" s="198" t="s">
        <v>259</v>
      </c>
      <c r="J31" s="199"/>
      <c r="K31" s="200" t="s">
        <v>932</v>
      </c>
      <c r="L31" s="197"/>
      <c r="M31" s="198" t="s">
        <v>1311</v>
      </c>
      <c r="N31" s="199"/>
      <c r="O31" s="200" t="s">
        <v>932</v>
      </c>
    </row>
    <row r="32" spans="1:37" s="178" customFormat="1" ht="20.100000000000001" customHeight="1" x14ac:dyDescent="0.15">
      <c r="A32" s="95"/>
      <c r="B32" s="970" t="s">
        <v>135</v>
      </c>
      <c r="C32" s="1148"/>
      <c r="D32" s="197"/>
      <c r="E32" s="198" t="s">
        <v>259</v>
      </c>
      <c r="F32" s="199"/>
      <c r="G32" s="200" t="s">
        <v>932</v>
      </c>
      <c r="H32" s="197"/>
      <c r="I32" s="198" t="s">
        <v>259</v>
      </c>
      <c r="J32" s="199"/>
      <c r="K32" s="200" t="s">
        <v>932</v>
      </c>
      <c r="L32" s="197"/>
      <c r="M32" s="198" t="s">
        <v>1311</v>
      </c>
      <c r="N32" s="199"/>
      <c r="O32" s="200" t="s">
        <v>932</v>
      </c>
    </row>
    <row r="33" spans="1:38" s="178" customFormat="1" ht="10.5" customHeight="1" x14ac:dyDescent="0.15">
      <c r="A33" s="95"/>
      <c r="B33" s="187"/>
      <c r="C33" s="201"/>
      <c r="D33" s="181"/>
      <c r="E33" s="181"/>
      <c r="F33" s="181"/>
      <c r="G33" s="181"/>
      <c r="H33" s="181"/>
      <c r="I33" s="181"/>
      <c r="J33" s="181"/>
      <c r="K33" s="181"/>
      <c r="L33" s="181"/>
      <c r="M33" s="181"/>
      <c r="N33" s="181"/>
      <c r="O33" s="181"/>
    </row>
    <row r="34" spans="1:38" s="181" customFormat="1" ht="20.100000000000001" customHeight="1" x14ac:dyDescent="0.15">
      <c r="A34" s="178"/>
      <c r="B34" s="100" t="s">
        <v>1598</v>
      </c>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F34" s="974" t="s">
        <v>1636</v>
      </c>
      <c r="AG34" s="975"/>
      <c r="AH34" s="975"/>
      <c r="AI34" s="975"/>
      <c r="AJ34" s="975"/>
      <c r="AK34" s="976"/>
      <c r="AL34" s="178"/>
    </row>
    <row r="35" spans="1:38" s="181" customFormat="1" ht="20.100000000000001" customHeight="1" x14ac:dyDescent="0.15">
      <c r="A35" s="178"/>
      <c r="B35" s="178" t="s">
        <v>930</v>
      </c>
      <c r="C35" s="178"/>
      <c r="D35" s="178"/>
      <c r="E35" s="178"/>
      <c r="F35" s="178"/>
      <c r="G35" s="178"/>
      <c r="H35" s="178"/>
      <c r="I35" s="178"/>
      <c r="J35" s="178"/>
      <c r="K35" s="178"/>
      <c r="L35" s="178"/>
      <c r="M35" s="178"/>
      <c r="N35" s="178"/>
      <c r="O35" s="178"/>
      <c r="Q35" s="178" t="s">
        <v>931</v>
      </c>
      <c r="R35" s="178"/>
      <c r="S35" s="178"/>
      <c r="T35" s="178"/>
      <c r="U35" s="178"/>
      <c r="V35" s="178"/>
      <c r="W35" s="178"/>
      <c r="X35" s="178"/>
      <c r="Y35" s="178"/>
      <c r="Z35" s="178"/>
      <c r="AA35" s="178"/>
      <c r="AB35" s="178"/>
      <c r="AC35" s="178"/>
      <c r="AD35" s="178"/>
      <c r="AE35" s="202"/>
      <c r="AF35" s="977"/>
      <c r="AG35" s="978"/>
      <c r="AH35" s="978"/>
      <c r="AI35" s="978"/>
      <c r="AJ35" s="978"/>
      <c r="AK35" s="979"/>
      <c r="AL35" s="178"/>
    </row>
    <row r="36" spans="1:38" s="181" customFormat="1" ht="20.100000000000001" customHeight="1" x14ac:dyDescent="0.15">
      <c r="B36" s="1003" t="s">
        <v>148</v>
      </c>
      <c r="C36" s="1005"/>
      <c r="D36" s="1003" t="s">
        <v>260</v>
      </c>
      <c r="E36" s="1042"/>
      <c r="F36" s="1042"/>
      <c r="G36" s="1043"/>
      <c r="H36" s="1003" t="s">
        <v>136</v>
      </c>
      <c r="I36" s="1042"/>
      <c r="J36" s="1042"/>
      <c r="K36" s="1043"/>
      <c r="L36" s="1003" t="s">
        <v>14</v>
      </c>
      <c r="M36" s="1042"/>
      <c r="N36" s="1042"/>
      <c r="O36" s="1043"/>
      <c r="P36" s="203"/>
      <c r="Q36" s="1003" t="s">
        <v>148</v>
      </c>
      <c r="R36" s="1005"/>
      <c r="S36" s="1003" t="s">
        <v>260</v>
      </c>
      <c r="T36" s="1042"/>
      <c r="U36" s="1042"/>
      <c r="V36" s="1043"/>
      <c r="W36" s="1003" t="s">
        <v>136</v>
      </c>
      <c r="X36" s="1147"/>
      <c r="Y36" s="1147"/>
      <c r="Z36" s="1147"/>
      <c r="AA36" s="1003" t="s">
        <v>14</v>
      </c>
      <c r="AB36" s="1042"/>
      <c r="AC36" s="1042"/>
      <c r="AD36" s="1043"/>
      <c r="AE36" s="204"/>
      <c r="AF36" s="977"/>
      <c r="AG36" s="978"/>
      <c r="AH36" s="978"/>
      <c r="AI36" s="978"/>
      <c r="AJ36" s="978"/>
      <c r="AK36" s="979"/>
      <c r="AL36" s="205"/>
    </row>
    <row r="37" spans="1:38" s="181" customFormat="1" ht="20.100000000000001" customHeight="1" x14ac:dyDescent="0.15">
      <c r="B37" s="970" t="s">
        <v>139</v>
      </c>
      <c r="C37" s="1148"/>
      <c r="D37" s="197"/>
      <c r="E37" s="198" t="s">
        <v>259</v>
      </c>
      <c r="F37" s="199"/>
      <c r="G37" s="200" t="s">
        <v>932</v>
      </c>
      <c r="H37" s="197"/>
      <c r="I37" s="198" t="s">
        <v>259</v>
      </c>
      <c r="J37" s="199"/>
      <c r="K37" s="200" t="s">
        <v>932</v>
      </c>
      <c r="L37" s="197"/>
      <c r="M37" s="198" t="s">
        <v>1311</v>
      </c>
      <c r="N37" s="199"/>
      <c r="O37" s="200" t="s">
        <v>932</v>
      </c>
      <c r="Q37" s="970" t="s">
        <v>139</v>
      </c>
      <c r="R37" s="1148"/>
      <c r="S37" s="197"/>
      <c r="T37" s="198" t="s">
        <v>259</v>
      </c>
      <c r="U37" s="199"/>
      <c r="V37" s="199" t="s">
        <v>1499</v>
      </c>
      <c r="W37" s="197"/>
      <c r="X37" s="198" t="s">
        <v>259</v>
      </c>
      <c r="Y37" s="199"/>
      <c r="Z37" s="200" t="s">
        <v>932</v>
      </c>
      <c r="AA37" s="197"/>
      <c r="AB37" s="198" t="s">
        <v>1311</v>
      </c>
      <c r="AC37" s="199"/>
      <c r="AD37" s="198" t="s">
        <v>1465</v>
      </c>
      <c r="AE37" s="206"/>
      <c r="AF37" s="977"/>
      <c r="AG37" s="978"/>
      <c r="AH37" s="978"/>
      <c r="AI37" s="978"/>
      <c r="AJ37" s="978"/>
      <c r="AK37" s="979"/>
      <c r="AL37" s="207"/>
    </row>
    <row r="38" spans="1:38" s="181" customFormat="1" ht="20.100000000000001" customHeight="1" x14ac:dyDescent="0.15">
      <c r="B38" s="970" t="s">
        <v>135</v>
      </c>
      <c r="C38" s="1148"/>
      <c r="D38" s="197"/>
      <c r="E38" s="198" t="s">
        <v>259</v>
      </c>
      <c r="F38" s="199"/>
      <c r="G38" s="200" t="s">
        <v>932</v>
      </c>
      <c r="H38" s="197"/>
      <c r="I38" s="198" t="s">
        <v>259</v>
      </c>
      <c r="J38" s="199"/>
      <c r="K38" s="200" t="s">
        <v>932</v>
      </c>
      <c r="L38" s="197"/>
      <c r="M38" s="198" t="s">
        <v>1311</v>
      </c>
      <c r="N38" s="199"/>
      <c r="O38" s="200" t="s">
        <v>932</v>
      </c>
      <c r="Q38" s="970" t="s">
        <v>135</v>
      </c>
      <c r="R38" s="1148"/>
      <c r="S38" s="197"/>
      <c r="T38" s="198" t="s">
        <v>259</v>
      </c>
      <c r="U38" s="199"/>
      <c r="V38" s="200" t="s">
        <v>932</v>
      </c>
      <c r="W38" s="197"/>
      <c r="X38" s="198" t="s">
        <v>259</v>
      </c>
      <c r="Y38" s="199"/>
      <c r="Z38" s="200" t="s">
        <v>932</v>
      </c>
      <c r="AA38" s="197"/>
      <c r="AB38" s="198" t="s">
        <v>1311</v>
      </c>
      <c r="AC38" s="199"/>
      <c r="AD38" s="200" t="s">
        <v>932</v>
      </c>
      <c r="AE38" s="206"/>
      <c r="AF38" s="977"/>
      <c r="AG38" s="978"/>
      <c r="AH38" s="978"/>
      <c r="AI38" s="978"/>
      <c r="AJ38" s="978"/>
      <c r="AK38" s="979"/>
      <c r="AL38" s="207"/>
    </row>
    <row r="39" spans="1:38" s="179" customFormat="1" ht="14.1" customHeight="1" x14ac:dyDescent="0.15">
      <c r="A39" s="181"/>
      <c r="B39" s="208" t="s">
        <v>933</v>
      </c>
      <c r="O39" s="181"/>
      <c r="P39" s="208" t="s">
        <v>934</v>
      </c>
      <c r="AE39" s="202"/>
      <c r="AF39" s="977"/>
      <c r="AG39" s="978"/>
      <c r="AH39" s="978"/>
      <c r="AI39" s="978"/>
      <c r="AJ39" s="978"/>
      <c r="AK39" s="979"/>
      <c r="AL39" s="207"/>
    </row>
    <row r="40" spans="1:38" s="179" customFormat="1" ht="20.100000000000001" customHeight="1" x14ac:dyDescent="0.15">
      <c r="B40" s="208" t="s">
        <v>1671</v>
      </c>
      <c r="P40" s="208" t="s">
        <v>934</v>
      </c>
      <c r="AE40" s="202"/>
      <c r="AF40" s="977"/>
      <c r="AG40" s="978"/>
      <c r="AH40" s="978"/>
      <c r="AI40" s="978"/>
      <c r="AJ40" s="978"/>
      <c r="AK40" s="979"/>
      <c r="AL40" s="207"/>
    </row>
    <row r="41" spans="1:38" s="179" customFormat="1" ht="20.100000000000001" customHeight="1" x14ac:dyDescent="0.15">
      <c r="B41" s="208"/>
      <c r="R41" s="209"/>
      <c r="S41" s="209"/>
      <c r="T41" s="209"/>
      <c r="U41" s="210"/>
      <c r="V41" s="210"/>
      <c r="W41" s="210"/>
      <c r="X41" s="211"/>
      <c r="Y41" s="211"/>
      <c r="Z41" s="211"/>
      <c r="AA41" s="211"/>
      <c r="AB41" s="211"/>
      <c r="AC41" s="211"/>
      <c r="AD41" s="211"/>
      <c r="AE41" s="202"/>
      <c r="AF41" s="977"/>
      <c r="AG41" s="978"/>
      <c r="AH41" s="978"/>
      <c r="AI41" s="978"/>
      <c r="AJ41" s="978"/>
      <c r="AK41" s="979"/>
      <c r="AL41" s="207"/>
    </row>
    <row r="42" spans="1:38" s="179" customFormat="1" ht="20.100000000000001" customHeight="1" x14ac:dyDescent="0.15">
      <c r="B42" s="100" t="s">
        <v>1599</v>
      </c>
      <c r="C42" s="178"/>
      <c r="D42" s="178"/>
      <c r="E42" s="178"/>
      <c r="F42" s="178"/>
      <c r="G42" s="178"/>
      <c r="H42" s="178"/>
      <c r="I42" s="178"/>
      <c r="J42" s="178"/>
      <c r="K42" s="178"/>
      <c r="AE42" s="202"/>
      <c r="AF42" s="980"/>
      <c r="AG42" s="981"/>
      <c r="AH42" s="981"/>
      <c r="AI42" s="981"/>
      <c r="AJ42" s="981"/>
      <c r="AK42" s="982"/>
      <c r="AL42" s="207"/>
    </row>
    <row r="43" spans="1:38" s="179" customFormat="1" ht="20.100000000000001" customHeight="1" x14ac:dyDescent="0.15">
      <c r="B43" s="178" t="s">
        <v>930</v>
      </c>
      <c r="C43" s="178"/>
      <c r="D43" s="178"/>
      <c r="E43" s="178"/>
      <c r="F43" s="178"/>
      <c r="G43" s="178"/>
      <c r="H43" s="178"/>
      <c r="I43" s="178"/>
      <c r="J43" s="178"/>
      <c r="K43" s="178"/>
      <c r="R43" s="178" t="s">
        <v>357</v>
      </c>
      <c r="S43" s="178"/>
      <c r="T43" s="178"/>
      <c r="U43" s="178"/>
      <c r="V43" s="178"/>
      <c r="W43" s="178"/>
      <c r="X43" s="178"/>
      <c r="Y43" s="178"/>
      <c r="Z43" s="178"/>
      <c r="AA43" s="178"/>
      <c r="AB43" s="178"/>
      <c r="AL43" s="207"/>
    </row>
    <row r="44" spans="1:38" s="179" customFormat="1" ht="20.100000000000001" customHeight="1" x14ac:dyDescent="0.15">
      <c r="B44" s="1003" t="s">
        <v>226</v>
      </c>
      <c r="C44" s="1004"/>
      <c r="D44" s="1004"/>
      <c r="E44" s="1004"/>
      <c r="F44" s="1003" t="s">
        <v>260</v>
      </c>
      <c r="G44" s="1042"/>
      <c r="H44" s="1042"/>
      <c r="I44" s="1043"/>
      <c r="J44" s="1003" t="s">
        <v>136</v>
      </c>
      <c r="K44" s="1042"/>
      <c r="L44" s="1042"/>
      <c r="M44" s="1043"/>
      <c r="N44" s="1003" t="s">
        <v>14</v>
      </c>
      <c r="O44" s="1042"/>
      <c r="P44" s="1042"/>
      <c r="Q44" s="1043"/>
      <c r="R44" s="203"/>
      <c r="S44" s="1003" t="s">
        <v>226</v>
      </c>
      <c r="T44" s="1004"/>
      <c r="U44" s="1004"/>
      <c r="V44" s="1004"/>
      <c r="W44" s="1003" t="s">
        <v>260</v>
      </c>
      <c r="X44" s="1147"/>
      <c r="Y44" s="1147"/>
      <c r="Z44" s="1147"/>
      <c r="AA44" s="1003" t="s">
        <v>136</v>
      </c>
      <c r="AB44" s="1042"/>
      <c r="AC44" s="1042"/>
      <c r="AD44" s="1043"/>
      <c r="AE44" s="1003" t="s">
        <v>14</v>
      </c>
      <c r="AF44" s="1042"/>
      <c r="AG44" s="1042"/>
      <c r="AH44" s="1043"/>
    </row>
    <row r="45" spans="1:38" s="179" customFormat="1" ht="20.100000000000001" customHeight="1" x14ac:dyDescent="0.15">
      <c r="B45" s="986" t="s">
        <v>139</v>
      </c>
      <c r="C45" s="1191"/>
      <c r="D45" s="970" t="s">
        <v>137</v>
      </c>
      <c r="E45" s="1147"/>
      <c r="F45" s="197"/>
      <c r="G45" s="198" t="s">
        <v>259</v>
      </c>
      <c r="H45" s="198"/>
      <c r="I45" s="200" t="s">
        <v>932</v>
      </c>
      <c r="J45" s="197"/>
      <c r="K45" s="198" t="s">
        <v>259</v>
      </c>
      <c r="L45" s="198"/>
      <c r="M45" s="200" t="s">
        <v>932</v>
      </c>
      <c r="N45" s="197"/>
      <c r="O45" s="198" t="s">
        <v>1311</v>
      </c>
      <c r="P45" s="198"/>
      <c r="Q45" s="200" t="s">
        <v>932</v>
      </c>
      <c r="R45" s="203"/>
      <c r="S45" s="986" t="s">
        <v>139</v>
      </c>
      <c r="T45" s="1191"/>
      <c r="U45" s="970" t="s">
        <v>137</v>
      </c>
      <c r="V45" s="1147"/>
      <c r="W45" s="197"/>
      <c r="X45" s="198" t="s">
        <v>259</v>
      </c>
      <c r="Y45" s="198"/>
      <c r="Z45" s="200" t="s">
        <v>932</v>
      </c>
      <c r="AA45" s="197"/>
      <c r="AB45" s="198" t="s">
        <v>259</v>
      </c>
      <c r="AC45" s="198"/>
      <c r="AD45" s="200" t="s">
        <v>932</v>
      </c>
      <c r="AE45" s="197"/>
      <c r="AF45" s="198" t="s">
        <v>1311</v>
      </c>
      <c r="AG45" s="198"/>
      <c r="AH45" s="200" t="s">
        <v>932</v>
      </c>
    </row>
    <row r="46" spans="1:38" s="179" customFormat="1" ht="20.100000000000001" customHeight="1" x14ac:dyDescent="0.15">
      <c r="B46" s="1192"/>
      <c r="C46" s="1193"/>
      <c r="D46" s="970" t="s">
        <v>138</v>
      </c>
      <c r="E46" s="1147"/>
      <c r="F46" s="197"/>
      <c r="G46" s="198" t="s">
        <v>259</v>
      </c>
      <c r="H46" s="198"/>
      <c r="I46" s="200" t="s">
        <v>932</v>
      </c>
      <c r="J46" s="197"/>
      <c r="K46" s="198" t="s">
        <v>259</v>
      </c>
      <c r="L46" s="198"/>
      <c r="M46" s="200" t="s">
        <v>932</v>
      </c>
      <c r="N46" s="197"/>
      <c r="O46" s="198" t="s">
        <v>1311</v>
      </c>
      <c r="P46" s="198"/>
      <c r="Q46" s="200" t="s">
        <v>932</v>
      </c>
      <c r="R46" s="212"/>
      <c r="S46" s="1192"/>
      <c r="T46" s="1193"/>
      <c r="U46" s="970" t="s">
        <v>138</v>
      </c>
      <c r="V46" s="1147"/>
      <c r="W46" s="197"/>
      <c r="X46" s="198" t="s">
        <v>259</v>
      </c>
      <c r="Y46" s="198"/>
      <c r="Z46" s="200" t="s">
        <v>932</v>
      </c>
      <c r="AA46" s="197"/>
      <c r="AB46" s="198" t="s">
        <v>259</v>
      </c>
      <c r="AC46" s="198"/>
      <c r="AD46" s="200" t="s">
        <v>932</v>
      </c>
      <c r="AE46" s="198"/>
      <c r="AF46" s="198" t="s">
        <v>1311</v>
      </c>
      <c r="AG46" s="198"/>
      <c r="AH46" s="200" t="s">
        <v>932</v>
      </c>
    </row>
    <row r="47" spans="1:38" s="179" customFormat="1" ht="20.100000000000001" customHeight="1" x14ac:dyDescent="0.15">
      <c r="B47" s="986" t="s">
        <v>135</v>
      </c>
      <c r="C47" s="1191"/>
      <c r="D47" s="970" t="s">
        <v>137</v>
      </c>
      <c r="E47" s="1147"/>
      <c r="F47" s="197"/>
      <c r="G47" s="198" t="s">
        <v>259</v>
      </c>
      <c r="H47" s="198"/>
      <c r="I47" s="200" t="s">
        <v>932</v>
      </c>
      <c r="J47" s="197"/>
      <c r="K47" s="198" t="s">
        <v>259</v>
      </c>
      <c r="L47" s="198"/>
      <c r="M47" s="200" t="s">
        <v>932</v>
      </c>
      <c r="N47" s="197"/>
      <c r="O47" s="198" t="s">
        <v>1311</v>
      </c>
      <c r="P47" s="198"/>
      <c r="Q47" s="200" t="s">
        <v>932</v>
      </c>
      <c r="R47" s="203"/>
      <c r="S47" s="986" t="s">
        <v>135</v>
      </c>
      <c r="T47" s="1191"/>
      <c r="U47" s="970" t="s">
        <v>137</v>
      </c>
      <c r="V47" s="1147"/>
      <c r="W47" s="197"/>
      <c r="X47" s="198" t="s">
        <v>259</v>
      </c>
      <c r="Y47" s="198"/>
      <c r="Z47" s="200" t="s">
        <v>932</v>
      </c>
      <c r="AA47" s="197"/>
      <c r="AB47" s="198" t="s">
        <v>259</v>
      </c>
      <c r="AC47" s="198"/>
      <c r="AD47" s="200" t="s">
        <v>932</v>
      </c>
      <c r="AE47" s="213"/>
      <c r="AF47" s="198" t="s">
        <v>1311</v>
      </c>
      <c r="AG47" s="198"/>
      <c r="AH47" s="200" t="s">
        <v>932</v>
      </c>
    </row>
    <row r="48" spans="1:38" s="179" customFormat="1" ht="20.100000000000001" customHeight="1" x14ac:dyDescent="0.15">
      <c r="B48" s="1192"/>
      <c r="C48" s="1193"/>
      <c r="D48" s="970" t="s">
        <v>138</v>
      </c>
      <c r="E48" s="1147"/>
      <c r="F48" s="197"/>
      <c r="G48" s="198" t="s">
        <v>259</v>
      </c>
      <c r="H48" s="198"/>
      <c r="I48" s="200" t="s">
        <v>932</v>
      </c>
      <c r="J48" s="197"/>
      <c r="K48" s="198" t="s">
        <v>259</v>
      </c>
      <c r="L48" s="198"/>
      <c r="M48" s="200" t="s">
        <v>932</v>
      </c>
      <c r="N48" s="197"/>
      <c r="O48" s="198" t="s">
        <v>1311</v>
      </c>
      <c r="P48" s="198"/>
      <c r="Q48" s="200" t="s">
        <v>932</v>
      </c>
      <c r="R48" s="212"/>
      <c r="S48" s="1192"/>
      <c r="T48" s="1193"/>
      <c r="U48" s="970" t="s">
        <v>138</v>
      </c>
      <c r="V48" s="1147"/>
      <c r="W48" s="197"/>
      <c r="X48" s="198" t="s">
        <v>259</v>
      </c>
      <c r="Y48" s="198"/>
      <c r="Z48" s="200" t="s">
        <v>932</v>
      </c>
      <c r="AA48" s="197"/>
      <c r="AB48" s="198" t="s">
        <v>259</v>
      </c>
      <c r="AC48" s="198"/>
      <c r="AD48" s="200" t="s">
        <v>932</v>
      </c>
      <c r="AE48" s="198"/>
      <c r="AF48" s="198" t="s">
        <v>1311</v>
      </c>
      <c r="AG48" s="198"/>
      <c r="AH48" s="200" t="s">
        <v>932</v>
      </c>
    </row>
    <row r="49" spans="1:38" s="178" customFormat="1" ht="20.100000000000001" customHeight="1" x14ac:dyDescent="0.15">
      <c r="A49" s="179"/>
      <c r="B49" s="187"/>
      <c r="C49" s="187"/>
      <c r="D49" s="187"/>
      <c r="E49" s="214"/>
      <c r="F49" s="214"/>
      <c r="G49" s="214"/>
      <c r="H49" s="215"/>
      <c r="I49" s="215"/>
      <c r="J49" s="215"/>
      <c r="K49" s="215"/>
      <c r="L49" s="215"/>
      <c r="M49" s="215"/>
      <c r="N49" s="215"/>
      <c r="O49" s="215"/>
      <c r="P49" s="215"/>
      <c r="Q49" s="215"/>
      <c r="R49" s="209"/>
      <c r="S49" s="209"/>
      <c r="T49" s="209"/>
      <c r="U49" s="210"/>
      <c r="V49" s="210"/>
      <c r="W49" s="210"/>
      <c r="X49" s="211"/>
      <c r="Y49" s="211"/>
      <c r="Z49" s="211"/>
      <c r="AA49" s="211"/>
      <c r="AB49" s="211"/>
      <c r="AC49" s="211"/>
      <c r="AD49" s="211"/>
      <c r="AE49" s="211"/>
      <c r="AF49" s="211"/>
      <c r="AG49" s="211"/>
      <c r="AH49" s="211"/>
      <c r="AI49" s="211"/>
      <c r="AJ49" s="179"/>
      <c r="AK49" s="179"/>
      <c r="AL49" s="179"/>
    </row>
    <row r="50" spans="1:38" s="181" customFormat="1" ht="20.100000000000001" customHeight="1" x14ac:dyDescent="0.15">
      <c r="A50" s="178"/>
      <c r="B50" s="100" t="s">
        <v>1600</v>
      </c>
      <c r="C50" s="178"/>
      <c r="D50" s="178"/>
      <c r="E50" s="178"/>
      <c r="F50" s="178"/>
      <c r="G50" s="178"/>
      <c r="H50" s="178"/>
      <c r="I50" s="178"/>
      <c r="J50" s="178"/>
      <c r="K50" s="178"/>
      <c r="L50" s="178"/>
      <c r="M50" s="178"/>
      <c r="N50" s="178"/>
    </row>
    <row r="51" spans="1:38" s="181" customFormat="1" ht="20.100000000000001" customHeight="1" x14ac:dyDescent="0.15">
      <c r="B51" s="1003" t="s">
        <v>237</v>
      </c>
      <c r="C51" s="1042"/>
      <c r="D51" s="1042"/>
      <c r="E51" s="1042"/>
      <c r="F51" s="1042"/>
      <c r="G51" s="1043"/>
      <c r="H51" s="1204" t="s">
        <v>54</v>
      </c>
      <c r="I51" s="1205"/>
      <c r="J51" s="1205"/>
      <c r="K51" s="1205"/>
      <c r="L51" s="1206"/>
      <c r="M51" s="1207" t="s">
        <v>160</v>
      </c>
      <c r="N51" s="1208"/>
      <c r="O51" s="1208"/>
      <c r="P51" s="1209"/>
      <c r="Q51" s="1003" t="s">
        <v>235</v>
      </c>
      <c r="R51" s="1042"/>
      <c r="S51" s="1042"/>
      <c r="T51" s="1042"/>
      <c r="U51" s="1042"/>
      <c r="V51" s="1042"/>
      <c r="W51" s="1042"/>
      <c r="X51" s="1042"/>
      <c r="Y51" s="1042"/>
      <c r="Z51" s="1042"/>
      <c r="AA51" s="1042"/>
      <c r="AB51" s="1042"/>
      <c r="AC51" s="1042"/>
      <c r="AD51" s="1042"/>
      <c r="AE51" s="1042"/>
      <c r="AF51" s="1043"/>
      <c r="AG51" s="1040" t="s">
        <v>243</v>
      </c>
      <c r="AH51" s="1048"/>
      <c r="AI51" s="1048"/>
      <c r="AJ51" s="1048"/>
      <c r="AK51" s="1041"/>
      <c r="AL51" s="189"/>
    </row>
    <row r="52" spans="1:38" s="181" customFormat="1" ht="20.100000000000001" customHeight="1" x14ac:dyDescent="0.15">
      <c r="B52" s="216" t="s">
        <v>145</v>
      </c>
      <c r="C52" s="994" t="s">
        <v>126</v>
      </c>
      <c r="D52" s="994"/>
      <c r="E52" s="994"/>
      <c r="F52" s="994"/>
      <c r="G52" s="995"/>
      <c r="H52" s="993">
        <v>7</v>
      </c>
      <c r="I52" s="994"/>
      <c r="J52" s="217" t="s">
        <v>935</v>
      </c>
      <c r="K52" s="994">
        <v>12</v>
      </c>
      <c r="L52" s="995"/>
      <c r="M52" s="993">
        <v>5</v>
      </c>
      <c r="N52" s="994"/>
      <c r="O52" s="994"/>
      <c r="P52" s="995"/>
      <c r="Q52" s="1210" t="s">
        <v>234</v>
      </c>
      <c r="R52" s="1211"/>
      <c r="S52" s="1211"/>
      <c r="T52" s="1211"/>
      <c r="U52" s="1211"/>
      <c r="V52" s="1211"/>
      <c r="W52" s="1211"/>
      <c r="X52" s="1211"/>
      <c r="Y52" s="1211"/>
      <c r="Z52" s="1211"/>
      <c r="AA52" s="1211"/>
      <c r="AB52" s="1211"/>
      <c r="AC52" s="1211"/>
      <c r="AD52" s="1211"/>
      <c r="AE52" s="1211"/>
      <c r="AF52" s="1212"/>
      <c r="AG52" s="1213" t="s">
        <v>153</v>
      </c>
      <c r="AH52" s="1213"/>
      <c r="AI52" s="1213"/>
      <c r="AJ52" s="1213"/>
      <c r="AK52" s="1213"/>
      <c r="AL52" s="187"/>
    </row>
    <row r="53" spans="1:38" s="181" customFormat="1" ht="20.100000000000001" customHeight="1" x14ac:dyDescent="0.15">
      <c r="B53" s="970"/>
      <c r="C53" s="971"/>
      <c r="D53" s="971"/>
      <c r="E53" s="971"/>
      <c r="F53" s="971"/>
      <c r="G53" s="972"/>
      <c r="H53" s="970"/>
      <c r="I53" s="971"/>
      <c r="J53" s="218" t="s">
        <v>935</v>
      </c>
      <c r="K53" s="971"/>
      <c r="L53" s="972"/>
      <c r="M53" s="970"/>
      <c r="N53" s="971"/>
      <c r="O53" s="971"/>
      <c r="P53" s="972"/>
      <c r="Q53" s="1077" t="s">
        <v>940</v>
      </c>
      <c r="R53" s="1078"/>
      <c r="S53" s="1078"/>
      <c r="T53" s="1078"/>
      <c r="U53" s="1078"/>
      <c r="V53" s="1078"/>
      <c r="W53" s="1078"/>
      <c r="X53" s="1078"/>
      <c r="Y53" s="1078"/>
      <c r="Z53" s="1078"/>
      <c r="AA53" s="1078"/>
      <c r="AB53" s="1078"/>
      <c r="AC53" s="1078"/>
      <c r="AD53" s="1078"/>
      <c r="AE53" s="1078"/>
      <c r="AF53" s="1079"/>
      <c r="AG53" s="1214" t="s">
        <v>252</v>
      </c>
      <c r="AH53" s="1214"/>
      <c r="AI53" s="1214"/>
      <c r="AJ53" s="1214"/>
      <c r="AK53" s="1214"/>
      <c r="AL53" s="187"/>
    </row>
    <row r="54" spans="1:38" s="181" customFormat="1" ht="20.100000000000001" customHeight="1" x14ac:dyDescent="0.15">
      <c r="B54" s="970"/>
      <c r="C54" s="971"/>
      <c r="D54" s="971"/>
      <c r="E54" s="971"/>
      <c r="F54" s="971"/>
      <c r="G54" s="972"/>
      <c r="H54" s="970"/>
      <c r="I54" s="971"/>
      <c r="J54" s="218" t="s">
        <v>939</v>
      </c>
      <c r="K54" s="971"/>
      <c r="L54" s="972"/>
      <c r="M54" s="970"/>
      <c r="N54" s="971"/>
      <c r="O54" s="971"/>
      <c r="P54" s="972"/>
      <c r="Q54" s="1077" t="s">
        <v>940</v>
      </c>
      <c r="R54" s="1078"/>
      <c r="S54" s="1078"/>
      <c r="T54" s="1078"/>
      <c r="U54" s="1078"/>
      <c r="V54" s="1078"/>
      <c r="W54" s="1078"/>
      <c r="X54" s="1078"/>
      <c r="Y54" s="1078"/>
      <c r="Z54" s="1078"/>
      <c r="AA54" s="1078"/>
      <c r="AB54" s="1078"/>
      <c r="AC54" s="1078"/>
      <c r="AD54" s="1078"/>
      <c r="AE54" s="1078"/>
      <c r="AF54" s="1079"/>
      <c r="AG54" s="1214" t="s">
        <v>252</v>
      </c>
      <c r="AH54" s="1214"/>
      <c r="AI54" s="1214"/>
      <c r="AJ54" s="1214"/>
      <c r="AK54" s="1214"/>
      <c r="AL54" s="187"/>
    </row>
    <row r="55" spans="1:38" s="181" customFormat="1" ht="20.100000000000001" customHeight="1" x14ac:dyDescent="0.15">
      <c r="B55" s="970"/>
      <c r="C55" s="971"/>
      <c r="D55" s="971"/>
      <c r="E55" s="971"/>
      <c r="F55" s="971"/>
      <c r="G55" s="972"/>
      <c r="H55" s="970"/>
      <c r="I55" s="971"/>
      <c r="J55" s="218" t="s">
        <v>939</v>
      </c>
      <c r="K55" s="971"/>
      <c r="L55" s="972"/>
      <c r="M55" s="970"/>
      <c r="N55" s="971"/>
      <c r="O55" s="971"/>
      <c r="P55" s="972"/>
      <c r="Q55" s="1077" t="s">
        <v>940</v>
      </c>
      <c r="R55" s="1078"/>
      <c r="S55" s="1078"/>
      <c r="T55" s="1078"/>
      <c r="U55" s="1078"/>
      <c r="V55" s="1078"/>
      <c r="W55" s="1078"/>
      <c r="X55" s="1078"/>
      <c r="Y55" s="1078"/>
      <c r="Z55" s="1078"/>
      <c r="AA55" s="1078"/>
      <c r="AB55" s="1078"/>
      <c r="AC55" s="1078"/>
      <c r="AD55" s="1078"/>
      <c r="AE55" s="1078"/>
      <c r="AF55" s="1079"/>
      <c r="AG55" s="1214" t="s">
        <v>252</v>
      </c>
      <c r="AH55" s="1214"/>
      <c r="AI55" s="1214"/>
      <c r="AJ55" s="1214"/>
      <c r="AK55" s="1214"/>
      <c r="AL55" s="187"/>
    </row>
    <row r="56" spans="1:38" s="219" customFormat="1" ht="20.100000000000001" customHeight="1" x14ac:dyDescent="0.15">
      <c r="A56" s="181"/>
      <c r="B56" s="970"/>
      <c r="C56" s="971"/>
      <c r="D56" s="971"/>
      <c r="E56" s="971"/>
      <c r="F56" s="971"/>
      <c r="G56" s="972"/>
      <c r="H56" s="970"/>
      <c r="I56" s="971"/>
      <c r="J56" s="218" t="s">
        <v>939</v>
      </c>
      <c r="K56" s="971"/>
      <c r="L56" s="972"/>
      <c r="M56" s="970"/>
      <c r="N56" s="971"/>
      <c r="O56" s="971"/>
      <c r="P56" s="972"/>
      <c r="Q56" s="1077" t="s">
        <v>940</v>
      </c>
      <c r="R56" s="1078"/>
      <c r="S56" s="1078"/>
      <c r="T56" s="1078"/>
      <c r="U56" s="1078"/>
      <c r="V56" s="1078"/>
      <c r="W56" s="1078"/>
      <c r="X56" s="1078"/>
      <c r="Y56" s="1078"/>
      <c r="Z56" s="1078"/>
      <c r="AA56" s="1078"/>
      <c r="AB56" s="1078"/>
      <c r="AC56" s="1078"/>
      <c r="AD56" s="1078"/>
      <c r="AE56" s="1078"/>
      <c r="AF56" s="1079"/>
      <c r="AG56" s="1214" t="s">
        <v>252</v>
      </c>
      <c r="AH56" s="1214"/>
      <c r="AI56" s="1214"/>
      <c r="AJ56" s="1214"/>
      <c r="AK56" s="1214"/>
      <c r="AL56" s="187"/>
    </row>
    <row r="57" spans="1:38" s="179" customFormat="1" ht="14.1" customHeight="1" x14ac:dyDescent="0.15">
      <c r="A57" s="219"/>
      <c r="B57" s="208" t="s">
        <v>941</v>
      </c>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row>
    <row r="58" spans="1:38" s="179" customFormat="1" ht="14.1" customHeight="1" x14ac:dyDescent="0.15">
      <c r="A58" s="219"/>
      <c r="B58" s="1222" t="s">
        <v>358</v>
      </c>
      <c r="C58" s="1222"/>
      <c r="D58" s="1222"/>
      <c r="E58" s="1222"/>
      <c r="F58" s="1222"/>
      <c r="G58" s="1222"/>
      <c r="H58" s="1222"/>
      <c r="I58" s="1222"/>
      <c r="J58" s="1222"/>
      <c r="K58" s="1222"/>
      <c r="L58" s="1222"/>
      <c r="M58" s="1222"/>
      <c r="N58" s="1222"/>
      <c r="O58" s="1222"/>
      <c r="P58" s="1222"/>
      <c r="Q58" s="1222"/>
      <c r="R58" s="1222"/>
      <c r="S58" s="1222"/>
      <c r="T58" s="1222"/>
      <c r="U58" s="1222"/>
      <c r="V58" s="1222"/>
      <c r="W58" s="1222"/>
      <c r="X58" s="1222"/>
      <c r="Y58" s="1222"/>
      <c r="Z58" s="1222"/>
      <c r="AA58" s="1222"/>
      <c r="AB58" s="1222"/>
      <c r="AC58" s="1222"/>
      <c r="AD58" s="1222"/>
      <c r="AE58" s="1222"/>
      <c r="AF58" s="1222"/>
      <c r="AG58" s="1222"/>
      <c r="AH58" s="1222"/>
      <c r="AI58" s="1222"/>
      <c r="AJ58" s="1222"/>
      <c r="AK58" s="1222"/>
      <c r="AL58" s="219"/>
    </row>
    <row r="59" spans="1:38" s="179" customFormat="1" ht="14.1" customHeight="1" x14ac:dyDescent="0.15">
      <c r="A59" s="219"/>
      <c r="B59" s="208" t="s">
        <v>359</v>
      </c>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row>
    <row r="60" spans="1:38" s="178" customFormat="1" ht="20.100000000000001" customHeight="1" x14ac:dyDescent="0.15">
      <c r="A60" s="179"/>
      <c r="B60" s="208"/>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row>
    <row r="61" spans="1:38" s="181" customFormat="1" ht="20.100000000000001" customHeight="1" x14ac:dyDescent="0.15">
      <c r="A61" s="178"/>
      <c r="B61" s="100" t="s">
        <v>1601</v>
      </c>
      <c r="C61" s="178"/>
      <c r="D61" s="178"/>
      <c r="E61" s="178"/>
      <c r="F61" s="178"/>
      <c r="G61" s="178"/>
      <c r="H61" s="178"/>
      <c r="I61" s="178"/>
      <c r="J61" s="178"/>
      <c r="K61" s="178"/>
      <c r="L61" s="178"/>
      <c r="M61" s="178"/>
      <c r="N61" s="196" t="s">
        <v>1498</v>
      </c>
      <c r="O61" s="178"/>
      <c r="P61" s="178"/>
    </row>
    <row r="62" spans="1:38" s="181" customFormat="1" ht="20.100000000000001" customHeight="1" x14ac:dyDescent="0.15">
      <c r="B62" s="1003" t="s">
        <v>258</v>
      </c>
      <c r="C62" s="1042"/>
      <c r="D62" s="1042"/>
      <c r="E62" s="1042"/>
      <c r="F62" s="1043"/>
      <c r="G62" s="1003" t="s">
        <v>239</v>
      </c>
      <c r="H62" s="1042"/>
      <c r="I62" s="1042"/>
      <c r="J62" s="1042"/>
      <c r="K62" s="1042"/>
      <c r="L62" s="1042"/>
      <c r="M62" s="1042"/>
      <c r="N62" s="1042"/>
      <c r="O62" s="1043"/>
      <c r="P62" s="1003" t="s">
        <v>236</v>
      </c>
      <c r="Q62" s="1042"/>
      <c r="R62" s="1042"/>
      <c r="S62" s="1042"/>
      <c r="T62" s="1042"/>
      <c r="U62" s="1042"/>
      <c r="V62" s="1042"/>
      <c r="W62" s="1042"/>
      <c r="X62" s="1042"/>
      <c r="Y62" s="1042"/>
      <c r="Z62" s="1042"/>
      <c r="AA62" s="1042"/>
      <c r="AB62" s="1042"/>
      <c r="AC62" s="1042"/>
      <c r="AD62" s="1042"/>
      <c r="AE62" s="1042"/>
      <c r="AF62" s="1043"/>
      <c r="AG62" s="1040" t="s">
        <v>243</v>
      </c>
      <c r="AH62" s="1048"/>
      <c r="AI62" s="1048"/>
      <c r="AJ62" s="1048"/>
      <c r="AK62" s="1041"/>
      <c r="AL62" s="189"/>
    </row>
    <row r="63" spans="1:38" s="178" customFormat="1" ht="20.100000000000001" customHeight="1" x14ac:dyDescent="0.15">
      <c r="A63" s="181"/>
      <c r="B63" s="220" t="s">
        <v>145</v>
      </c>
      <c r="C63" s="216" t="s">
        <v>127</v>
      </c>
      <c r="D63" s="221"/>
      <c r="E63" s="221"/>
      <c r="F63" s="222"/>
      <c r="G63" s="1215">
        <v>44786</v>
      </c>
      <c r="H63" s="971"/>
      <c r="I63" s="971"/>
      <c r="J63" s="971"/>
      <c r="K63" s="223" t="s">
        <v>935</v>
      </c>
      <c r="L63" s="1216">
        <v>44789</v>
      </c>
      <c r="M63" s="971"/>
      <c r="N63" s="971"/>
      <c r="O63" s="972"/>
      <c r="P63" s="1223" t="s">
        <v>110</v>
      </c>
      <c r="Q63" s="1223"/>
      <c r="R63" s="1223"/>
      <c r="S63" s="1223"/>
      <c r="T63" s="1223"/>
      <c r="U63" s="1223"/>
      <c r="V63" s="1223"/>
      <c r="W63" s="1223"/>
      <c r="X63" s="1223"/>
      <c r="Y63" s="1223"/>
      <c r="Z63" s="1223"/>
      <c r="AA63" s="1223"/>
      <c r="AB63" s="1223"/>
      <c r="AC63" s="1223"/>
      <c r="AD63" s="1223"/>
      <c r="AE63" s="1223"/>
      <c r="AF63" s="1223"/>
      <c r="AG63" s="1213" t="s">
        <v>153</v>
      </c>
      <c r="AH63" s="1213"/>
      <c r="AI63" s="1213"/>
      <c r="AJ63" s="1213"/>
      <c r="AK63" s="1213"/>
      <c r="AL63" s="187"/>
    </row>
    <row r="64" spans="1:38" s="178" customFormat="1" ht="20.100000000000001" customHeight="1" x14ac:dyDescent="0.15">
      <c r="B64" s="1011"/>
      <c r="C64" s="1011"/>
      <c r="D64" s="1011"/>
      <c r="E64" s="1011"/>
      <c r="F64" s="1011"/>
      <c r="G64" s="1215"/>
      <c r="H64" s="971"/>
      <c r="I64" s="971"/>
      <c r="J64" s="971"/>
      <c r="K64" s="223" t="s">
        <v>935</v>
      </c>
      <c r="L64" s="1216"/>
      <c r="M64" s="971"/>
      <c r="N64" s="971"/>
      <c r="O64" s="972"/>
      <c r="P64" s="1217"/>
      <c r="Q64" s="1217"/>
      <c r="R64" s="1217"/>
      <c r="S64" s="1217"/>
      <c r="T64" s="1217"/>
      <c r="U64" s="1217"/>
      <c r="V64" s="1217"/>
      <c r="W64" s="1217"/>
      <c r="X64" s="1217"/>
      <c r="Y64" s="1217"/>
      <c r="Z64" s="1217"/>
      <c r="AA64" s="1217"/>
      <c r="AB64" s="1217"/>
      <c r="AC64" s="1217"/>
      <c r="AD64" s="1217"/>
      <c r="AE64" s="1217"/>
      <c r="AF64" s="1217"/>
      <c r="AG64" s="1214" t="s">
        <v>252</v>
      </c>
      <c r="AH64" s="1214"/>
      <c r="AI64" s="1214"/>
      <c r="AJ64" s="1214"/>
      <c r="AK64" s="1214"/>
      <c r="AL64" s="187"/>
    </row>
    <row r="65" spans="1:38" s="178" customFormat="1" ht="20.100000000000001" customHeight="1" x14ac:dyDescent="0.15">
      <c r="B65" s="1011"/>
      <c r="C65" s="1011"/>
      <c r="D65" s="1011"/>
      <c r="E65" s="1011"/>
      <c r="F65" s="1011"/>
      <c r="G65" s="1215"/>
      <c r="H65" s="971"/>
      <c r="I65" s="971"/>
      <c r="J65" s="971"/>
      <c r="K65" s="223" t="s">
        <v>935</v>
      </c>
      <c r="L65" s="1216"/>
      <c r="M65" s="971"/>
      <c r="N65" s="971"/>
      <c r="O65" s="972"/>
      <c r="P65" s="1217"/>
      <c r="Q65" s="1217"/>
      <c r="R65" s="1217"/>
      <c r="S65" s="1217"/>
      <c r="T65" s="1217"/>
      <c r="U65" s="1217"/>
      <c r="V65" s="1217"/>
      <c r="W65" s="1217"/>
      <c r="X65" s="1217"/>
      <c r="Y65" s="1217"/>
      <c r="Z65" s="1217"/>
      <c r="AA65" s="1217"/>
      <c r="AB65" s="1217"/>
      <c r="AC65" s="1217"/>
      <c r="AD65" s="1217"/>
      <c r="AE65" s="1217"/>
      <c r="AF65" s="1217"/>
      <c r="AG65" s="1214" t="s">
        <v>252</v>
      </c>
      <c r="AH65" s="1214"/>
      <c r="AI65" s="1214"/>
      <c r="AJ65" s="1214"/>
      <c r="AK65" s="1214"/>
      <c r="AL65" s="187"/>
    </row>
    <row r="66" spans="1:38" s="178" customFormat="1" ht="20.100000000000001" customHeight="1" x14ac:dyDescent="0.15">
      <c r="B66" s="1011"/>
      <c r="C66" s="1011"/>
      <c r="D66" s="1011"/>
      <c r="E66" s="1011"/>
      <c r="F66" s="1011"/>
      <c r="G66" s="1215"/>
      <c r="H66" s="971"/>
      <c r="I66" s="971"/>
      <c r="J66" s="971"/>
      <c r="K66" s="223" t="s">
        <v>936</v>
      </c>
      <c r="L66" s="1216"/>
      <c r="M66" s="971"/>
      <c r="N66" s="971"/>
      <c r="O66" s="972"/>
      <c r="P66" s="1217"/>
      <c r="Q66" s="1217"/>
      <c r="R66" s="1217"/>
      <c r="S66" s="1217"/>
      <c r="T66" s="1217"/>
      <c r="U66" s="1217"/>
      <c r="V66" s="1217"/>
      <c r="W66" s="1217"/>
      <c r="X66" s="1217"/>
      <c r="Y66" s="1217"/>
      <c r="Z66" s="1217"/>
      <c r="AA66" s="1217"/>
      <c r="AB66" s="1217"/>
      <c r="AC66" s="1217"/>
      <c r="AD66" s="1217"/>
      <c r="AE66" s="1217"/>
      <c r="AF66" s="1217"/>
      <c r="AG66" s="1214" t="s">
        <v>252</v>
      </c>
      <c r="AH66" s="1214"/>
      <c r="AI66" s="1214"/>
      <c r="AJ66" s="1214"/>
      <c r="AK66" s="1214"/>
      <c r="AL66" s="187"/>
    </row>
    <row r="67" spans="1:38" s="178" customFormat="1" ht="20.100000000000001" customHeight="1" x14ac:dyDescent="0.15">
      <c r="B67" s="1011"/>
      <c r="C67" s="1011"/>
      <c r="D67" s="1011"/>
      <c r="E67" s="1011"/>
      <c r="F67" s="1011"/>
      <c r="G67" s="1215"/>
      <c r="H67" s="971"/>
      <c r="I67" s="971"/>
      <c r="J67" s="971"/>
      <c r="K67" s="223" t="s">
        <v>936</v>
      </c>
      <c r="L67" s="1216"/>
      <c r="M67" s="971"/>
      <c r="N67" s="971"/>
      <c r="O67" s="972"/>
      <c r="P67" s="1217"/>
      <c r="Q67" s="1217"/>
      <c r="R67" s="1217"/>
      <c r="S67" s="1217"/>
      <c r="T67" s="1217"/>
      <c r="U67" s="1217"/>
      <c r="V67" s="1217"/>
      <c r="W67" s="1217"/>
      <c r="X67" s="1217"/>
      <c r="Y67" s="1217"/>
      <c r="Z67" s="1217"/>
      <c r="AA67" s="1217"/>
      <c r="AB67" s="1217"/>
      <c r="AC67" s="1217"/>
      <c r="AD67" s="1217"/>
      <c r="AE67" s="1217"/>
      <c r="AF67" s="1217"/>
      <c r="AG67" s="1214" t="s">
        <v>252</v>
      </c>
      <c r="AH67" s="1214"/>
      <c r="AI67" s="1214"/>
      <c r="AJ67" s="1214"/>
      <c r="AK67" s="1214"/>
      <c r="AL67" s="187"/>
    </row>
    <row r="68" spans="1:38" s="178" customFormat="1" ht="20.100000000000001" customHeight="1" x14ac:dyDescent="0.15">
      <c r="B68" s="1011" t="s">
        <v>238</v>
      </c>
      <c r="C68" s="1011"/>
      <c r="D68" s="1011"/>
      <c r="E68" s="1011"/>
      <c r="F68" s="1011"/>
      <c r="G68" s="1215"/>
      <c r="H68" s="971"/>
      <c r="I68" s="971"/>
      <c r="J68" s="971"/>
      <c r="K68" s="223" t="s">
        <v>936</v>
      </c>
      <c r="L68" s="1216"/>
      <c r="M68" s="971"/>
      <c r="N68" s="971"/>
      <c r="O68" s="972"/>
      <c r="P68" s="1218"/>
      <c r="Q68" s="1218"/>
      <c r="R68" s="1218"/>
      <c r="S68" s="1218"/>
      <c r="T68" s="1218"/>
      <c r="U68" s="1218"/>
      <c r="V68" s="1218"/>
      <c r="W68" s="1218"/>
      <c r="X68" s="1218"/>
      <c r="Y68" s="1218"/>
      <c r="Z68" s="1218"/>
      <c r="AA68" s="1218"/>
      <c r="AB68" s="1218"/>
      <c r="AC68" s="1218"/>
      <c r="AD68" s="1218"/>
      <c r="AE68" s="1218"/>
      <c r="AF68" s="1218"/>
      <c r="AG68" s="1219"/>
      <c r="AH68" s="1220"/>
      <c r="AI68" s="1220"/>
      <c r="AJ68" s="1220"/>
      <c r="AK68" s="1221"/>
    </row>
    <row r="69" spans="1:38" s="178" customFormat="1" ht="20.100000000000001" customHeight="1" x14ac:dyDescent="0.15">
      <c r="B69" s="187"/>
      <c r="C69" s="187"/>
      <c r="D69" s="187"/>
      <c r="E69" s="187"/>
      <c r="F69" s="187"/>
      <c r="G69" s="224"/>
      <c r="H69" s="187"/>
      <c r="I69" s="187"/>
      <c r="J69" s="187"/>
      <c r="K69" s="214"/>
      <c r="L69" s="224"/>
      <c r="M69" s="187"/>
      <c r="N69" s="187"/>
      <c r="O69" s="187"/>
      <c r="P69" s="209"/>
      <c r="Q69" s="209"/>
      <c r="R69" s="209"/>
      <c r="S69" s="209"/>
      <c r="T69" s="209"/>
      <c r="U69" s="209"/>
      <c r="V69" s="209"/>
      <c r="W69" s="209"/>
      <c r="X69" s="209"/>
      <c r="Y69" s="209"/>
      <c r="Z69" s="209"/>
      <c r="AA69" s="209"/>
      <c r="AB69" s="209"/>
      <c r="AC69" s="209"/>
      <c r="AD69" s="209"/>
      <c r="AE69" s="209"/>
      <c r="AF69" s="209"/>
    </row>
    <row r="70" spans="1:38" s="178" customFormat="1" ht="20.100000000000001" customHeight="1" x14ac:dyDescent="0.15">
      <c r="A70" s="846" t="s">
        <v>942</v>
      </c>
    </row>
    <row r="71" spans="1:38" s="178" customFormat="1" ht="20.100000000000001" customHeight="1" x14ac:dyDescent="0.15">
      <c r="B71" s="100" t="s">
        <v>1602</v>
      </c>
      <c r="AK71" s="190" t="s">
        <v>361</v>
      </c>
    </row>
    <row r="72" spans="1:38" s="181" customFormat="1" ht="24" customHeight="1" x14ac:dyDescent="0.15">
      <c r="B72" s="1231" t="s">
        <v>134</v>
      </c>
      <c r="C72" s="1232"/>
      <c r="D72" s="1233"/>
      <c r="E72" s="1003" t="s">
        <v>943</v>
      </c>
      <c r="F72" s="1042"/>
      <c r="G72" s="1042"/>
      <c r="H72" s="1042"/>
      <c r="I72" s="1042"/>
      <c r="J72" s="1042"/>
      <c r="K72" s="1042"/>
      <c r="L72" s="1042"/>
      <c r="M72" s="1042"/>
      <c r="N72" s="1042"/>
      <c r="O72" s="1042"/>
      <c r="P72" s="1042"/>
      <c r="Q72" s="1042"/>
      <c r="R72" s="1042"/>
      <c r="S72" s="1042"/>
      <c r="T72" s="1042"/>
      <c r="U72" s="1042"/>
      <c r="V72" s="1043"/>
      <c r="W72" s="1099" t="s">
        <v>178</v>
      </c>
      <c r="X72" s="1083"/>
      <c r="Y72" s="1234" t="s">
        <v>17</v>
      </c>
      <c r="Z72" s="1235"/>
      <c r="AA72" s="1236"/>
      <c r="AB72" s="1087" t="s">
        <v>944</v>
      </c>
      <c r="AC72" s="1240"/>
      <c r="AD72" s="1240"/>
      <c r="AE72" s="1240"/>
      <c r="AF72" s="1241" t="s">
        <v>945</v>
      </c>
      <c r="AG72" s="1240"/>
      <c r="AH72" s="1240"/>
      <c r="AI72" s="1240"/>
      <c r="AJ72" s="1240"/>
      <c r="AK72" s="1242"/>
      <c r="AL72" s="225"/>
    </row>
    <row r="73" spans="1:38" s="181" customFormat="1" ht="24" customHeight="1" x14ac:dyDescent="0.15">
      <c r="B73" s="1243" t="s">
        <v>163</v>
      </c>
      <c r="C73" s="1244"/>
      <c r="D73" s="1245"/>
      <c r="E73" s="1003" t="s">
        <v>946</v>
      </c>
      <c r="F73" s="1042"/>
      <c r="G73" s="1043"/>
      <c r="H73" s="1003" t="s">
        <v>947</v>
      </c>
      <c r="I73" s="1042"/>
      <c r="J73" s="1043"/>
      <c r="K73" s="1003" t="s">
        <v>948</v>
      </c>
      <c r="L73" s="1042"/>
      <c r="M73" s="1043"/>
      <c r="N73" s="1003" t="s">
        <v>268</v>
      </c>
      <c r="O73" s="1042"/>
      <c r="P73" s="1043"/>
      <c r="Q73" s="1087" t="s">
        <v>94</v>
      </c>
      <c r="R73" s="1240"/>
      <c r="S73" s="1242"/>
      <c r="T73" s="1003" t="s">
        <v>949</v>
      </c>
      <c r="U73" s="1042"/>
      <c r="V73" s="1043"/>
      <c r="W73" s="1084"/>
      <c r="X73" s="1086"/>
      <c r="Y73" s="1237"/>
      <c r="Z73" s="1238"/>
      <c r="AA73" s="1239"/>
      <c r="AB73" s="1003" t="s">
        <v>164</v>
      </c>
      <c r="AC73" s="1042"/>
      <c r="AD73" s="1003" t="s">
        <v>165</v>
      </c>
      <c r="AE73" s="1042"/>
      <c r="AF73" s="1087" t="s">
        <v>950</v>
      </c>
      <c r="AG73" s="1088"/>
      <c r="AH73" s="1242"/>
      <c r="AI73" s="1088" t="s">
        <v>1468</v>
      </c>
      <c r="AJ73" s="1088"/>
      <c r="AK73" s="1242"/>
      <c r="AL73" s="225"/>
    </row>
    <row r="74" spans="1:38" s="181" customFormat="1" ht="15.95" customHeight="1" x14ac:dyDescent="0.15">
      <c r="B74" s="1246" t="s">
        <v>247</v>
      </c>
      <c r="C74" s="1260" t="s">
        <v>128</v>
      </c>
      <c r="D74" s="1261"/>
      <c r="E74" s="1260">
        <v>10</v>
      </c>
      <c r="F74" s="1264"/>
      <c r="G74" s="1266">
        <v>1</v>
      </c>
      <c r="H74" s="1260">
        <v>21</v>
      </c>
      <c r="I74" s="1264"/>
      <c r="J74" s="1266">
        <v>2</v>
      </c>
      <c r="K74" s="1260">
        <v>15</v>
      </c>
      <c r="L74" s="1264"/>
      <c r="M74" s="1266">
        <v>3</v>
      </c>
      <c r="N74" s="1260">
        <v>35</v>
      </c>
      <c r="O74" s="1264"/>
      <c r="P74" s="1266">
        <v>4</v>
      </c>
      <c r="Q74" s="1268">
        <f>T74</f>
        <v>10</v>
      </c>
      <c r="R74" s="1269"/>
      <c r="S74" s="1270"/>
      <c r="T74" s="1274">
        <f>IF(SUM(G74,J74,M74,P74)&gt;0,SUM(G74,J74,M74,P74),"（　）")</f>
        <v>10</v>
      </c>
      <c r="U74" s="1275"/>
      <c r="V74" s="1276"/>
      <c r="W74" s="993">
        <v>90</v>
      </c>
      <c r="X74" s="994"/>
      <c r="Y74" s="1277">
        <f>IF(AND(ISERR(T74+T75),T75=0),0,(T75)/W74)</f>
        <v>0.9</v>
      </c>
      <c r="Z74" s="1278"/>
      <c r="AA74" s="1279"/>
      <c r="AB74" s="1283">
        <v>1</v>
      </c>
      <c r="AC74" s="1284"/>
      <c r="AD74" s="1283">
        <v>1</v>
      </c>
      <c r="AE74" s="1284"/>
      <c r="AF74" s="1286">
        <v>5</v>
      </c>
      <c r="AG74" s="1224"/>
      <c r="AH74" s="1225"/>
      <c r="AI74" s="1224"/>
      <c r="AJ74" s="1224"/>
      <c r="AK74" s="1225"/>
      <c r="AL74" s="226"/>
    </row>
    <row r="75" spans="1:38" s="181" customFormat="1" ht="15.95" customHeight="1" x14ac:dyDescent="0.15">
      <c r="B75" s="1247"/>
      <c r="C75" s="1262"/>
      <c r="D75" s="1263"/>
      <c r="E75" s="1262"/>
      <c r="F75" s="1265"/>
      <c r="G75" s="1267"/>
      <c r="H75" s="1262"/>
      <c r="I75" s="1265"/>
      <c r="J75" s="1267"/>
      <c r="K75" s="1262">
        <v>28</v>
      </c>
      <c r="L75" s="1265"/>
      <c r="M75" s="1267" t="s">
        <v>951</v>
      </c>
      <c r="N75" s="1262">
        <v>16</v>
      </c>
      <c r="O75" s="1265"/>
      <c r="P75" s="1267" t="s">
        <v>951</v>
      </c>
      <c r="Q75" s="1271"/>
      <c r="R75" s="1272"/>
      <c r="S75" s="1273"/>
      <c r="T75" s="1228">
        <f>SUM(E74,H74,K74,N74)</f>
        <v>81</v>
      </c>
      <c r="U75" s="1229"/>
      <c r="V75" s="1230"/>
      <c r="W75" s="993"/>
      <c r="X75" s="994"/>
      <c r="Y75" s="1280"/>
      <c r="Z75" s="1281"/>
      <c r="AA75" s="1282"/>
      <c r="AB75" s="1285"/>
      <c r="AC75" s="1226"/>
      <c r="AD75" s="1285"/>
      <c r="AE75" s="1226"/>
      <c r="AF75" s="1285"/>
      <c r="AG75" s="1226"/>
      <c r="AH75" s="1227"/>
      <c r="AI75" s="1226"/>
      <c r="AJ75" s="1226"/>
      <c r="AK75" s="1227"/>
      <c r="AL75" s="226"/>
    </row>
    <row r="76" spans="1:38" s="181" customFormat="1" ht="15.95" customHeight="1" x14ac:dyDescent="0.15">
      <c r="B76" s="986" t="s">
        <v>952</v>
      </c>
      <c r="C76" s="987"/>
      <c r="D76" s="988"/>
      <c r="E76" s="1081"/>
      <c r="F76" s="1082"/>
      <c r="G76" s="1290"/>
      <c r="H76" s="1081"/>
      <c r="I76" s="1082"/>
      <c r="J76" s="1290"/>
      <c r="K76" s="1081"/>
      <c r="L76" s="1082"/>
      <c r="M76" s="1290"/>
      <c r="N76" s="1081"/>
      <c r="O76" s="1082"/>
      <c r="P76" s="1292"/>
      <c r="Q76" s="1294" t="str">
        <f>T76</f>
        <v>（　）</v>
      </c>
      <c r="R76" s="1295"/>
      <c r="S76" s="1296"/>
      <c r="T76" s="1300" t="str">
        <f>IF(SUM(G76,J76,M76,P76)&gt;0,SUM(G76,J76,M76,P76),"（　）")</f>
        <v>（　）</v>
      </c>
      <c r="U76" s="1301"/>
      <c r="V76" s="1302"/>
      <c r="W76" s="986"/>
      <c r="X76" s="988"/>
      <c r="Y76" s="1248">
        <f>IF(AND(ISERR(T76+T77),T77=0),0,(T77)/W76)</f>
        <v>0</v>
      </c>
      <c r="Z76" s="1249"/>
      <c r="AA76" s="1250"/>
      <c r="AB76" s="1254"/>
      <c r="AC76" s="1255"/>
      <c r="AD76" s="1254"/>
      <c r="AE76" s="1255"/>
      <c r="AF76" s="1254"/>
      <c r="AG76" s="1255"/>
      <c r="AH76" s="1258"/>
      <c r="AI76" s="1255"/>
      <c r="AJ76" s="1255"/>
      <c r="AK76" s="1258"/>
      <c r="AL76" s="226"/>
    </row>
    <row r="77" spans="1:38" s="181" customFormat="1" ht="15.95" customHeight="1" x14ac:dyDescent="0.15">
      <c r="B77" s="1306"/>
      <c r="C77" s="1145"/>
      <c r="D77" s="1307"/>
      <c r="E77" s="1084"/>
      <c r="F77" s="1085"/>
      <c r="G77" s="1291"/>
      <c r="H77" s="1084"/>
      <c r="I77" s="1085"/>
      <c r="J77" s="1291"/>
      <c r="K77" s="1084"/>
      <c r="L77" s="1085"/>
      <c r="M77" s="1291"/>
      <c r="N77" s="1084"/>
      <c r="O77" s="1085"/>
      <c r="P77" s="1293"/>
      <c r="Q77" s="1297"/>
      <c r="R77" s="1298"/>
      <c r="S77" s="1299"/>
      <c r="T77" s="1287">
        <f>SUM(E76,H76,K76,N76)</f>
        <v>0</v>
      </c>
      <c r="U77" s="1288"/>
      <c r="V77" s="1289"/>
      <c r="W77" s="996"/>
      <c r="X77" s="998"/>
      <c r="Y77" s="1251"/>
      <c r="Z77" s="1252"/>
      <c r="AA77" s="1253"/>
      <c r="AB77" s="1256"/>
      <c r="AC77" s="1257"/>
      <c r="AD77" s="1256"/>
      <c r="AE77" s="1257"/>
      <c r="AF77" s="1256"/>
      <c r="AG77" s="1257"/>
      <c r="AH77" s="1259"/>
      <c r="AI77" s="1257"/>
      <c r="AJ77" s="1257"/>
      <c r="AK77" s="1259"/>
      <c r="AL77" s="226"/>
    </row>
    <row r="78" spans="1:38" s="181" customFormat="1" ht="15.95" customHeight="1" x14ac:dyDescent="0.15">
      <c r="B78" s="986" t="s">
        <v>953</v>
      </c>
      <c r="C78" s="987"/>
      <c r="D78" s="988"/>
      <c r="E78" s="1081"/>
      <c r="F78" s="1082"/>
      <c r="G78" s="1290"/>
      <c r="H78" s="1081"/>
      <c r="I78" s="1082"/>
      <c r="J78" s="1290"/>
      <c r="K78" s="1081"/>
      <c r="L78" s="1082"/>
      <c r="M78" s="1290"/>
      <c r="N78" s="1081"/>
      <c r="O78" s="1082"/>
      <c r="P78" s="1292"/>
      <c r="Q78" s="1294" t="str">
        <f t="shared" ref="Q78" si="0">T78</f>
        <v>（　）</v>
      </c>
      <c r="R78" s="1295"/>
      <c r="S78" s="1296"/>
      <c r="T78" s="1300" t="str">
        <f>IF(SUM(G78,J78,M78,P78)&gt;0,SUM(G78,J78,M78,P78),"（　）")</f>
        <v>（　）</v>
      </c>
      <c r="U78" s="1301"/>
      <c r="V78" s="1302"/>
      <c r="W78" s="986"/>
      <c r="X78" s="988"/>
      <c r="Y78" s="1248">
        <f>IF(AND(ISERR(T78+T79),T79=0),0,(T79)/W78)</f>
        <v>0</v>
      </c>
      <c r="Z78" s="1249"/>
      <c r="AA78" s="1250"/>
      <c r="AB78" s="1254"/>
      <c r="AC78" s="1255"/>
      <c r="AD78" s="1254"/>
      <c r="AE78" s="1255"/>
      <c r="AF78" s="1254"/>
      <c r="AG78" s="1255"/>
      <c r="AH78" s="1258"/>
      <c r="AI78" s="1255"/>
      <c r="AJ78" s="1255"/>
      <c r="AK78" s="1258"/>
      <c r="AL78" s="226"/>
    </row>
    <row r="79" spans="1:38" s="181" customFormat="1" ht="15.95" customHeight="1" x14ac:dyDescent="0.15">
      <c r="B79" s="996"/>
      <c r="C79" s="997"/>
      <c r="D79" s="998"/>
      <c r="E79" s="1084"/>
      <c r="F79" s="1085"/>
      <c r="G79" s="1291"/>
      <c r="H79" s="1084"/>
      <c r="I79" s="1085"/>
      <c r="J79" s="1291"/>
      <c r="K79" s="1084"/>
      <c r="L79" s="1085"/>
      <c r="M79" s="1291"/>
      <c r="N79" s="1084"/>
      <c r="O79" s="1085"/>
      <c r="P79" s="1293"/>
      <c r="Q79" s="1297"/>
      <c r="R79" s="1298"/>
      <c r="S79" s="1299"/>
      <c r="T79" s="1287">
        <f>SUM(E78,H78,K78,N78)</f>
        <v>0</v>
      </c>
      <c r="U79" s="1288"/>
      <c r="V79" s="1289"/>
      <c r="W79" s="996"/>
      <c r="X79" s="998"/>
      <c r="Y79" s="1251"/>
      <c r="Z79" s="1252"/>
      <c r="AA79" s="1253"/>
      <c r="AB79" s="1303"/>
      <c r="AC79" s="1304"/>
      <c r="AD79" s="1303"/>
      <c r="AE79" s="1304"/>
      <c r="AF79" s="1303"/>
      <c r="AG79" s="1304"/>
      <c r="AH79" s="1305"/>
      <c r="AI79" s="1304"/>
      <c r="AJ79" s="1304"/>
      <c r="AK79" s="1305"/>
      <c r="AL79" s="226"/>
    </row>
    <row r="80" spans="1:38" s="181" customFormat="1" ht="15.95" customHeight="1" x14ac:dyDescent="0.15">
      <c r="B80" s="986" t="s">
        <v>954</v>
      </c>
      <c r="C80" s="987"/>
      <c r="D80" s="988"/>
      <c r="E80" s="1081"/>
      <c r="F80" s="1082"/>
      <c r="G80" s="1290"/>
      <c r="H80" s="1081"/>
      <c r="I80" s="1082"/>
      <c r="J80" s="1290"/>
      <c r="K80" s="1081"/>
      <c r="L80" s="1082"/>
      <c r="M80" s="1290"/>
      <c r="N80" s="1081"/>
      <c r="O80" s="1082"/>
      <c r="P80" s="1292"/>
      <c r="Q80" s="1294" t="str">
        <f t="shared" ref="Q80" si="1">T80</f>
        <v>（　）</v>
      </c>
      <c r="R80" s="1295"/>
      <c r="S80" s="1296"/>
      <c r="T80" s="1300" t="str">
        <f>IF(SUM(G80,J80,M80,P80)&gt;0,SUM(G80,J80,M80,P80),"（　）")</f>
        <v>（　）</v>
      </c>
      <c r="U80" s="1301"/>
      <c r="V80" s="1302"/>
      <c r="W80" s="986"/>
      <c r="X80" s="988"/>
      <c r="Y80" s="1248">
        <f>IF(AND(ISERR(T80+T81),T81=0),0,(T81)/W80)</f>
        <v>0</v>
      </c>
      <c r="Z80" s="1249"/>
      <c r="AA80" s="1250"/>
      <c r="AB80" s="1256"/>
      <c r="AC80" s="1257"/>
      <c r="AD80" s="1256"/>
      <c r="AE80" s="1257"/>
      <c r="AF80" s="1256"/>
      <c r="AG80" s="1257"/>
      <c r="AH80" s="1259"/>
      <c r="AI80" s="1257"/>
      <c r="AJ80" s="1257"/>
      <c r="AK80" s="1259"/>
      <c r="AL80" s="226"/>
    </row>
    <row r="81" spans="2:38" s="181" customFormat="1" ht="15.95" customHeight="1" x14ac:dyDescent="0.15">
      <c r="B81" s="1306"/>
      <c r="C81" s="1145"/>
      <c r="D81" s="1307"/>
      <c r="E81" s="1084"/>
      <c r="F81" s="1085"/>
      <c r="G81" s="1291"/>
      <c r="H81" s="1084"/>
      <c r="I81" s="1085"/>
      <c r="J81" s="1291"/>
      <c r="K81" s="1084"/>
      <c r="L81" s="1085"/>
      <c r="M81" s="1291"/>
      <c r="N81" s="1084"/>
      <c r="O81" s="1085"/>
      <c r="P81" s="1293"/>
      <c r="Q81" s="1297"/>
      <c r="R81" s="1298"/>
      <c r="S81" s="1299"/>
      <c r="T81" s="1287">
        <f>SUM(E80,H80,K80,N80)</f>
        <v>0</v>
      </c>
      <c r="U81" s="1288"/>
      <c r="V81" s="1289"/>
      <c r="W81" s="996"/>
      <c r="X81" s="998"/>
      <c r="Y81" s="1251"/>
      <c r="Z81" s="1252"/>
      <c r="AA81" s="1253"/>
      <c r="AB81" s="1256"/>
      <c r="AC81" s="1257"/>
      <c r="AD81" s="1256"/>
      <c r="AE81" s="1257"/>
      <c r="AF81" s="1256"/>
      <c r="AG81" s="1257"/>
      <c r="AH81" s="1259"/>
      <c r="AI81" s="1257"/>
      <c r="AJ81" s="1257"/>
      <c r="AK81" s="1259"/>
      <c r="AL81" s="226"/>
    </row>
    <row r="82" spans="2:38" s="181" customFormat="1" ht="15.95" customHeight="1" x14ac:dyDescent="0.15">
      <c r="B82" s="986" t="s">
        <v>955</v>
      </c>
      <c r="C82" s="987"/>
      <c r="D82" s="988"/>
      <c r="E82" s="1081"/>
      <c r="F82" s="1082"/>
      <c r="G82" s="1290"/>
      <c r="H82" s="1081"/>
      <c r="I82" s="1082"/>
      <c r="J82" s="1290"/>
      <c r="K82" s="1081"/>
      <c r="L82" s="1082"/>
      <c r="M82" s="1290"/>
      <c r="N82" s="1081"/>
      <c r="O82" s="1082"/>
      <c r="P82" s="1292"/>
      <c r="Q82" s="1294" t="str">
        <f t="shared" ref="Q82" si="2">T82</f>
        <v>（　）</v>
      </c>
      <c r="R82" s="1295"/>
      <c r="S82" s="1296"/>
      <c r="T82" s="1300" t="str">
        <f>IF(SUM(G82,J82,M82,P82)&gt;0,SUM(G82,J82,M82,P82),"（　）")</f>
        <v>（　）</v>
      </c>
      <c r="U82" s="1301"/>
      <c r="V82" s="1302"/>
      <c r="W82" s="986"/>
      <c r="X82" s="988"/>
      <c r="Y82" s="1248">
        <f>IF(AND(ISERR(T82+T83),T83=0),0,(T83)/W82)</f>
        <v>0</v>
      </c>
      <c r="Z82" s="1249"/>
      <c r="AA82" s="1250"/>
      <c r="AB82" s="1254"/>
      <c r="AC82" s="1255"/>
      <c r="AD82" s="1254"/>
      <c r="AE82" s="1255"/>
      <c r="AF82" s="1254"/>
      <c r="AG82" s="1255"/>
      <c r="AH82" s="1258"/>
      <c r="AI82" s="1255"/>
      <c r="AJ82" s="1255"/>
      <c r="AK82" s="1258"/>
      <c r="AL82" s="226"/>
    </row>
    <row r="83" spans="2:38" s="181" customFormat="1" ht="15.95" customHeight="1" x14ac:dyDescent="0.15">
      <c r="B83" s="1306"/>
      <c r="C83" s="1145"/>
      <c r="D83" s="1307"/>
      <c r="E83" s="1084"/>
      <c r="F83" s="1085"/>
      <c r="G83" s="1291"/>
      <c r="H83" s="1084"/>
      <c r="I83" s="1085"/>
      <c r="J83" s="1291"/>
      <c r="K83" s="1084"/>
      <c r="L83" s="1085"/>
      <c r="M83" s="1291"/>
      <c r="N83" s="1084"/>
      <c r="O83" s="1085"/>
      <c r="P83" s="1293"/>
      <c r="Q83" s="1297"/>
      <c r="R83" s="1298"/>
      <c r="S83" s="1299"/>
      <c r="T83" s="1287">
        <f>SUM(E82,H82,K82,N82)</f>
        <v>0</v>
      </c>
      <c r="U83" s="1288"/>
      <c r="V83" s="1289"/>
      <c r="W83" s="996"/>
      <c r="X83" s="998"/>
      <c r="Y83" s="1251"/>
      <c r="Z83" s="1252"/>
      <c r="AA83" s="1253"/>
      <c r="AB83" s="1303"/>
      <c r="AC83" s="1304"/>
      <c r="AD83" s="1303"/>
      <c r="AE83" s="1304"/>
      <c r="AF83" s="1303"/>
      <c r="AG83" s="1304"/>
      <c r="AH83" s="1305"/>
      <c r="AI83" s="1304"/>
      <c r="AJ83" s="1304"/>
      <c r="AK83" s="1305"/>
      <c r="AL83" s="226"/>
    </row>
    <row r="84" spans="2:38" s="181" customFormat="1" ht="15.95" customHeight="1" x14ac:dyDescent="0.15">
      <c r="B84" s="986" t="s">
        <v>956</v>
      </c>
      <c r="C84" s="987"/>
      <c r="D84" s="988"/>
      <c r="E84" s="1081"/>
      <c r="F84" s="1082"/>
      <c r="G84" s="1290"/>
      <c r="H84" s="1081"/>
      <c r="I84" s="1082"/>
      <c r="J84" s="1290"/>
      <c r="K84" s="1081"/>
      <c r="L84" s="1082"/>
      <c r="M84" s="1290"/>
      <c r="N84" s="1081"/>
      <c r="O84" s="1082"/>
      <c r="P84" s="1292"/>
      <c r="Q84" s="1294" t="str">
        <f t="shared" ref="Q84" si="3">T84</f>
        <v>（　）</v>
      </c>
      <c r="R84" s="1295"/>
      <c r="S84" s="1296"/>
      <c r="T84" s="1300" t="str">
        <f>IF(SUM(G84,J84,M84,P84)&gt;0,SUM(G84,J84,M84,P84),"（　）")</f>
        <v>（　）</v>
      </c>
      <c r="U84" s="1301"/>
      <c r="V84" s="1302"/>
      <c r="W84" s="986"/>
      <c r="X84" s="988"/>
      <c r="Y84" s="1248">
        <f>IF(AND(ISERR(T84+T85),T85=0),0,(T85)/W84)</f>
        <v>0</v>
      </c>
      <c r="Z84" s="1249"/>
      <c r="AA84" s="1250"/>
      <c r="AB84" s="1256"/>
      <c r="AC84" s="1257"/>
      <c r="AD84" s="1256"/>
      <c r="AE84" s="1257"/>
      <c r="AF84" s="1256"/>
      <c r="AG84" s="1257"/>
      <c r="AH84" s="1259"/>
      <c r="AI84" s="1257"/>
      <c r="AJ84" s="1257"/>
      <c r="AK84" s="1259"/>
      <c r="AL84" s="226"/>
    </row>
    <row r="85" spans="2:38" s="181" customFormat="1" ht="15.95" customHeight="1" x14ac:dyDescent="0.15">
      <c r="B85" s="996"/>
      <c r="C85" s="997"/>
      <c r="D85" s="998"/>
      <c r="E85" s="1084"/>
      <c r="F85" s="1085"/>
      <c r="G85" s="1291"/>
      <c r="H85" s="1084"/>
      <c r="I85" s="1085"/>
      <c r="J85" s="1291"/>
      <c r="K85" s="1084"/>
      <c r="L85" s="1085"/>
      <c r="M85" s="1291"/>
      <c r="N85" s="1084"/>
      <c r="O85" s="1085"/>
      <c r="P85" s="1293"/>
      <c r="Q85" s="1297"/>
      <c r="R85" s="1298"/>
      <c r="S85" s="1299"/>
      <c r="T85" s="1287">
        <f>SUM(E84,H84,K84,N84)</f>
        <v>0</v>
      </c>
      <c r="U85" s="1288"/>
      <c r="V85" s="1289"/>
      <c r="W85" s="996"/>
      <c r="X85" s="998"/>
      <c r="Y85" s="1251"/>
      <c r="Z85" s="1252"/>
      <c r="AA85" s="1253"/>
      <c r="AB85" s="1256"/>
      <c r="AC85" s="1257"/>
      <c r="AD85" s="1256"/>
      <c r="AE85" s="1257"/>
      <c r="AF85" s="1256"/>
      <c r="AG85" s="1257"/>
      <c r="AH85" s="1259"/>
      <c r="AI85" s="1257"/>
      <c r="AJ85" s="1257"/>
      <c r="AK85" s="1259"/>
      <c r="AL85" s="226"/>
    </row>
    <row r="86" spans="2:38" s="181" customFormat="1" ht="15.95" customHeight="1" x14ac:dyDescent="0.15">
      <c r="B86" s="986" t="s">
        <v>957</v>
      </c>
      <c r="C86" s="987"/>
      <c r="D86" s="988"/>
      <c r="E86" s="1081"/>
      <c r="F86" s="1082"/>
      <c r="G86" s="1290"/>
      <c r="H86" s="1081"/>
      <c r="I86" s="1082"/>
      <c r="J86" s="1290"/>
      <c r="K86" s="1081"/>
      <c r="L86" s="1082"/>
      <c r="M86" s="1290"/>
      <c r="N86" s="1081"/>
      <c r="O86" s="1082"/>
      <c r="P86" s="1292"/>
      <c r="Q86" s="1294" t="str">
        <f t="shared" ref="Q86" si="4">T86</f>
        <v>（　）</v>
      </c>
      <c r="R86" s="1295"/>
      <c r="S86" s="1296"/>
      <c r="T86" s="1300" t="str">
        <f>IF(SUM(G86,J86,M86,P86)&gt;0,SUM(G86,J86,M86,P86),"（　）")</f>
        <v>（　）</v>
      </c>
      <c r="U86" s="1301"/>
      <c r="V86" s="1302"/>
      <c r="W86" s="986"/>
      <c r="X86" s="988"/>
      <c r="Y86" s="1248">
        <f>IF(AND(ISERR(T86+T87),T87=0),0,(T87)/W86)</f>
        <v>0</v>
      </c>
      <c r="Z86" s="1249"/>
      <c r="AA86" s="1250"/>
      <c r="AB86" s="1254"/>
      <c r="AC86" s="1255"/>
      <c r="AD86" s="1254"/>
      <c r="AE86" s="1255"/>
      <c r="AF86" s="1254"/>
      <c r="AG86" s="1255"/>
      <c r="AH86" s="1258"/>
      <c r="AI86" s="1255"/>
      <c r="AJ86" s="1255"/>
      <c r="AK86" s="1258"/>
      <c r="AL86" s="226"/>
    </row>
    <row r="87" spans="2:38" s="181" customFormat="1" ht="15.95" customHeight="1" x14ac:dyDescent="0.15">
      <c r="B87" s="1306"/>
      <c r="C87" s="1145"/>
      <c r="D87" s="1307"/>
      <c r="E87" s="1084"/>
      <c r="F87" s="1085"/>
      <c r="G87" s="1291"/>
      <c r="H87" s="1084"/>
      <c r="I87" s="1085"/>
      <c r="J87" s="1291"/>
      <c r="K87" s="1084"/>
      <c r="L87" s="1085"/>
      <c r="M87" s="1291"/>
      <c r="N87" s="1084"/>
      <c r="O87" s="1085"/>
      <c r="P87" s="1293"/>
      <c r="Q87" s="1297"/>
      <c r="R87" s="1298"/>
      <c r="S87" s="1299"/>
      <c r="T87" s="1287">
        <f>SUM(E86,H86,K86,N86)</f>
        <v>0</v>
      </c>
      <c r="U87" s="1288"/>
      <c r="V87" s="1289"/>
      <c r="W87" s="996"/>
      <c r="X87" s="998"/>
      <c r="Y87" s="1251"/>
      <c r="Z87" s="1252"/>
      <c r="AA87" s="1253"/>
      <c r="AB87" s="1303"/>
      <c r="AC87" s="1304"/>
      <c r="AD87" s="1303"/>
      <c r="AE87" s="1304"/>
      <c r="AF87" s="1303"/>
      <c r="AG87" s="1304"/>
      <c r="AH87" s="1305"/>
      <c r="AI87" s="1304"/>
      <c r="AJ87" s="1304"/>
      <c r="AK87" s="1305"/>
      <c r="AL87" s="226"/>
    </row>
    <row r="88" spans="2:38" s="181" customFormat="1" ht="15.95" customHeight="1" x14ac:dyDescent="0.15">
      <c r="B88" s="986" t="s">
        <v>958</v>
      </c>
      <c r="C88" s="987"/>
      <c r="D88" s="988"/>
      <c r="E88" s="1081"/>
      <c r="F88" s="1082"/>
      <c r="G88" s="1290"/>
      <c r="H88" s="1081"/>
      <c r="I88" s="1082"/>
      <c r="J88" s="1290"/>
      <c r="K88" s="1081"/>
      <c r="L88" s="1082"/>
      <c r="M88" s="1290"/>
      <c r="N88" s="1081"/>
      <c r="O88" s="1082"/>
      <c r="P88" s="1292"/>
      <c r="Q88" s="1294" t="str">
        <f t="shared" ref="Q88" si="5">T88</f>
        <v>（　）</v>
      </c>
      <c r="R88" s="1295"/>
      <c r="S88" s="1296"/>
      <c r="T88" s="1300" t="str">
        <f>IF(SUM(G88,J88,M88,P88)&gt;0,SUM(G88,J88,M88,P88),"（　）")</f>
        <v>（　）</v>
      </c>
      <c r="U88" s="1301"/>
      <c r="V88" s="1302"/>
      <c r="W88" s="986"/>
      <c r="X88" s="988"/>
      <c r="Y88" s="1248">
        <f>IF(AND(ISERR(T88+T89),T89=0),0,(T89)/W88)</f>
        <v>0</v>
      </c>
      <c r="Z88" s="1249"/>
      <c r="AA88" s="1250"/>
      <c r="AB88" s="1256"/>
      <c r="AC88" s="1257"/>
      <c r="AD88" s="1256"/>
      <c r="AE88" s="1257"/>
      <c r="AF88" s="1256"/>
      <c r="AG88" s="1257"/>
      <c r="AH88" s="1259"/>
      <c r="AI88" s="1257"/>
      <c r="AJ88" s="1257"/>
      <c r="AK88" s="1259"/>
      <c r="AL88" s="226"/>
    </row>
    <row r="89" spans="2:38" s="181" customFormat="1" ht="15.95" customHeight="1" x14ac:dyDescent="0.15">
      <c r="B89" s="1306"/>
      <c r="C89" s="1145"/>
      <c r="D89" s="1307"/>
      <c r="E89" s="1084"/>
      <c r="F89" s="1085"/>
      <c r="G89" s="1291"/>
      <c r="H89" s="1084"/>
      <c r="I89" s="1085"/>
      <c r="J89" s="1291"/>
      <c r="K89" s="1084"/>
      <c r="L89" s="1085"/>
      <c r="M89" s="1291"/>
      <c r="N89" s="1084"/>
      <c r="O89" s="1085"/>
      <c r="P89" s="1293"/>
      <c r="Q89" s="1297"/>
      <c r="R89" s="1298"/>
      <c r="S89" s="1299"/>
      <c r="T89" s="1287">
        <f>SUM(E88,H88,K88,N88)</f>
        <v>0</v>
      </c>
      <c r="U89" s="1288"/>
      <c r="V89" s="1289"/>
      <c r="W89" s="996"/>
      <c r="X89" s="998"/>
      <c r="Y89" s="1251"/>
      <c r="Z89" s="1252"/>
      <c r="AA89" s="1253"/>
      <c r="AB89" s="1308"/>
      <c r="AC89" s="1309"/>
      <c r="AD89" s="1308"/>
      <c r="AE89" s="1309"/>
      <c r="AF89" s="1308"/>
      <c r="AG89" s="1309"/>
      <c r="AH89" s="1310"/>
      <c r="AI89" s="1309"/>
      <c r="AJ89" s="1309"/>
      <c r="AK89" s="1310"/>
      <c r="AL89" s="226"/>
    </row>
    <row r="90" spans="2:38" s="181" customFormat="1" ht="15.95" customHeight="1" x14ac:dyDescent="0.15">
      <c r="B90" s="986" t="s">
        <v>959</v>
      </c>
      <c r="C90" s="987"/>
      <c r="D90" s="988"/>
      <c r="E90" s="1081"/>
      <c r="F90" s="1082"/>
      <c r="G90" s="1290"/>
      <c r="H90" s="1081"/>
      <c r="I90" s="1082"/>
      <c r="J90" s="1290"/>
      <c r="K90" s="1081"/>
      <c r="L90" s="1082"/>
      <c r="M90" s="1290"/>
      <c r="N90" s="1081"/>
      <c r="O90" s="1082"/>
      <c r="P90" s="1292"/>
      <c r="Q90" s="1294" t="str">
        <f t="shared" ref="Q90" si="6">T90</f>
        <v>（　）</v>
      </c>
      <c r="R90" s="1295"/>
      <c r="S90" s="1296"/>
      <c r="T90" s="1300" t="str">
        <f>IF(SUM(G90,J90,M90,P90)&gt;0,SUM(G90,J90,M90,P90),"（　）")</f>
        <v>（　）</v>
      </c>
      <c r="U90" s="1301"/>
      <c r="V90" s="1302"/>
      <c r="W90" s="986"/>
      <c r="X90" s="988"/>
      <c r="Y90" s="1248">
        <f>IF(AND(ISERR(T90+T91),T91=0),0,(T91)/W90)</f>
        <v>0</v>
      </c>
      <c r="Z90" s="1249"/>
      <c r="AA90" s="1250"/>
      <c r="AB90" s="1254"/>
      <c r="AC90" s="1255"/>
      <c r="AD90" s="1254"/>
      <c r="AE90" s="1255"/>
      <c r="AF90" s="1254"/>
      <c r="AG90" s="1255"/>
      <c r="AH90" s="1258"/>
      <c r="AI90" s="1255"/>
      <c r="AJ90" s="1255"/>
      <c r="AK90" s="1258"/>
      <c r="AL90" s="226"/>
    </row>
    <row r="91" spans="2:38" s="181" customFormat="1" ht="15.95" customHeight="1" x14ac:dyDescent="0.15">
      <c r="B91" s="996"/>
      <c r="C91" s="997"/>
      <c r="D91" s="998"/>
      <c r="E91" s="1084"/>
      <c r="F91" s="1085"/>
      <c r="G91" s="1291"/>
      <c r="H91" s="1084"/>
      <c r="I91" s="1085"/>
      <c r="J91" s="1291"/>
      <c r="K91" s="1084"/>
      <c r="L91" s="1085"/>
      <c r="M91" s="1291"/>
      <c r="N91" s="1084"/>
      <c r="O91" s="1085"/>
      <c r="P91" s="1293"/>
      <c r="Q91" s="1297"/>
      <c r="R91" s="1298"/>
      <c r="S91" s="1299"/>
      <c r="T91" s="1287">
        <f>SUM(E90,H90,K90,N90)</f>
        <v>0</v>
      </c>
      <c r="U91" s="1288"/>
      <c r="V91" s="1289"/>
      <c r="W91" s="996"/>
      <c r="X91" s="998"/>
      <c r="Y91" s="1251"/>
      <c r="Z91" s="1252"/>
      <c r="AA91" s="1253"/>
      <c r="AB91" s="1303"/>
      <c r="AC91" s="1304"/>
      <c r="AD91" s="1303"/>
      <c r="AE91" s="1304"/>
      <c r="AF91" s="1303"/>
      <c r="AG91" s="1304"/>
      <c r="AH91" s="1305"/>
      <c r="AI91" s="1304"/>
      <c r="AJ91" s="1304"/>
      <c r="AK91" s="1305"/>
      <c r="AL91" s="226"/>
    </row>
    <row r="92" spans="2:38" s="181" customFormat="1" ht="15.95" customHeight="1" x14ac:dyDescent="0.15">
      <c r="B92" s="986" t="s">
        <v>960</v>
      </c>
      <c r="C92" s="987"/>
      <c r="D92" s="988"/>
      <c r="E92" s="1081"/>
      <c r="F92" s="1082"/>
      <c r="G92" s="1290"/>
      <c r="H92" s="1081"/>
      <c r="I92" s="1082"/>
      <c r="J92" s="1290"/>
      <c r="K92" s="1081"/>
      <c r="L92" s="1082"/>
      <c r="M92" s="1290"/>
      <c r="N92" s="1081"/>
      <c r="O92" s="1082"/>
      <c r="P92" s="1292"/>
      <c r="Q92" s="1294" t="str">
        <f t="shared" ref="Q92" si="7">T92</f>
        <v>（　）</v>
      </c>
      <c r="R92" s="1295"/>
      <c r="S92" s="1296"/>
      <c r="T92" s="1300" t="str">
        <f>IF(SUM(G92,J92,M92,P92)&gt;0,SUM(G92,J92,M92,P92),"（　）")</f>
        <v>（　）</v>
      </c>
      <c r="U92" s="1301"/>
      <c r="V92" s="1302"/>
      <c r="W92" s="986"/>
      <c r="X92" s="988"/>
      <c r="Y92" s="1248">
        <f>IF(AND(ISERR(T92+T93),T93=0),0,(T93)/W92)</f>
        <v>0</v>
      </c>
      <c r="Z92" s="1249"/>
      <c r="AA92" s="1250"/>
      <c r="AB92" s="1254"/>
      <c r="AC92" s="1255"/>
      <c r="AD92" s="1254"/>
      <c r="AE92" s="1255"/>
      <c r="AF92" s="1254"/>
      <c r="AG92" s="1255"/>
      <c r="AH92" s="1258"/>
      <c r="AI92" s="1255"/>
      <c r="AJ92" s="1255"/>
      <c r="AK92" s="1258"/>
      <c r="AL92" s="226"/>
    </row>
    <row r="93" spans="2:38" s="181" customFormat="1" ht="15.95" customHeight="1" x14ac:dyDescent="0.15">
      <c r="B93" s="996"/>
      <c r="C93" s="997"/>
      <c r="D93" s="998"/>
      <c r="E93" s="1084"/>
      <c r="F93" s="1085"/>
      <c r="G93" s="1291"/>
      <c r="H93" s="1084"/>
      <c r="I93" s="1085"/>
      <c r="J93" s="1291"/>
      <c r="K93" s="1084"/>
      <c r="L93" s="1085"/>
      <c r="M93" s="1291"/>
      <c r="N93" s="1084"/>
      <c r="O93" s="1085"/>
      <c r="P93" s="1293"/>
      <c r="Q93" s="1297"/>
      <c r="R93" s="1298"/>
      <c r="S93" s="1299"/>
      <c r="T93" s="1287">
        <f>SUM(E92,H92,K92,N92)</f>
        <v>0</v>
      </c>
      <c r="U93" s="1288"/>
      <c r="V93" s="1289"/>
      <c r="W93" s="996"/>
      <c r="X93" s="998"/>
      <c r="Y93" s="1251"/>
      <c r="Z93" s="1252"/>
      <c r="AA93" s="1253"/>
      <c r="AB93" s="1303"/>
      <c r="AC93" s="1304"/>
      <c r="AD93" s="1303"/>
      <c r="AE93" s="1304"/>
      <c r="AF93" s="1303"/>
      <c r="AG93" s="1304"/>
      <c r="AH93" s="1305"/>
      <c r="AI93" s="1304"/>
      <c r="AJ93" s="1304"/>
      <c r="AK93" s="1305"/>
      <c r="AL93" s="226"/>
    </row>
    <row r="94" spans="2:38" s="181" customFormat="1" ht="15.95" customHeight="1" x14ac:dyDescent="0.15">
      <c r="B94" s="986" t="s">
        <v>961</v>
      </c>
      <c r="C94" s="987"/>
      <c r="D94" s="988"/>
      <c r="E94" s="1081"/>
      <c r="F94" s="1082"/>
      <c r="G94" s="1290"/>
      <c r="H94" s="1081"/>
      <c r="I94" s="1082"/>
      <c r="J94" s="1290"/>
      <c r="K94" s="1081"/>
      <c r="L94" s="1082"/>
      <c r="M94" s="1290"/>
      <c r="N94" s="1081"/>
      <c r="O94" s="1082"/>
      <c r="P94" s="1292"/>
      <c r="Q94" s="1294" t="str">
        <f t="shared" ref="Q94" si="8">T94</f>
        <v>（　）</v>
      </c>
      <c r="R94" s="1295"/>
      <c r="S94" s="1296"/>
      <c r="T94" s="1300" t="str">
        <f>IF(SUM(G94,J94,M94,P94)&gt;0,SUM(G94,J94,M94,P94),"（　）")</f>
        <v>（　）</v>
      </c>
      <c r="U94" s="1301"/>
      <c r="V94" s="1302"/>
      <c r="W94" s="986"/>
      <c r="X94" s="988"/>
      <c r="Y94" s="1248">
        <f>IF(AND(ISERR(T94+T95),T95=0),0,(T95)/W94)</f>
        <v>0</v>
      </c>
      <c r="Z94" s="1249"/>
      <c r="AA94" s="1311"/>
      <c r="AB94" s="1254"/>
      <c r="AC94" s="1258"/>
      <c r="AD94" s="1254"/>
      <c r="AE94" s="1258"/>
      <c r="AF94" s="1254"/>
      <c r="AG94" s="1255"/>
      <c r="AH94" s="1258"/>
      <c r="AI94" s="1254"/>
      <c r="AJ94" s="1255"/>
      <c r="AK94" s="1258"/>
      <c r="AL94" s="226"/>
    </row>
    <row r="95" spans="2:38" s="181" customFormat="1" ht="15.95" customHeight="1" x14ac:dyDescent="0.15">
      <c r="B95" s="996"/>
      <c r="C95" s="997"/>
      <c r="D95" s="998"/>
      <c r="E95" s="1084"/>
      <c r="F95" s="1085"/>
      <c r="G95" s="1291"/>
      <c r="H95" s="1084"/>
      <c r="I95" s="1085"/>
      <c r="J95" s="1291"/>
      <c r="K95" s="1084"/>
      <c r="L95" s="1085"/>
      <c r="M95" s="1291"/>
      <c r="N95" s="1084"/>
      <c r="O95" s="1085"/>
      <c r="P95" s="1293"/>
      <c r="Q95" s="1297"/>
      <c r="R95" s="1298"/>
      <c r="S95" s="1299"/>
      <c r="T95" s="1287">
        <f>SUM(E94,H94,K94,N94)</f>
        <v>0</v>
      </c>
      <c r="U95" s="1288"/>
      <c r="V95" s="1289"/>
      <c r="W95" s="996"/>
      <c r="X95" s="998"/>
      <c r="Y95" s="1312"/>
      <c r="Z95" s="1313"/>
      <c r="AA95" s="1314"/>
      <c r="AB95" s="1303"/>
      <c r="AC95" s="1305"/>
      <c r="AD95" s="1303"/>
      <c r="AE95" s="1305"/>
      <c r="AF95" s="1303"/>
      <c r="AG95" s="1304"/>
      <c r="AH95" s="1305"/>
      <c r="AI95" s="1303"/>
      <c r="AJ95" s="1304"/>
      <c r="AK95" s="1305"/>
      <c r="AL95" s="226"/>
    </row>
    <row r="96" spans="2:38" s="181" customFormat="1" ht="15.95" customHeight="1" x14ac:dyDescent="0.15">
      <c r="B96" s="986" t="s">
        <v>962</v>
      </c>
      <c r="C96" s="987"/>
      <c r="D96" s="988"/>
      <c r="E96" s="1081"/>
      <c r="F96" s="1082"/>
      <c r="G96" s="1290"/>
      <c r="H96" s="1081"/>
      <c r="I96" s="1082"/>
      <c r="J96" s="1290"/>
      <c r="K96" s="1081"/>
      <c r="L96" s="1082"/>
      <c r="M96" s="1290"/>
      <c r="N96" s="1081"/>
      <c r="O96" s="1082"/>
      <c r="P96" s="1292"/>
      <c r="Q96" s="1294" t="str">
        <f t="shared" ref="Q96" si="9">T96</f>
        <v>（　）</v>
      </c>
      <c r="R96" s="1295"/>
      <c r="S96" s="1296"/>
      <c r="T96" s="1300" t="str">
        <f>IF(SUM(G96,J96,M96,P96)&gt;0,SUM(G96,J96,M96,P96),"（　）")</f>
        <v>（　）</v>
      </c>
      <c r="U96" s="1301"/>
      <c r="V96" s="1302"/>
      <c r="W96" s="986"/>
      <c r="X96" s="988"/>
      <c r="Y96" s="1248">
        <f>IF(AND(ISERR(T96+T97),T97=0),0,(T97)/W96)</f>
        <v>0</v>
      </c>
      <c r="Z96" s="1249"/>
      <c r="AA96" s="1250"/>
      <c r="AB96" s="1254"/>
      <c r="AC96" s="1255"/>
      <c r="AD96" s="1254"/>
      <c r="AE96" s="1255"/>
      <c r="AF96" s="1254"/>
      <c r="AG96" s="1255"/>
      <c r="AH96" s="1258"/>
      <c r="AI96" s="1255"/>
      <c r="AJ96" s="1255"/>
      <c r="AK96" s="1258"/>
      <c r="AL96" s="226"/>
    </row>
    <row r="97" spans="1:38" s="181" customFormat="1" ht="15.95" customHeight="1" x14ac:dyDescent="0.15">
      <c r="B97" s="996"/>
      <c r="C97" s="997"/>
      <c r="D97" s="998"/>
      <c r="E97" s="1084"/>
      <c r="F97" s="1085"/>
      <c r="G97" s="1291"/>
      <c r="H97" s="1084"/>
      <c r="I97" s="1085"/>
      <c r="J97" s="1291"/>
      <c r="K97" s="1084"/>
      <c r="L97" s="1085"/>
      <c r="M97" s="1291"/>
      <c r="N97" s="1084"/>
      <c r="O97" s="1085"/>
      <c r="P97" s="1293"/>
      <c r="Q97" s="1297"/>
      <c r="R97" s="1298"/>
      <c r="S97" s="1299"/>
      <c r="T97" s="1287">
        <f>SUM(E96,H96,K96,N96)</f>
        <v>0</v>
      </c>
      <c r="U97" s="1288"/>
      <c r="V97" s="1289"/>
      <c r="W97" s="996"/>
      <c r="X97" s="998"/>
      <c r="Y97" s="1251"/>
      <c r="Z97" s="1252"/>
      <c r="AA97" s="1253"/>
      <c r="AB97" s="1303"/>
      <c r="AC97" s="1304"/>
      <c r="AD97" s="1303"/>
      <c r="AE97" s="1304"/>
      <c r="AF97" s="1303"/>
      <c r="AG97" s="1304"/>
      <c r="AH97" s="1305"/>
      <c r="AI97" s="1304"/>
      <c r="AJ97" s="1304"/>
      <c r="AK97" s="1305"/>
      <c r="AL97" s="226"/>
    </row>
    <row r="98" spans="1:38" s="181" customFormat="1" ht="15.95" customHeight="1" x14ac:dyDescent="0.15">
      <c r="B98" s="986" t="s">
        <v>963</v>
      </c>
      <c r="C98" s="987"/>
      <c r="D98" s="988"/>
      <c r="E98" s="1081"/>
      <c r="F98" s="1082"/>
      <c r="G98" s="1290"/>
      <c r="H98" s="1081"/>
      <c r="I98" s="1082"/>
      <c r="J98" s="1290"/>
      <c r="K98" s="1081"/>
      <c r="L98" s="1082"/>
      <c r="M98" s="1290"/>
      <c r="N98" s="1081"/>
      <c r="O98" s="1082"/>
      <c r="P98" s="1292"/>
      <c r="Q98" s="1294" t="str">
        <f t="shared" ref="Q98" si="10">T98</f>
        <v>（　）</v>
      </c>
      <c r="R98" s="1295"/>
      <c r="S98" s="1296"/>
      <c r="T98" s="1300" t="str">
        <f>IF(SUM(G98,J98,M98,P98)&gt;0,SUM(G98,J98,M98,P98),"（　）")</f>
        <v>（　）</v>
      </c>
      <c r="U98" s="1301"/>
      <c r="V98" s="1302"/>
      <c r="W98" s="986"/>
      <c r="X98" s="988"/>
      <c r="Y98" s="1248">
        <f>IF(AND(ISERR(T98+T99),T99=0),0,(T99)/W98)</f>
        <v>0</v>
      </c>
      <c r="Z98" s="1249"/>
      <c r="AA98" s="1250"/>
      <c r="AB98" s="1254"/>
      <c r="AC98" s="1255"/>
      <c r="AD98" s="1254"/>
      <c r="AE98" s="1255"/>
      <c r="AF98" s="1254"/>
      <c r="AG98" s="1255"/>
      <c r="AH98" s="1258"/>
      <c r="AI98" s="1255"/>
      <c r="AJ98" s="1255"/>
      <c r="AK98" s="1258"/>
      <c r="AL98" s="226"/>
    </row>
    <row r="99" spans="1:38" s="181" customFormat="1" ht="15.95" customHeight="1" x14ac:dyDescent="0.15">
      <c r="B99" s="996"/>
      <c r="C99" s="997"/>
      <c r="D99" s="998"/>
      <c r="E99" s="1084"/>
      <c r="F99" s="1085"/>
      <c r="G99" s="1291"/>
      <c r="H99" s="1084"/>
      <c r="I99" s="1085"/>
      <c r="J99" s="1291"/>
      <c r="K99" s="1084"/>
      <c r="L99" s="1085"/>
      <c r="M99" s="1291"/>
      <c r="N99" s="1084"/>
      <c r="O99" s="1085"/>
      <c r="P99" s="1293"/>
      <c r="Q99" s="1297"/>
      <c r="R99" s="1298"/>
      <c r="S99" s="1299"/>
      <c r="T99" s="1287">
        <f>SUM(E98,H98,K98,N98)</f>
        <v>0</v>
      </c>
      <c r="U99" s="1288"/>
      <c r="V99" s="1289"/>
      <c r="W99" s="996"/>
      <c r="X99" s="998"/>
      <c r="Y99" s="1251"/>
      <c r="Z99" s="1252"/>
      <c r="AA99" s="1253"/>
      <c r="AB99" s="1303"/>
      <c r="AC99" s="1304"/>
      <c r="AD99" s="1303"/>
      <c r="AE99" s="1304"/>
      <c r="AF99" s="1303"/>
      <c r="AG99" s="1304"/>
      <c r="AH99" s="1305"/>
      <c r="AI99" s="1304"/>
      <c r="AJ99" s="1304"/>
      <c r="AK99" s="1305"/>
      <c r="AL99" s="226"/>
    </row>
    <row r="100" spans="1:38" s="219" customFormat="1" ht="14.1" customHeight="1" x14ac:dyDescent="0.15">
      <c r="B100" s="227"/>
      <c r="C100" s="1047" t="s">
        <v>964</v>
      </c>
      <c r="D100" s="1047"/>
      <c r="E100" s="1047"/>
      <c r="F100" s="1047"/>
      <c r="G100" s="1047"/>
      <c r="H100" s="1047"/>
      <c r="I100" s="1047"/>
      <c r="J100" s="1047"/>
      <c r="K100" s="1047"/>
      <c r="L100" s="1047"/>
      <c r="M100" s="1047"/>
      <c r="N100" s="1047"/>
      <c r="O100" s="1047"/>
      <c r="P100" s="1047"/>
      <c r="Q100" s="1047"/>
      <c r="R100" s="1047"/>
      <c r="S100" s="1047"/>
      <c r="T100" s="1047"/>
      <c r="U100" s="1047"/>
      <c r="V100" s="1047"/>
      <c r="W100" s="1047"/>
      <c r="X100" s="1047"/>
      <c r="Y100" s="1047"/>
      <c r="Z100" s="1047"/>
      <c r="AA100" s="1047"/>
      <c r="AB100" s="1047"/>
      <c r="AC100" s="1047"/>
      <c r="AD100" s="1047"/>
      <c r="AE100" s="1047"/>
      <c r="AF100" s="1047"/>
      <c r="AG100" s="1047"/>
      <c r="AH100" s="1047"/>
      <c r="AI100" s="1047"/>
      <c r="AJ100" s="1047"/>
      <c r="AK100" s="1047"/>
      <c r="AL100" s="228"/>
    </row>
    <row r="101" spans="1:38" s="219" customFormat="1" ht="14.1" customHeight="1" x14ac:dyDescent="0.15">
      <c r="C101" s="219" t="s">
        <v>1672</v>
      </c>
      <c r="F101" s="229"/>
    </row>
    <row r="102" spans="1:38" s="219" customFormat="1" ht="14.1" customHeight="1" x14ac:dyDescent="0.15">
      <c r="C102" s="219" t="s">
        <v>965</v>
      </c>
      <c r="F102" s="229"/>
    </row>
    <row r="103" spans="1:38" s="219" customFormat="1" ht="14.1" customHeight="1" x14ac:dyDescent="0.15">
      <c r="B103" s="219" t="s">
        <v>1500</v>
      </c>
      <c r="F103" s="229"/>
    </row>
    <row r="104" spans="1:38" s="219" customFormat="1" ht="14.1" customHeight="1" x14ac:dyDescent="0.15">
      <c r="B104" s="219" t="s">
        <v>966</v>
      </c>
      <c r="F104" s="229"/>
    </row>
    <row r="105" spans="1:38" s="219" customFormat="1" ht="14.1" customHeight="1" x14ac:dyDescent="0.15">
      <c r="B105" s="219" t="s">
        <v>26</v>
      </c>
      <c r="F105" s="229"/>
    </row>
    <row r="106" spans="1:38" s="219" customFormat="1" ht="14.1" customHeight="1" x14ac:dyDescent="0.15">
      <c r="C106" s="219" t="s">
        <v>967</v>
      </c>
      <c r="F106" s="229"/>
    </row>
    <row r="107" spans="1:38" s="219" customFormat="1" ht="14.1" customHeight="1" x14ac:dyDescent="0.15">
      <c r="B107" s="227"/>
      <c r="C107" s="219" t="s">
        <v>968</v>
      </c>
    </row>
    <row r="108" spans="1:38" s="219" customFormat="1" ht="14.1" customHeight="1" x14ac:dyDescent="0.15">
      <c r="B108" s="208"/>
      <c r="C108" s="230" t="s">
        <v>1799</v>
      </c>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row>
    <row r="109" spans="1:38" s="181" customFormat="1" ht="22.5" customHeight="1" x14ac:dyDescent="0.15">
      <c r="A109" s="219"/>
      <c r="B109" s="1080"/>
      <c r="C109" s="1080"/>
      <c r="D109" s="1080"/>
      <c r="E109" s="1080"/>
      <c r="F109" s="1080"/>
      <c r="G109" s="1080"/>
      <c r="H109" s="1080"/>
      <c r="I109" s="1080"/>
      <c r="J109" s="1080"/>
      <c r="K109" s="1080"/>
      <c r="L109" s="1080"/>
      <c r="M109" s="1080"/>
      <c r="N109" s="1080"/>
      <c r="O109" s="1080"/>
      <c r="P109" s="1080"/>
      <c r="Q109" s="1080"/>
      <c r="R109" s="1080"/>
      <c r="S109" s="1080"/>
      <c r="T109" s="1080"/>
      <c r="U109" s="1080"/>
      <c r="V109" s="1080"/>
      <c r="W109" s="1080"/>
      <c r="X109" s="1080"/>
      <c r="Y109" s="1080"/>
      <c r="Z109" s="1080"/>
      <c r="AA109" s="1080"/>
      <c r="AB109" s="1080"/>
      <c r="AC109" s="1080"/>
      <c r="AD109" s="1080"/>
      <c r="AE109" s="1080"/>
      <c r="AF109" s="1080"/>
      <c r="AG109" s="1080"/>
      <c r="AH109" s="1080"/>
      <c r="AI109" s="1080"/>
      <c r="AJ109" s="1080"/>
      <c r="AK109" s="228"/>
    </row>
    <row r="110" spans="1:38" s="179" customFormat="1" ht="20.100000000000001" customHeight="1" x14ac:dyDescent="0.15">
      <c r="A110" s="95" t="s">
        <v>840</v>
      </c>
      <c r="B110" s="231"/>
      <c r="C110" s="231"/>
      <c r="D110" s="231"/>
      <c r="E110" s="231"/>
      <c r="F110" s="231"/>
      <c r="G110" s="231"/>
      <c r="H110" s="231"/>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row>
    <row r="111" spans="1:38" s="181" customFormat="1" ht="20.100000000000001" customHeight="1" x14ac:dyDescent="0.15">
      <c r="A111" s="219"/>
      <c r="B111" s="181" t="s">
        <v>844</v>
      </c>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189" t="s">
        <v>71</v>
      </c>
      <c r="AE111" s="985" t="s">
        <v>269</v>
      </c>
      <c r="AF111" s="985"/>
      <c r="AG111" s="985"/>
      <c r="AH111" s="985"/>
      <c r="AI111" s="985"/>
      <c r="AJ111" s="189" t="s">
        <v>13</v>
      </c>
      <c r="AK111" s="189"/>
    </row>
    <row r="112" spans="1:38" s="181" customFormat="1" ht="20.100000000000001" customHeight="1" x14ac:dyDescent="0.15">
      <c r="A112" s="219"/>
      <c r="B112" s="181" t="s">
        <v>845</v>
      </c>
      <c r="C112" s="232"/>
      <c r="D112" s="232"/>
      <c r="E112" s="232"/>
      <c r="F112" s="232"/>
      <c r="G112" s="232"/>
      <c r="H112" s="232"/>
      <c r="I112" s="232"/>
      <c r="J112" s="232"/>
      <c r="K112" s="232"/>
      <c r="L112" s="232"/>
      <c r="M112" s="232"/>
      <c r="N112" s="232"/>
      <c r="O112" s="232"/>
      <c r="P112" s="232"/>
      <c r="Q112" s="232"/>
      <c r="R112" s="232"/>
      <c r="S112" s="232"/>
      <c r="T112" s="232"/>
      <c r="U112" s="232"/>
      <c r="V112" s="232"/>
      <c r="W112" s="203"/>
      <c r="X112" s="233"/>
      <c r="Y112" s="233"/>
      <c r="Z112" s="233"/>
      <c r="AA112" s="233"/>
      <c r="AB112" s="233"/>
      <c r="AC112" s="233"/>
      <c r="AD112" s="189" t="s">
        <v>71</v>
      </c>
      <c r="AE112" s="1190" t="s">
        <v>911</v>
      </c>
      <c r="AF112" s="1190"/>
      <c r="AG112" s="1190"/>
      <c r="AH112" s="1190"/>
      <c r="AI112" s="1190"/>
      <c r="AJ112" s="189" t="s">
        <v>13</v>
      </c>
      <c r="AK112" s="234"/>
    </row>
    <row r="113" spans="1:38" s="181" customFormat="1" ht="20.100000000000001" customHeight="1" x14ac:dyDescent="0.15">
      <c r="A113" s="219"/>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row>
    <row r="114" spans="1:38" s="178" customFormat="1" ht="20.100000000000001" customHeight="1" x14ac:dyDescent="0.15">
      <c r="B114" s="100" t="s">
        <v>1603</v>
      </c>
      <c r="Y114" s="95" t="s">
        <v>969</v>
      </c>
      <c r="Z114" s="95"/>
      <c r="AA114" s="95"/>
      <c r="AB114" s="95"/>
      <c r="AC114" s="95"/>
      <c r="AD114" s="95" t="s">
        <v>970</v>
      </c>
      <c r="AE114" s="95"/>
      <c r="AF114" s="95"/>
      <c r="AG114" s="95" t="s">
        <v>159</v>
      </c>
      <c r="AH114" s="95"/>
      <c r="AI114" s="95" t="s">
        <v>163</v>
      </c>
      <c r="AJ114" s="95"/>
      <c r="AK114" s="235" t="s">
        <v>937</v>
      </c>
      <c r="AL114" s="190"/>
    </row>
    <row r="115" spans="1:38" s="181" customFormat="1" ht="24" customHeight="1" x14ac:dyDescent="0.15">
      <c r="B115" s="1081" t="s">
        <v>218</v>
      </c>
      <c r="C115" s="1082"/>
      <c r="D115" s="1083"/>
      <c r="E115" s="1003" t="s">
        <v>40</v>
      </c>
      <c r="F115" s="1042"/>
      <c r="G115" s="1042"/>
      <c r="H115" s="1042"/>
      <c r="I115" s="1042"/>
      <c r="J115" s="1042"/>
      <c r="K115" s="1042"/>
      <c r="L115" s="1042"/>
      <c r="M115" s="1042"/>
      <c r="N115" s="1042"/>
      <c r="O115" s="1042"/>
      <c r="P115" s="1043"/>
      <c r="Q115" s="1087" t="s">
        <v>980</v>
      </c>
      <c r="R115" s="1088"/>
      <c r="S115" s="1088"/>
      <c r="T115" s="1089"/>
      <c r="U115" s="1003" t="s">
        <v>175</v>
      </c>
      <c r="V115" s="1042"/>
      <c r="W115" s="1042"/>
      <c r="X115" s="1042"/>
      <c r="Y115" s="1042"/>
      <c r="Z115" s="1042"/>
      <c r="AA115" s="1042"/>
      <c r="AB115" s="1042"/>
      <c r="AC115" s="1042"/>
      <c r="AD115" s="1042"/>
      <c r="AE115" s="1042"/>
      <c r="AF115" s="1042"/>
      <c r="AG115" s="1042"/>
      <c r="AH115" s="1042"/>
      <c r="AI115" s="1042"/>
      <c r="AJ115" s="1042"/>
      <c r="AK115" s="1043"/>
      <c r="AL115" s="214"/>
    </row>
    <row r="116" spans="1:38" s="181" customFormat="1" ht="24" customHeight="1" x14ac:dyDescent="0.15">
      <c r="B116" s="1084"/>
      <c r="C116" s="1085"/>
      <c r="D116" s="1086"/>
      <c r="E116" s="1040" t="s">
        <v>971</v>
      </c>
      <c r="F116" s="1048"/>
      <c r="G116" s="1041"/>
      <c r="H116" s="1003" t="s">
        <v>24</v>
      </c>
      <c r="I116" s="1042"/>
      <c r="J116" s="1090" t="s">
        <v>213</v>
      </c>
      <c r="K116" s="1048"/>
      <c r="L116" s="1041"/>
      <c r="M116" s="1003" t="s">
        <v>24</v>
      </c>
      <c r="N116" s="1043"/>
      <c r="O116" s="1003" t="s">
        <v>14</v>
      </c>
      <c r="P116" s="1043"/>
      <c r="Q116" s="236" t="s">
        <v>164</v>
      </c>
      <c r="R116" s="236"/>
      <c r="S116" s="236" t="s">
        <v>165</v>
      </c>
      <c r="T116" s="236"/>
      <c r="U116" s="237" t="s">
        <v>33</v>
      </c>
      <c r="V116" s="238"/>
      <c r="W116" s="238"/>
      <c r="X116" s="239"/>
      <c r="Y116" s="1003" t="s">
        <v>176</v>
      </c>
      <c r="Z116" s="1042"/>
      <c r="AA116" s="1042"/>
      <c r="AB116" s="1042"/>
      <c r="AC116" s="1042"/>
      <c r="AD116" s="1042"/>
      <c r="AE116" s="1042"/>
      <c r="AF116" s="1042"/>
      <c r="AG116" s="1042"/>
      <c r="AH116" s="1042"/>
      <c r="AI116" s="1042"/>
      <c r="AJ116" s="1042"/>
      <c r="AK116" s="1043"/>
      <c r="AL116" s="214"/>
    </row>
    <row r="117" spans="1:38" s="181" customFormat="1" ht="18" customHeight="1" x14ac:dyDescent="0.15">
      <c r="B117" s="1315" t="s">
        <v>247</v>
      </c>
      <c r="C117" s="1318" t="s">
        <v>206</v>
      </c>
      <c r="D117" s="1319"/>
      <c r="E117" s="240" t="s">
        <v>981</v>
      </c>
      <c r="F117" s="1324" t="s">
        <v>23</v>
      </c>
      <c r="G117" s="1325"/>
      <c r="H117" s="1326">
        <v>10</v>
      </c>
      <c r="I117" s="1327"/>
      <c r="J117" s="241" t="s">
        <v>972</v>
      </c>
      <c r="K117" s="1324" t="s">
        <v>1219</v>
      </c>
      <c r="L117" s="1325"/>
      <c r="M117" s="1326">
        <v>8</v>
      </c>
      <c r="N117" s="1328"/>
      <c r="O117" s="1329">
        <f>SUM(M117:N119)</f>
        <v>10</v>
      </c>
      <c r="P117" s="1330"/>
      <c r="Q117" s="1333"/>
      <c r="R117" s="1334"/>
      <c r="S117" s="1333"/>
      <c r="T117" s="1334"/>
      <c r="U117" s="1260" t="s">
        <v>34</v>
      </c>
      <c r="V117" s="1264"/>
      <c r="W117" s="1264"/>
      <c r="X117" s="1261"/>
      <c r="Y117" s="993" t="s">
        <v>974</v>
      </c>
      <c r="Z117" s="994"/>
      <c r="AA117" s="994"/>
      <c r="AB117" s="994"/>
      <c r="AC117" s="995"/>
      <c r="AD117" s="993"/>
      <c r="AE117" s="994"/>
      <c r="AF117" s="994"/>
      <c r="AG117" s="995"/>
      <c r="AH117" s="993"/>
      <c r="AI117" s="994"/>
      <c r="AJ117" s="994"/>
      <c r="AK117" s="995"/>
      <c r="AL117" s="187"/>
    </row>
    <row r="118" spans="1:38" s="181" customFormat="1" ht="18" customHeight="1" x14ac:dyDescent="0.15">
      <c r="B118" s="1316"/>
      <c r="C118" s="1320"/>
      <c r="D118" s="1321"/>
      <c r="E118" s="240"/>
      <c r="F118" s="1324" t="s">
        <v>23</v>
      </c>
      <c r="G118" s="1325"/>
      <c r="H118" s="1326"/>
      <c r="I118" s="1327"/>
      <c r="J118" s="241" t="s">
        <v>975</v>
      </c>
      <c r="K118" s="1324" t="s">
        <v>23</v>
      </c>
      <c r="L118" s="1325"/>
      <c r="M118" s="1326">
        <v>2</v>
      </c>
      <c r="N118" s="1328"/>
      <c r="O118" s="1331"/>
      <c r="P118" s="1332"/>
      <c r="Q118" s="1335"/>
      <c r="R118" s="1336"/>
      <c r="S118" s="1335"/>
      <c r="T118" s="1336"/>
      <c r="U118" s="1262"/>
      <c r="V118" s="1265"/>
      <c r="W118" s="1265"/>
      <c r="X118" s="1263"/>
      <c r="Y118" s="242"/>
      <c r="Z118" s="217"/>
      <c r="AA118" s="217"/>
      <c r="AB118" s="217"/>
      <c r="AC118" s="243"/>
      <c r="AD118" s="242"/>
      <c r="AE118" s="217"/>
      <c r="AF118" s="217"/>
      <c r="AG118" s="243"/>
      <c r="AH118" s="242"/>
      <c r="AI118" s="217"/>
      <c r="AJ118" s="217"/>
      <c r="AK118" s="243"/>
      <c r="AL118" s="187"/>
    </row>
    <row r="119" spans="1:38" s="181" customFormat="1" ht="18" customHeight="1" x14ac:dyDescent="0.15">
      <c r="B119" s="1316"/>
      <c r="C119" s="1320"/>
      <c r="D119" s="1321"/>
      <c r="E119" s="240"/>
      <c r="F119" s="1324" t="s">
        <v>23</v>
      </c>
      <c r="G119" s="1325"/>
      <c r="H119" s="1326"/>
      <c r="I119" s="1327"/>
      <c r="J119" s="241"/>
      <c r="K119" s="1324" t="s">
        <v>23</v>
      </c>
      <c r="L119" s="1325"/>
      <c r="M119" s="1326"/>
      <c r="N119" s="1328"/>
      <c r="O119" s="1331"/>
      <c r="P119" s="1332"/>
      <c r="Q119" s="1335"/>
      <c r="R119" s="1336"/>
      <c r="S119" s="1335"/>
      <c r="T119" s="1336"/>
      <c r="U119" s="216" t="s">
        <v>32</v>
      </c>
      <c r="V119" s="221"/>
      <c r="W119" s="221"/>
      <c r="X119" s="222"/>
      <c r="Y119" s="993" t="s">
        <v>976</v>
      </c>
      <c r="Z119" s="994"/>
      <c r="AA119" s="994"/>
      <c r="AB119" s="994"/>
      <c r="AC119" s="995"/>
      <c r="AD119" s="1049"/>
      <c r="AE119" s="1050"/>
      <c r="AF119" s="1050"/>
      <c r="AG119" s="1051"/>
      <c r="AH119" s="1049"/>
      <c r="AI119" s="1050"/>
      <c r="AJ119" s="1050"/>
      <c r="AK119" s="1051"/>
      <c r="AL119" s="244"/>
    </row>
    <row r="120" spans="1:38" s="181" customFormat="1" ht="18" customHeight="1" x14ac:dyDescent="0.15">
      <c r="B120" s="1317"/>
      <c r="C120" s="1322"/>
      <c r="D120" s="1323"/>
      <c r="E120" s="240"/>
      <c r="F120" s="245"/>
      <c r="G120" s="246"/>
      <c r="H120" s="247"/>
      <c r="I120" s="248"/>
      <c r="J120" s="241"/>
      <c r="K120" s="245"/>
      <c r="L120" s="246"/>
      <c r="M120" s="247"/>
      <c r="N120" s="249"/>
      <c r="O120" s="250"/>
      <c r="P120" s="251"/>
      <c r="Q120" s="252"/>
      <c r="R120" s="253"/>
      <c r="S120" s="252"/>
      <c r="T120" s="253"/>
      <c r="U120" s="254" t="s">
        <v>219</v>
      </c>
      <c r="V120" s="255"/>
      <c r="W120" s="255"/>
      <c r="X120" s="256"/>
      <c r="Y120" s="242"/>
      <c r="Z120" s="217"/>
      <c r="AA120" s="217"/>
      <c r="AB120" s="217"/>
      <c r="AC120" s="243"/>
      <c r="AD120" s="257"/>
      <c r="AE120" s="258"/>
      <c r="AF120" s="258"/>
      <c r="AG120" s="259"/>
      <c r="AH120" s="257"/>
      <c r="AI120" s="258"/>
      <c r="AJ120" s="258"/>
      <c r="AK120" s="259"/>
      <c r="AL120" s="244"/>
    </row>
    <row r="121" spans="1:38" s="181" customFormat="1" ht="18" customHeight="1" x14ac:dyDescent="0.15">
      <c r="B121" s="1052"/>
      <c r="C121" s="1053"/>
      <c r="D121" s="1054"/>
      <c r="E121" s="260"/>
      <c r="F121" s="1060" t="s">
        <v>23</v>
      </c>
      <c r="G121" s="1061"/>
      <c r="H121" s="1062"/>
      <c r="I121" s="1063"/>
      <c r="J121" s="261"/>
      <c r="K121" s="1060" t="s">
        <v>23</v>
      </c>
      <c r="L121" s="1061"/>
      <c r="M121" s="1062"/>
      <c r="N121" s="1064"/>
      <c r="O121" s="1065">
        <f>SUM(M121:N123)</f>
        <v>0</v>
      </c>
      <c r="P121" s="1066"/>
      <c r="Q121" s="1071"/>
      <c r="R121" s="1072"/>
      <c r="S121" s="1071"/>
      <c r="T121" s="1072"/>
      <c r="U121" s="986" t="s">
        <v>34</v>
      </c>
      <c r="V121" s="987"/>
      <c r="W121" s="987"/>
      <c r="X121" s="988"/>
      <c r="Y121" s="1077"/>
      <c r="Z121" s="1078"/>
      <c r="AA121" s="1078"/>
      <c r="AB121" s="1078"/>
      <c r="AC121" s="1079"/>
      <c r="AD121" s="1077"/>
      <c r="AE121" s="1078"/>
      <c r="AF121" s="1078"/>
      <c r="AG121" s="1079"/>
      <c r="AH121" s="1077"/>
      <c r="AI121" s="1078"/>
      <c r="AJ121" s="1078"/>
      <c r="AK121" s="1079"/>
      <c r="AL121" s="244"/>
    </row>
    <row r="122" spans="1:38" s="181" customFormat="1" ht="18" customHeight="1" x14ac:dyDescent="0.15">
      <c r="B122" s="1055"/>
      <c r="C122" s="1016"/>
      <c r="D122" s="1056"/>
      <c r="E122" s="260"/>
      <c r="F122" s="1060" t="s">
        <v>23</v>
      </c>
      <c r="G122" s="1061"/>
      <c r="H122" s="1062"/>
      <c r="I122" s="1063"/>
      <c r="J122" s="261"/>
      <c r="K122" s="1060" t="s">
        <v>23</v>
      </c>
      <c r="L122" s="1061"/>
      <c r="M122" s="1062"/>
      <c r="N122" s="1064"/>
      <c r="O122" s="1067"/>
      <c r="P122" s="1068"/>
      <c r="Q122" s="1073"/>
      <c r="R122" s="1074"/>
      <c r="S122" s="1073"/>
      <c r="T122" s="1074"/>
      <c r="U122" s="996"/>
      <c r="V122" s="997"/>
      <c r="W122" s="997"/>
      <c r="X122" s="998"/>
      <c r="Y122" s="1077"/>
      <c r="Z122" s="1078"/>
      <c r="AA122" s="1078"/>
      <c r="AB122" s="1078"/>
      <c r="AC122" s="1079"/>
      <c r="AD122" s="1077"/>
      <c r="AE122" s="1078"/>
      <c r="AF122" s="1078"/>
      <c r="AG122" s="1079"/>
      <c r="AH122" s="1077"/>
      <c r="AI122" s="1078"/>
      <c r="AJ122" s="1078"/>
      <c r="AK122" s="1079"/>
      <c r="AL122" s="244"/>
    </row>
    <row r="123" spans="1:38" s="181" customFormat="1" ht="18" customHeight="1" x14ac:dyDescent="0.15">
      <c r="B123" s="1055"/>
      <c r="C123" s="1016"/>
      <c r="D123" s="1056"/>
      <c r="E123" s="260"/>
      <c r="F123" s="1060" t="s">
        <v>23</v>
      </c>
      <c r="G123" s="1061"/>
      <c r="H123" s="1062"/>
      <c r="I123" s="1063"/>
      <c r="J123" s="261"/>
      <c r="K123" s="1060" t="s">
        <v>23</v>
      </c>
      <c r="L123" s="1061"/>
      <c r="M123" s="1062"/>
      <c r="N123" s="1064"/>
      <c r="O123" s="1067"/>
      <c r="P123" s="1068"/>
      <c r="Q123" s="1073"/>
      <c r="R123" s="1074"/>
      <c r="S123" s="1073"/>
      <c r="T123" s="1074"/>
      <c r="U123" s="262" t="s">
        <v>32</v>
      </c>
      <c r="V123" s="223"/>
      <c r="W123" s="223"/>
      <c r="X123" s="263"/>
      <c r="Y123" s="1077"/>
      <c r="Z123" s="1078"/>
      <c r="AA123" s="1078"/>
      <c r="AB123" s="1078"/>
      <c r="AC123" s="1079"/>
      <c r="AD123" s="1077"/>
      <c r="AE123" s="1078"/>
      <c r="AF123" s="1078"/>
      <c r="AG123" s="1079"/>
      <c r="AH123" s="1077"/>
      <c r="AI123" s="1078"/>
      <c r="AJ123" s="1078"/>
      <c r="AK123" s="1079"/>
      <c r="AL123" s="244"/>
    </row>
    <row r="124" spans="1:38" s="181" customFormat="1" ht="18" customHeight="1" x14ac:dyDescent="0.15">
      <c r="B124" s="1057"/>
      <c r="C124" s="1058"/>
      <c r="D124" s="1059"/>
      <c r="E124" s="1337"/>
      <c r="F124" s="1338"/>
      <c r="G124" s="1339"/>
      <c r="H124" s="1062"/>
      <c r="I124" s="1063"/>
      <c r="J124" s="1340"/>
      <c r="K124" s="1338"/>
      <c r="L124" s="1339"/>
      <c r="M124" s="1062"/>
      <c r="N124" s="1064"/>
      <c r="O124" s="1069"/>
      <c r="P124" s="1070"/>
      <c r="Q124" s="1075"/>
      <c r="R124" s="1076"/>
      <c r="S124" s="1075"/>
      <c r="T124" s="1076"/>
      <c r="U124" s="262" t="s">
        <v>219</v>
      </c>
      <c r="V124" s="223"/>
      <c r="W124" s="223"/>
      <c r="X124" s="263"/>
      <c r="Y124" s="1077"/>
      <c r="Z124" s="1078"/>
      <c r="AA124" s="1078"/>
      <c r="AB124" s="1078"/>
      <c r="AC124" s="1079"/>
      <c r="AD124" s="1077"/>
      <c r="AE124" s="1078"/>
      <c r="AF124" s="1078"/>
      <c r="AG124" s="1079"/>
      <c r="AH124" s="1077"/>
      <c r="AI124" s="1078"/>
      <c r="AJ124" s="1078"/>
      <c r="AK124" s="1079"/>
      <c r="AL124" s="244"/>
    </row>
    <row r="125" spans="1:38" s="181" customFormat="1" ht="18" customHeight="1" x14ac:dyDescent="0.15">
      <c r="B125" s="1052"/>
      <c r="C125" s="1053"/>
      <c r="D125" s="1054"/>
      <c r="E125" s="260"/>
      <c r="F125" s="1060" t="s">
        <v>23</v>
      </c>
      <c r="G125" s="1061"/>
      <c r="H125" s="1062"/>
      <c r="I125" s="1063"/>
      <c r="J125" s="261"/>
      <c r="K125" s="1060" t="s">
        <v>23</v>
      </c>
      <c r="L125" s="1061"/>
      <c r="M125" s="1062"/>
      <c r="N125" s="1064"/>
      <c r="O125" s="1065">
        <f>SUM(M125:N127)</f>
        <v>0</v>
      </c>
      <c r="P125" s="1066"/>
      <c r="Q125" s="1071"/>
      <c r="R125" s="1072"/>
      <c r="S125" s="1071"/>
      <c r="T125" s="1072"/>
      <c r="U125" s="986" t="s">
        <v>34</v>
      </c>
      <c r="V125" s="987"/>
      <c r="W125" s="987"/>
      <c r="X125" s="988"/>
      <c r="Y125" s="1077"/>
      <c r="Z125" s="1078"/>
      <c r="AA125" s="1078"/>
      <c r="AB125" s="1078"/>
      <c r="AC125" s="1079"/>
      <c r="AD125" s="1077"/>
      <c r="AE125" s="1078"/>
      <c r="AF125" s="1078"/>
      <c r="AG125" s="1079"/>
      <c r="AH125" s="1077"/>
      <c r="AI125" s="1078"/>
      <c r="AJ125" s="1078"/>
      <c r="AK125" s="1079"/>
      <c r="AL125" s="244"/>
    </row>
    <row r="126" spans="1:38" s="181" customFormat="1" ht="18" customHeight="1" x14ac:dyDescent="0.15">
      <c r="B126" s="1055"/>
      <c r="C126" s="1016"/>
      <c r="D126" s="1056"/>
      <c r="E126" s="260"/>
      <c r="F126" s="1060" t="s">
        <v>23</v>
      </c>
      <c r="G126" s="1061"/>
      <c r="H126" s="1062"/>
      <c r="I126" s="1063"/>
      <c r="J126" s="261"/>
      <c r="K126" s="1060" t="s">
        <v>23</v>
      </c>
      <c r="L126" s="1061"/>
      <c r="M126" s="1062"/>
      <c r="N126" s="1064"/>
      <c r="O126" s="1067"/>
      <c r="P126" s="1068"/>
      <c r="Q126" s="1073"/>
      <c r="R126" s="1074"/>
      <c r="S126" s="1073"/>
      <c r="T126" s="1074"/>
      <c r="U126" s="996"/>
      <c r="V126" s="997"/>
      <c r="W126" s="997"/>
      <c r="X126" s="998"/>
      <c r="Y126" s="1077"/>
      <c r="Z126" s="1078"/>
      <c r="AA126" s="1078"/>
      <c r="AB126" s="1078"/>
      <c r="AC126" s="1079"/>
      <c r="AD126" s="1077"/>
      <c r="AE126" s="1078"/>
      <c r="AF126" s="1078"/>
      <c r="AG126" s="1079"/>
      <c r="AH126" s="1077"/>
      <c r="AI126" s="1078"/>
      <c r="AJ126" s="1078"/>
      <c r="AK126" s="1079"/>
      <c r="AL126" s="244"/>
    </row>
    <row r="127" spans="1:38" s="181" customFormat="1" ht="18" customHeight="1" x14ac:dyDescent="0.15">
      <c r="B127" s="1055"/>
      <c r="C127" s="1016"/>
      <c r="D127" s="1056"/>
      <c r="E127" s="260"/>
      <c r="F127" s="1060" t="s">
        <v>23</v>
      </c>
      <c r="G127" s="1061"/>
      <c r="H127" s="1062"/>
      <c r="I127" s="1063"/>
      <c r="J127" s="261"/>
      <c r="K127" s="1060" t="s">
        <v>23</v>
      </c>
      <c r="L127" s="1061"/>
      <c r="M127" s="1062"/>
      <c r="N127" s="1064"/>
      <c r="O127" s="1067"/>
      <c r="P127" s="1068"/>
      <c r="Q127" s="1073"/>
      <c r="R127" s="1074"/>
      <c r="S127" s="1073"/>
      <c r="T127" s="1074"/>
      <c r="U127" s="262" t="s">
        <v>32</v>
      </c>
      <c r="V127" s="223"/>
      <c r="W127" s="223"/>
      <c r="X127" s="263"/>
      <c r="Y127" s="1077"/>
      <c r="Z127" s="1078"/>
      <c r="AA127" s="1078"/>
      <c r="AB127" s="1078"/>
      <c r="AC127" s="1079"/>
      <c r="AD127" s="1077"/>
      <c r="AE127" s="1078"/>
      <c r="AF127" s="1078"/>
      <c r="AG127" s="1079"/>
      <c r="AH127" s="1077"/>
      <c r="AI127" s="1078"/>
      <c r="AJ127" s="1078"/>
      <c r="AK127" s="1079"/>
      <c r="AL127" s="244"/>
    </row>
    <row r="128" spans="1:38" s="181" customFormat="1" ht="18" customHeight="1" x14ac:dyDescent="0.15">
      <c r="B128" s="1057"/>
      <c r="C128" s="1058"/>
      <c r="D128" s="1059"/>
      <c r="E128" s="1337"/>
      <c r="F128" s="1338"/>
      <c r="G128" s="1339"/>
      <c r="H128" s="1062"/>
      <c r="I128" s="1063"/>
      <c r="J128" s="1340"/>
      <c r="K128" s="1338"/>
      <c r="L128" s="1339"/>
      <c r="M128" s="1062"/>
      <c r="N128" s="1064"/>
      <c r="O128" s="1069"/>
      <c r="P128" s="1070"/>
      <c r="Q128" s="1075"/>
      <c r="R128" s="1076"/>
      <c r="S128" s="1075"/>
      <c r="T128" s="1076"/>
      <c r="U128" s="262" t="s">
        <v>219</v>
      </c>
      <c r="V128" s="223"/>
      <c r="W128" s="223"/>
      <c r="X128" s="263"/>
      <c r="Y128" s="1077"/>
      <c r="Z128" s="1078"/>
      <c r="AA128" s="1078"/>
      <c r="AB128" s="1078"/>
      <c r="AC128" s="1079"/>
      <c r="AD128" s="1077"/>
      <c r="AE128" s="1078"/>
      <c r="AF128" s="1078"/>
      <c r="AG128" s="1079"/>
      <c r="AH128" s="1077"/>
      <c r="AI128" s="1078"/>
      <c r="AJ128" s="1078"/>
      <c r="AK128" s="1079"/>
      <c r="AL128" s="244"/>
    </row>
    <row r="129" spans="2:38" s="181" customFormat="1" ht="18" customHeight="1" x14ac:dyDescent="0.15">
      <c r="B129" s="1052"/>
      <c r="C129" s="1053"/>
      <c r="D129" s="1054"/>
      <c r="E129" s="260"/>
      <c r="F129" s="1060" t="s">
        <v>23</v>
      </c>
      <c r="G129" s="1061"/>
      <c r="H129" s="1062"/>
      <c r="I129" s="1063"/>
      <c r="J129" s="261"/>
      <c r="K129" s="1060" t="s">
        <v>23</v>
      </c>
      <c r="L129" s="1061"/>
      <c r="M129" s="1062"/>
      <c r="N129" s="1064"/>
      <c r="O129" s="1065">
        <f>SUM(M129:N131)</f>
        <v>0</v>
      </c>
      <c r="P129" s="1066"/>
      <c r="Q129" s="1071"/>
      <c r="R129" s="1072"/>
      <c r="S129" s="1071"/>
      <c r="T129" s="1072"/>
      <c r="U129" s="986" t="s">
        <v>34</v>
      </c>
      <c r="V129" s="987"/>
      <c r="W129" s="987"/>
      <c r="X129" s="988"/>
      <c r="Y129" s="1077"/>
      <c r="Z129" s="1078"/>
      <c r="AA129" s="1078"/>
      <c r="AB129" s="1078"/>
      <c r="AC129" s="1079"/>
      <c r="AD129" s="1077"/>
      <c r="AE129" s="1078"/>
      <c r="AF129" s="1078"/>
      <c r="AG129" s="1079"/>
      <c r="AH129" s="1077"/>
      <c r="AI129" s="1078"/>
      <c r="AJ129" s="1078"/>
      <c r="AK129" s="1079"/>
      <c r="AL129" s="244"/>
    </row>
    <row r="130" spans="2:38" s="181" customFormat="1" ht="18" customHeight="1" x14ac:dyDescent="0.15">
      <c r="B130" s="1055"/>
      <c r="C130" s="1016"/>
      <c r="D130" s="1056"/>
      <c r="E130" s="260"/>
      <c r="F130" s="1060" t="s">
        <v>23</v>
      </c>
      <c r="G130" s="1061"/>
      <c r="H130" s="1062"/>
      <c r="I130" s="1063"/>
      <c r="J130" s="261"/>
      <c r="K130" s="1060" t="s">
        <v>23</v>
      </c>
      <c r="L130" s="1061"/>
      <c r="M130" s="1062"/>
      <c r="N130" s="1064"/>
      <c r="O130" s="1067"/>
      <c r="P130" s="1068"/>
      <c r="Q130" s="1073"/>
      <c r="R130" s="1074"/>
      <c r="S130" s="1073"/>
      <c r="T130" s="1074"/>
      <c r="U130" s="996"/>
      <c r="V130" s="997"/>
      <c r="W130" s="997"/>
      <c r="X130" s="998"/>
      <c r="Y130" s="1077"/>
      <c r="Z130" s="1078"/>
      <c r="AA130" s="1078"/>
      <c r="AB130" s="1078"/>
      <c r="AC130" s="1079"/>
      <c r="AD130" s="1077"/>
      <c r="AE130" s="1078"/>
      <c r="AF130" s="1078"/>
      <c r="AG130" s="1079"/>
      <c r="AH130" s="1077"/>
      <c r="AI130" s="1078"/>
      <c r="AJ130" s="1078"/>
      <c r="AK130" s="1079"/>
      <c r="AL130" s="244"/>
    </row>
    <row r="131" spans="2:38" s="181" customFormat="1" ht="18" customHeight="1" x14ac:dyDescent="0.15">
      <c r="B131" s="1055"/>
      <c r="C131" s="1016"/>
      <c r="D131" s="1056"/>
      <c r="E131" s="260"/>
      <c r="F131" s="1060" t="s">
        <v>23</v>
      </c>
      <c r="G131" s="1061"/>
      <c r="H131" s="1062"/>
      <c r="I131" s="1063"/>
      <c r="J131" s="261"/>
      <c r="K131" s="1060" t="s">
        <v>23</v>
      </c>
      <c r="L131" s="1061"/>
      <c r="M131" s="1062"/>
      <c r="N131" s="1064"/>
      <c r="O131" s="1067"/>
      <c r="P131" s="1068"/>
      <c r="Q131" s="1073"/>
      <c r="R131" s="1074"/>
      <c r="S131" s="1073"/>
      <c r="T131" s="1074"/>
      <c r="U131" s="262" t="s">
        <v>32</v>
      </c>
      <c r="V131" s="223"/>
      <c r="W131" s="223"/>
      <c r="X131" s="263"/>
      <c r="Y131" s="1077"/>
      <c r="Z131" s="1078"/>
      <c r="AA131" s="1078"/>
      <c r="AB131" s="1078"/>
      <c r="AC131" s="1079"/>
      <c r="AD131" s="1077"/>
      <c r="AE131" s="1078"/>
      <c r="AF131" s="1078"/>
      <c r="AG131" s="1079"/>
      <c r="AH131" s="1077"/>
      <c r="AI131" s="1078"/>
      <c r="AJ131" s="1078"/>
      <c r="AK131" s="1079"/>
      <c r="AL131" s="244"/>
    </row>
    <row r="132" spans="2:38" s="181" customFormat="1" ht="18" customHeight="1" x14ac:dyDescent="0.15">
      <c r="B132" s="1057"/>
      <c r="C132" s="1058"/>
      <c r="D132" s="1059"/>
      <c r="E132" s="1337"/>
      <c r="F132" s="1338"/>
      <c r="G132" s="1339"/>
      <c r="H132" s="1062"/>
      <c r="I132" s="1063"/>
      <c r="J132" s="1340"/>
      <c r="K132" s="1338"/>
      <c r="L132" s="1339"/>
      <c r="M132" s="1062"/>
      <c r="N132" s="1064"/>
      <c r="O132" s="1069"/>
      <c r="P132" s="1070"/>
      <c r="Q132" s="1075"/>
      <c r="R132" s="1076"/>
      <c r="S132" s="1075"/>
      <c r="T132" s="1076"/>
      <c r="U132" s="262" t="s">
        <v>219</v>
      </c>
      <c r="V132" s="223"/>
      <c r="W132" s="223"/>
      <c r="X132" s="263"/>
      <c r="Y132" s="1077"/>
      <c r="Z132" s="1078"/>
      <c r="AA132" s="1078"/>
      <c r="AB132" s="1078"/>
      <c r="AC132" s="1079"/>
      <c r="AD132" s="1077"/>
      <c r="AE132" s="1078"/>
      <c r="AF132" s="1078"/>
      <c r="AG132" s="1079"/>
      <c r="AH132" s="1077"/>
      <c r="AI132" s="1078"/>
      <c r="AJ132" s="1078"/>
      <c r="AK132" s="1079"/>
      <c r="AL132" s="244"/>
    </row>
    <row r="133" spans="2:38" s="181" customFormat="1" ht="18" customHeight="1" x14ac:dyDescent="0.15">
      <c r="B133" s="1052"/>
      <c r="C133" s="1053"/>
      <c r="D133" s="1054"/>
      <c r="E133" s="260"/>
      <c r="F133" s="1060" t="s">
        <v>23</v>
      </c>
      <c r="G133" s="1061"/>
      <c r="H133" s="1062"/>
      <c r="I133" s="1063"/>
      <c r="J133" s="261"/>
      <c r="K133" s="1060" t="s">
        <v>23</v>
      </c>
      <c r="L133" s="1061"/>
      <c r="M133" s="1062"/>
      <c r="N133" s="1064"/>
      <c r="O133" s="1065">
        <f>SUM(M133:N135)</f>
        <v>0</v>
      </c>
      <c r="P133" s="1066"/>
      <c r="Q133" s="1071"/>
      <c r="R133" s="1072"/>
      <c r="S133" s="1071"/>
      <c r="T133" s="1072"/>
      <c r="U133" s="986" t="s">
        <v>34</v>
      </c>
      <c r="V133" s="987"/>
      <c r="W133" s="987"/>
      <c r="X133" s="988"/>
      <c r="Y133" s="1077"/>
      <c r="Z133" s="1078"/>
      <c r="AA133" s="1078"/>
      <c r="AB133" s="1078"/>
      <c r="AC133" s="1079"/>
      <c r="AD133" s="1077"/>
      <c r="AE133" s="1078"/>
      <c r="AF133" s="1078"/>
      <c r="AG133" s="1079"/>
      <c r="AH133" s="1077"/>
      <c r="AI133" s="1078"/>
      <c r="AJ133" s="1078"/>
      <c r="AK133" s="1079"/>
      <c r="AL133" s="244"/>
    </row>
    <row r="134" spans="2:38" s="181" customFormat="1" ht="18" customHeight="1" x14ac:dyDescent="0.15">
      <c r="B134" s="1055"/>
      <c r="C134" s="1016"/>
      <c r="D134" s="1056"/>
      <c r="E134" s="260"/>
      <c r="F134" s="1060" t="s">
        <v>23</v>
      </c>
      <c r="G134" s="1061"/>
      <c r="H134" s="1062"/>
      <c r="I134" s="1063"/>
      <c r="J134" s="261"/>
      <c r="K134" s="1060" t="s">
        <v>23</v>
      </c>
      <c r="L134" s="1061"/>
      <c r="M134" s="1062"/>
      <c r="N134" s="1064"/>
      <c r="O134" s="1067"/>
      <c r="P134" s="1068"/>
      <c r="Q134" s="1073"/>
      <c r="R134" s="1074"/>
      <c r="S134" s="1073"/>
      <c r="T134" s="1074"/>
      <c r="U134" s="996"/>
      <c r="V134" s="997"/>
      <c r="W134" s="997"/>
      <c r="X134" s="998"/>
      <c r="Y134" s="1077"/>
      <c r="Z134" s="1078"/>
      <c r="AA134" s="1078"/>
      <c r="AB134" s="1078"/>
      <c r="AC134" s="1079"/>
      <c r="AD134" s="1077"/>
      <c r="AE134" s="1078"/>
      <c r="AF134" s="1078"/>
      <c r="AG134" s="1079"/>
      <c r="AH134" s="1077"/>
      <c r="AI134" s="1078"/>
      <c r="AJ134" s="1078"/>
      <c r="AK134" s="1079"/>
      <c r="AL134" s="244"/>
    </row>
    <row r="135" spans="2:38" s="181" customFormat="1" ht="18" customHeight="1" x14ac:dyDescent="0.15">
      <c r="B135" s="1055"/>
      <c r="C135" s="1016"/>
      <c r="D135" s="1056"/>
      <c r="E135" s="260"/>
      <c r="F135" s="1060" t="s">
        <v>23</v>
      </c>
      <c r="G135" s="1061"/>
      <c r="H135" s="1062"/>
      <c r="I135" s="1063"/>
      <c r="J135" s="261"/>
      <c r="K135" s="1060" t="s">
        <v>23</v>
      </c>
      <c r="L135" s="1061"/>
      <c r="M135" s="1062"/>
      <c r="N135" s="1064"/>
      <c r="O135" s="1067"/>
      <c r="P135" s="1068"/>
      <c r="Q135" s="1073"/>
      <c r="R135" s="1074"/>
      <c r="S135" s="1073"/>
      <c r="T135" s="1074"/>
      <c r="U135" s="262" t="s">
        <v>32</v>
      </c>
      <c r="V135" s="223"/>
      <c r="W135" s="223"/>
      <c r="X135" s="263"/>
      <c r="Y135" s="1077"/>
      <c r="Z135" s="1078"/>
      <c r="AA135" s="1078"/>
      <c r="AB135" s="1078"/>
      <c r="AC135" s="1079"/>
      <c r="AD135" s="1077"/>
      <c r="AE135" s="1078"/>
      <c r="AF135" s="1078"/>
      <c r="AG135" s="1079"/>
      <c r="AH135" s="1077"/>
      <c r="AI135" s="1078"/>
      <c r="AJ135" s="1078"/>
      <c r="AK135" s="1079"/>
      <c r="AL135" s="244"/>
    </row>
    <row r="136" spans="2:38" s="181" customFormat="1" ht="18" customHeight="1" x14ac:dyDescent="0.15">
      <c r="B136" s="1057"/>
      <c r="C136" s="1058"/>
      <c r="D136" s="1059"/>
      <c r="E136" s="1337"/>
      <c r="F136" s="1338"/>
      <c r="G136" s="1339"/>
      <c r="H136" s="1062"/>
      <c r="I136" s="1063"/>
      <c r="J136" s="1340"/>
      <c r="K136" s="1338"/>
      <c r="L136" s="1339"/>
      <c r="M136" s="1062"/>
      <c r="N136" s="1064"/>
      <c r="O136" s="1069"/>
      <c r="P136" s="1070"/>
      <c r="Q136" s="1075"/>
      <c r="R136" s="1076"/>
      <c r="S136" s="1075"/>
      <c r="T136" s="1076"/>
      <c r="U136" s="262" t="s">
        <v>219</v>
      </c>
      <c r="V136" s="223"/>
      <c r="W136" s="223"/>
      <c r="X136" s="263"/>
      <c r="Y136" s="1077"/>
      <c r="Z136" s="1078"/>
      <c r="AA136" s="1078"/>
      <c r="AB136" s="1078"/>
      <c r="AC136" s="1079"/>
      <c r="AD136" s="1077"/>
      <c r="AE136" s="1078"/>
      <c r="AF136" s="1078"/>
      <c r="AG136" s="1079"/>
      <c r="AH136" s="1077"/>
      <c r="AI136" s="1078"/>
      <c r="AJ136" s="1078"/>
      <c r="AK136" s="1079"/>
      <c r="AL136" s="244"/>
    </row>
    <row r="137" spans="2:38" s="181" customFormat="1" ht="18" customHeight="1" x14ac:dyDescent="0.15">
      <c r="B137" s="1052"/>
      <c r="C137" s="1053"/>
      <c r="D137" s="1054"/>
      <c r="E137" s="260"/>
      <c r="F137" s="1060" t="s">
        <v>23</v>
      </c>
      <c r="G137" s="1061"/>
      <c r="H137" s="1062"/>
      <c r="I137" s="1063"/>
      <c r="J137" s="261"/>
      <c r="K137" s="1060" t="s">
        <v>23</v>
      </c>
      <c r="L137" s="1061"/>
      <c r="M137" s="1062"/>
      <c r="N137" s="1064"/>
      <c r="O137" s="1065">
        <f>SUM(M137:N139)</f>
        <v>0</v>
      </c>
      <c r="P137" s="1066"/>
      <c r="Q137" s="1071"/>
      <c r="R137" s="1072"/>
      <c r="S137" s="1071"/>
      <c r="T137" s="1072"/>
      <c r="U137" s="986" t="s">
        <v>34</v>
      </c>
      <c r="V137" s="987"/>
      <c r="W137" s="987"/>
      <c r="X137" s="988"/>
      <c r="Y137" s="1077"/>
      <c r="Z137" s="1078"/>
      <c r="AA137" s="1078"/>
      <c r="AB137" s="1078"/>
      <c r="AC137" s="1079"/>
      <c r="AD137" s="1077"/>
      <c r="AE137" s="1078"/>
      <c r="AF137" s="1078"/>
      <c r="AG137" s="1079"/>
      <c r="AH137" s="1077"/>
      <c r="AI137" s="1078"/>
      <c r="AJ137" s="1078"/>
      <c r="AK137" s="1079"/>
      <c r="AL137" s="244"/>
    </row>
    <row r="138" spans="2:38" s="181" customFormat="1" ht="18" customHeight="1" x14ac:dyDescent="0.15">
      <c r="B138" s="1055"/>
      <c r="C138" s="1016"/>
      <c r="D138" s="1056"/>
      <c r="E138" s="260"/>
      <c r="F138" s="1060" t="s">
        <v>23</v>
      </c>
      <c r="G138" s="1061"/>
      <c r="H138" s="1062"/>
      <c r="I138" s="1063"/>
      <c r="J138" s="261"/>
      <c r="K138" s="1060" t="s">
        <v>23</v>
      </c>
      <c r="L138" s="1061"/>
      <c r="M138" s="1062"/>
      <c r="N138" s="1064"/>
      <c r="O138" s="1067"/>
      <c r="P138" s="1068"/>
      <c r="Q138" s="1073"/>
      <c r="R138" s="1074"/>
      <c r="S138" s="1073"/>
      <c r="T138" s="1074"/>
      <c r="U138" s="996"/>
      <c r="V138" s="997"/>
      <c r="W138" s="997"/>
      <c r="X138" s="998"/>
      <c r="Y138" s="1077"/>
      <c r="Z138" s="1078"/>
      <c r="AA138" s="1078"/>
      <c r="AB138" s="1078"/>
      <c r="AC138" s="1079"/>
      <c r="AD138" s="1077"/>
      <c r="AE138" s="1078"/>
      <c r="AF138" s="1078"/>
      <c r="AG138" s="1079"/>
      <c r="AH138" s="1077"/>
      <c r="AI138" s="1078"/>
      <c r="AJ138" s="1078"/>
      <c r="AK138" s="1079"/>
      <c r="AL138" s="244"/>
    </row>
    <row r="139" spans="2:38" s="181" customFormat="1" ht="18" customHeight="1" x14ac:dyDescent="0.15">
      <c r="B139" s="1055"/>
      <c r="C139" s="1016"/>
      <c r="D139" s="1056"/>
      <c r="E139" s="260"/>
      <c r="F139" s="1060" t="s">
        <v>23</v>
      </c>
      <c r="G139" s="1061"/>
      <c r="H139" s="1062"/>
      <c r="I139" s="1063"/>
      <c r="J139" s="261"/>
      <c r="K139" s="1060" t="s">
        <v>23</v>
      </c>
      <c r="L139" s="1061"/>
      <c r="M139" s="1062"/>
      <c r="N139" s="1064"/>
      <c r="O139" s="1067"/>
      <c r="P139" s="1068"/>
      <c r="Q139" s="1073"/>
      <c r="R139" s="1074"/>
      <c r="S139" s="1073"/>
      <c r="T139" s="1074"/>
      <c r="U139" s="262" t="s">
        <v>32</v>
      </c>
      <c r="V139" s="223"/>
      <c r="W139" s="223"/>
      <c r="X139" s="263"/>
      <c r="Y139" s="1077"/>
      <c r="Z139" s="1078"/>
      <c r="AA139" s="1078"/>
      <c r="AB139" s="1078"/>
      <c r="AC139" s="1079"/>
      <c r="AD139" s="1077"/>
      <c r="AE139" s="1078"/>
      <c r="AF139" s="1078"/>
      <c r="AG139" s="1079"/>
      <c r="AH139" s="1077"/>
      <c r="AI139" s="1078"/>
      <c r="AJ139" s="1078"/>
      <c r="AK139" s="1079"/>
      <c r="AL139" s="244"/>
    </row>
    <row r="140" spans="2:38" s="181" customFormat="1" ht="18" customHeight="1" x14ac:dyDescent="0.15">
      <c r="B140" s="1057"/>
      <c r="C140" s="1058"/>
      <c r="D140" s="1059"/>
      <c r="E140" s="1337"/>
      <c r="F140" s="1338"/>
      <c r="G140" s="1339"/>
      <c r="H140" s="1062"/>
      <c r="I140" s="1063"/>
      <c r="J140" s="1340"/>
      <c r="K140" s="1338"/>
      <c r="L140" s="1339"/>
      <c r="M140" s="1062"/>
      <c r="N140" s="1064"/>
      <c r="O140" s="1069"/>
      <c r="P140" s="1070"/>
      <c r="Q140" s="1075"/>
      <c r="R140" s="1076"/>
      <c r="S140" s="1075"/>
      <c r="T140" s="1076"/>
      <c r="U140" s="262" t="s">
        <v>219</v>
      </c>
      <c r="V140" s="223"/>
      <c r="W140" s="223"/>
      <c r="X140" s="263"/>
      <c r="Y140" s="1077"/>
      <c r="Z140" s="1078"/>
      <c r="AA140" s="1078"/>
      <c r="AB140" s="1078"/>
      <c r="AC140" s="1079"/>
      <c r="AD140" s="1077"/>
      <c r="AE140" s="1078"/>
      <c r="AF140" s="1078"/>
      <c r="AG140" s="1079"/>
      <c r="AH140" s="1077"/>
      <c r="AI140" s="1078"/>
      <c r="AJ140" s="1078"/>
      <c r="AK140" s="1079"/>
      <c r="AL140" s="244"/>
    </row>
    <row r="141" spans="2:38" s="181" customFormat="1" ht="18" customHeight="1" x14ac:dyDescent="0.15">
      <c r="B141" s="1052"/>
      <c r="C141" s="1053"/>
      <c r="D141" s="1054"/>
      <c r="E141" s="260"/>
      <c r="F141" s="1060" t="s">
        <v>23</v>
      </c>
      <c r="G141" s="1061"/>
      <c r="H141" s="1062"/>
      <c r="I141" s="1063"/>
      <c r="J141" s="261"/>
      <c r="K141" s="1060" t="s">
        <v>23</v>
      </c>
      <c r="L141" s="1061"/>
      <c r="M141" s="1062"/>
      <c r="N141" s="1064"/>
      <c r="O141" s="1065">
        <f>SUM(M141:N143)</f>
        <v>0</v>
      </c>
      <c r="P141" s="1066"/>
      <c r="Q141" s="1071"/>
      <c r="R141" s="1072"/>
      <c r="S141" s="1071"/>
      <c r="T141" s="1072"/>
      <c r="U141" s="986" t="s">
        <v>34</v>
      </c>
      <c r="V141" s="987"/>
      <c r="W141" s="987"/>
      <c r="X141" s="988"/>
      <c r="Y141" s="1077"/>
      <c r="Z141" s="1078"/>
      <c r="AA141" s="1078"/>
      <c r="AB141" s="1078"/>
      <c r="AC141" s="1079"/>
      <c r="AD141" s="1077"/>
      <c r="AE141" s="1078"/>
      <c r="AF141" s="1078"/>
      <c r="AG141" s="1079"/>
      <c r="AH141" s="1077"/>
      <c r="AI141" s="1078"/>
      <c r="AJ141" s="1078"/>
      <c r="AK141" s="1079"/>
      <c r="AL141" s="244"/>
    </row>
    <row r="142" spans="2:38" s="181" customFormat="1" ht="18" customHeight="1" x14ac:dyDescent="0.15">
      <c r="B142" s="1055"/>
      <c r="C142" s="1016"/>
      <c r="D142" s="1056"/>
      <c r="E142" s="260"/>
      <c r="F142" s="1060" t="s">
        <v>23</v>
      </c>
      <c r="G142" s="1061"/>
      <c r="H142" s="1062"/>
      <c r="I142" s="1063"/>
      <c r="J142" s="261"/>
      <c r="K142" s="1060" t="s">
        <v>23</v>
      </c>
      <c r="L142" s="1061"/>
      <c r="M142" s="1062"/>
      <c r="N142" s="1064"/>
      <c r="O142" s="1067"/>
      <c r="P142" s="1068"/>
      <c r="Q142" s="1073"/>
      <c r="R142" s="1074"/>
      <c r="S142" s="1073"/>
      <c r="T142" s="1074"/>
      <c r="U142" s="996"/>
      <c r="V142" s="997"/>
      <c r="W142" s="997"/>
      <c r="X142" s="998"/>
      <c r="Y142" s="1077"/>
      <c r="Z142" s="1078"/>
      <c r="AA142" s="1078"/>
      <c r="AB142" s="1078"/>
      <c r="AC142" s="1079"/>
      <c r="AD142" s="1077"/>
      <c r="AE142" s="1078"/>
      <c r="AF142" s="1078"/>
      <c r="AG142" s="1079"/>
      <c r="AH142" s="1077"/>
      <c r="AI142" s="1078"/>
      <c r="AJ142" s="1078"/>
      <c r="AK142" s="1079"/>
      <c r="AL142" s="244"/>
    </row>
    <row r="143" spans="2:38" s="181" customFormat="1" ht="18" customHeight="1" x14ac:dyDescent="0.15">
      <c r="B143" s="1055"/>
      <c r="C143" s="1016"/>
      <c r="D143" s="1056"/>
      <c r="E143" s="260"/>
      <c r="F143" s="1060" t="s">
        <v>23</v>
      </c>
      <c r="G143" s="1061"/>
      <c r="H143" s="1062"/>
      <c r="I143" s="1063"/>
      <c r="J143" s="261"/>
      <c r="K143" s="1060" t="s">
        <v>23</v>
      </c>
      <c r="L143" s="1061"/>
      <c r="M143" s="1062"/>
      <c r="N143" s="1064"/>
      <c r="O143" s="1067"/>
      <c r="P143" s="1068"/>
      <c r="Q143" s="1073"/>
      <c r="R143" s="1074"/>
      <c r="S143" s="1073"/>
      <c r="T143" s="1074"/>
      <c r="U143" s="262" t="s">
        <v>32</v>
      </c>
      <c r="V143" s="223"/>
      <c r="W143" s="223"/>
      <c r="X143" s="263"/>
      <c r="Y143" s="1077"/>
      <c r="Z143" s="1078"/>
      <c r="AA143" s="1078"/>
      <c r="AB143" s="1078"/>
      <c r="AC143" s="1079"/>
      <c r="AD143" s="1077"/>
      <c r="AE143" s="1078"/>
      <c r="AF143" s="1078"/>
      <c r="AG143" s="1079"/>
      <c r="AH143" s="1077"/>
      <c r="AI143" s="1078"/>
      <c r="AJ143" s="1078"/>
      <c r="AK143" s="1079"/>
      <c r="AL143" s="244"/>
    </row>
    <row r="144" spans="2:38" s="181" customFormat="1" ht="18" customHeight="1" x14ac:dyDescent="0.15">
      <c r="B144" s="1057"/>
      <c r="C144" s="1058"/>
      <c r="D144" s="1059"/>
      <c r="E144" s="1337"/>
      <c r="F144" s="1338"/>
      <c r="G144" s="1339"/>
      <c r="H144" s="1062"/>
      <c r="I144" s="1063"/>
      <c r="J144" s="1340"/>
      <c r="K144" s="1338"/>
      <c r="L144" s="1339"/>
      <c r="M144" s="1062"/>
      <c r="N144" s="1064"/>
      <c r="O144" s="1069"/>
      <c r="P144" s="1070"/>
      <c r="Q144" s="1075"/>
      <c r="R144" s="1076"/>
      <c r="S144" s="1075"/>
      <c r="T144" s="1076"/>
      <c r="U144" s="262" t="s">
        <v>219</v>
      </c>
      <c r="V144" s="223"/>
      <c r="W144" s="223"/>
      <c r="X144" s="263"/>
      <c r="Y144" s="1077"/>
      <c r="Z144" s="1078"/>
      <c r="AA144" s="1078"/>
      <c r="AB144" s="1078"/>
      <c r="AC144" s="1079"/>
      <c r="AD144" s="1077"/>
      <c r="AE144" s="1078"/>
      <c r="AF144" s="1078"/>
      <c r="AG144" s="1079"/>
      <c r="AH144" s="1077"/>
      <c r="AI144" s="1078"/>
      <c r="AJ144" s="1078"/>
      <c r="AK144" s="1079"/>
      <c r="AL144" s="244"/>
    </row>
    <row r="145" spans="1:38" s="181" customFormat="1" ht="18" customHeight="1" x14ac:dyDescent="0.15">
      <c r="B145" s="1052"/>
      <c r="C145" s="1053"/>
      <c r="D145" s="1054"/>
      <c r="E145" s="260"/>
      <c r="F145" s="1060" t="s">
        <v>23</v>
      </c>
      <c r="G145" s="1061"/>
      <c r="H145" s="1062"/>
      <c r="I145" s="1063"/>
      <c r="J145" s="261"/>
      <c r="K145" s="1060" t="s">
        <v>23</v>
      </c>
      <c r="L145" s="1061"/>
      <c r="M145" s="1062"/>
      <c r="N145" s="1064"/>
      <c r="O145" s="1065">
        <f>SUM(M145:N147)</f>
        <v>0</v>
      </c>
      <c r="P145" s="1066"/>
      <c r="Q145" s="1071"/>
      <c r="R145" s="1072"/>
      <c r="S145" s="1071"/>
      <c r="T145" s="1072"/>
      <c r="U145" s="986" t="s">
        <v>34</v>
      </c>
      <c r="V145" s="987"/>
      <c r="W145" s="987"/>
      <c r="X145" s="988"/>
      <c r="Y145" s="1077"/>
      <c r="Z145" s="1078"/>
      <c r="AA145" s="1078"/>
      <c r="AB145" s="1078"/>
      <c r="AC145" s="1079"/>
      <c r="AD145" s="1077"/>
      <c r="AE145" s="1078"/>
      <c r="AF145" s="1078"/>
      <c r="AG145" s="1079"/>
      <c r="AH145" s="1077"/>
      <c r="AI145" s="1078"/>
      <c r="AJ145" s="1078"/>
      <c r="AK145" s="1079"/>
      <c r="AL145" s="244"/>
    </row>
    <row r="146" spans="1:38" s="181" customFormat="1" ht="18" customHeight="1" x14ac:dyDescent="0.15">
      <c r="B146" s="1055"/>
      <c r="C146" s="1016"/>
      <c r="D146" s="1056"/>
      <c r="E146" s="260"/>
      <c r="F146" s="1060" t="s">
        <v>23</v>
      </c>
      <c r="G146" s="1061"/>
      <c r="H146" s="1062"/>
      <c r="I146" s="1063"/>
      <c r="J146" s="261"/>
      <c r="K146" s="1060" t="s">
        <v>23</v>
      </c>
      <c r="L146" s="1061"/>
      <c r="M146" s="1062"/>
      <c r="N146" s="1064"/>
      <c r="O146" s="1067"/>
      <c r="P146" s="1068"/>
      <c r="Q146" s="1073"/>
      <c r="R146" s="1074"/>
      <c r="S146" s="1073"/>
      <c r="T146" s="1074"/>
      <c r="U146" s="996"/>
      <c r="V146" s="997"/>
      <c r="W146" s="997"/>
      <c r="X146" s="998"/>
      <c r="Y146" s="1077"/>
      <c r="Z146" s="1078"/>
      <c r="AA146" s="1078"/>
      <c r="AB146" s="1078"/>
      <c r="AC146" s="1079"/>
      <c r="AD146" s="1077"/>
      <c r="AE146" s="1078"/>
      <c r="AF146" s="1078"/>
      <c r="AG146" s="1079"/>
      <c r="AH146" s="1077"/>
      <c r="AI146" s="1078"/>
      <c r="AJ146" s="1078"/>
      <c r="AK146" s="1079"/>
      <c r="AL146" s="244"/>
    </row>
    <row r="147" spans="1:38" s="181" customFormat="1" ht="18" customHeight="1" x14ac:dyDescent="0.15">
      <c r="B147" s="1055"/>
      <c r="C147" s="1016"/>
      <c r="D147" s="1056"/>
      <c r="E147" s="260"/>
      <c r="F147" s="1060" t="s">
        <v>23</v>
      </c>
      <c r="G147" s="1061"/>
      <c r="H147" s="1062"/>
      <c r="I147" s="1063"/>
      <c r="J147" s="261"/>
      <c r="K147" s="1060" t="s">
        <v>23</v>
      </c>
      <c r="L147" s="1061"/>
      <c r="M147" s="1062"/>
      <c r="N147" s="1064"/>
      <c r="O147" s="1067"/>
      <c r="P147" s="1068"/>
      <c r="Q147" s="1073"/>
      <c r="R147" s="1074"/>
      <c r="S147" s="1073"/>
      <c r="T147" s="1074"/>
      <c r="U147" s="262" t="s">
        <v>32</v>
      </c>
      <c r="V147" s="223"/>
      <c r="W147" s="223"/>
      <c r="X147" s="263"/>
      <c r="Y147" s="1077"/>
      <c r="Z147" s="1078"/>
      <c r="AA147" s="1078"/>
      <c r="AB147" s="1078"/>
      <c r="AC147" s="1079"/>
      <c r="AD147" s="1077"/>
      <c r="AE147" s="1078"/>
      <c r="AF147" s="1078"/>
      <c r="AG147" s="1079"/>
      <c r="AH147" s="1077"/>
      <c r="AI147" s="1078"/>
      <c r="AJ147" s="1078"/>
      <c r="AK147" s="1079"/>
      <c r="AL147" s="244"/>
    </row>
    <row r="148" spans="1:38" s="181" customFormat="1" ht="18" customHeight="1" x14ac:dyDescent="0.15">
      <c r="B148" s="1057"/>
      <c r="C148" s="1058"/>
      <c r="D148" s="1059"/>
      <c r="E148" s="1337"/>
      <c r="F148" s="1338"/>
      <c r="G148" s="1339"/>
      <c r="H148" s="1062"/>
      <c r="I148" s="1063"/>
      <c r="J148" s="1340"/>
      <c r="K148" s="1338"/>
      <c r="L148" s="1339"/>
      <c r="M148" s="1062"/>
      <c r="N148" s="1064"/>
      <c r="O148" s="1069"/>
      <c r="P148" s="1070"/>
      <c r="Q148" s="1075"/>
      <c r="R148" s="1076"/>
      <c r="S148" s="1075"/>
      <c r="T148" s="1076"/>
      <c r="U148" s="262" t="s">
        <v>219</v>
      </c>
      <c r="V148" s="223"/>
      <c r="W148" s="223"/>
      <c r="X148" s="263"/>
      <c r="Y148" s="1077"/>
      <c r="Z148" s="1078"/>
      <c r="AA148" s="1078"/>
      <c r="AB148" s="1078"/>
      <c r="AC148" s="1079"/>
      <c r="AD148" s="1077"/>
      <c r="AE148" s="1078"/>
      <c r="AF148" s="1078"/>
      <c r="AG148" s="1079"/>
      <c r="AH148" s="1077"/>
      <c r="AI148" s="1078"/>
      <c r="AJ148" s="1078"/>
      <c r="AK148" s="1079"/>
      <c r="AL148" s="244"/>
    </row>
    <row r="149" spans="1:38" s="181" customFormat="1" ht="18" customHeight="1" x14ac:dyDescent="0.15">
      <c r="B149" s="1052"/>
      <c r="C149" s="1053"/>
      <c r="D149" s="1054"/>
      <c r="E149" s="260"/>
      <c r="F149" s="1060" t="s">
        <v>23</v>
      </c>
      <c r="G149" s="1061"/>
      <c r="H149" s="1062"/>
      <c r="I149" s="1063"/>
      <c r="J149" s="261"/>
      <c r="K149" s="1060" t="s">
        <v>23</v>
      </c>
      <c r="L149" s="1061"/>
      <c r="M149" s="1062"/>
      <c r="N149" s="1064"/>
      <c r="O149" s="1065">
        <f>SUM(M149:N151)</f>
        <v>0</v>
      </c>
      <c r="P149" s="1066"/>
      <c r="Q149" s="1071"/>
      <c r="R149" s="1072"/>
      <c r="S149" s="1071"/>
      <c r="T149" s="1072"/>
      <c r="U149" s="986" t="s">
        <v>34</v>
      </c>
      <c r="V149" s="987"/>
      <c r="W149" s="987"/>
      <c r="X149" s="988"/>
      <c r="Y149" s="1077"/>
      <c r="Z149" s="1078"/>
      <c r="AA149" s="1078"/>
      <c r="AB149" s="1078"/>
      <c r="AC149" s="1079"/>
      <c r="AD149" s="1077"/>
      <c r="AE149" s="1078"/>
      <c r="AF149" s="1078"/>
      <c r="AG149" s="1079"/>
      <c r="AH149" s="1077"/>
      <c r="AI149" s="1078"/>
      <c r="AJ149" s="1078"/>
      <c r="AK149" s="1079"/>
      <c r="AL149" s="244"/>
    </row>
    <row r="150" spans="1:38" s="181" customFormat="1" ht="18" customHeight="1" x14ac:dyDescent="0.15">
      <c r="B150" s="1055"/>
      <c r="C150" s="1016"/>
      <c r="D150" s="1056"/>
      <c r="E150" s="260"/>
      <c r="F150" s="1060" t="s">
        <v>23</v>
      </c>
      <c r="G150" s="1061"/>
      <c r="H150" s="1062"/>
      <c r="I150" s="1063"/>
      <c r="J150" s="261"/>
      <c r="K150" s="1060" t="s">
        <v>23</v>
      </c>
      <c r="L150" s="1061"/>
      <c r="M150" s="1062"/>
      <c r="N150" s="1064"/>
      <c r="O150" s="1067"/>
      <c r="P150" s="1068"/>
      <c r="Q150" s="1073"/>
      <c r="R150" s="1074"/>
      <c r="S150" s="1073"/>
      <c r="T150" s="1074"/>
      <c r="U150" s="996"/>
      <c r="V150" s="997"/>
      <c r="W150" s="997"/>
      <c r="X150" s="998"/>
      <c r="Y150" s="1077"/>
      <c r="Z150" s="1078"/>
      <c r="AA150" s="1078"/>
      <c r="AB150" s="1078"/>
      <c r="AC150" s="1079"/>
      <c r="AD150" s="1077"/>
      <c r="AE150" s="1078"/>
      <c r="AF150" s="1078"/>
      <c r="AG150" s="1079"/>
      <c r="AH150" s="1077"/>
      <c r="AI150" s="1078"/>
      <c r="AJ150" s="1078"/>
      <c r="AK150" s="1079"/>
      <c r="AL150" s="244"/>
    </row>
    <row r="151" spans="1:38" s="181" customFormat="1" ht="18" customHeight="1" x14ac:dyDescent="0.15">
      <c r="B151" s="1055"/>
      <c r="C151" s="1016"/>
      <c r="D151" s="1056"/>
      <c r="E151" s="260"/>
      <c r="F151" s="1060" t="s">
        <v>23</v>
      </c>
      <c r="G151" s="1061"/>
      <c r="H151" s="1062"/>
      <c r="I151" s="1063"/>
      <c r="J151" s="261"/>
      <c r="K151" s="1060" t="s">
        <v>23</v>
      </c>
      <c r="L151" s="1061"/>
      <c r="M151" s="1062"/>
      <c r="N151" s="1064"/>
      <c r="O151" s="1067"/>
      <c r="P151" s="1068"/>
      <c r="Q151" s="1073"/>
      <c r="R151" s="1074"/>
      <c r="S151" s="1073"/>
      <c r="T151" s="1074"/>
      <c r="U151" s="262" t="s">
        <v>32</v>
      </c>
      <c r="V151" s="223"/>
      <c r="W151" s="223"/>
      <c r="X151" s="263"/>
      <c r="Y151" s="1077"/>
      <c r="Z151" s="1078"/>
      <c r="AA151" s="1078"/>
      <c r="AB151" s="1078"/>
      <c r="AC151" s="1079"/>
      <c r="AD151" s="1077"/>
      <c r="AE151" s="1078"/>
      <c r="AF151" s="1078"/>
      <c r="AG151" s="1079"/>
      <c r="AH151" s="1077"/>
      <c r="AI151" s="1078"/>
      <c r="AJ151" s="1078"/>
      <c r="AK151" s="1079"/>
      <c r="AL151" s="244"/>
    </row>
    <row r="152" spans="1:38" s="181" customFormat="1" ht="18" customHeight="1" x14ac:dyDescent="0.15">
      <c r="B152" s="1057"/>
      <c r="C152" s="1058"/>
      <c r="D152" s="1059"/>
      <c r="E152" s="1337"/>
      <c r="F152" s="1338"/>
      <c r="G152" s="1339"/>
      <c r="H152" s="1062"/>
      <c r="I152" s="1063"/>
      <c r="J152" s="1340"/>
      <c r="K152" s="1338"/>
      <c r="L152" s="1339"/>
      <c r="M152" s="1062"/>
      <c r="N152" s="1064"/>
      <c r="O152" s="1069"/>
      <c r="P152" s="1070"/>
      <c r="Q152" s="1075"/>
      <c r="R152" s="1076"/>
      <c r="S152" s="1075"/>
      <c r="T152" s="1076"/>
      <c r="U152" s="262" t="s">
        <v>219</v>
      </c>
      <c r="V152" s="223"/>
      <c r="W152" s="223"/>
      <c r="X152" s="263"/>
      <c r="Y152" s="1077"/>
      <c r="Z152" s="1078"/>
      <c r="AA152" s="1078"/>
      <c r="AB152" s="1078"/>
      <c r="AC152" s="1079"/>
      <c r="AD152" s="1077"/>
      <c r="AE152" s="1078"/>
      <c r="AF152" s="1078"/>
      <c r="AG152" s="1079"/>
      <c r="AH152" s="1077"/>
      <c r="AI152" s="1078"/>
      <c r="AJ152" s="1078"/>
      <c r="AK152" s="1079"/>
      <c r="AL152" s="244"/>
    </row>
    <row r="153" spans="1:38" s="181" customFormat="1" ht="15" customHeight="1" x14ac:dyDescent="0.15">
      <c r="B153" s="208" t="s">
        <v>1673</v>
      </c>
      <c r="C153" s="189"/>
      <c r="D153" s="189"/>
      <c r="E153" s="225"/>
      <c r="F153" s="225"/>
      <c r="G153" s="225"/>
      <c r="H153" s="264"/>
      <c r="I153" s="264"/>
      <c r="J153" s="225"/>
      <c r="K153" s="225"/>
      <c r="L153" s="225"/>
      <c r="M153" s="264"/>
      <c r="N153" s="264"/>
      <c r="O153" s="265"/>
      <c r="P153" s="265"/>
      <c r="Q153" s="264"/>
      <c r="R153" s="264"/>
      <c r="S153" s="264"/>
      <c r="T153" s="264"/>
      <c r="U153" s="214"/>
      <c r="V153" s="214"/>
      <c r="W153" s="214"/>
      <c r="X153" s="214"/>
      <c r="Y153" s="244"/>
      <c r="Z153" s="244"/>
      <c r="AA153" s="244"/>
      <c r="AB153" s="244"/>
      <c r="AC153" s="244"/>
      <c r="AD153" s="244"/>
      <c r="AE153" s="244"/>
      <c r="AF153" s="244"/>
      <c r="AG153" s="244"/>
      <c r="AH153" s="244"/>
      <c r="AI153" s="244"/>
      <c r="AJ153" s="244"/>
      <c r="AK153" s="244"/>
      <c r="AL153" s="244"/>
    </row>
    <row r="154" spans="1:38" s="181" customFormat="1" ht="15" customHeight="1" x14ac:dyDescent="0.15">
      <c r="B154" s="208" t="s">
        <v>1674</v>
      </c>
      <c r="C154" s="189"/>
      <c r="D154" s="189"/>
      <c r="E154" s="225"/>
      <c r="F154" s="225"/>
      <c r="G154" s="225"/>
      <c r="H154" s="264"/>
      <c r="I154" s="264"/>
      <c r="J154" s="225"/>
      <c r="K154" s="225"/>
      <c r="L154" s="225"/>
      <c r="M154" s="264"/>
      <c r="N154" s="264"/>
      <c r="O154" s="265"/>
      <c r="P154" s="265"/>
      <c r="Q154" s="264"/>
      <c r="R154" s="264"/>
      <c r="S154" s="264"/>
      <c r="T154" s="264"/>
      <c r="U154" s="214"/>
      <c r="V154" s="214"/>
      <c r="W154" s="214"/>
      <c r="X154" s="214"/>
      <c r="Y154" s="244"/>
      <c r="Z154" s="244"/>
      <c r="AA154" s="244"/>
      <c r="AB154" s="244"/>
      <c r="AC154" s="244"/>
      <c r="AD154" s="244"/>
      <c r="AE154" s="244"/>
      <c r="AF154" s="244"/>
      <c r="AG154" s="244"/>
      <c r="AH154" s="244"/>
      <c r="AI154" s="244"/>
      <c r="AJ154" s="244"/>
      <c r="AK154" s="244"/>
      <c r="AL154" s="244"/>
    </row>
    <row r="155" spans="1:38" s="219" customFormat="1" ht="15" customHeight="1" x14ac:dyDescent="0.15">
      <c r="B155" s="208" t="s">
        <v>977</v>
      </c>
    </row>
    <row r="156" spans="1:38" s="219" customFormat="1" ht="15" customHeight="1" x14ac:dyDescent="0.15">
      <c r="B156" s="208" t="s">
        <v>978</v>
      </c>
    </row>
    <row r="157" spans="1:38" s="178" customFormat="1" ht="15" customHeight="1" x14ac:dyDescent="0.15">
      <c r="A157" s="219"/>
      <c r="B157" s="208" t="s">
        <v>979</v>
      </c>
      <c r="C157" s="219"/>
      <c r="D157" s="219"/>
      <c r="E157" s="219"/>
      <c r="F157" s="219"/>
      <c r="G157" s="219"/>
      <c r="H157" s="219"/>
      <c r="I157" s="219"/>
      <c r="J157" s="219"/>
      <c r="K157" s="219"/>
      <c r="L157" s="219"/>
      <c r="M157" s="219"/>
      <c r="N157" s="219"/>
      <c r="O157" s="219"/>
      <c r="P157" s="219"/>
      <c r="Q157" s="219"/>
      <c r="R157" s="219"/>
      <c r="S157" s="219"/>
      <c r="T157" s="219"/>
      <c r="U157" s="219"/>
      <c r="V157" s="219"/>
      <c r="W157" s="219"/>
      <c r="X157" s="219"/>
      <c r="Y157" s="219"/>
      <c r="Z157" s="219"/>
      <c r="AA157" s="219"/>
      <c r="AB157" s="219"/>
      <c r="AC157" s="219"/>
      <c r="AD157" s="219"/>
      <c r="AE157" s="219"/>
      <c r="AF157" s="219"/>
      <c r="AG157" s="219"/>
      <c r="AH157" s="219"/>
      <c r="AI157" s="219"/>
      <c r="AJ157" s="219"/>
      <c r="AK157" s="219"/>
      <c r="AL157" s="219"/>
    </row>
    <row r="158" spans="1:38" s="181" customFormat="1" ht="18" customHeight="1" x14ac:dyDescent="0.15">
      <c r="A158" s="219"/>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row>
    <row r="159" spans="1:38" s="178" customFormat="1" ht="18" customHeight="1" x14ac:dyDescent="0.15">
      <c r="A159" s="845" t="s">
        <v>1287</v>
      </c>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row>
    <row r="160" spans="1:38" s="178" customFormat="1" ht="20.100000000000001" customHeight="1" x14ac:dyDescent="0.15">
      <c r="B160" s="100" t="s">
        <v>1604</v>
      </c>
      <c r="D160" s="219"/>
      <c r="E160" s="219"/>
      <c r="F160" s="219"/>
      <c r="G160" s="219"/>
      <c r="H160" s="219"/>
      <c r="I160" s="219"/>
      <c r="J160" s="219"/>
      <c r="K160" s="219"/>
      <c r="L160" s="219"/>
      <c r="M160" s="219"/>
      <c r="N160" s="219"/>
      <c r="O160" s="219"/>
      <c r="P160" s="219"/>
      <c r="Q160" s="219"/>
      <c r="R160" s="219"/>
      <c r="S160" s="219"/>
      <c r="T160" s="219"/>
      <c r="U160" s="219"/>
      <c r="V160" s="219"/>
      <c r="W160" s="219"/>
      <c r="X160" s="219"/>
      <c r="Y160" s="219"/>
      <c r="Z160" s="219"/>
      <c r="AA160" s="219"/>
      <c r="AB160" s="219"/>
      <c r="AC160" s="219"/>
      <c r="AD160" s="219"/>
      <c r="AE160" s="219"/>
      <c r="AF160" s="219"/>
      <c r="AG160" s="1203" t="s">
        <v>875</v>
      </c>
      <c r="AH160" s="1203"/>
      <c r="AI160" s="1203"/>
      <c r="AJ160" s="1203"/>
      <c r="AK160" s="219"/>
    </row>
    <row r="161" spans="2:37" s="178" customFormat="1" ht="24.95" customHeight="1" x14ac:dyDescent="0.15">
      <c r="B161" s="1150" t="s">
        <v>862</v>
      </c>
      <c r="C161" s="1151"/>
      <c r="D161" s="1151"/>
      <c r="E161" s="1151"/>
      <c r="F161" s="1151"/>
      <c r="G161" s="1152"/>
      <c r="H161" s="1003" t="s">
        <v>855</v>
      </c>
      <c r="I161" s="1042"/>
      <c r="J161" s="1042"/>
      <c r="K161" s="1042"/>
      <c r="L161" s="1042"/>
      <c r="M161" s="1042"/>
      <c r="N161" s="1042"/>
      <c r="O161" s="1042"/>
      <c r="P161" s="1042"/>
      <c r="Q161" s="1042"/>
      <c r="R161" s="1042"/>
      <c r="S161" s="1042"/>
      <c r="T161" s="1042"/>
      <c r="U161" s="1042"/>
      <c r="V161" s="1042"/>
      <c r="W161" s="1043"/>
      <c r="X161" s="1003" t="s">
        <v>859</v>
      </c>
      <c r="Y161" s="1042"/>
      <c r="Z161" s="1042"/>
      <c r="AA161" s="1042"/>
      <c r="AB161" s="1042"/>
      <c r="AC161" s="1042"/>
      <c r="AD161" s="1042"/>
      <c r="AE161" s="1042"/>
      <c r="AF161" s="1042"/>
      <c r="AG161" s="1042"/>
      <c r="AH161" s="1042"/>
      <c r="AI161" s="1042"/>
      <c r="AJ161" s="1043"/>
      <c r="AK161" s="219"/>
    </row>
    <row r="162" spans="2:37" s="178" customFormat="1" ht="39.950000000000003" customHeight="1" x14ac:dyDescent="0.15">
      <c r="B162" s="1153" t="s">
        <v>863</v>
      </c>
      <c r="C162" s="1154"/>
      <c r="D162" s="1154"/>
      <c r="E162" s="1154"/>
      <c r="F162" s="1154"/>
      <c r="G162" s="1155"/>
      <c r="H162" s="1003" t="s">
        <v>856</v>
      </c>
      <c r="I162" s="1042"/>
      <c r="J162" s="1042"/>
      <c r="K162" s="1042"/>
      <c r="L162" s="1042"/>
      <c r="M162" s="1043"/>
      <c r="N162" s="1040" t="s">
        <v>857</v>
      </c>
      <c r="O162" s="1048"/>
      <c r="P162" s="1048"/>
      <c r="Q162" s="1041"/>
      <c r="R162" s="1003" t="s">
        <v>858</v>
      </c>
      <c r="S162" s="1042"/>
      <c r="T162" s="1042"/>
      <c r="U162" s="1042"/>
      <c r="V162" s="1042"/>
      <c r="W162" s="1043"/>
      <c r="X162" s="1040" t="s">
        <v>886</v>
      </c>
      <c r="Y162" s="1048"/>
      <c r="Z162" s="1048"/>
      <c r="AA162" s="1048"/>
      <c r="AB162" s="1041"/>
      <c r="AC162" s="1040" t="s">
        <v>860</v>
      </c>
      <c r="AD162" s="1048"/>
      <c r="AE162" s="1048"/>
      <c r="AF162" s="1041"/>
      <c r="AG162" s="1040" t="s">
        <v>869</v>
      </c>
      <c r="AH162" s="1048"/>
      <c r="AI162" s="1048"/>
      <c r="AJ162" s="1041"/>
      <c r="AK162" s="219"/>
    </row>
    <row r="163" spans="2:37" s="178" customFormat="1" ht="24.95" customHeight="1" x14ac:dyDescent="0.15">
      <c r="B163" s="1149" t="s">
        <v>861</v>
      </c>
      <c r="C163" s="970" t="s">
        <v>849</v>
      </c>
      <c r="D163" s="971"/>
      <c r="E163" s="971"/>
      <c r="F163" s="971"/>
      <c r="G163" s="972"/>
      <c r="H163" s="970"/>
      <c r="I163" s="971"/>
      <c r="J163" s="971"/>
      <c r="K163" s="971"/>
      <c r="L163" s="971"/>
      <c r="M163" s="972"/>
      <c r="N163" s="1159" t="s">
        <v>865</v>
      </c>
      <c r="O163" s="1160"/>
      <c r="P163" s="1160"/>
      <c r="Q163" s="1161"/>
      <c r="R163" s="1164">
        <f>TRUNC(H163/3,1)</f>
        <v>0</v>
      </c>
      <c r="S163" s="1165"/>
      <c r="T163" s="1165"/>
      <c r="U163" s="1165"/>
      <c r="V163" s="1165"/>
      <c r="W163" s="1166"/>
      <c r="X163" s="1156"/>
      <c r="Y163" s="1157"/>
      <c r="Z163" s="1157"/>
      <c r="AA163" s="1157"/>
      <c r="AB163" s="1158"/>
      <c r="AC163" s="1156"/>
      <c r="AD163" s="1157"/>
      <c r="AE163" s="1157"/>
      <c r="AF163" s="1158"/>
      <c r="AG163" s="1164">
        <f t="shared" ref="AG163:AG169" si="11">SUM(X163:AF163)</f>
        <v>0</v>
      </c>
      <c r="AH163" s="1165"/>
      <c r="AI163" s="1165"/>
      <c r="AJ163" s="1166"/>
      <c r="AK163" s="219"/>
    </row>
    <row r="164" spans="2:37" s="178" customFormat="1" ht="24.95" customHeight="1" x14ac:dyDescent="0.15">
      <c r="B164" s="1149"/>
      <c r="C164" s="970" t="s">
        <v>850</v>
      </c>
      <c r="D164" s="971"/>
      <c r="E164" s="971"/>
      <c r="F164" s="971"/>
      <c r="G164" s="972"/>
      <c r="H164" s="970"/>
      <c r="I164" s="971"/>
      <c r="J164" s="971"/>
      <c r="K164" s="971"/>
      <c r="L164" s="971"/>
      <c r="M164" s="972"/>
      <c r="N164" s="1159" t="s">
        <v>864</v>
      </c>
      <c r="O164" s="1160"/>
      <c r="P164" s="1160"/>
      <c r="Q164" s="1161"/>
      <c r="R164" s="1167">
        <f>TRUNC(H164/6,1)</f>
        <v>0</v>
      </c>
      <c r="S164" s="1168"/>
      <c r="T164" s="1168"/>
      <c r="U164" s="1168"/>
      <c r="V164" s="1168"/>
      <c r="W164" s="1169"/>
      <c r="X164" s="1156"/>
      <c r="Y164" s="1157"/>
      <c r="Z164" s="1157"/>
      <c r="AA164" s="1157"/>
      <c r="AB164" s="1158"/>
      <c r="AC164" s="1156"/>
      <c r="AD164" s="1157"/>
      <c r="AE164" s="1157"/>
      <c r="AF164" s="1158"/>
      <c r="AG164" s="1164">
        <f t="shared" si="11"/>
        <v>0</v>
      </c>
      <c r="AH164" s="1165"/>
      <c r="AI164" s="1165"/>
      <c r="AJ164" s="1166"/>
      <c r="AK164" s="219"/>
    </row>
    <row r="165" spans="2:37" s="178" customFormat="1" ht="24.95" customHeight="1" x14ac:dyDescent="0.15">
      <c r="B165" s="1149"/>
      <c r="C165" s="1011" t="s">
        <v>851</v>
      </c>
      <c r="D165" s="1011"/>
      <c r="E165" s="1011"/>
      <c r="F165" s="1011"/>
      <c r="G165" s="1011"/>
      <c r="H165" s="1011"/>
      <c r="I165" s="1011"/>
      <c r="J165" s="1011"/>
      <c r="K165" s="1011"/>
      <c r="L165" s="1011"/>
      <c r="M165" s="1011"/>
      <c r="N165" s="1162" t="s">
        <v>866</v>
      </c>
      <c r="O165" s="1163"/>
      <c r="P165" s="1163"/>
      <c r="Q165" s="1163"/>
      <c r="R165" s="1009">
        <f>TRUNC(H165/6,1)</f>
        <v>0</v>
      </c>
      <c r="S165" s="1009"/>
      <c r="T165" s="1009"/>
      <c r="U165" s="1009"/>
      <c r="V165" s="1009"/>
      <c r="W165" s="1009"/>
      <c r="X165" s="1091"/>
      <c r="Y165" s="1091"/>
      <c r="Z165" s="1091"/>
      <c r="AA165" s="1091"/>
      <c r="AB165" s="1091"/>
      <c r="AC165" s="1091"/>
      <c r="AD165" s="1091"/>
      <c r="AE165" s="1091"/>
      <c r="AF165" s="1091"/>
      <c r="AG165" s="1164">
        <f t="shared" si="11"/>
        <v>0</v>
      </c>
      <c r="AH165" s="1165"/>
      <c r="AI165" s="1165"/>
      <c r="AJ165" s="1166"/>
      <c r="AK165" s="219"/>
    </row>
    <row r="166" spans="2:37" s="178" customFormat="1" ht="24.95" customHeight="1" x14ac:dyDescent="0.15">
      <c r="B166" s="1149"/>
      <c r="C166" s="1011" t="s">
        <v>852</v>
      </c>
      <c r="D166" s="1011"/>
      <c r="E166" s="1011"/>
      <c r="F166" s="1011"/>
      <c r="G166" s="1011"/>
      <c r="H166" s="1011"/>
      <c r="I166" s="1011"/>
      <c r="J166" s="1011"/>
      <c r="K166" s="1011"/>
      <c r="L166" s="1011"/>
      <c r="M166" s="1011"/>
      <c r="N166" s="1162" t="s">
        <v>1877</v>
      </c>
      <c r="O166" s="1163"/>
      <c r="P166" s="1163"/>
      <c r="Q166" s="1163"/>
      <c r="R166" s="1009">
        <f>TRUNC(H166/20,1)</f>
        <v>0</v>
      </c>
      <c r="S166" s="1009"/>
      <c r="T166" s="1009"/>
      <c r="U166" s="1009"/>
      <c r="V166" s="1009"/>
      <c r="W166" s="1009"/>
      <c r="X166" s="1091"/>
      <c r="Y166" s="1091"/>
      <c r="Z166" s="1091"/>
      <c r="AA166" s="1091"/>
      <c r="AB166" s="1091"/>
      <c r="AC166" s="1091"/>
      <c r="AD166" s="1091"/>
      <c r="AE166" s="1091"/>
      <c r="AF166" s="1091"/>
      <c r="AG166" s="1164">
        <f t="shared" si="11"/>
        <v>0</v>
      </c>
      <c r="AH166" s="1165"/>
      <c r="AI166" s="1165"/>
      <c r="AJ166" s="1166"/>
      <c r="AK166" s="219"/>
    </row>
    <row r="167" spans="2:37" s="178" customFormat="1" ht="24.95" customHeight="1" x14ac:dyDescent="0.15">
      <c r="B167" s="1149"/>
      <c r="C167" s="1011" t="s">
        <v>853</v>
      </c>
      <c r="D167" s="1011"/>
      <c r="E167" s="1011"/>
      <c r="F167" s="1011"/>
      <c r="G167" s="1011"/>
      <c r="H167" s="1011"/>
      <c r="I167" s="1011"/>
      <c r="J167" s="1011"/>
      <c r="K167" s="1011"/>
      <c r="L167" s="1011"/>
      <c r="M167" s="1011"/>
      <c r="N167" s="1162" t="s">
        <v>1878</v>
      </c>
      <c r="O167" s="1163"/>
      <c r="P167" s="1163"/>
      <c r="Q167" s="1163"/>
      <c r="R167" s="1009">
        <f>TRUNC(H167/30,1)</f>
        <v>0</v>
      </c>
      <c r="S167" s="1009"/>
      <c r="T167" s="1009"/>
      <c r="U167" s="1009"/>
      <c r="V167" s="1009"/>
      <c r="W167" s="1009"/>
      <c r="X167" s="1091"/>
      <c r="Y167" s="1091"/>
      <c r="Z167" s="1091"/>
      <c r="AA167" s="1091"/>
      <c r="AB167" s="1091"/>
      <c r="AC167" s="1091"/>
      <c r="AD167" s="1091"/>
      <c r="AE167" s="1091"/>
      <c r="AF167" s="1091"/>
      <c r="AG167" s="1164">
        <f t="shared" si="11"/>
        <v>0</v>
      </c>
      <c r="AH167" s="1165"/>
      <c r="AI167" s="1165"/>
      <c r="AJ167" s="1166"/>
      <c r="AK167" s="219"/>
    </row>
    <row r="168" spans="2:37" s="178" customFormat="1" ht="24.95" customHeight="1" x14ac:dyDescent="0.15">
      <c r="B168" s="1149"/>
      <c r="C168" s="1011" t="s">
        <v>854</v>
      </c>
      <c r="D168" s="1011"/>
      <c r="E168" s="1011"/>
      <c r="F168" s="1011"/>
      <c r="G168" s="1011"/>
      <c r="H168" s="1173" t="s">
        <v>867</v>
      </c>
      <c r="I168" s="1173"/>
      <c r="J168" s="1173"/>
      <c r="K168" s="1173"/>
      <c r="L168" s="1173"/>
      <c r="M168" s="1173"/>
      <c r="N168" s="1173"/>
      <c r="O168" s="1173"/>
      <c r="P168" s="1173"/>
      <c r="Q168" s="1173"/>
      <c r="R168" s="1010"/>
      <c r="S168" s="1010"/>
      <c r="T168" s="1010"/>
      <c r="U168" s="1010"/>
      <c r="V168" s="1010"/>
      <c r="W168" s="1010"/>
      <c r="X168" s="1091"/>
      <c r="Y168" s="1091"/>
      <c r="Z168" s="1091"/>
      <c r="AA168" s="1091"/>
      <c r="AB168" s="1091"/>
      <c r="AC168" s="1091"/>
      <c r="AD168" s="1091"/>
      <c r="AE168" s="1091"/>
      <c r="AF168" s="1091"/>
      <c r="AG168" s="1164">
        <f t="shared" si="11"/>
        <v>0</v>
      </c>
      <c r="AH168" s="1165"/>
      <c r="AI168" s="1165"/>
      <c r="AJ168" s="1166"/>
      <c r="AK168" s="219"/>
    </row>
    <row r="169" spans="2:37" s="178" customFormat="1" ht="24.95" customHeight="1" x14ac:dyDescent="0.15">
      <c r="B169" s="1149"/>
      <c r="C169" s="1011" t="s">
        <v>6</v>
      </c>
      <c r="D169" s="1011"/>
      <c r="E169" s="1011"/>
      <c r="F169" s="1011"/>
      <c r="G169" s="1011"/>
      <c r="H169" s="1174">
        <f>SUM(H163:M168)</f>
        <v>0</v>
      </c>
      <c r="I169" s="1174"/>
      <c r="J169" s="1174"/>
      <c r="K169" s="1174"/>
      <c r="L169" s="1174"/>
      <c r="M169" s="1174"/>
      <c r="N169" s="1011" t="s">
        <v>868</v>
      </c>
      <c r="O169" s="1011"/>
      <c r="P169" s="1011"/>
      <c r="Q169" s="1011"/>
      <c r="R169" s="1170">
        <f>SUM(R163:W168)</f>
        <v>0</v>
      </c>
      <c r="S169" s="1171"/>
      <c r="T169" s="1171"/>
      <c r="U169" s="1171"/>
      <c r="V169" s="1171"/>
      <c r="W169" s="1172"/>
      <c r="X169" s="1164">
        <f>SUM(X163:AB168)</f>
        <v>0</v>
      </c>
      <c r="Y169" s="1165"/>
      <c r="Z169" s="1165"/>
      <c r="AA169" s="1165"/>
      <c r="AB169" s="1166"/>
      <c r="AC169" s="1164">
        <f>SUM(AC163:AF168)</f>
        <v>0</v>
      </c>
      <c r="AD169" s="1165"/>
      <c r="AE169" s="1165"/>
      <c r="AF169" s="1166"/>
      <c r="AG169" s="1164">
        <f t="shared" si="11"/>
        <v>0</v>
      </c>
      <c r="AH169" s="1165"/>
      <c r="AI169" s="1165"/>
      <c r="AJ169" s="1166"/>
      <c r="AK169" s="219"/>
    </row>
    <row r="170" spans="2:37" s="178" customFormat="1" ht="24.95" customHeight="1" x14ac:dyDescent="0.15">
      <c r="B170" s="1011" t="s">
        <v>870</v>
      </c>
      <c r="C170" s="1011"/>
      <c r="D170" s="1011"/>
      <c r="E170" s="1011"/>
      <c r="F170" s="1011"/>
      <c r="G170" s="1011"/>
      <c r="H170" s="1011"/>
      <c r="I170" s="1011"/>
      <c r="J170" s="1011"/>
      <c r="K170" s="1011"/>
      <c r="L170" s="1011"/>
      <c r="M170" s="1011"/>
      <c r="N170" s="1011"/>
      <c r="O170" s="1011"/>
      <c r="P170" s="1011"/>
      <c r="Q170" s="1011"/>
      <c r="R170" s="1011"/>
      <c r="S170" s="1011"/>
      <c r="T170" s="1011"/>
      <c r="U170" s="1011"/>
      <c r="V170" s="1011"/>
      <c r="W170" s="1011"/>
      <c r="X170" s="1011"/>
      <c r="Y170" s="1011"/>
      <c r="Z170" s="1011"/>
      <c r="AA170" s="1011"/>
      <c r="AB170" s="1011"/>
      <c r="AC170" s="1011"/>
      <c r="AD170" s="1011"/>
      <c r="AE170" s="1011"/>
      <c r="AF170" s="1011"/>
      <c r="AG170" s="1011"/>
      <c r="AH170" s="1011"/>
      <c r="AI170" s="1011"/>
      <c r="AJ170" s="1011"/>
      <c r="AK170" s="219"/>
    </row>
    <row r="171" spans="2:37" s="178" customFormat="1" ht="24.95" customHeight="1" x14ac:dyDescent="0.15">
      <c r="B171" s="1092" t="s">
        <v>872</v>
      </c>
      <c r="C171" s="1092"/>
      <c r="D171" s="1092"/>
      <c r="E171" s="1092"/>
      <c r="F171" s="1092"/>
      <c r="G171" s="1092"/>
      <c r="H171" s="970" t="s">
        <v>873</v>
      </c>
      <c r="I171" s="971"/>
      <c r="J171" s="971"/>
      <c r="K171" s="971"/>
      <c r="L171" s="971"/>
      <c r="M171" s="971"/>
      <c r="N171" s="971"/>
      <c r="O171" s="972"/>
      <c r="P171" s="965" t="s">
        <v>1879</v>
      </c>
      <c r="Q171" s="1002"/>
      <c r="R171" s="1002"/>
      <c r="S171" s="1002"/>
      <c r="T171" s="1002"/>
      <c r="U171" s="1002"/>
      <c r="V171" s="1002"/>
      <c r="W171" s="966"/>
      <c r="X171" s="1011"/>
      <c r="Y171" s="1011"/>
      <c r="Z171" s="1011"/>
      <c r="AA171" s="1011"/>
      <c r="AB171" s="1011"/>
      <c r="AC171" s="1011"/>
      <c r="AD171" s="1011"/>
      <c r="AE171" s="1011"/>
      <c r="AF171" s="1011"/>
      <c r="AG171" s="1011"/>
      <c r="AH171" s="1011"/>
      <c r="AI171" s="1011"/>
      <c r="AJ171" s="1011"/>
      <c r="AK171" s="219"/>
    </row>
    <row r="172" spans="2:37" s="178" customFormat="1" ht="15" customHeight="1" x14ac:dyDescent="0.15">
      <c r="B172" s="986" t="s">
        <v>871</v>
      </c>
      <c r="C172" s="987"/>
      <c r="D172" s="987"/>
      <c r="E172" s="987"/>
      <c r="F172" s="987"/>
      <c r="G172" s="988"/>
      <c r="H172" s="1006" t="s">
        <v>874</v>
      </c>
      <c r="I172" s="1007"/>
      <c r="J172" s="1007"/>
      <c r="K172" s="1007"/>
      <c r="L172" s="1007"/>
      <c r="M172" s="1007"/>
      <c r="N172" s="1007"/>
      <c r="O172" s="1007"/>
      <c r="P172" s="1007"/>
      <c r="Q172" s="1007"/>
      <c r="R172" s="1007"/>
      <c r="S172" s="1007"/>
      <c r="T172" s="1007"/>
      <c r="U172" s="1007"/>
      <c r="V172" s="1007"/>
      <c r="W172" s="1008"/>
      <c r="X172" s="986"/>
      <c r="Y172" s="987"/>
      <c r="Z172" s="987"/>
      <c r="AA172" s="987"/>
      <c r="AB172" s="988"/>
      <c r="AC172" s="986"/>
      <c r="AD172" s="987"/>
      <c r="AE172" s="987"/>
      <c r="AF172" s="988"/>
      <c r="AG172" s="986"/>
      <c r="AH172" s="987"/>
      <c r="AI172" s="987"/>
      <c r="AJ172" s="988"/>
      <c r="AK172" s="219"/>
    </row>
    <row r="173" spans="2:37" s="178" customFormat="1" ht="24.95" customHeight="1" x14ac:dyDescent="0.15">
      <c r="B173" s="996"/>
      <c r="C173" s="997"/>
      <c r="D173" s="997"/>
      <c r="E173" s="997"/>
      <c r="F173" s="997"/>
      <c r="G173" s="998"/>
      <c r="H173" s="1180"/>
      <c r="I173" s="1181"/>
      <c r="J173" s="1181"/>
      <c r="K173" s="1181"/>
      <c r="L173" s="1181"/>
      <c r="M173" s="1181"/>
      <c r="N173" s="1181"/>
      <c r="O173" s="1181"/>
      <c r="P173" s="1181"/>
      <c r="Q173" s="1181"/>
      <c r="R173" s="1181"/>
      <c r="S173" s="1181"/>
      <c r="T173" s="1181"/>
      <c r="U173" s="1181"/>
      <c r="V173" s="1181"/>
      <c r="W173" s="1182"/>
      <c r="X173" s="996"/>
      <c r="Y173" s="997"/>
      <c r="Z173" s="997"/>
      <c r="AA173" s="997"/>
      <c r="AB173" s="998"/>
      <c r="AC173" s="996"/>
      <c r="AD173" s="997"/>
      <c r="AE173" s="997"/>
      <c r="AF173" s="998"/>
      <c r="AG173" s="996"/>
      <c r="AH173" s="997"/>
      <c r="AI173" s="997"/>
      <c r="AJ173" s="998"/>
      <c r="AK173" s="219"/>
    </row>
    <row r="174" spans="2:37" s="219" customFormat="1" ht="15" customHeight="1" x14ac:dyDescent="0.15">
      <c r="B174" s="208" t="s">
        <v>1675</v>
      </c>
    </row>
    <row r="175" spans="2:37" s="219" customFormat="1" ht="15" customHeight="1" x14ac:dyDescent="0.15">
      <c r="B175" s="266" t="s">
        <v>1800</v>
      </c>
    </row>
    <row r="176" spans="2:37" s="219" customFormat="1" ht="15" customHeight="1" x14ac:dyDescent="0.15">
      <c r="B176" s="219" t="s">
        <v>1801</v>
      </c>
    </row>
    <row r="177" spans="1:38" s="219" customFormat="1" ht="8.4499999999999993" customHeight="1" x14ac:dyDescent="0.15">
      <c r="B177" s="267"/>
      <c r="C177" s="267"/>
      <c r="D177" s="267"/>
      <c r="E177" s="267"/>
      <c r="F177" s="267"/>
      <c r="G177" s="267"/>
      <c r="H177" s="267"/>
      <c r="I177" s="267"/>
      <c r="J177" s="267"/>
      <c r="K177" s="267"/>
      <c r="L177" s="267"/>
      <c r="M177" s="267"/>
    </row>
    <row r="178" spans="1:38" s="219" customFormat="1" ht="15" customHeight="1" x14ac:dyDescent="0.15">
      <c r="B178" s="267"/>
      <c r="C178" s="348" t="s">
        <v>879</v>
      </c>
      <c r="D178" s="349"/>
      <c r="E178" s="349"/>
      <c r="F178" s="349"/>
      <c r="G178" s="349"/>
      <c r="H178" s="349"/>
      <c r="I178" s="349"/>
      <c r="J178" s="349"/>
      <c r="K178" s="349"/>
      <c r="L178" s="349"/>
      <c r="M178" s="349"/>
      <c r="N178" s="349"/>
      <c r="O178" s="349"/>
      <c r="P178" s="349"/>
      <c r="Q178" s="349"/>
      <c r="R178" s="349"/>
      <c r="S178" s="349" t="s">
        <v>881</v>
      </c>
      <c r="T178" s="349"/>
      <c r="U178" s="349"/>
      <c r="V178" s="349"/>
      <c r="W178" s="349"/>
      <c r="X178" s="350"/>
    </row>
    <row r="179" spans="1:38" s="219" customFormat="1" ht="15" customHeight="1" x14ac:dyDescent="0.15">
      <c r="B179" s="267"/>
      <c r="C179" s="351" t="s">
        <v>880</v>
      </c>
      <c r="D179" s="352"/>
      <c r="E179" s="352"/>
      <c r="F179" s="352"/>
      <c r="G179" s="352"/>
      <c r="H179" s="352"/>
      <c r="I179" s="352"/>
      <c r="J179" s="352"/>
      <c r="K179" s="352"/>
      <c r="L179" s="352"/>
      <c r="M179" s="352"/>
      <c r="N179" s="352"/>
      <c r="O179" s="352"/>
      <c r="P179" s="352"/>
      <c r="Q179" s="352"/>
      <c r="R179" s="352"/>
      <c r="S179" s="352" t="s">
        <v>882</v>
      </c>
      <c r="T179" s="352"/>
      <c r="U179" s="352"/>
      <c r="V179" s="352"/>
      <c r="W179" s="352"/>
      <c r="X179" s="353"/>
    </row>
    <row r="180" spans="1:38" s="219" customFormat="1" ht="15" customHeight="1" x14ac:dyDescent="0.15">
      <c r="B180" s="267"/>
      <c r="C180" s="351" t="s">
        <v>876</v>
      </c>
      <c r="D180" s="352"/>
      <c r="E180" s="352"/>
      <c r="F180" s="352"/>
      <c r="G180" s="352"/>
      <c r="H180" s="352"/>
      <c r="I180" s="352"/>
      <c r="J180" s="352"/>
      <c r="K180" s="352"/>
      <c r="L180" s="352"/>
      <c r="M180" s="352"/>
      <c r="N180" s="352"/>
      <c r="O180" s="352"/>
      <c r="P180" s="352"/>
      <c r="Q180" s="352"/>
      <c r="R180" s="352"/>
      <c r="S180" s="352" t="s">
        <v>878</v>
      </c>
      <c r="T180" s="352"/>
      <c r="U180" s="352" t="s">
        <v>884</v>
      </c>
      <c r="V180" s="352"/>
      <c r="W180" s="352"/>
      <c r="X180" s="353"/>
    </row>
    <row r="181" spans="1:38" s="219" customFormat="1" ht="15" customHeight="1" x14ac:dyDescent="0.15">
      <c r="B181" s="267"/>
      <c r="C181" s="351"/>
      <c r="D181" s="352" t="s">
        <v>877</v>
      </c>
      <c r="E181" s="352"/>
      <c r="F181" s="352"/>
      <c r="G181" s="352"/>
      <c r="H181" s="352"/>
      <c r="I181" s="352"/>
      <c r="J181" s="352"/>
      <c r="K181" s="352"/>
      <c r="L181" s="352"/>
      <c r="M181" s="352"/>
      <c r="N181" s="352"/>
      <c r="O181" s="352"/>
      <c r="P181" s="352"/>
      <c r="Q181" s="352"/>
      <c r="R181" s="352"/>
      <c r="S181" s="352" t="s">
        <v>883</v>
      </c>
      <c r="T181" s="352"/>
      <c r="U181" s="352" t="s">
        <v>885</v>
      </c>
      <c r="V181" s="352"/>
      <c r="W181" s="352"/>
      <c r="X181" s="353"/>
    </row>
    <row r="182" spans="1:38" s="219" customFormat="1" ht="15" customHeight="1" x14ac:dyDescent="0.15">
      <c r="B182" s="267"/>
      <c r="C182" s="354"/>
      <c r="D182" s="355" t="s">
        <v>887</v>
      </c>
      <c r="E182" s="355"/>
      <c r="F182" s="355"/>
      <c r="G182" s="355"/>
      <c r="H182" s="355"/>
      <c r="I182" s="355"/>
      <c r="J182" s="355"/>
      <c r="K182" s="355"/>
      <c r="L182" s="355"/>
      <c r="M182" s="355"/>
      <c r="N182" s="355"/>
      <c r="O182" s="355"/>
      <c r="P182" s="355"/>
      <c r="Q182" s="355"/>
      <c r="R182" s="355"/>
      <c r="S182" s="989">
        <v>1.75</v>
      </c>
      <c r="T182" s="989"/>
      <c r="U182" s="355" t="s">
        <v>888</v>
      </c>
      <c r="V182" s="355" t="s">
        <v>982</v>
      </c>
      <c r="W182" s="355">
        <v>2</v>
      </c>
      <c r="X182" s="356" t="s">
        <v>983</v>
      </c>
    </row>
    <row r="183" spans="1:38" s="219" customFormat="1" ht="20.100000000000001" customHeight="1" x14ac:dyDescent="0.15">
      <c r="B183" s="267"/>
      <c r="C183" s="208"/>
      <c r="D183" s="267"/>
      <c r="E183" s="267"/>
      <c r="F183" s="267"/>
      <c r="G183" s="267"/>
      <c r="H183" s="267"/>
      <c r="I183" s="267"/>
      <c r="J183" s="267"/>
      <c r="K183" s="267"/>
      <c r="L183" s="267"/>
      <c r="M183" s="267"/>
    </row>
    <row r="184" spans="1:38" s="179" customFormat="1" ht="20.100000000000001" customHeight="1" x14ac:dyDescent="0.15">
      <c r="B184" s="96" t="s">
        <v>341</v>
      </c>
    </row>
    <row r="185" spans="1:38" s="179" customFormat="1" ht="20.100000000000001" customHeight="1" x14ac:dyDescent="0.15">
      <c r="B185" s="208"/>
      <c r="C185" s="181" t="s">
        <v>355</v>
      </c>
      <c r="D185" s="181"/>
      <c r="E185" s="181"/>
      <c r="F185" s="181"/>
      <c r="G185" s="181"/>
      <c r="H185" s="181"/>
      <c r="I185" s="181"/>
      <c r="J185" s="181"/>
      <c r="K185" s="219"/>
      <c r="L185" s="219"/>
      <c r="M185" s="219"/>
      <c r="N185" s="219"/>
      <c r="O185" s="219"/>
      <c r="P185" s="219"/>
      <c r="Q185" s="219"/>
      <c r="R185" s="219"/>
      <c r="S185" s="219"/>
      <c r="T185" s="219"/>
      <c r="U185" s="219"/>
      <c r="V185" s="219"/>
      <c r="W185" s="219"/>
      <c r="X185" s="219"/>
      <c r="Y185" s="219"/>
      <c r="Z185" s="219"/>
      <c r="AA185" s="219"/>
      <c r="AB185" s="219"/>
      <c r="AC185" s="219"/>
      <c r="AD185" s="181" t="s">
        <v>342</v>
      </c>
      <c r="AE185" s="189" t="s">
        <v>71</v>
      </c>
      <c r="AF185" s="985" t="s">
        <v>269</v>
      </c>
      <c r="AG185" s="985"/>
      <c r="AH185" s="985"/>
      <c r="AI185" s="985"/>
      <c r="AJ185" s="985"/>
      <c r="AK185" s="189" t="s">
        <v>13</v>
      </c>
    </row>
    <row r="186" spans="1:38" s="179" customFormat="1" ht="20.100000000000001" customHeight="1" x14ac:dyDescent="0.15">
      <c r="B186" s="208"/>
      <c r="C186" s="181" t="s">
        <v>356</v>
      </c>
      <c r="D186" s="181"/>
      <c r="E186" s="181"/>
      <c r="F186" s="181"/>
      <c r="G186" s="181"/>
      <c r="H186" s="181"/>
      <c r="I186" s="181"/>
      <c r="J186" s="181"/>
      <c r="K186" s="219"/>
      <c r="L186" s="219"/>
      <c r="M186" s="219"/>
      <c r="N186" s="219"/>
      <c r="O186" s="219"/>
      <c r="P186" s="219"/>
      <c r="Q186" s="219"/>
      <c r="R186" s="219"/>
      <c r="S186" s="219"/>
      <c r="T186" s="219"/>
      <c r="U186" s="219"/>
      <c r="V186" s="219"/>
      <c r="W186" s="219"/>
      <c r="X186" s="219"/>
      <c r="Y186" s="219"/>
      <c r="Z186" s="219"/>
      <c r="AA186" s="219"/>
      <c r="AB186" s="219"/>
      <c r="AC186" s="219"/>
      <c r="AD186" s="181"/>
      <c r="AE186" s="189" t="s">
        <v>71</v>
      </c>
      <c r="AF186" s="985" t="s">
        <v>269</v>
      </c>
      <c r="AG186" s="985"/>
      <c r="AH186" s="985"/>
      <c r="AI186" s="985"/>
      <c r="AJ186" s="985"/>
      <c r="AK186" s="189" t="s">
        <v>13</v>
      </c>
    </row>
    <row r="187" spans="1:38" s="181" customFormat="1" ht="20.100000000000001" customHeight="1" x14ac:dyDescent="0.15">
      <c r="B187" s="178"/>
      <c r="C187" s="179"/>
      <c r="D187" s="179"/>
      <c r="E187" s="179"/>
      <c r="F187" s="179"/>
      <c r="G187" s="179"/>
      <c r="H187" s="179"/>
      <c r="I187" s="179"/>
      <c r="J187" s="179"/>
      <c r="K187" s="179"/>
      <c r="L187" s="179"/>
      <c r="M187" s="179"/>
      <c r="N187" s="179"/>
      <c r="O187" s="179"/>
      <c r="P187" s="179"/>
      <c r="Q187" s="179"/>
      <c r="R187" s="179"/>
      <c r="S187" s="179"/>
      <c r="T187" s="179"/>
      <c r="U187" s="179"/>
      <c r="V187" s="179"/>
      <c r="W187" s="179"/>
      <c r="X187" s="179"/>
      <c r="Y187" s="179"/>
      <c r="Z187" s="179"/>
      <c r="AA187" s="179"/>
      <c r="AB187" s="179"/>
      <c r="AC187" s="179"/>
      <c r="AD187" s="179"/>
      <c r="AE187" s="179"/>
      <c r="AF187" s="179"/>
      <c r="AG187" s="179"/>
      <c r="AH187" s="179"/>
      <c r="AI187" s="179"/>
      <c r="AJ187" s="179"/>
      <c r="AK187" s="179"/>
    </row>
    <row r="188" spans="1:38" s="181" customFormat="1" ht="20.100000000000001" customHeight="1" x14ac:dyDescent="0.15">
      <c r="A188" s="179"/>
      <c r="B188" s="100" t="s">
        <v>1605</v>
      </c>
      <c r="C188" s="178"/>
      <c r="D188" s="178"/>
      <c r="E188" s="179"/>
      <c r="F188" s="179"/>
      <c r="G188" s="179"/>
      <c r="H188" s="179"/>
      <c r="I188" s="179"/>
      <c r="J188" s="179"/>
      <c r="K188" s="179"/>
      <c r="L188" s="179"/>
      <c r="M188" s="179"/>
      <c r="N188" s="179"/>
      <c r="O188" s="179"/>
      <c r="P188" s="179"/>
      <c r="Q188" s="179"/>
      <c r="R188" s="179"/>
      <c r="S188" s="179"/>
      <c r="T188" s="179"/>
      <c r="U188" s="179"/>
      <c r="V188" s="179"/>
      <c r="W188" s="179"/>
      <c r="X188" s="179"/>
      <c r="Y188" s="179"/>
      <c r="Z188" s="179"/>
      <c r="AA188" s="179"/>
      <c r="AB188" s="179"/>
      <c r="AC188" s="179"/>
      <c r="AD188" s="179"/>
      <c r="AE188" s="179"/>
      <c r="AF188" s="179"/>
      <c r="AG188" s="179"/>
      <c r="AH188" s="179"/>
      <c r="AI188" s="179"/>
      <c r="AJ188" s="179"/>
      <c r="AK188" s="179"/>
      <c r="AL188" s="179"/>
    </row>
    <row r="189" spans="1:38" s="181" customFormat="1" ht="14.1" customHeight="1" x14ac:dyDescent="0.15">
      <c r="B189" s="1081" t="s">
        <v>262</v>
      </c>
      <c r="C189" s="1082"/>
      <c r="D189" s="1082"/>
      <c r="E189" s="1082"/>
      <c r="F189" s="1083"/>
      <c r="G189" s="1081" t="s">
        <v>263</v>
      </c>
      <c r="H189" s="1082"/>
      <c r="I189" s="1082"/>
      <c r="J189" s="1083"/>
      <c r="K189" s="1099" t="s">
        <v>106</v>
      </c>
      <c r="L189" s="1176"/>
      <c r="M189" s="1081" t="s">
        <v>261</v>
      </c>
      <c r="N189" s="1082"/>
      <c r="O189" s="1082"/>
      <c r="P189" s="1082"/>
      <c r="Q189" s="1082"/>
      <c r="R189" s="1082"/>
      <c r="S189" s="1082"/>
      <c r="T189" s="1082"/>
      <c r="U189" s="1083"/>
      <c r="V189" s="1081" t="s">
        <v>984</v>
      </c>
      <c r="W189" s="1082"/>
      <c r="X189" s="1082"/>
      <c r="Y189" s="1082"/>
      <c r="Z189" s="1082"/>
      <c r="AA189" s="1083"/>
      <c r="AB189" s="1099" t="s">
        <v>985</v>
      </c>
      <c r="AC189" s="1175"/>
      <c r="AD189" s="1099" t="s">
        <v>986</v>
      </c>
      <c r="AE189" s="1175"/>
      <c r="AF189" s="1175"/>
      <c r="AG189" s="1176"/>
      <c r="AH189" s="1003" t="s">
        <v>987</v>
      </c>
      <c r="AI189" s="1042"/>
      <c r="AJ189" s="1042"/>
      <c r="AK189" s="1043"/>
      <c r="AL189" s="214"/>
    </row>
    <row r="190" spans="1:38" s="181" customFormat="1" ht="21.95" customHeight="1" x14ac:dyDescent="0.15">
      <c r="B190" s="1084"/>
      <c r="C190" s="1085"/>
      <c r="D190" s="1085"/>
      <c r="E190" s="1085"/>
      <c r="F190" s="1086"/>
      <c r="G190" s="1084"/>
      <c r="H190" s="1085"/>
      <c r="I190" s="1085"/>
      <c r="J190" s="1086"/>
      <c r="K190" s="1177"/>
      <c r="L190" s="1179"/>
      <c r="M190" s="1084"/>
      <c r="N190" s="1085"/>
      <c r="O190" s="1085"/>
      <c r="P190" s="1085"/>
      <c r="Q190" s="1085"/>
      <c r="R190" s="1085"/>
      <c r="S190" s="1085"/>
      <c r="T190" s="1085"/>
      <c r="U190" s="1086"/>
      <c r="V190" s="1084"/>
      <c r="W190" s="1085"/>
      <c r="X190" s="1085"/>
      <c r="Y190" s="1085"/>
      <c r="Z190" s="1085"/>
      <c r="AA190" s="1086"/>
      <c r="AB190" s="1177"/>
      <c r="AC190" s="1178"/>
      <c r="AD190" s="1177"/>
      <c r="AE190" s="1178"/>
      <c r="AF190" s="1178"/>
      <c r="AG190" s="1179"/>
      <c r="AH190" s="1143" t="s">
        <v>988</v>
      </c>
      <c r="AI190" s="1341"/>
      <c r="AJ190" s="1143" t="s">
        <v>989</v>
      </c>
      <c r="AK190" s="1341"/>
      <c r="AL190" s="187"/>
    </row>
    <row r="191" spans="1:38" s="181" customFormat="1" ht="20.100000000000001" customHeight="1" x14ac:dyDescent="0.15">
      <c r="B191" s="1342" t="s">
        <v>145</v>
      </c>
      <c r="C191" s="993" t="s">
        <v>990</v>
      </c>
      <c r="D191" s="994"/>
      <c r="E191" s="994"/>
      <c r="F191" s="995"/>
      <c r="G191" s="993" t="s">
        <v>991</v>
      </c>
      <c r="H191" s="994"/>
      <c r="I191" s="994"/>
      <c r="J191" s="995"/>
      <c r="K191" s="993" t="s">
        <v>154</v>
      </c>
      <c r="L191" s="995"/>
      <c r="M191" s="993" t="s">
        <v>1495</v>
      </c>
      <c r="N191" s="994"/>
      <c r="O191" s="268">
        <v>8</v>
      </c>
      <c r="P191" s="269" t="s">
        <v>992</v>
      </c>
      <c r="Q191" s="269"/>
      <c r="R191" s="269"/>
      <c r="S191" s="269"/>
      <c r="T191" s="268">
        <v>20</v>
      </c>
      <c r="U191" s="270" t="s">
        <v>3</v>
      </c>
      <c r="V191" s="1030" t="s">
        <v>993</v>
      </c>
      <c r="W191" s="1031"/>
      <c r="X191" s="1031"/>
      <c r="Y191" s="1031"/>
      <c r="Z191" s="1031"/>
      <c r="AA191" s="1032"/>
      <c r="AB191" s="993" t="s">
        <v>153</v>
      </c>
      <c r="AC191" s="994"/>
      <c r="AD191" s="271">
        <v>5</v>
      </c>
      <c r="AE191" s="272" t="s">
        <v>159</v>
      </c>
      <c r="AF191" s="272">
        <v>4</v>
      </c>
      <c r="AG191" s="273" t="s">
        <v>163</v>
      </c>
      <c r="AH191" s="1344">
        <v>10</v>
      </c>
      <c r="AI191" s="1345"/>
      <c r="AJ191" s="1344">
        <v>6</v>
      </c>
      <c r="AK191" s="1345"/>
      <c r="AL191" s="274"/>
    </row>
    <row r="192" spans="1:38" s="181" customFormat="1" ht="20.100000000000001" customHeight="1" x14ac:dyDescent="0.15">
      <c r="B192" s="1343"/>
      <c r="C192" s="993" t="s">
        <v>994</v>
      </c>
      <c r="D192" s="994"/>
      <c r="E192" s="994"/>
      <c r="F192" s="995"/>
      <c r="G192" s="993" t="s">
        <v>220</v>
      </c>
      <c r="H192" s="994"/>
      <c r="I192" s="994"/>
      <c r="J192" s="995"/>
      <c r="K192" s="993" t="s">
        <v>153</v>
      </c>
      <c r="L192" s="995"/>
      <c r="M192" s="993" t="s">
        <v>1495</v>
      </c>
      <c r="N192" s="994"/>
      <c r="O192" s="275">
        <v>4</v>
      </c>
      <c r="P192" s="221" t="s">
        <v>992</v>
      </c>
      <c r="Q192" s="221"/>
      <c r="R192" s="221"/>
      <c r="S192" s="221"/>
      <c r="T192" s="275">
        <v>24</v>
      </c>
      <c r="U192" s="276" t="s">
        <v>3</v>
      </c>
      <c r="V192" s="1030" t="s">
        <v>995</v>
      </c>
      <c r="W192" s="1031"/>
      <c r="X192" s="1031"/>
      <c r="Y192" s="1031"/>
      <c r="Z192" s="1031"/>
      <c r="AA192" s="1032"/>
      <c r="AB192" s="993" t="s">
        <v>153</v>
      </c>
      <c r="AC192" s="994"/>
      <c r="AD192" s="271">
        <v>1</v>
      </c>
      <c r="AE192" s="272" t="s">
        <v>159</v>
      </c>
      <c r="AF192" s="272">
        <v>1</v>
      </c>
      <c r="AG192" s="273" t="s">
        <v>163</v>
      </c>
      <c r="AH192" s="1344">
        <v>5</v>
      </c>
      <c r="AI192" s="1345"/>
      <c r="AJ192" s="1344">
        <v>2</v>
      </c>
      <c r="AK192" s="1345"/>
      <c r="AL192" s="274"/>
    </row>
    <row r="193" spans="1:38" s="181" customFormat="1" ht="20.100000000000001" customHeight="1" x14ac:dyDescent="0.15">
      <c r="B193" s="970"/>
      <c r="C193" s="971"/>
      <c r="D193" s="971"/>
      <c r="E193" s="971"/>
      <c r="F193" s="972"/>
      <c r="G193" s="970"/>
      <c r="H193" s="971"/>
      <c r="I193" s="971"/>
      <c r="J193" s="972"/>
      <c r="K193" s="965" t="s">
        <v>251</v>
      </c>
      <c r="L193" s="966"/>
      <c r="M193" s="970" t="s">
        <v>1495</v>
      </c>
      <c r="N193" s="971"/>
      <c r="O193" s="218"/>
      <c r="P193" s="223" t="s">
        <v>996</v>
      </c>
      <c r="Q193" s="223"/>
      <c r="R193" s="223"/>
      <c r="S193" s="223"/>
      <c r="T193" s="218"/>
      <c r="U193" s="277" t="s">
        <v>3</v>
      </c>
      <c r="V193" s="1346"/>
      <c r="W193" s="1347"/>
      <c r="X193" s="1347"/>
      <c r="Y193" s="1347"/>
      <c r="Z193" s="1347"/>
      <c r="AA193" s="1348"/>
      <c r="AB193" s="965" t="s">
        <v>251</v>
      </c>
      <c r="AC193" s="1002"/>
      <c r="AD193" s="278"/>
      <c r="AE193" s="198" t="s">
        <v>159</v>
      </c>
      <c r="AF193" s="198"/>
      <c r="AG193" s="200" t="s">
        <v>163</v>
      </c>
      <c r="AH193" s="279"/>
      <c r="AI193" s="280" t="s">
        <v>923</v>
      </c>
      <c r="AJ193" s="279"/>
      <c r="AK193" s="280" t="s">
        <v>923</v>
      </c>
      <c r="AL193" s="274"/>
    </row>
    <row r="194" spans="1:38" s="181" customFormat="1" ht="20.100000000000001" customHeight="1" x14ac:dyDescent="0.15">
      <c r="B194" s="970"/>
      <c r="C194" s="971"/>
      <c r="D194" s="971"/>
      <c r="E194" s="971"/>
      <c r="F194" s="972"/>
      <c r="G194" s="970"/>
      <c r="H194" s="971"/>
      <c r="I194" s="971"/>
      <c r="J194" s="972"/>
      <c r="K194" s="965" t="s">
        <v>251</v>
      </c>
      <c r="L194" s="966"/>
      <c r="M194" s="970" t="s">
        <v>1495</v>
      </c>
      <c r="N194" s="971"/>
      <c r="O194" s="218"/>
      <c r="P194" s="223" t="s">
        <v>996</v>
      </c>
      <c r="Q194" s="223"/>
      <c r="R194" s="223"/>
      <c r="S194" s="223"/>
      <c r="T194" s="218"/>
      <c r="U194" s="277" t="s">
        <v>3</v>
      </c>
      <c r="V194" s="1346"/>
      <c r="W194" s="1347"/>
      <c r="X194" s="1347"/>
      <c r="Y194" s="1347"/>
      <c r="Z194" s="1347"/>
      <c r="AA194" s="1348"/>
      <c r="AB194" s="965" t="s">
        <v>251</v>
      </c>
      <c r="AC194" s="1002"/>
      <c r="AD194" s="278"/>
      <c r="AE194" s="198" t="s">
        <v>159</v>
      </c>
      <c r="AF194" s="198"/>
      <c r="AG194" s="200" t="s">
        <v>163</v>
      </c>
      <c r="AH194" s="279"/>
      <c r="AI194" s="280" t="s">
        <v>923</v>
      </c>
      <c r="AJ194" s="279"/>
      <c r="AK194" s="280" t="s">
        <v>3</v>
      </c>
      <c r="AL194" s="274"/>
    </row>
    <row r="195" spans="1:38" s="181" customFormat="1" ht="20.100000000000001" customHeight="1" x14ac:dyDescent="0.15">
      <c r="B195" s="970"/>
      <c r="C195" s="971"/>
      <c r="D195" s="971"/>
      <c r="E195" s="971"/>
      <c r="F195" s="972"/>
      <c r="G195" s="970"/>
      <c r="H195" s="971"/>
      <c r="I195" s="971"/>
      <c r="J195" s="972"/>
      <c r="K195" s="965" t="s">
        <v>251</v>
      </c>
      <c r="L195" s="966"/>
      <c r="M195" s="970" t="s">
        <v>1495</v>
      </c>
      <c r="N195" s="971"/>
      <c r="O195" s="218"/>
      <c r="P195" s="223" t="s">
        <v>996</v>
      </c>
      <c r="Q195" s="223"/>
      <c r="R195" s="223"/>
      <c r="S195" s="223"/>
      <c r="T195" s="218"/>
      <c r="U195" s="277" t="s">
        <v>3</v>
      </c>
      <c r="V195" s="1346"/>
      <c r="W195" s="1347"/>
      <c r="X195" s="1347"/>
      <c r="Y195" s="1347"/>
      <c r="Z195" s="1347"/>
      <c r="AA195" s="1348"/>
      <c r="AB195" s="965" t="s">
        <v>251</v>
      </c>
      <c r="AC195" s="1002"/>
      <c r="AD195" s="278"/>
      <c r="AE195" s="198" t="s">
        <v>159</v>
      </c>
      <c r="AF195" s="198"/>
      <c r="AG195" s="200" t="s">
        <v>163</v>
      </c>
      <c r="AH195" s="279"/>
      <c r="AI195" s="280" t="s">
        <v>923</v>
      </c>
      <c r="AJ195" s="279"/>
      <c r="AK195" s="280" t="s">
        <v>3</v>
      </c>
      <c r="AL195" s="274"/>
    </row>
    <row r="196" spans="1:38" s="181" customFormat="1" ht="20.100000000000001" customHeight="1" x14ac:dyDescent="0.15">
      <c r="B196" s="970"/>
      <c r="C196" s="971"/>
      <c r="D196" s="971"/>
      <c r="E196" s="971"/>
      <c r="F196" s="972"/>
      <c r="G196" s="970"/>
      <c r="H196" s="971"/>
      <c r="I196" s="971"/>
      <c r="J196" s="972"/>
      <c r="K196" s="965" t="s">
        <v>251</v>
      </c>
      <c r="L196" s="966"/>
      <c r="M196" s="970" t="s">
        <v>1495</v>
      </c>
      <c r="N196" s="971"/>
      <c r="O196" s="218"/>
      <c r="P196" s="223" t="s">
        <v>996</v>
      </c>
      <c r="Q196" s="223"/>
      <c r="R196" s="223"/>
      <c r="S196" s="223"/>
      <c r="T196" s="218"/>
      <c r="U196" s="277" t="s">
        <v>3</v>
      </c>
      <c r="V196" s="1346"/>
      <c r="W196" s="1347"/>
      <c r="X196" s="1347"/>
      <c r="Y196" s="1347"/>
      <c r="Z196" s="1347"/>
      <c r="AA196" s="1348"/>
      <c r="AB196" s="965" t="s">
        <v>251</v>
      </c>
      <c r="AC196" s="1002"/>
      <c r="AD196" s="278"/>
      <c r="AE196" s="198" t="s">
        <v>159</v>
      </c>
      <c r="AF196" s="198"/>
      <c r="AG196" s="200" t="s">
        <v>163</v>
      </c>
      <c r="AH196" s="279"/>
      <c r="AI196" s="280" t="s">
        <v>923</v>
      </c>
      <c r="AJ196" s="279"/>
      <c r="AK196" s="280" t="s">
        <v>3</v>
      </c>
      <c r="AL196" s="274"/>
    </row>
    <row r="197" spans="1:38" s="219" customFormat="1" ht="14.1" customHeight="1" x14ac:dyDescent="0.15">
      <c r="B197" s="208" t="s">
        <v>997</v>
      </c>
      <c r="C197" s="267"/>
      <c r="D197" s="267"/>
      <c r="E197" s="267"/>
      <c r="F197" s="267"/>
      <c r="G197" s="267"/>
      <c r="H197" s="267"/>
      <c r="I197" s="267"/>
      <c r="J197" s="267"/>
      <c r="K197" s="267"/>
      <c r="L197" s="267"/>
      <c r="M197" s="267"/>
      <c r="N197" s="267"/>
      <c r="O197" s="267"/>
      <c r="P197" s="267"/>
      <c r="Q197" s="267"/>
      <c r="R197" s="267"/>
      <c r="S197" s="267"/>
      <c r="T197" s="267"/>
      <c r="U197" s="267"/>
      <c r="V197" s="267"/>
      <c r="W197" s="267"/>
      <c r="X197" s="267"/>
      <c r="Y197" s="267"/>
      <c r="Z197" s="267"/>
      <c r="AA197" s="267"/>
      <c r="AB197" s="267"/>
      <c r="AC197" s="227"/>
      <c r="AD197" s="227"/>
      <c r="AE197" s="227"/>
      <c r="AF197" s="227"/>
      <c r="AG197" s="227"/>
      <c r="AH197" s="267"/>
      <c r="AI197" s="267"/>
      <c r="AJ197" s="267"/>
      <c r="AK197" s="267"/>
      <c r="AL197" s="267"/>
    </row>
    <row r="198" spans="1:38" s="903" customFormat="1" ht="14.1" customHeight="1" x14ac:dyDescent="0.15">
      <c r="B198" s="902" t="s">
        <v>998</v>
      </c>
      <c r="C198" s="901"/>
      <c r="D198" s="901"/>
      <c r="E198" s="901"/>
      <c r="F198" s="901"/>
      <c r="G198" s="901"/>
      <c r="H198" s="901"/>
      <c r="I198" s="901"/>
      <c r="J198" s="901"/>
      <c r="K198" s="901"/>
      <c r="L198" s="901"/>
      <c r="M198" s="901"/>
      <c r="N198" s="901"/>
      <c r="O198" s="901"/>
      <c r="P198" s="901"/>
      <c r="Q198" s="901"/>
      <c r="R198" s="901"/>
      <c r="S198" s="901"/>
      <c r="T198" s="901"/>
      <c r="U198" s="901"/>
      <c r="V198" s="901"/>
      <c r="W198" s="901"/>
      <c r="X198" s="901"/>
      <c r="Y198" s="901"/>
      <c r="Z198" s="901"/>
      <c r="AA198" s="901"/>
      <c r="AB198" s="901"/>
      <c r="AC198" s="904"/>
      <c r="AD198" s="904"/>
      <c r="AE198" s="904"/>
      <c r="AF198" s="904"/>
      <c r="AG198" s="904"/>
      <c r="AH198" s="901"/>
      <c r="AI198" s="901"/>
      <c r="AJ198" s="901"/>
      <c r="AK198" s="901"/>
      <c r="AL198" s="901"/>
    </row>
    <row r="199" spans="1:38" s="181" customFormat="1" ht="20.100000000000001" customHeight="1" x14ac:dyDescent="0.15">
      <c r="B199" s="100" t="s">
        <v>1606</v>
      </c>
      <c r="C199" s="179"/>
      <c r="D199" s="179"/>
      <c r="E199" s="179"/>
      <c r="F199" s="179"/>
      <c r="G199" s="179"/>
      <c r="H199" s="179"/>
      <c r="I199" s="179"/>
      <c r="J199" s="179"/>
      <c r="K199" s="179"/>
      <c r="L199" s="179"/>
      <c r="M199" s="179"/>
      <c r="N199" s="179"/>
      <c r="O199" s="179"/>
      <c r="P199" s="179"/>
      <c r="Q199" s="179"/>
      <c r="R199" s="179"/>
      <c r="S199" s="179"/>
      <c r="T199" s="179"/>
      <c r="U199" s="179"/>
      <c r="V199" s="179"/>
      <c r="W199" s="179"/>
      <c r="X199" s="179"/>
      <c r="Y199" s="179"/>
      <c r="Z199" s="179"/>
      <c r="AA199" s="179"/>
      <c r="AB199" s="179"/>
      <c r="AC199" s="179"/>
      <c r="AD199" s="179"/>
      <c r="AE199" s="179"/>
      <c r="AF199" s="179"/>
      <c r="AG199" s="179"/>
      <c r="AH199" s="179"/>
      <c r="AI199" s="179"/>
      <c r="AJ199" s="179"/>
      <c r="AK199" s="179"/>
    </row>
    <row r="200" spans="1:38" s="181" customFormat="1" ht="20.100000000000001" customHeight="1" x14ac:dyDescent="0.15">
      <c r="B200" s="237" t="s">
        <v>262</v>
      </c>
      <c r="C200" s="238"/>
      <c r="D200" s="238"/>
      <c r="E200" s="238"/>
      <c r="F200" s="239"/>
      <c r="G200" s="237" t="s">
        <v>264</v>
      </c>
      <c r="H200" s="238"/>
      <c r="I200" s="238"/>
      <c r="J200" s="238"/>
      <c r="K200" s="239"/>
      <c r="L200" s="237" t="s">
        <v>76</v>
      </c>
      <c r="M200" s="238"/>
      <c r="N200" s="238"/>
      <c r="O200" s="238"/>
      <c r="P200" s="238"/>
      <c r="Q200" s="238"/>
      <c r="R200" s="238"/>
      <c r="S200" s="238"/>
      <c r="T200" s="238"/>
      <c r="U200" s="238"/>
      <c r="V200" s="238"/>
      <c r="W200" s="238"/>
      <c r="X200" s="238"/>
      <c r="Y200" s="238"/>
      <c r="Z200" s="238"/>
      <c r="AA200" s="238"/>
      <c r="AB200" s="239"/>
      <c r="AC200" s="237" t="s">
        <v>265</v>
      </c>
      <c r="AD200" s="238"/>
      <c r="AE200" s="238"/>
      <c r="AF200" s="238"/>
      <c r="AG200" s="239"/>
      <c r="AH200" s="1003" t="s">
        <v>107</v>
      </c>
      <c r="AI200" s="1004"/>
      <c r="AJ200" s="1004"/>
      <c r="AK200" s="1005"/>
    </row>
    <row r="201" spans="1:38" s="181" customFormat="1" ht="20.100000000000001" customHeight="1" x14ac:dyDescent="0.15">
      <c r="B201" s="242" t="s">
        <v>145</v>
      </c>
      <c r="C201" s="993" t="s">
        <v>75</v>
      </c>
      <c r="D201" s="994"/>
      <c r="E201" s="994"/>
      <c r="F201" s="995"/>
      <c r="G201" s="993" t="s">
        <v>205</v>
      </c>
      <c r="H201" s="994"/>
      <c r="I201" s="994"/>
      <c r="J201" s="994"/>
      <c r="K201" s="995"/>
      <c r="L201" s="216" t="s">
        <v>77</v>
      </c>
      <c r="M201" s="221"/>
      <c r="N201" s="221"/>
      <c r="O201" s="221"/>
      <c r="P201" s="221"/>
      <c r="Q201" s="221"/>
      <c r="R201" s="221"/>
      <c r="S201" s="221"/>
      <c r="T201" s="221"/>
      <c r="U201" s="221"/>
      <c r="V201" s="221"/>
      <c r="W201" s="221"/>
      <c r="X201" s="221"/>
      <c r="Y201" s="221"/>
      <c r="Z201" s="221"/>
      <c r="AA201" s="221"/>
      <c r="AB201" s="222"/>
      <c r="AC201" s="1030" t="s">
        <v>240</v>
      </c>
      <c r="AD201" s="1031"/>
      <c r="AE201" s="1031"/>
      <c r="AF201" s="1031"/>
      <c r="AG201" s="1032"/>
      <c r="AH201" s="1033" t="s">
        <v>153</v>
      </c>
      <c r="AI201" s="1034"/>
      <c r="AJ201" s="1034"/>
      <c r="AK201" s="1035"/>
    </row>
    <row r="202" spans="1:38" s="181" customFormat="1" ht="20.100000000000001" customHeight="1" x14ac:dyDescent="0.15">
      <c r="B202" s="986"/>
      <c r="C202" s="987"/>
      <c r="D202" s="987"/>
      <c r="E202" s="987"/>
      <c r="F202" s="988"/>
      <c r="G202" s="986"/>
      <c r="H202" s="987"/>
      <c r="I202" s="987"/>
      <c r="J202" s="987"/>
      <c r="K202" s="988"/>
      <c r="L202" s="970"/>
      <c r="M202" s="971"/>
      <c r="N202" s="971"/>
      <c r="O202" s="971"/>
      <c r="P202" s="971"/>
      <c r="Q202" s="971"/>
      <c r="R202" s="971"/>
      <c r="S202" s="971"/>
      <c r="T202" s="971"/>
      <c r="U202" s="971"/>
      <c r="V202" s="971"/>
      <c r="W202" s="971"/>
      <c r="X202" s="971"/>
      <c r="Y202" s="971"/>
      <c r="Z202" s="971"/>
      <c r="AA202" s="971"/>
      <c r="AB202" s="972"/>
      <c r="AC202" s="991"/>
      <c r="AD202" s="992"/>
      <c r="AE202" s="992"/>
      <c r="AF202" s="992"/>
      <c r="AG202" s="281" t="s">
        <v>97</v>
      </c>
      <c r="AH202" s="999" t="s">
        <v>252</v>
      </c>
      <c r="AI202" s="1000"/>
      <c r="AJ202" s="1000"/>
      <c r="AK202" s="1001"/>
    </row>
    <row r="203" spans="1:38" s="181" customFormat="1" ht="20.100000000000001" customHeight="1" x14ac:dyDescent="0.15">
      <c r="B203" s="970"/>
      <c r="C203" s="971"/>
      <c r="D203" s="971"/>
      <c r="E203" s="971"/>
      <c r="F203" s="972"/>
      <c r="G203" s="970"/>
      <c r="H203" s="971"/>
      <c r="I203" s="971"/>
      <c r="J203" s="971"/>
      <c r="K203" s="972"/>
      <c r="L203" s="970"/>
      <c r="M203" s="971"/>
      <c r="N203" s="971"/>
      <c r="O203" s="971"/>
      <c r="P203" s="971"/>
      <c r="Q203" s="971"/>
      <c r="R203" s="971"/>
      <c r="S203" s="971"/>
      <c r="T203" s="971"/>
      <c r="U203" s="971"/>
      <c r="V203" s="971"/>
      <c r="W203" s="971"/>
      <c r="X203" s="971"/>
      <c r="Y203" s="971"/>
      <c r="Z203" s="971"/>
      <c r="AA203" s="971"/>
      <c r="AB203" s="972"/>
      <c r="AC203" s="991"/>
      <c r="AD203" s="992"/>
      <c r="AE203" s="992"/>
      <c r="AF203" s="992"/>
      <c r="AG203" s="281" t="s">
        <v>97</v>
      </c>
      <c r="AH203" s="965" t="s">
        <v>1473</v>
      </c>
      <c r="AI203" s="1002"/>
      <c r="AJ203" s="1002"/>
      <c r="AK203" s="966"/>
    </row>
    <row r="204" spans="1:38" s="179" customFormat="1" ht="20.100000000000001" customHeight="1" x14ac:dyDescent="0.15">
      <c r="B204" s="996"/>
      <c r="C204" s="997"/>
      <c r="D204" s="997"/>
      <c r="E204" s="997"/>
      <c r="F204" s="998"/>
      <c r="G204" s="996"/>
      <c r="H204" s="997"/>
      <c r="I204" s="997"/>
      <c r="J204" s="997"/>
      <c r="K204" s="998"/>
      <c r="L204" s="970"/>
      <c r="M204" s="971"/>
      <c r="N204" s="971"/>
      <c r="O204" s="971"/>
      <c r="P204" s="971"/>
      <c r="Q204" s="971"/>
      <c r="R204" s="971"/>
      <c r="S204" s="971"/>
      <c r="T204" s="971"/>
      <c r="U204" s="971"/>
      <c r="V204" s="971"/>
      <c r="W204" s="971"/>
      <c r="X204" s="971"/>
      <c r="Y204" s="971"/>
      <c r="Z204" s="971"/>
      <c r="AA204" s="971"/>
      <c r="AB204" s="972"/>
      <c r="AC204" s="991"/>
      <c r="AD204" s="992"/>
      <c r="AE204" s="992"/>
      <c r="AF204" s="992"/>
      <c r="AG204" s="281" t="s">
        <v>97</v>
      </c>
      <c r="AH204" s="1036" t="s">
        <v>252</v>
      </c>
      <c r="AI204" s="1037"/>
      <c r="AJ204" s="1037"/>
      <c r="AK204" s="1038"/>
    </row>
    <row r="205" spans="1:38" s="179" customFormat="1" ht="15" customHeight="1" x14ac:dyDescent="0.15">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187"/>
      <c r="AA205" s="187"/>
      <c r="AB205" s="282"/>
      <c r="AC205" s="282"/>
      <c r="AD205" s="282"/>
      <c r="AE205" s="282"/>
      <c r="AF205" s="283"/>
      <c r="AG205" s="284"/>
      <c r="AH205" s="284"/>
      <c r="AI205" s="284"/>
      <c r="AJ205" s="284"/>
      <c r="AK205" s="187"/>
    </row>
    <row r="206" spans="1:38" s="119" customFormat="1" ht="20.100000000000001" customHeight="1" x14ac:dyDescent="0.15">
      <c r="A206" s="92"/>
      <c r="B206" s="99" t="s">
        <v>1813</v>
      </c>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c r="AA206" s="92"/>
      <c r="AB206" s="92"/>
      <c r="AC206" s="92"/>
      <c r="AD206" s="92"/>
      <c r="AE206" s="92"/>
      <c r="AF206" s="92"/>
      <c r="AG206" s="92"/>
      <c r="AH206" s="92"/>
      <c r="AI206" s="92"/>
      <c r="AJ206" s="92"/>
      <c r="AK206" s="92"/>
    </row>
    <row r="207" spans="1:38" s="119" customFormat="1" ht="20.100000000000001" customHeight="1" x14ac:dyDescent="0.15">
      <c r="B207" s="859" t="s">
        <v>1803</v>
      </c>
      <c r="C207" s="860"/>
      <c r="D207" s="860"/>
      <c r="E207" s="860"/>
      <c r="F207" s="860"/>
      <c r="G207" s="860"/>
      <c r="H207" s="860"/>
      <c r="I207" s="860"/>
      <c r="J207" s="860"/>
      <c r="K207" s="860"/>
      <c r="L207" s="860"/>
      <c r="M207" s="860"/>
      <c r="N207" s="860"/>
      <c r="O207" s="860"/>
      <c r="P207" s="860"/>
      <c r="Q207" s="861"/>
      <c r="R207" s="939" t="s">
        <v>1804</v>
      </c>
      <c r="S207" s="940"/>
      <c r="T207" s="940"/>
      <c r="U207" s="940"/>
      <c r="V207" s="940"/>
      <c r="W207" s="940"/>
      <c r="X207" s="940"/>
      <c r="Y207" s="940"/>
      <c r="Z207" s="940"/>
      <c r="AA207" s="940"/>
      <c r="AB207" s="940"/>
      <c r="AC207" s="940"/>
      <c r="AD207" s="940"/>
      <c r="AE207" s="940"/>
      <c r="AF207" s="940"/>
      <c r="AG207" s="940"/>
      <c r="AH207" s="940"/>
      <c r="AI207" s="940"/>
      <c r="AJ207" s="941"/>
      <c r="AK207" s="862"/>
    </row>
    <row r="208" spans="1:38" s="119" customFormat="1" ht="20.100000000000001" customHeight="1" x14ac:dyDescent="0.15">
      <c r="B208" s="863" t="s">
        <v>1805</v>
      </c>
      <c r="C208" s="864" t="s">
        <v>1806</v>
      </c>
      <c r="D208" s="864"/>
      <c r="E208" s="864"/>
      <c r="F208" s="864"/>
      <c r="G208" s="864"/>
      <c r="H208" s="864"/>
      <c r="I208" s="864"/>
      <c r="J208" s="864"/>
      <c r="K208" s="864"/>
      <c r="L208" s="864"/>
      <c r="M208" s="864"/>
      <c r="N208" s="864"/>
      <c r="O208" s="864"/>
      <c r="P208" s="864"/>
      <c r="Q208" s="865"/>
      <c r="R208" s="942"/>
      <c r="S208" s="943"/>
      <c r="T208" s="943"/>
      <c r="U208" s="943"/>
      <c r="V208" s="943"/>
      <c r="W208" s="943"/>
      <c r="X208" s="943"/>
      <c r="Y208" s="943"/>
      <c r="Z208" s="943"/>
      <c r="AA208" s="943"/>
      <c r="AB208" s="943"/>
      <c r="AC208" s="943"/>
      <c r="AD208" s="943"/>
      <c r="AE208" s="943"/>
      <c r="AF208" s="943"/>
      <c r="AG208" s="943"/>
      <c r="AH208" s="943"/>
      <c r="AI208" s="943"/>
      <c r="AJ208" s="944"/>
      <c r="AK208" s="852"/>
    </row>
    <row r="209" spans="1:38" s="119" customFormat="1" ht="20.100000000000001" customHeight="1" x14ac:dyDescent="0.15">
      <c r="B209" s="951" t="s">
        <v>1807</v>
      </c>
      <c r="C209" s="864" t="s">
        <v>1808</v>
      </c>
      <c r="D209" s="864"/>
      <c r="E209" s="864"/>
      <c r="F209" s="864"/>
      <c r="G209" s="864"/>
      <c r="H209" s="864"/>
      <c r="I209" s="864"/>
      <c r="J209" s="864"/>
      <c r="K209" s="864"/>
      <c r="L209" s="864"/>
      <c r="M209" s="864"/>
      <c r="N209" s="864"/>
      <c r="O209" s="864"/>
      <c r="P209" s="864"/>
      <c r="Q209" s="865"/>
      <c r="R209" s="945"/>
      <c r="S209" s="946"/>
      <c r="T209" s="946"/>
      <c r="U209" s="946"/>
      <c r="V209" s="946"/>
      <c r="W209" s="946"/>
      <c r="X209" s="946"/>
      <c r="Y209" s="946"/>
      <c r="Z209" s="946"/>
      <c r="AA209" s="946"/>
      <c r="AB209" s="946"/>
      <c r="AC209" s="946"/>
      <c r="AD209" s="946"/>
      <c r="AE209" s="946"/>
      <c r="AF209" s="946"/>
      <c r="AG209" s="946"/>
      <c r="AH209" s="946"/>
      <c r="AI209" s="946"/>
      <c r="AJ209" s="947"/>
      <c r="AK209" s="852"/>
    </row>
    <row r="210" spans="1:38" s="119" customFormat="1" ht="20.100000000000001" customHeight="1" x14ac:dyDescent="0.15">
      <c r="B210" s="952"/>
      <c r="C210" s="866"/>
      <c r="D210" s="954"/>
      <c r="E210" s="954"/>
      <c r="F210" s="954"/>
      <c r="G210" s="954"/>
      <c r="H210" s="954"/>
      <c r="I210" s="954"/>
      <c r="J210" s="954"/>
      <c r="K210" s="954"/>
      <c r="L210" s="954"/>
      <c r="M210" s="954"/>
      <c r="N210" s="954"/>
      <c r="O210" s="954"/>
      <c r="P210" s="954"/>
      <c r="Q210" s="867"/>
      <c r="R210" s="945"/>
      <c r="S210" s="946"/>
      <c r="T210" s="946"/>
      <c r="U210" s="946"/>
      <c r="V210" s="946"/>
      <c r="W210" s="946"/>
      <c r="X210" s="946"/>
      <c r="Y210" s="946"/>
      <c r="Z210" s="946"/>
      <c r="AA210" s="946"/>
      <c r="AB210" s="946"/>
      <c r="AC210" s="946"/>
      <c r="AD210" s="946"/>
      <c r="AE210" s="946"/>
      <c r="AF210" s="946"/>
      <c r="AG210" s="946"/>
      <c r="AH210" s="946"/>
      <c r="AI210" s="946"/>
      <c r="AJ210" s="947"/>
      <c r="AK210" s="852"/>
    </row>
    <row r="211" spans="1:38" s="119" customFormat="1" ht="20.100000000000001" customHeight="1" x14ac:dyDescent="0.15">
      <c r="B211" s="953"/>
      <c r="C211" s="866"/>
      <c r="D211" s="955"/>
      <c r="E211" s="955"/>
      <c r="F211" s="955"/>
      <c r="G211" s="955"/>
      <c r="H211" s="955"/>
      <c r="I211" s="955"/>
      <c r="J211" s="955"/>
      <c r="K211" s="955"/>
      <c r="L211" s="955"/>
      <c r="M211" s="955"/>
      <c r="N211" s="955"/>
      <c r="O211" s="955"/>
      <c r="P211" s="955"/>
      <c r="Q211" s="867"/>
      <c r="R211" s="945"/>
      <c r="S211" s="946"/>
      <c r="T211" s="946"/>
      <c r="U211" s="946"/>
      <c r="V211" s="946"/>
      <c r="W211" s="946"/>
      <c r="X211" s="946"/>
      <c r="Y211" s="946"/>
      <c r="Z211" s="946"/>
      <c r="AA211" s="946"/>
      <c r="AB211" s="946"/>
      <c r="AC211" s="946"/>
      <c r="AD211" s="946"/>
      <c r="AE211" s="946"/>
      <c r="AF211" s="946"/>
      <c r="AG211" s="946"/>
      <c r="AH211" s="946"/>
      <c r="AI211" s="946"/>
      <c r="AJ211" s="947"/>
      <c r="AK211" s="852"/>
    </row>
    <row r="212" spans="1:38" s="92" customFormat="1" ht="20.100000000000001" customHeight="1" x14ac:dyDescent="0.15">
      <c r="A212" s="119"/>
      <c r="B212" s="868" t="s">
        <v>1809</v>
      </c>
      <c r="C212" s="869" t="s">
        <v>1810</v>
      </c>
      <c r="D212" s="869"/>
      <c r="E212" s="869"/>
      <c r="F212" s="869"/>
      <c r="G212" s="869"/>
      <c r="H212" s="869"/>
      <c r="I212" s="869"/>
      <c r="J212" s="869"/>
      <c r="K212" s="869"/>
      <c r="L212" s="869"/>
      <c r="M212" s="869"/>
      <c r="N212" s="869"/>
      <c r="O212" s="869"/>
      <c r="P212" s="869"/>
      <c r="Q212" s="126"/>
      <c r="R212" s="948"/>
      <c r="S212" s="949"/>
      <c r="T212" s="949"/>
      <c r="U212" s="949"/>
      <c r="V212" s="949"/>
      <c r="W212" s="949"/>
      <c r="X212" s="949"/>
      <c r="Y212" s="949"/>
      <c r="Z212" s="949"/>
      <c r="AA212" s="949"/>
      <c r="AB212" s="949"/>
      <c r="AC212" s="949"/>
      <c r="AD212" s="949"/>
      <c r="AE212" s="949"/>
      <c r="AF212" s="949"/>
      <c r="AG212" s="949"/>
      <c r="AH212" s="949"/>
      <c r="AI212" s="949"/>
      <c r="AJ212" s="950"/>
      <c r="AK212" s="852"/>
    </row>
    <row r="213" spans="1:38" s="118" customFormat="1" ht="14.1" customHeight="1" x14ac:dyDescent="0.15">
      <c r="B213" s="118" t="s">
        <v>1811</v>
      </c>
    </row>
    <row r="214" spans="1:38" s="118" customFormat="1" ht="14.1" customHeight="1" x14ac:dyDescent="0.15">
      <c r="B214" s="758" t="s">
        <v>1812</v>
      </c>
    </row>
    <row r="215" spans="1:38" s="118" customFormat="1" ht="14.1" customHeight="1" x14ac:dyDescent="0.15">
      <c r="B215" s="758"/>
    </row>
    <row r="216" spans="1:38" s="179" customFormat="1" ht="20.100000000000001" customHeight="1" x14ac:dyDescent="0.15">
      <c r="A216" s="846" t="s">
        <v>999</v>
      </c>
      <c r="B216" s="178"/>
      <c r="C216" s="178"/>
      <c r="D216" s="178"/>
    </row>
    <row r="217" spans="1:38" s="179" customFormat="1" ht="20.100000000000001" customHeight="1" x14ac:dyDescent="0.15">
      <c r="A217" s="178"/>
      <c r="B217" s="100" t="s">
        <v>1607</v>
      </c>
      <c r="C217" s="178"/>
      <c r="D217" s="178"/>
    </row>
    <row r="218" spans="1:38" s="181" customFormat="1" ht="20.100000000000001" customHeight="1" x14ac:dyDescent="0.15">
      <c r="A218" s="179"/>
      <c r="B218" s="237" t="s">
        <v>262</v>
      </c>
      <c r="C218" s="238"/>
      <c r="D218" s="238"/>
      <c r="E218" s="238"/>
      <c r="F218" s="239"/>
      <c r="G218" s="237" t="s">
        <v>263</v>
      </c>
      <c r="H218" s="238"/>
      <c r="I218" s="238"/>
      <c r="J218" s="238"/>
      <c r="K218" s="239"/>
      <c r="L218" s="1040" t="s">
        <v>106</v>
      </c>
      <c r="M218" s="1041"/>
      <c r="N218" s="1003" t="s">
        <v>142</v>
      </c>
      <c r="O218" s="1042"/>
      <c r="P218" s="1003" t="s">
        <v>140</v>
      </c>
      <c r="Q218" s="1042"/>
      <c r="R218" s="1042"/>
      <c r="S218" s="1042"/>
      <c r="T218" s="1042"/>
      <c r="U218" s="1042"/>
      <c r="V218" s="1043"/>
      <c r="W218" s="237" t="s">
        <v>141</v>
      </c>
      <c r="X218" s="238"/>
      <c r="Y218" s="238"/>
      <c r="Z218" s="238"/>
      <c r="AA218" s="239"/>
      <c r="AB218" s="237" t="s">
        <v>143</v>
      </c>
      <c r="AC218" s="238"/>
      <c r="AD218" s="238"/>
      <c r="AE218" s="238"/>
      <c r="AF218" s="238"/>
      <c r="AG218" s="238"/>
      <c r="AH218" s="238"/>
      <c r="AI218" s="239"/>
      <c r="AJ218" s="179"/>
      <c r="AK218" s="179"/>
      <c r="AL218" s="179"/>
    </row>
    <row r="219" spans="1:38" s="179" customFormat="1" ht="20.100000000000001" customHeight="1" x14ac:dyDescent="0.15">
      <c r="A219" s="181"/>
      <c r="B219" s="242" t="s">
        <v>145</v>
      </c>
      <c r="C219" s="993" t="s">
        <v>973</v>
      </c>
      <c r="D219" s="994"/>
      <c r="E219" s="994"/>
      <c r="F219" s="995"/>
      <c r="G219" s="993" t="s">
        <v>1466</v>
      </c>
      <c r="H219" s="994"/>
      <c r="I219" s="994"/>
      <c r="J219" s="994"/>
      <c r="K219" s="995"/>
      <c r="L219" s="993" t="s">
        <v>153</v>
      </c>
      <c r="M219" s="995"/>
      <c r="N219" s="285">
        <v>60</v>
      </c>
      <c r="O219" s="243" t="s">
        <v>217</v>
      </c>
      <c r="P219" s="286" t="s">
        <v>1308</v>
      </c>
      <c r="Q219" s="287">
        <v>5</v>
      </c>
      <c r="R219" s="287" t="s">
        <v>159</v>
      </c>
      <c r="S219" s="287">
        <v>3</v>
      </c>
      <c r="T219" s="287" t="s">
        <v>163</v>
      </c>
      <c r="U219" s="287">
        <v>31</v>
      </c>
      <c r="V219" s="288" t="s">
        <v>923</v>
      </c>
      <c r="W219" s="993" t="s">
        <v>9</v>
      </c>
      <c r="X219" s="994"/>
      <c r="Y219" s="994"/>
      <c r="Z219" s="994"/>
      <c r="AA219" s="995"/>
      <c r="AB219" s="993" t="s">
        <v>208</v>
      </c>
      <c r="AC219" s="994"/>
      <c r="AD219" s="994"/>
      <c r="AE219" s="994"/>
      <c r="AF219" s="994"/>
      <c r="AG219" s="994"/>
      <c r="AH219" s="994"/>
      <c r="AI219" s="995"/>
    </row>
    <row r="220" spans="1:38" s="179" customFormat="1" ht="20.100000000000001" customHeight="1" x14ac:dyDescent="0.15">
      <c r="B220" s="986"/>
      <c r="C220" s="987"/>
      <c r="D220" s="987"/>
      <c r="E220" s="987"/>
      <c r="F220" s="988"/>
      <c r="G220" s="970"/>
      <c r="H220" s="971"/>
      <c r="I220" s="971"/>
      <c r="J220" s="971"/>
      <c r="K220" s="972"/>
      <c r="L220" s="965" t="s">
        <v>251</v>
      </c>
      <c r="M220" s="966"/>
      <c r="N220" s="197"/>
      <c r="O220" s="277" t="s">
        <v>217</v>
      </c>
      <c r="P220" s="289" t="s">
        <v>1308</v>
      </c>
      <c r="Q220" s="290"/>
      <c r="R220" s="198" t="s">
        <v>159</v>
      </c>
      <c r="S220" s="198"/>
      <c r="T220" s="198" t="s">
        <v>163</v>
      </c>
      <c r="U220" s="198"/>
      <c r="V220" s="200" t="s">
        <v>937</v>
      </c>
      <c r="W220" s="197"/>
      <c r="X220" s="198" t="s">
        <v>159</v>
      </c>
      <c r="Y220" s="198"/>
      <c r="Z220" s="198"/>
      <c r="AA220" s="200" t="s">
        <v>163</v>
      </c>
      <c r="AB220" s="1044"/>
      <c r="AC220" s="1045"/>
      <c r="AD220" s="1045"/>
      <c r="AE220" s="1045"/>
      <c r="AF220" s="1045"/>
      <c r="AG220" s="1045"/>
      <c r="AH220" s="1045"/>
      <c r="AI220" s="1046"/>
    </row>
    <row r="221" spans="1:38" s="179" customFormat="1" ht="20.100000000000001" customHeight="1" x14ac:dyDescent="0.15">
      <c r="B221" s="970"/>
      <c r="C221" s="971"/>
      <c r="D221" s="971"/>
      <c r="E221" s="971"/>
      <c r="F221" s="972"/>
      <c r="G221" s="970"/>
      <c r="H221" s="971"/>
      <c r="I221" s="971"/>
      <c r="J221" s="971"/>
      <c r="K221" s="972"/>
      <c r="L221" s="965" t="s">
        <v>251</v>
      </c>
      <c r="M221" s="966"/>
      <c r="N221" s="197"/>
      <c r="O221" s="277" t="s">
        <v>217</v>
      </c>
      <c r="P221" s="289"/>
      <c r="Q221" s="290"/>
      <c r="R221" s="198" t="s">
        <v>159</v>
      </c>
      <c r="S221" s="198"/>
      <c r="T221" s="198" t="s">
        <v>163</v>
      </c>
      <c r="U221" s="198"/>
      <c r="V221" s="200" t="s">
        <v>937</v>
      </c>
      <c r="W221" s="197"/>
      <c r="X221" s="198" t="s">
        <v>159</v>
      </c>
      <c r="Y221" s="198"/>
      <c r="Z221" s="198"/>
      <c r="AA221" s="200" t="s">
        <v>163</v>
      </c>
      <c r="AB221" s="967"/>
      <c r="AC221" s="968"/>
      <c r="AD221" s="968"/>
      <c r="AE221" s="968"/>
      <c r="AF221" s="968"/>
      <c r="AG221" s="968"/>
      <c r="AH221" s="968"/>
      <c r="AI221" s="969"/>
    </row>
    <row r="222" spans="1:38" s="179" customFormat="1" ht="20.100000000000001" customHeight="1" x14ac:dyDescent="0.15">
      <c r="B222" s="970"/>
      <c r="C222" s="971"/>
      <c r="D222" s="971"/>
      <c r="E222" s="971"/>
      <c r="F222" s="972"/>
      <c r="G222" s="970"/>
      <c r="H222" s="971"/>
      <c r="I222" s="971"/>
      <c r="J222" s="971"/>
      <c r="K222" s="972"/>
      <c r="L222" s="965" t="s">
        <v>251</v>
      </c>
      <c r="M222" s="966"/>
      <c r="N222" s="197"/>
      <c r="O222" s="277" t="s">
        <v>217</v>
      </c>
      <c r="P222" s="289"/>
      <c r="Q222" s="290"/>
      <c r="R222" s="198" t="s">
        <v>159</v>
      </c>
      <c r="S222" s="198"/>
      <c r="T222" s="198" t="s">
        <v>163</v>
      </c>
      <c r="U222" s="198"/>
      <c r="V222" s="200" t="s">
        <v>937</v>
      </c>
      <c r="W222" s="197"/>
      <c r="X222" s="198" t="s">
        <v>159</v>
      </c>
      <c r="Y222" s="198"/>
      <c r="Z222" s="198"/>
      <c r="AA222" s="200" t="s">
        <v>924</v>
      </c>
      <c r="AB222" s="967"/>
      <c r="AC222" s="968"/>
      <c r="AD222" s="968"/>
      <c r="AE222" s="968"/>
      <c r="AF222" s="968"/>
      <c r="AG222" s="968"/>
      <c r="AH222" s="968"/>
      <c r="AI222" s="969"/>
    </row>
    <row r="223" spans="1:38" s="179" customFormat="1" ht="20.100000000000001" customHeight="1" x14ac:dyDescent="0.15">
      <c r="B223" s="970"/>
      <c r="C223" s="971"/>
      <c r="D223" s="971"/>
      <c r="E223" s="971"/>
      <c r="F223" s="972"/>
      <c r="G223" s="970"/>
      <c r="H223" s="971"/>
      <c r="I223" s="971"/>
      <c r="J223" s="971"/>
      <c r="K223" s="972"/>
      <c r="L223" s="965" t="s">
        <v>251</v>
      </c>
      <c r="M223" s="966"/>
      <c r="N223" s="197"/>
      <c r="O223" s="277" t="s">
        <v>217</v>
      </c>
      <c r="P223" s="289"/>
      <c r="Q223" s="290"/>
      <c r="R223" s="198" t="s">
        <v>159</v>
      </c>
      <c r="S223" s="198"/>
      <c r="T223" s="198" t="s">
        <v>163</v>
      </c>
      <c r="U223" s="198"/>
      <c r="V223" s="200" t="s">
        <v>937</v>
      </c>
      <c r="W223" s="197"/>
      <c r="X223" s="198" t="s">
        <v>159</v>
      </c>
      <c r="Y223" s="198"/>
      <c r="Z223" s="198"/>
      <c r="AA223" s="200" t="s">
        <v>924</v>
      </c>
      <c r="AB223" s="967"/>
      <c r="AC223" s="968"/>
      <c r="AD223" s="968"/>
      <c r="AE223" s="968"/>
      <c r="AF223" s="968"/>
      <c r="AG223" s="968"/>
      <c r="AH223" s="968"/>
      <c r="AI223" s="969"/>
    </row>
    <row r="224" spans="1:38" s="179" customFormat="1" ht="20.100000000000001" customHeight="1" x14ac:dyDescent="0.15">
      <c r="B224" s="970"/>
      <c r="C224" s="971"/>
      <c r="D224" s="971"/>
      <c r="E224" s="971"/>
      <c r="F224" s="972"/>
      <c r="G224" s="970"/>
      <c r="H224" s="971"/>
      <c r="I224" s="971"/>
      <c r="J224" s="971"/>
      <c r="K224" s="972"/>
      <c r="L224" s="965" t="s">
        <v>251</v>
      </c>
      <c r="M224" s="966"/>
      <c r="N224" s="197"/>
      <c r="O224" s="277" t="s">
        <v>217</v>
      </c>
      <c r="P224" s="289"/>
      <c r="Q224" s="290"/>
      <c r="R224" s="198" t="s">
        <v>159</v>
      </c>
      <c r="S224" s="198"/>
      <c r="T224" s="198" t="s">
        <v>163</v>
      </c>
      <c r="U224" s="198"/>
      <c r="V224" s="200" t="s">
        <v>937</v>
      </c>
      <c r="W224" s="197"/>
      <c r="X224" s="198" t="s">
        <v>159</v>
      </c>
      <c r="Y224" s="198"/>
      <c r="Z224" s="198"/>
      <c r="AA224" s="200" t="s">
        <v>924</v>
      </c>
      <c r="AB224" s="967"/>
      <c r="AC224" s="968"/>
      <c r="AD224" s="968"/>
      <c r="AE224" s="968"/>
      <c r="AF224" s="968"/>
      <c r="AG224" s="968"/>
      <c r="AH224" s="968"/>
      <c r="AI224" s="969"/>
    </row>
    <row r="225" spans="1:38" s="219" customFormat="1" ht="20.100000000000001" customHeight="1" x14ac:dyDescent="0.15">
      <c r="A225" s="179"/>
      <c r="B225" s="996"/>
      <c r="C225" s="997"/>
      <c r="D225" s="997"/>
      <c r="E225" s="997"/>
      <c r="F225" s="998"/>
      <c r="G225" s="970"/>
      <c r="H225" s="971"/>
      <c r="I225" s="971"/>
      <c r="J225" s="971"/>
      <c r="K225" s="972"/>
      <c r="L225" s="965" t="s">
        <v>251</v>
      </c>
      <c r="M225" s="966"/>
      <c r="N225" s="197"/>
      <c r="O225" s="277" t="s">
        <v>217</v>
      </c>
      <c r="P225" s="289"/>
      <c r="Q225" s="290"/>
      <c r="R225" s="198" t="s">
        <v>159</v>
      </c>
      <c r="S225" s="198"/>
      <c r="T225" s="198" t="s">
        <v>163</v>
      </c>
      <c r="U225" s="198"/>
      <c r="V225" s="200" t="s">
        <v>937</v>
      </c>
      <c r="W225" s="197"/>
      <c r="X225" s="198" t="s">
        <v>159</v>
      </c>
      <c r="Y225" s="198"/>
      <c r="Z225" s="198"/>
      <c r="AA225" s="200" t="s">
        <v>924</v>
      </c>
      <c r="AB225" s="1349"/>
      <c r="AC225" s="1350"/>
      <c r="AD225" s="1350"/>
      <c r="AE225" s="1350"/>
      <c r="AF225" s="1350"/>
      <c r="AG225" s="1350"/>
      <c r="AH225" s="1350"/>
      <c r="AI225" s="1351"/>
      <c r="AJ225" s="179"/>
    </row>
    <row r="226" spans="1:38" s="179" customFormat="1" ht="15" customHeight="1" x14ac:dyDescent="0.15">
      <c r="A226" s="219"/>
      <c r="B226" s="208" t="s">
        <v>1000</v>
      </c>
      <c r="C226" s="219"/>
      <c r="D226" s="219"/>
      <c r="E226" s="219"/>
      <c r="F226" s="219"/>
      <c r="G226" s="219"/>
      <c r="H226" s="219"/>
      <c r="I226" s="219"/>
      <c r="J226" s="219"/>
      <c r="K226" s="219"/>
      <c r="L226" s="219"/>
      <c r="M226" s="219"/>
      <c r="N226" s="219"/>
      <c r="O226" s="219"/>
      <c r="P226" s="219"/>
      <c r="Q226" s="219"/>
      <c r="R226" s="219"/>
      <c r="S226" s="219"/>
      <c r="T226" s="219"/>
      <c r="U226" s="219"/>
      <c r="V226" s="219"/>
      <c r="W226" s="219"/>
      <c r="X226" s="219"/>
      <c r="Y226" s="219"/>
      <c r="Z226" s="219"/>
      <c r="AA226" s="219"/>
      <c r="AB226" s="219"/>
      <c r="AC226" s="219"/>
      <c r="AD226" s="219"/>
      <c r="AE226" s="219"/>
      <c r="AF226" s="219"/>
      <c r="AG226" s="219"/>
      <c r="AH226" s="219"/>
      <c r="AI226" s="219"/>
      <c r="AJ226" s="219"/>
      <c r="AK226" s="219"/>
      <c r="AL226" s="219"/>
    </row>
    <row r="227" spans="1:38" s="181" customFormat="1" ht="15" customHeight="1" x14ac:dyDescent="0.15">
      <c r="A227" s="179"/>
      <c r="B227" s="208" t="s">
        <v>1001</v>
      </c>
      <c r="C227" s="179"/>
      <c r="D227" s="179"/>
      <c r="E227" s="179"/>
      <c r="F227" s="179"/>
      <c r="G227" s="179"/>
      <c r="H227" s="179"/>
      <c r="I227" s="179"/>
      <c r="J227" s="179"/>
      <c r="K227" s="179"/>
      <c r="L227" s="179"/>
      <c r="M227" s="179"/>
      <c r="N227" s="179"/>
      <c r="O227" s="179"/>
      <c r="P227" s="179"/>
      <c r="Q227" s="179"/>
      <c r="R227" s="179"/>
      <c r="S227" s="179"/>
      <c r="T227" s="179"/>
      <c r="U227" s="179"/>
      <c r="V227" s="179"/>
      <c r="W227" s="179"/>
      <c r="X227" s="179"/>
      <c r="Y227" s="179"/>
      <c r="Z227" s="179"/>
      <c r="AA227" s="179"/>
      <c r="AB227" s="179"/>
      <c r="AC227" s="179"/>
      <c r="AD227" s="179"/>
      <c r="AE227" s="179"/>
      <c r="AF227" s="179"/>
      <c r="AG227" s="179"/>
      <c r="AH227" s="179"/>
      <c r="AI227" s="179"/>
      <c r="AJ227" s="179"/>
      <c r="AK227" s="179"/>
      <c r="AL227" s="179"/>
    </row>
    <row r="228" spans="1:38" s="181" customFormat="1" ht="11.1" customHeight="1" x14ac:dyDescent="0.15">
      <c r="A228" s="179"/>
      <c r="B228" s="208"/>
      <c r="C228" s="179"/>
      <c r="D228" s="179"/>
      <c r="E228" s="179"/>
      <c r="F228" s="179"/>
      <c r="G228" s="179"/>
      <c r="H228" s="179"/>
      <c r="I228" s="179"/>
      <c r="J228" s="179"/>
      <c r="K228" s="179"/>
      <c r="L228" s="179"/>
      <c r="M228" s="179"/>
      <c r="N228" s="179"/>
      <c r="O228" s="179"/>
      <c r="P228" s="179"/>
      <c r="Q228" s="179"/>
      <c r="R228" s="179"/>
      <c r="S228" s="179"/>
      <c r="T228" s="179"/>
      <c r="U228" s="179"/>
      <c r="V228" s="179"/>
      <c r="W228" s="179"/>
      <c r="X228" s="179"/>
      <c r="Y228" s="179"/>
      <c r="Z228" s="179"/>
      <c r="AA228" s="179"/>
      <c r="AB228" s="179"/>
      <c r="AC228" s="179"/>
      <c r="AD228" s="179"/>
      <c r="AE228" s="179"/>
      <c r="AF228" s="179"/>
      <c r="AG228" s="179"/>
      <c r="AH228" s="179"/>
      <c r="AI228" s="179"/>
      <c r="AJ228" s="179"/>
      <c r="AK228" s="179"/>
      <c r="AL228" s="179"/>
    </row>
    <row r="229" spans="1:38" s="179" customFormat="1" ht="20.100000000000001" customHeight="1" x14ac:dyDescent="0.15">
      <c r="B229" s="100" t="s">
        <v>1608</v>
      </c>
    </row>
    <row r="230" spans="1:38" s="181" customFormat="1" ht="20.100000000000001" customHeight="1" x14ac:dyDescent="0.15">
      <c r="A230" s="179"/>
      <c r="B230" s="237" t="s">
        <v>262</v>
      </c>
      <c r="C230" s="238"/>
      <c r="D230" s="238"/>
      <c r="E230" s="238"/>
      <c r="F230" s="239"/>
      <c r="G230" s="237" t="s">
        <v>263</v>
      </c>
      <c r="H230" s="238"/>
      <c r="I230" s="238"/>
      <c r="J230" s="239"/>
      <c r="K230" s="1040" t="s">
        <v>106</v>
      </c>
      <c r="L230" s="1041"/>
      <c r="M230" s="237" t="s">
        <v>134</v>
      </c>
      <c r="N230" s="239"/>
      <c r="O230" s="1341" t="s">
        <v>99</v>
      </c>
      <c r="P230" s="1341"/>
      <c r="Q230" s="1341"/>
      <c r="R230" s="1341"/>
      <c r="S230" s="1341"/>
      <c r="T230" s="1341"/>
      <c r="U230" s="1341"/>
      <c r="V230" s="237" t="s">
        <v>146</v>
      </c>
      <c r="W230" s="238"/>
      <c r="X230" s="238"/>
      <c r="Y230" s="238"/>
      <c r="Z230" s="238"/>
      <c r="AA230" s="238"/>
      <c r="AB230" s="239"/>
      <c r="AC230" s="237" t="s">
        <v>150</v>
      </c>
      <c r="AD230" s="238"/>
      <c r="AE230" s="238"/>
      <c r="AF230" s="239"/>
      <c r="AG230" s="1040" t="s">
        <v>105</v>
      </c>
      <c r="AH230" s="1352"/>
      <c r="AI230" s="1003" t="s">
        <v>31</v>
      </c>
      <c r="AJ230" s="1004"/>
      <c r="AK230" s="1005"/>
      <c r="AL230" s="214"/>
    </row>
    <row r="231" spans="1:38" s="181" customFormat="1" ht="20.100000000000001" customHeight="1" x14ac:dyDescent="0.15">
      <c r="B231" s="1355" t="s">
        <v>247</v>
      </c>
      <c r="C231" s="993" t="s">
        <v>1002</v>
      </c>
      <c r="D231" s="994"/>
      <c r="E231" s="994"/>
      <c r="F231" s="995"/>
      <c r="G231" s="254" t="s">
        <v>64</v>
      </c>
      <c r="H231" s="255"/>
      <c r="I231" s="255"/>
      <c r="J231" s="256"/>
      <c r="K231" s="993" t="s">
        <v>153</v>
      </c>
      <c r="L231" s="995"/>
      <c r="M231" s="993" t="s">
        <v>67</v>
      </c>
      <c r="N231" s="995"/>
      <c r="O231" s="286" t="s">
        <v>1308</v>
      </c>
      <c r="P231" s="287">
        <v>5</v>
      </c>
      <c r="Q231" s="287" t="s">
        <v>159</v>
      </c>
      <c r="R231" s="287">
        <v>4</v>
      </c>
      <c r="S231" s="287" t="s">
        <v>163</v>
      </c>
      <c r="T231" s="287">
        <v>1</v>
      </c>
      <c r="U231" s="288" t="s">
        <v>923</v>
      </c>
      <c r="V231" s="1357" t="s">
        <v>65</v>
      </c>
      <c r="W231" s="1358"/>
      <c r="X231" s="1358"/>
      <c r="Y231" s="1358"/>
      <c r="Z231" s="1358"/>
      <c r="AA231" s="1358"/>
      <c r="AB231" s="1359"/>
      <c r="AC231" s="1260"/>
      <c r="AD231" s="1264"/>
      <c r="AE231" s="1264"/>
      <c r="AF231" s="1261"/>
      <c r="AG231" s="1260"/>
      <c r="AH231" s="1261"/>
      <c r="AI231" s="291"/>
      <c r="AJ231" s="292"/>
      <c r="AK231" s="293"/>
      <c r="AL231" s="244"/>
    </row>
    <row r="232" spans="1:38" s="181" customFormat="1" ht="20.100000000000001" customHeight="1" x14ac:dyDescent="0.15">
      <c r="B232" s="1356"/>
      <c r="C232" s="993" t="s">
        <v>1003</v>
      </c>
      <c r="D232" s="994"/>
      <c r="E232" s="994"/>
      <c r="F232" s="995"/>
      <c r="G232" s="216" t="s">
        <v>66</v>
      </c>
      <c r="H232" s="294"/>
      <c r="I232" s="294"/>
      <c r="J232" s="295"/>
      <c r="K232" s="1360" t="s">
        <v>153</v>
      </c>
      <c r="L232" s="1361"/>
      <c r="M232" s="1360" t="s">
        <v>100</v>
      </c>
      <c r="N232" s="1361"/>
      <c r="O232" s="286" t="s">
        <v>1308</v>
      </c>
      <c r="P232" s="287">
        <v>4</v>
      </c>
      <c r="Q232" s="287" t="s">
        <v>159</v>
      </c>
      <c r="R232" s="287">
        <v>6</v>
      </c>
      <c r="S232" s="287" t="s">
        <v>163</v>
      </c>
      <c r="T232" s="287">
        <v>1</v>
      </c>
      <c r="U232" s="288" t="s">
        <v>923</v>
      </c>
      <c r="V232" s="1210" t="s">
        <v>121</v>
      </c>
      <c r="W232" s="1211"/>
      <c r="X232" s="1211"/>
      <c r="Y232" s="1211"/>
      <c r="Z232" s="1211"/>
      <c r="AA232" s="1211"/>
      <c r="AB232" s="1212"/>
      <c r="AC232" s="993" t="s">
        <v>1004</v>
      </c>
      <c r="AD232" s="994"/>
      <c r="AE232" s="994"/>
      <c r="AF232" s="995"/>
      <c r="AG232" s="993" t="s">
        <v>154</v>
      </c>
      <c r="AH232" s="995"/>
      <c r="AI232" s="993" t="s">
        <v>60</v>
      </c>
      <c r="AJ232" s="994"/>
      <c r="AK232" s="995"/>
      <c r="AL232" s="187"/>
    </row>
    <row r="233" spans="1:38" s="181" customFormat="1" ht="20.100000000000001" customHeight="1" x14ac:dyDescent="0.15">
      <c r="B233" s="986"/>
      <c r="C233" s="987"/>
      <c r="D233" s="987"/>
      <c r="E233" s="987"/>
      <c r="F233" s="988"/>
      <c r="G233" s="970"/>
      <c r="H233" s="971"/>
      <c r="I233" s="971"/>
      <c r="J233" s="972"/>
      <c r="K233" s="965" t="s">
        <v>251</v>
      </c>
      <c r="L233" s="966"/>
      <c r="M233" s="965"/>
      <c r="N233" s="966"/>
      <c r="O233" s="289"/>
      <c r="P233" s="198"/>
      <c r="Q233" s="198" t="s">
        <v>159</v>
      </c>
      <c r="R233" s="198"/>
      <c r="S233" s="198" t="s">
        <v>163</v>
      </c>
      <c r="T233" s="198"/>
      <c r="U233" s="290" t="s">
        <v>937</v>
      </c>
      <c r="V233" s="1353"/>
      <c r="W233" s="1353"/>
      <c r="X233" s="1353"/>
      <c r="Y233" s="1353"/>
      <c r="Z233" s="1353"/>
      <c r="AA233" s="1353"/>
      <c r="AB233" s="1353"/>
      <c r="AC233" s="1354"/>
      <c r="AD233" s="1354"/>
      <c r="AE233" s="1354"/>
      <c r="AF233" s="1354"/>
      <c r="AG233" s="1362" t="s">
        <v>251</v>
      </c>
      <c r="AH233" s="1363"/>
      <c r="AI233" s="970"/>
      <c r="AJ233" s="971"/>
      <c r="AK233" s="972"/>
      <c r="AL233" s="187"/>
    </row>
    <row r="234" spans="1:38" s="181" customFormat="1" ht="20.100000000000001" customHeight="1" x14ac:dyDescent="0.15">
      <c r="B234" s="970"/>
      <c r="C234" s="971"/>
      <c r="D234" s="971"/>
      <c r="E234" s="971"/>
      <c r="F234" s="972"/>
      <c r="G234" s="970"/>
      <c r="H234" s="971"/>
      <c r="I234" s="971"/>
      <c r="J234" s="972"/>
      <c r="K234" s="965" t="s">
        <v>251</v>
      </c>
      <c r="L234" s="966"/>
      <c r="M234" s="965"/>
      <c r="N234" s="966"/>
      <c r="O234" s="289"/>
      <c r="P234" s="198"/>
      <c r="Q234" s="198" t="s">
        <v>159</v>
      </c>
      <c r="R234" s="198"/>
      <c r="S234" s="198" t="s">
        <v>163</v>
      </c>
      <c r="T234" s="198"/>
      <c r="U234" s="290" t="s">
        <v>937</v>
      </c>
      <c r="V234" s="1353"/>
      <c r="W234" s="1353"/>
      <c r="X234" s="1353"/>
      <c r="Y234" s="1353"/>
      <c r="Z234" s="1353"/>
      <c r="AA234" s="1353"/>
      <c r="AB234" s="1353"/>
      <c r="AC234" s="1354"/>
      <c r="AD234" s="1354"/>
      <c r="AE234" s="1354"/>
      <c r="AF234" s="1354"/>
      <c r="AG234" s="965" t="s">
        <v>251</v>
      </c>
      <c r="AH234" s="966"/>
      <c r="AI234" s="970"/>
      <c r="AJ234" s="971"/>
      <c r="AK234" s="972"/>
      <c r="AL234" s="187"/>
    </row>
    <row r="235" spans="1:38" s="181" customFormat="1" ht="20.100000000000001" customHeight="1" x14ac:dyDescent="0.15">
      <c r="B235" s="970"/>
      <c r="C235" s="971"/>
      <c r="D235" s="971"/>
      <c r="E235" s="971"/>
      <c r="F235" s="972"/>
      <c r="G235" s="970"/>
      <c r="H235" s="971"/>
      <c r="I235" s="971"/>
      <c r="J235" s="972"/>
      <c r="K235" s="965" t="s">
        <v>251</v>
      </c>
      <c r="L235" s="966"/>
      <c r="M235" s="965"/>
      <c r="N235" s="966"/>
      <c r="O235" s="289"/>
      <c r="P235" s="198"/>
      <c r="Q235" s="198" t="s">
        <v>159</v>
      </c>
      <c r="R235" s="198"/>
      <c r="S235" s="198" t="s">
        <v>163</v>
      </c>
      <c r="T235" s="198"/>
      <c r="U235" s="290" t="s">
        <v>937</v>
      </c>
      <c r="V235" s="1353"/>
      <c r="W235" s="1353"/>
      <c r="X235" s="1353"/>
      <c r="Y235" s="1353"/>
      <c r="Z235" s="1353"/>
      <c r="AA235" s="1353"/>
      <c r="AB235" s="1353"/>
      <c r="AC235" s="1354"/>
      <c r="AD235" s="1354"/>
      <c r="AE235" s="1354"/>
      <c r="AF235" s="1354"/>
      <c r="AG235" s="965" t="s">
        <v>251</v>
      </c>
      <c r="AH235" s="966"/>
      <c r="AI235" s="970"/>
      <c r="AJ235" s="971"/>
      <c r="AK235" s="972"/>
      <c r="AL235" s="187"/>
    </row>
    <row r="236" spans="1:38" s="181" customFormat="1" ht="20.100000000000001" customHeight="1" x14ac:dyDescent="0.15">
      <c r="B236" s="970"/>
      <c r="C236" s="971"/>
      <c r="D236" s="971"/>
      <c r="E236" s="971"/>
      <c r="F236" s="972"/>
      <c r="G236" s="970"/>
      <c r="H236" s="971"/>
      <c r="I236" s="971"/>
      <c r="J236" s="972"/>
      <c r="K236" s="965" t="s">
        <v>251</v>
      </c>
      <c r="L236" s="966"/>
      <c r="M236" s="965"/>
      <c r="N236" s="966"/>
      <c r="O236" s="289"/>
      <c r="P236" s="198"/>
      <c r="Q236" s="198" t="s">
        <v>159</v>
      </c>
      <c r="R236" s="198"/>
      <c r="S236" s="198" t="s">
        <v>163</v>
      </c>
      <c r="T236" s="198"/>
      <c r="U236" s="290" t="s">
        <v>937</v>
      </c>
      <c r="V236" s="1353"/>
      <c r="W236" s="1353"/>
      <c r="X236" s="1353"/>
      <c r="Y236" s="1353"/>
      <c r="Z236" s="1353"/>
      <c r="AA236" s="1353"/>
      <c r="AB236" s="1353"/>
      <c r="AC236" s="1354"/>
      <c r="AD236" s="1354"/>
      <c r="AE236" s="1354"/>
      <c r="AF236" s="1354"/>
      <c r="AG236" s="965" t="s">
        <v>251</v>
      </c>
      <c r="AH236" s="966"/>
      <c r="AI236" s="970"/>
      <c r="AJ236" s="971"/>
      <c r="AK236" s="972"/>
      <c r="AL236" s="187"/>
    </row>
    <row r="237" spans="1:38" s="181" customFormat="1" ht="20.100000000000001" customHeight="1" x14ac:dyDescent="0.15">
      <c r="B237" s="970"/>
      <c r="C237" s="971"/>
      <c r="D237" s="971"/>
      <c r="E237" s="971"/>
      <c r="F237" s="972"/>
      <c r="G237" s="970"/>
      <c r="H237" s="971"/>
      <c r="I237" s="971"/>
      <c r="J237" s="972"/>
      <c r="K237" s="965" t="s">
        <v>251</v>
      </c>
      <c r="L237" s="966"/>
      <c r="M237" s="965"/>
      <c r="N237" s="966"/>
      <c r="O237" s="289"/>
      <c r="P237" s="198"/>
      <c r="Q237" s="198" t="s">
        <v>159</v>
      </c>
      <c r="R237" s="198"/>
      <c r="S237" s="198" t="s">
        <v>163</v>
      </c>
      <c r="T237" s="198"/>
      <c r="U237" s="290" t="s">
        <v>937</v>
      </c>
      <c r="V237" s="1353"/>
      <c r="W237" s="1353"/>
      <c r="X237" s="1353"/>
      <c r="Y237" s="1353"/>
      <c r="Z237" s="1353"/>
      <c r="AA237" s="1353"/>
      <c r="AB237" s="1353"/>
      <c r="AC237" s="1354"/>
      <c r="AD237" s="1354"/>
      <c r="AE237" s="1354"/>
      <c r="AF237" s="1354"/>
      <c r="AG237" s="965" t="s">
        <v>251</v>
      </c>
      <c r="AH237" s="966"/>
      <c r="AI237" s="970"/>
      <c r="AJ237" s="971"/>
      <c r="AK237" s="972"/>
      <c r="AL237" s="187"/>
    </row>
    <row r="238" spans="1:38" s="181" customFormat="1" ht="20.100000000000001" customHeight="1" x14ac:dyDescent="0.15">
      <c r="B238" s="970"/>
      <c r="C238" s="971"/>
      <c r="D238" s="971"/>
      <c r="E238" s="971"/>
      <c r="F238" s="972"/>
      <c r="G238" s="970"/>
      <c r="H238" s="971"/>
      <c r="I238" s="971"/>
      <c r="J238" s="972"/>
      <c r="K238" s="965" t="s">
        <v>251</v>
      </c>
      <c r="L238" s="966"/>
      <c r="M238" s="965"/>
      <c r="N238" s="966"/>
      <c r="O238" s="289"/>
      <c r="P238" s="198"/>
      <c r="Q238" s="198" t="s">
        <v>159</v>
      </c>
      <c r="R238" s="198"/>
      <c r="S238" s="198" t="s">
        <v>163</v>
      </c>
      <c r="T238" s="198"/>
      <c r="U238" s="290" t="s">
        <v>937</v>
      </c>
      <c r="V238" s="1353"/>
      <c r="W238" s="1353"/>
      <c r="X238" s="1353"/>
      <c r="Y238" s="1353"/>
      <c r="Z238" s="1353"/>
      <c r="AA238" s="1353"/>
      <c r="AB238" s="1353"/>
      <c r="AC238" s="1354"/>
      <c r="AD238" s="1354"/>
      <c r="AE238" s="1354"/>
      <c r="AF238" s="1354"/>
      <c r="AG238" s="965" t="s">
        <v>251</v>
      </c>
      <c r="AH238" s="966"/>
      <c r="AI238" s="970"/>
      <c r="AJ238" s="971"/>
      <c r="AK238" s="972"/>
      <c r="AL238" s="187"/>
    </row>
    <row r="239" spans="1:38" s="179" customFormat="1" ht="15" customHeight="1" x14ac:dyDescent="0.15">
      <c r="A239" s="219"/>
      <c r="B239" s="208" t="s">
        <v>1000</v>
      </c>
      <c r="C239" s="219"/>
      <c r="D239" s="219"/>
      <c r="E239" s="219"/>
      <c r="F239" s="219"/>
      <c r="G239" s="219"/>
      <c r="H239" s="219"/>
      <c r="I239" s="219"/>
      <c r="J239" s="219"/>
      <c r="K239" s="219"/>
      <c r="L239" s="219"/>
      <c r="M239" s="219"/>
      <c r="N239" s="219"/>
      <c r="O239" s="219"/>
      <c r="P239" s="219"/>
      <c r="Q239" s="219"/>
      <c r="R239" s="219"/>
      <c r="S239" s="219"/>
      <c r="T239" s="219"/>
      <c r="U239" s="219"/>
      <c r="V239" s="219"/>
      <c r="W239" s="219"/>
      <c r="X239" s="219"/>
      <c r="Y239" s="219"/>
      <c r="Z239" s="219"/>
      <c r="AA239" s="219"/>
      <c r="AB239" s="219"/>
      <c r="AC239" s="219"/>
      <c r="AD239" s="219"/>
      <c r="AE239" s="219"/>
      <c r="AF239" s="219"/>
      <c r="AG239" s="219"/>
      <c r="AH239" s="219"/>
      <c r="AI239" s="219"/>
      <c r="AJ239" s="219"/>
      <c r="AK239" s="219"/>
      <c r="AL239" s="219"/>
    </row>
    <row r="240" spans="1:38" s="179" customFormat="1" ht="15" customHeight="1" x14ac:dyDescent="0.15">
      <c r="B240" s="208" t="s">
        <v>1005</v>
      </c>
    </row>
    <row r="241" spans="1:37" s="179" customFormat="1" ht="15" customHeight="1" x14ac:dyDescent="0.15">
      <c r="B241" s="208" t="s">
        <v>1006</v>
      </c>
    </row>
    <row r="242" spans="1:37" s="179" customFormat="1" ht="15" customHeight="1" x14ac:dyDescent="0.15">
      <c r="B242" s="208" t="s">
        <v>1007</v>
      </c>
    </row>
    <row r="243" spans="1:37" s="179" customFormat="1" ht="15" customHeight="1" x14ac:dyDescent="0.15">
      <c r="B243" s="208" t="s">
        <v>1008</v>
      </c>
    </row>
    <row r="244" spans="1:37" s="179" customFormat="1" ht="15" customHeight="1" x14ac:dyDescent="0.15">
      <c r="B244" s="208" t="s">
        <v>1009</v>
      </c>
    </row>
    <row r="245" spans="1:37" s="179" customFormat="1" ht="15" customHeight="1" x14ac:dyDescent="0.15">
      <c r="B245" s="208" t="s">
        <v>1010</v>
      </c>
    </row>
    <row r="246" spans="1:37" s="119" customFormat="1" ht="20.100000000000001" customHeight="1" x14ac:dyDescent="0.15">
      <c r="A246" s="92"/>
      <c r="B246" s="99" t="s">
        <v>1821</v>
      </c>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c r="AA246" s="92"/>
      <c r="AB246" s="92"/>
      <c r="AC246" s="92"/>
      <c r="AD246" s="92"/>
      <c r="AE246" s="92"/>
      <c r="AF246" s="92"/>
      <c r="AG246" s="92"/>
      <c r="AH246" s="92"/>
      <c r="AI246" s="92"/>
      <c r="AJ246" s="92"/>
      <c r="AK246" s="92"/>
    </row>
    <row r="247" spans="1:37" s="119" customFormat="1" ht="20.100000000000001" customHeight="1" x14ac:dyDescent="0.15">
      <c r="B247" s="859" t="s">
        <v>1814</v>
      </c>
      <c r="C247" s="860"/>
      <c r="D247" s="860"/>
      <c r="E247" s="860"/>
      <c r="F247" s="860"/>
      <c r="G247" s="860"/>
      <c r="H247" s="860"/>
      <c r="I247" s="860"/>
      <c r="J247" s="860"/>
      <c r="K247" s="860"/>
      <c r="L247" s="860"/>
      <c r="M247" s="860"/>
      <c r="N247" s="860"/>
      <c r="O247" s="860"/>
      <c r="P247" s="860"/>
      <c r="Q247" s="860"/>
      <c r="R247" s="860"/>
      <c r="S247" s="860"/>
      <c r="T247" s="860"/>
      <c r="U247" s="860"/>
      <c r="V247" s="861"/>
      <c r="W247" s="939" t="s">
        <v>1815</v>
      </c>
      <c r="X247" s="940"/>
      <c r="Y247" s="940"/>
      <c r="Z247" s="940"/>
      <c r="AA247" s="940"/>
      <c r="AB247" s="940"/>
      <c r="AC247" s="940"/>
      <c r="AD247" s="940"/>
      <c r="AE247" s="940"/>
      <c r="AF247" s="940"/>
      <c r="AG247" s="940"/>
      <c r="AH247" s="940"/>
      <c r="AI247" s="940"/>
      <c r="AJ247" s="941"/>
      <c r="AK247" s="870"/>
    </row>
    <row r="248" spans="1:37" s="119" customFormat="1" ht="20.100000000000001" customHeight="1" x14ac:dyDescent="0.15">
      <c r="B248" s="859" t="s">
        <v>262</v>
      </c>
      <c r="C248" s="860"/>
      <c r="D248" s="860"/>
      <c r="E248" s="860"/>
      <c r="F248" s="861"/>
      <c r="G248" s="859" t="s">
        <v>63</v>
      </c>
      <c r="H248" s="860"/>
      <c r="I248" s="860"/>
      <c r="J248" s="861"/>
      <c r="K248" s="859" t="s">
        <v>148</v>
      </c>
      <c r="L248" s="860"/>
      <c r="M248" s="861"/>
      <c r="N248" s="956" t="s">
        <v>106</v>
      </c>
      <c r="O248" s="957"/>
      <c r="P248" s="859" t="s">
        <v>1816</v>
      </c>
      <c r="Q248" s="860"/>
      <c r="R248" s="860"/>
      <c r="S248" s="860"/>
      <c r="T248" s="860"/>
      <c r="U248" s="860"/>
      <c r="V248" s="861"/>
      <c r="W248" s="859" t="s">
        <v>262</v>
      </c>
      <c r="X248" s="860"/>
      <c r="Y248" s="860"/>
      <c r="Z248" s="860"/>
      <c r="AA248" s="861"/>
      <c r="AB248" s="956" t="s">
        <v>106</v>
      </c>
      <c r="AC248" s="958"/>
      <c r="AD248" s="939" t="s">
        <v>1817</v>
      </c>
      <c r="AE248" s="940"/>
      <c r="AF248" s="940"/>
      <c r="AG248" s="940"/>
      <c r="AH248" s="940"/>
      <c r="AI248" s="940"/>
      <c r="AJ248" s="941"/>
      <c r="AK248" s="862"/>
    </row>
    <row r="249" spans="1:37" s="119" customFormat="1" ht="20.100000000000001" customHeight="1" x14ac:dyDescent="0.15">
      <c r="B249" s="871" t="s">
        <v>145</v>
      </c>
      <c r="C249" s="959" t="s">
        <v>75</v>
      </c>
      <c r="D249" s="960"/>
      <c r="E249" s="960"/>
      <c r="F249" s="961"/>
      <c r="G249" s="959" t="s">
        <v>64</v>
      </c>
      <c r="H249" s="960"/>
      <c r="I249" s="960"/>
      <c r="J249" s="961"/>
      <c r="K249" s="959" t="s">
        <v>1818</v>
      </c>
      <c r="L249" s="960"/>
      <c r="M249" s="961"/>
      <c r="N249" s="959" t="s">
        <v>153</v>
      </c>
      <c r="O249" s="961"/>
      <c r="P249" s="962" t="s">
        <v>1819</v>
      </c>
      <c r="Q249" s="963"/>
      <c r="R249" s="963"/>
      <c r="S249" s="963"/>
      <c r="T249" s="963"/>
      <c r="U249" s="963"/>
      <c r="V249" s="964"/>
      <c r="W249" s="959" t="s">
        <v>994</v>
      </c>
      <c r="X249" s="960"/>
      <c r="Y249" s="960"/>
      <c r="Z249" s="960"/>
      <c r="AA249" s="961"/>
      <c r="AB249" s="959" t="s">
        <v>153</v>
      </c>
      <c r="AC249" s="961"/>
      <c r="AD249" s="962" t="s">
        <v>1819</v>
      </c>
      <c r="AE249" s="963"/>
      <c r="AF249" s="963"/>
      <c r="AG249" s="963"/>
      <c r="AH249" s="963"/>
      <c r="AI249" s="963"/>
      <c r="AJ249" s="964"/>
      <c r="AK249" s="851"/>
    </row>
    <row r="250" spans="1:37" s="119" customFormat="1" ht="20.100000000000001" customHeight="1" x14ac:dyDescent="0.15">
      <c r="B250" s="932"/>
      <c r="C250" s="933"/>
      <c r="D250" s="933"/>
      <c r="E250" s="933"/>
      <c r="F250" s="934"/>
      <c r="G250" s="932"/>
      <c r="H250" s="933"/>
      <c r="I250" s="933"/>
      <c r="J250" s="934"/>
      <c r="K250" s="932"/>
      <c r="L250" s="933"/>
      <c r="M250" s="934"/>
      <c r="N250" s="935" t="s">
        <v>251</v>
      </c>
      <c r="O250" s="936"/>
      <c r="P250" s="937"/>
      <c r="Q250" s="933"/>
      <c r="R250" s="933"/>
      <c r="S250" s="872" t="s">
        <v>935</v>
      </c>
      <c r="T250" s="938"/>
      <c r="U250" s="933"/>
      <c r="V250" s="934"/>
      <c r="W250" s="932"/>
      <c r="X250" s="933"/>
      <c r="Y250" s="933"/>
      <c r="Z250" s="933"/>
      <c r="AA250" s="934"/>
      <c r="AB250" s="935" t="s">
        <v>251</v>
      </c>
      <c r="AC250" s="936"/>
      <c r="AD250" s="937"/>
      <c r="AE250" s="933"/>
      <c r="AF250" s="933"/>
      <c r="AG250" s="872" t="s">
        <v>935</v>
      </c>
      <c r="AH250" s="938"/>
      <c r="AI250" s="933"/>
      <c r="AJ250" s="934"/>
      <c r="AK250" s="873"/>
    </row>
    <row r="251" spans="1:37" s="119" customFormat="1" ht="20.100000000000001" customHeight="1" x14ac:dyDescent="0.15">
      <c r="B251" s="932"/>
      <c r="C251" s="933"/>
      <c r="D251" s="933"/>
      <c r="E251" s="933"/>
      <c r="F251" s="934"/>
      <c r="G251" s="932"/>
      <c r="H251" s="933"/>
      <c r="I251" s="933"/>
      <c r="J251" s="934"/>
      <c r="K251" s="932"/>
      <c r="L251" s="933"/>
      <c r="M251" s="934"/>
      <c r="N251" s="935" t="s">
        <v>251</v>
      </c>
      <c r="O251" s="936"/>
      <c r="P251" s="937"/>
      <c r="Q251" s="933"/>
      <c r="R251" s="933"/>
      <c r="S251" s="872" t="s">
        <v>935</v>
      </c>
      <c r="T251" s="938"/>
      <c r="U251" s="933"/>
      <c r="V251" s="934"/>
      <c r="W251" s="932"/>
      <c r="X251" s="933"/>
      <c r="Y251" s="933"/>
      <c r="Z251" s="933"/>
      <c r="AA251" s="934"/>
      <c r="AB251" s="935" t="s">
        <v>251</v>
      </c>
      <c r="AC251" s="936"/>
      <c r="AD251" s="937"/>
      <c r="AE251" s="933"/>
      <c r="AF251" s="933"/>
      <c r="AG251" s="872" t="s">
        <v>935</v>
      </c>
      <c r="AH251" s="938"/>
      <c r="AI251" s="933"/>
      <c r="AJ251" s="934"/>
      <c r="AK251" s="873"/>
    </row>
    <row r="252" spans="1:37" s="119" customFormat="1" ht="20.100000000000001" customHeight="1" x14ac:dyDescent="0.15">
      <c r="A252" s="92"/>
      <c r="B252" s="932"/>
      <c r="C252" s="933"/>
      <c r="D252" s="933"/>
      <c r="E252" s="933"/>
      <c r="F252" s="934"/>
      <c r="G252" s="932"/>
      <c r="H252" s="933"/>
      <c r="I252" s="933"/>
      <c r="J252" s="934"/>
      <c r="K252" s="932"/>
      <c r="L252" s="933"/>
      <c r="M252" s="934"/>
      <c r="N252" s="935" t="s">
        <v>251</v>
      </c>
      <c r="O252" s="936"/>
      <c r="P252" s="937"/>
      <c r="Q252" s="933"/>
      <c r="R252" s="933"/>
      <c r="S252" s="872" t="s">
        <v>935</v>
      </c>
      <c r="T252" s="938"/>
      <c r="U252" s="933"/>
      <c r="V252" s="934"/>
      <c r="W252" s="932"/>
      <c r="X252" s="933"/>
      <c r="Y252" s="933"/>
      <c r="Z252" s="933"/>
      <c r="AA252" s="934"/>
      <c r="AB252" s="935" t="s">
        <v>251</v>
      </c>
      <c r="AC252" s="936"/>
      <c r="AD252" s="937"/>
      <c r="AE252" s="933"/>
      <c r="AF252" s="933"/>
      <c r="AG252" s="872" t="s">
        <v>935</v>
      </c>
      <c r="AH252" s="938"/>
      <c r="AI252" s="933"/>
      <c r="AJ252" s="934"/>
      <c r="AK252" s="873"/>
    </row>
    <row r="253" spans="1:37" s="119" customFormat="1" ht="14.1" customHeight="1" x14ac:dyDescent="0.15">
      <c r="A253" s="118"/>
      <c r="B253" s="758" t="s">
        <v>1000</v>
      </c>
      <c r="C253" s="118"/>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8"/>
    </row>
    <row r="254" spans="1:37" s="119" customFormat="1" ht="14.1" customHeight="1" x14ac:dyDescent="0.15">
      <c r="A254" s="118"/>
      <c r="B254" s="758" t="s">
        <v>1820</v>
      </c>
      <c r="C254" s="118"/>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8"/>
    </row>
    <row r="255" spans="1:37" s="179" customFormat="1" ht="15" customHeight="1" x14ac:dyDescent="0.15">
      <c r="E255" s="179" t="s">
        <v>79</v>
      </c>
    </row>
    <row r="256" spans="1:37" s="181" customFormat="1" ht="20.100000000000001" customHeight="1" x14ac:dyDescent="0.15">
      <c r="A256" s="95" t="s">
        <v>341</v>
      </c>
    </row>
    <row r="257" spans="1:37" s="181" customFormat="1" ht="20.100000000000001" customHeight="1" x14ac:dyDescent="0.15">
      <c r="B257" s="983" t="s">
        <v>343</v>
      </c>
      <c r="C257" s="984"/>
      <c r="D257" s="984"/>
      <c r="E257" s="984"/>
      <c r="F257" s="984"/>
      <c r="G257" s="984"/>
      <c r="H257" s="984"/>
      <c r="I257" s="984"/>
      <c r="J257" s="984"/>
      <c r="K257" s="984"/>
      <c r="L257" s="984"/>
      <c r="M257" s="984"/>
      <c r="N257" s="984"/>
      <c r="O257" s="984"/>
      <c r="P257" s="984"/>
      <c r="Q257" s="984"/>
      <c r="R257" s="984"/>
      <c r="S257" s="984"/>
      <c r="T257" s="984"/>
      <c r="U257" s="984"/>
      <c r="V257" s="984"/>
      <c r="W257" s="984"/>
      <c r="X257" s="984"/>
      <c r="Y257" s="984"/>
      <c r="Z257" s="984"/>
      <c r="AA257" s="984"/>
      <c r="AB257" s="984"/>
      <c r="AC257" s="984"/>
      <c r="AD257" s="187" t="s">
        <v>71</v>
      </c>
      <c r="AE257" s="985" t="s">
        <v>269</v>
      </c>
      <c r="AF257" s="985"/>
      <c r="AG257" s="985"/>
      <c r="AH257" s="985"/>
      <c r="AI257" s="985"/>
      <c r="AJ257" s="187" t="s">
        <v>13</v>
      </c>
      <c r="AK257" s="187"/>
    </row>
    <row r="258" spans="1:37" s="181" customFormat="1" ht="20.100000000000001" customHeight="1" x14ac:dyDescent="0.15">
      <c r="B258" s="983" t="s">
        <v>344</v>
      </c>
      <c r="C258" s="984"/>
      <c r="D258" s="984"/>
      <c r="E258" s="984"/>
      <c r="F258" s="984"/>
      <c r="G258" s="984"/>
      <c r="H258" s="984"/>
      <c r="I258" s="984"/>
      <c r="J258" s="984"/>
      <c r="K258" s="984"/>
      <c r="L258" s="984"/>
      <c r="M258" s="984"/>
      <c r="N258" s="984"/>
      <c r="O258" s="984"/>
      <c r="P258" s="984"/>
      <c r="Q258" s="984"/>
      <c r="R258" s="984"/>
      <c r="S258" s="984"/>
      <c r="T258" s="984"/>
      <c r="U258" s="984"/>
      <c r="V258" s="984"/>
      <c r="W258" s="984"/>
      <c r="X258" s="984"/>
      <c r="Y258" s="984"/>
      <c r="Z258" s="984"/>
      <c r="AA258" s="984"/>
      <c r="AB258" s="984"/>
      <c r="AC258" s="984"/>
      <c r="AD258" s="187" t="s">
        <v>71</v>
      </c>
      <c r="AE258" s="985" t="s">
        <v>269</v>
      </c>
      <c r="AF258" s="985"/>
      <c r="AG258" s="985"/>
      <c r="AH258" s="985"/>
      <c r="AI258" s="985"/>
      <c r="AJ258" s="187" t="s">
        <v>13</v>
      </c>
      <c r="AK258" s="187"/>
    </row>
    <row r="259" spans="1:37" s="181" customFormat="1" ht="20.100000000000001" customHeight="1" x14ac:dyDescent="0.15">
      <c r="B259" s="983" t="s">
        <v>345</v>
      </c>
      <c r="C259" s="984"/>
      <c r="D259" s="984"/>
      <c r="E259" s="984"/>
      <c r="F259" s="984"/>
      <c r="G259" s="984"/>
      <c r="H259" s="984"/>
      <c r="I259" s="984"/>
      <c r="J259" s="984"/>
      <c r="K259" s="984"/>
      <c r="L259" s="984"/>
      <c r="M259" s="984"/>
      <c r="N259" s="984"/>
      <c r="O259" s="984"/>
      <c r="P259" s="984"/>
      <c r="Q259" s="984"/>
      <c r="R259" s="984"/>
      <c r="S259" s="984"/>
      <c r="T259" s="984"/>
      <c r="U259" s="984"/>
      <c r="V259" s="984"/>
      <c r="W259" s="984"/>
      <c r="X259" s="984"/>
      <c r="Y259" s="984"/>
      <c r="Z259" s="984"/>
      <c r="AA259" s="984"/>
      <c r="AB259" s="984"/>
      <c r="AC259" s="984"/>
      <c r="AD259" s="187" t="s">
        <v>71</v>
      </c>
      <c r="AE259" s="985" t="s">
        <v>269</v>
      </c>
      <c r="AF259" s="985"/>
      <c r="AG259" s="985"/>
      <c r="AH259" s="985"/>
      <c r="AI259" s="985"/>
      <c r="AJ259" s="187" t="s">
        <v>13</v>
      </c>
      <c r="AK259" s="187"/>
    </row>
    <row r="260" spans="1:37" s="181" customFormat="1" ht="20.100000000000001" customHeight="1" x14ac:dyDescent="0.15">
      <c r="B260" s="1039" t="s">
        <v>346</v>
      </c>
      <c r="C260" s="1039"/>
      <c r="D260" s="1039"/>
      <c r="E260" s="1039"/>
      <c r="F260" s="1039"/>
      <c r="G260" s="1039"/>
      <c r="H260" s="1039"/>
      <c r="I260" s="1039"/>
      <c r="J260" s="1039"/>
      <c r="K260" s="1039"/>
      <c r="L260" s="1039"/>
      <c r="M260" s="1039"/>
      <c r="N260" s="1039"/>
      <c r="O260" s="1039"/>
      <c r="P260" s="1039"/>
      <c r="Q260" s="1039"/>
      <c r="R260" s="1039"/>
      <c r="S260" s="1039"/>
      <c r="T260" s="1039"/>
      <c r="U260" s="1039"/>
      <c r="V260" s="1039"/>
      <c r="W260" s="1039"/>
      <c r="X260" s="1039"/>
      <c r="Y260" s="1039"/>
      <c r="Z260" s="1039"/>
      <c r="AA260" s="1039"/>
      <c r="AB260" s="1039"/>
      <c r="AC260" s="1039"/>
      <c r="AD260" s="187" t="s">
        <v>71</v>
      </c>
      <c r="AE260" s="985" t="s">
        <v>269</v>
      </c>
      <c r="AF260" s="985"/>
      <c r="AG260" s="985"/>
      <c r="AH260" s="985"/>
      <c r="AI260" s="985"/>
      <c r="AJ260" s="187" t="s">
        <v>13</v>
      </c>
      <c r="AK260" s="187"/>
    </row>
    <row r="261" spans="1:37" s="181" customFormat="1" ht="20.100000000000001" customHeight="1" x14ac:dyDescent="0.15">
      <c r="B261" s="983" t="s">
        <v>347</v>
      </c>
      <c r="C261" s="1015"/>
      <c r="D261" s="1015"/>
      <c r="E261" s="1015"/>
      <c r="F261" s="1015"/>
      <c r="G261" s="1015"/>
      <c r="H261" s="1015"/>
      <c r="I261" s="1015"/>
      <c r="J261" s="1015"/>
      <c r="K261" s="1015"/>
      <c r="L261" s="1015"/>
      <c r="M261" s="1015"/>
      <c r="N261" s="1015"/>
      <c r="O261" s="1015"/>
      <c r="P261" s="1015"/>
      <c r="Q261" s="1015"/>
      <c r="R261" s="1015"/>
      <c r="S261" s="1015"/>
      <c r="T261" s="1015"/>
      <c r="U261" s="1015"/>
      <c r="V261" s="1015"/>
      <c r="W261" s="1015"/>
      <c r="X261" s="1015"/>
      <c r="Y261" s="1015"/>
      <c r="Z261" s="1015"/>
      <c r="AA261" s="1015"/>
      <c r="AB261" s="1015"/>
      <c r="AC261" s="1015"/>
      <c r="AD261" s="187" t="s">
        <v>71</v>
      </c>
      <c r="AE261" s="985" t="s">
        <v>309</v>
      </c>
      <c r="AF261" s="985"/>
      <c r="AG261" s="985"/>
      <c r="AH261" s="985"/>
      <c r="AI261" s="985"/>
      <c r="AJ261" s="187" t="s">
        <v>13</v>
      </c>
      <c r="AK261" s="187"/>
    </row>
    <row r="262" spans="1:37" s="181" customFormat="1" ht="20.100000000000001" customHeight="1" x14ac:dyDescent="0.15">
      <c r="B262" s="983" t="s">
        <v>78</v>
      </c>
      <c r="C262" s="983"/>
      <c r="D262" s="983"/>
      <c r="E262" s="983"/>
      <c r="F262" s="983"/>
      <c r="G262" s="983"/>
      <c r="H262" s="983"/>
      <c r="I262" s="983"/>
      <c r="J262" s="983"/>
      <c r="K262" s="983"/>
      <c r="L262" s="983"/>
      <c r="M262" s="983"/>
      <c r="N262" s="983"/>
      <c r="O262" s="983"/>
      <c r="P262" s="983"/>
      <c r="Q262" s="983"/>
      <c r="R262" s="983"/>
      <c r="S262" s="983"/>
      <c r="T262" s="983"/>
      <c r="U262" s="983"/>
      <c r="V262" s="983"/>
      <c r="W262" s="983"/>
      <c r="X262" s="983"/>
      <c r="Y262" s="983"/>
      <c r="Z262" s="983"/>
      <c r="AA262" s="983"/>
      <c r="AB262" s="983"/>
      <c r="AC262" s="983"/>
      <c r="AD262" s="187" t="s">
        <v>71</v>
      </c>
      <c r="AE262" s="985" t="s">
        <v>269</v>
      </c>
      <c r="AF262" s="985"/>
      <c r="AG262" s="985"/>
      <c r="AH262" s="985"/>
      <c r="AI262" s="985"/>
      <c r="AJ262" s="187" t="s">
        <v>13</v>
      </c>
      <c r="AK262" s="187"/>
    </row>
    <row r="263" spans="1:37" s="179" customFormat="1" ht="20.100000000000001" customHeight="1" x14ac:dyDescent="0.15">
      <c r="A263" s="181"/>
      <c r="B263" s="244" t="s">
        <v>348</v>
      </c>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c r="AB263" s="181"/>
      <c r="AC263" s="181"/>
      <c r="AD263" s="187" t="s">
        <v>71</v>
      </c>
      <c r="AE263" s="985" t="s">
        <v>269</v>
      </c>
      <c r="AF263" s="985"/>
      <c r="AG263" s="985"/>
      <c r="AH263" s="985"/>
      <c r="AI263" s="985"/>
      <c r="AJ263" s="187" t="s">
        <v>13</v>
      </c>
      <c r="AK263" s="187"/>
    </row>
    <row r="264" spans="1:37" s="179" customFormat="1" ht="20.100000000000001" customHeight="1" x14ac:dyDescent="0.15">
      <c r="A264" s="181"/>
      <c r="B264" s="244" t="s">
        <v>349</v>
      </c>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c r="AB264" s="181"/>
      <c r="AC264" s="181"/>
      <c r="AD264" s="187" t="s">
        <v>71</v>
      </c>
      <c r="AE264" s="985" t="s">
        <v>269</v>
      </c>
      <c r="AF264" s="985"/>
      <c r="AG264" s="985"/>
      <c r="AH264" s="985"/>
      <c r="AI264" s="985"/>
      <c r="AJ264" s="187" t="s">
        <v>13</v>
      </c>
      <c r="AK264" s="187"/>
    </row>
    <row r="265" spans="1:37" s="179" customFormat="1" ht="20.100000000000001" customHeight="1" x14ac:dyDescent="0.15">
      <c r="A265" s="181"/>
      <c r="B265" s="1015" t="s">
        <v>318</v>
      </c>
      <c r="C265" s="1018"/>
      <c r="D265" s="1018"/>
      <c r="E265" s="1018"/>
      <c r="F265" s="1018"/>
      <c r="G265" s="1018"/>
      <c r="H265" s="1018"/>
      <c r="I265" s="1018"/>
      <c r="J265" s="1018"/>
      <c r="K265" s="1018"/>
      <c r="L265" s="1018"/>
      <c r="M265" s="1018"/>
      <c r="N265" s="1018"/>
      <c r="O265" s="1018"/>
      <c r="P265" s="1018"/>
      <c r="Q265" s="1018"/>
      <c r="R265" s="1018"/>
      <c r="S265" s="1018"/>
      <c r="T265" s="1018"/>
      <c r="U265" s="1018"/>
      <c r="V265" s="1018"/>
      <c r="W265" s="181"/>
      <c r="X265" s="181"/>
      <c r="Y265" s="181"/>
      <c r="Z265" s="181"/>
      <c r="AA265" s="181"/>
      <c r="AB265" s="181"/>
      <c r="AC265" s="181"/>
      <c r="AD265" s="187"/>
      <c r="AJ265" s="187"/>
      <c r="AK265" s="187"/>
    </row>
    <row r="266" spans="1:37" s="179" customFormat="1" ht="20.100000000000001" customHeight="1" x14ac:dyDescent="0.15">
      <c r="A266" s="181"/>
      <c r="B266" s="244"/>
      <c r="C266" s="296" t="s">
        <v>48</v>
      </c>
      <c r="D266" s="181" t="s">
        <v>55</v>
      </c>
      <c r="E266" s="181"/>
      <c r="F266" s="181"/>
      <c r="G266" s="181"/>
      <c r="H266" s="181"/>
      <c r="I266" s="296" t="s">
        <v>130</v>
      </c>
      <c r="J266" s="181" t="s">
        <v>56</v>
      </c>
      <c r="K266" s="181"/>
      <c r="L266" s="181"/>
      <c r="M266" s="181"/>
      <c r="N266" s="181"/>
      <c r="O266" s="181"/>
      <c r="P266" s="181"/>
      <c r="Q266" s="181"/>
      <c r="R266" s="181"/>
      <c r="S266" s="296" t="s">
        <v>130</v>
      </c>
      <c r="T266" s="181" t="s">
        <v>80</v>
      </c>
      <c r="U266" s="181"/>
      <c r="V266" s="181"/>
      <c r="W266" s="181"/>
    </row>
    <row r="267" spans="1:37" s="179" customFormat="1" ht="20.100000000000001" customHeight="1" x14ac:dyDescent="0.15">
      <c r="A267" s="181"/>
      <c r="B267" s="244"/>
      <c r="C267" s="296" t="s">
        <v>48</v>
      </c>
      <c r="D267" s="1017" t="s">
        <v>57</v>
      </c>
      <c r="E267" s="1017"/>
      <c r="F267" s="1017"/>
      <c r="G267" s="1017"/>
      <c r="H267" s="1017"/>
      <c r="I267" s="1017"/>
      <c r="J267" s="1017"/>
      <c r="K267" s="1017"/>
      <c r="L267" s="1017"/>
      <c r="M267" s="1017"/>
      <c r="N267" s="1017"/>
      <c r="O267" s="1017"/>
      <c r="P267" s="1017"/>
      <c r="Q267" s="1017"/>
      <c r="R267" s="1017"/>
      <c r="S267" s="1017"/>
      <c r="T267" s="1017"/>
      <c r="U267" s="1017"/>
      <c r="V267" s="1017"/>
      <c r="W267" s="1017"/>
      <c r="X267" s="1017"/>
      <c r="Y267" s="1017"/>
      <c r="Z267" s="1017"/>
      <c r="AA267" s="1017"/>
      <c r="AB267" s="1017"/>
      <c r="AC267" s="1017"/>
      <c r="AD267" s="1017"/>
      <c r="AE267" s="1017"/>
      <c r="AF267" s="1017"/>
      <c r="AG267" s="1017"/>
      <c r="AH267" s="1017"/>
      <c r="AI267" s="1017"/>
      <c r="AJ267" s="1017"/>
      <c r="AK267" s="297"/>
    </row>
    <row r="268" spans="1:37" s="179" customFormat="1" ht="20.100000000000001" customHeight="1" x14ac:dyDescent="0.15">
      <c r="A268" s="181"/>
      <c r="B268" s="244"/>
      <c r="C268" s="296" t="s">
        <v>48</v>
      </c>
      <c r="D268" s="181" t="s">
        <v>58</v>
      </c>
      <c r="L268" s="181"/>
      <c r="M268" s="181"/>
      <c r="N268" s="181"/>
      <c r="O268" s="181"/>
      <c r="P268" s="181"/>
      <c r="Q268" s="181"/>
      <c r="R268" s="181"/>
      <c r="S268" s="181"/>
      <c r="T268" s="181"/>
      <c r="U268" s="181"/>
      <c r="V268" s="181"/>
      <c r="Y268" s="181"/>
      <c r="Z268" s="181"/>
      <c r="AA268" s="181"/>
      <c r="AB268" s="181"/>
      <c r="AC268" s="181"/>
      <c r="AD268" s="181"/>
      <c r="AE268" s="181"/>
      <c r="AF268" s="181"/>
      <c r="AG268" s="181"/>
      <c r="AH268" s="181"/>
      <c r="AI268" s="181"/>
      <c r="AJ268" s="181"/>
      <c r="AK268" s="181"/>
    </row>
    <row r="269" spans="1:37" s="179" customFormat="1" ht="20.100000000000001" customHeight="1" x14ac:dyDescent="0.15">
      <c r="A269" s="181"/>
      <c r="B269" s="244" t="s">
        <v>352</v>
      </c>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c r="AB269" s="181"/>
      <c r="AC269" s="181"/>
      <c r="AD269" s="187" t="s">
        <v>71</v>
      </c>
      <c r="AE269" s="985" t="s">
        <v>269</v>
      </c>
      <c r="AF269" s="985"/>
      <c r="AG269" s="985"/>
      <c r="AH269" s="985"/>
      <c r="AI269" s="985"/>
      <c r="AJ269" s="187" t="s">
        <v>13</v>
      </c>
      <c r="AK269" s="187"/>
    </row>
    <row r="270" spans="1:37" ht="20.100000000000001" customHeight="1" x14ac:dyDescent="0.15">
      <c r="B270" s="244" t="s">
        <v>912</v>
      </c>
      <c r="C270" s="244"/>
      <c r="D270" s="244"/>
      <c r="E270" s="244"/>
      <c r="F270" s="244"/>
      <c r="G270" s="187"/>
      <c r="H270" s="187"/>
      <c r="I270" s="181"/>
      <c r="J270" s="181"/>
      <c r="K270" s="181"/>
      <c r="L270" s="181"/>
      <c r="M270" s="181"/>
      <c r="N270" s="181"/>
      <c r="O270" s="181"/>
      <c r="P270" s="181"/>
      <c r="Q270" s="181"/>
      <c r="R270" s="181"/>
      <c r="S270" s="181"/>
      <c r="T270" s="181"/>
      <c r="U270" s="181"/>
      <c r="V270" s="181"/>
      <c r="W270" s="181"/>
      <c r="X270" s="181"/>
      <c r="Y270" s="181"/>
      <c r="Z270" s="181"/>
      <c r="AA270" s="181"/>
      <c r="AB270" s="181"/>
      <c r="AC270" s="181"/>
      <c r="AD270" s="189" t="s">
        <v>319</v>
      </c>
      <c r="AE270" s="985" t="s">
        <v>269</v>
      </c>
      <c r="AF270" s="985"/>
      <c r="AG270" s="985"/>
      <c r="AH270" s="985"/>
      <c r="AI270" s="985"/>
      <c r="AJ270" s="189" t="s">
        <v>317</v>
      </c>
      <c r="AK270" s="189"/>
    </row>
    <row r="271" spans="1:37" ht="20.100000000000001" customHeight="1" x14ac:dyDescent="0.15">
      <c r="B271" s="244" t="s">
        <v>913</v>
      </c>
      <c r="C271" s="244"/>
      <c r="D271" s="244"/>
      <c r="E271" s="244"/>
      <c r="F271" s="244"/>
      <c r="G271" s="187"/>
      <c r="H271" s="187"/>
      <c r="I271" s="181"/>
      <c r="J271" s="181"/>
      <c r="K271" s="181"/>
      <c r="L271" s="181"/>
      <c r="M271" s="181"/>
      <c r="N271" s="181"/>
      <c r="O271" s="181"/>
      <c r="P271" s="181"/>
      <c r="Q271" s="181"/>
      <c r="R271" s="181"/>
      <c r="S271" s="181"/>
      <c r="T271" s="181"/>
      <c r="U271" s="181"/>
      <c r="V271" s="181"/>
      <c r="W271" s="181"/>
      <c r="X271" s="181"/>
      <c r="Y271" s="181"/>
      <c r="Z271" s="181"/>
      <c r="AA271" s="181"/>
      <c r="AB271" s="181"/>
      <c r="AC271" s="181"/>
      <c r="AD271" s="181"/>
      <c r="AE271" s="181"/>
      <c r="AF271" s="187"/>
      <c r="AG271" s="187"/>
      <c r="AH271" s="181"/>
      <c r="AI271" s="181"/>
      <c r="AJ271" s="181"/>
      <c r="AK271" s="181"/>
    </row>
    <row r="272" spans="1:37" ht="20.100000000000001" customHeight="1" x14ac:dyDescent="0.15">
      <c r="B272" s="244"/>
      <c r="C272" s="267" t="s">
        <v>320</v>
      </c>
      <c r="D272" s="244" t="s">
        <v>25</v>
      </c>
      <c r="E272" s="244"/>
      <c r="F272" s="244"/>
      <c r="G272" s="187"/>
      <c r="H272" s="187"/>
      <c r="I272" s="181"/>
      <c r="J272" s="181"/>
      <c r="K272" s="181"/>
      <c r="L272" s="181"/>
      <c r="M272" s="181"/>
      <c r="N272" s="181"/>
      <c r="O272" s="181"/>
      <c r="P272" s="181"/>
      <c r="Q272" s="181"/>
      <c r="R272" s="181"/>
      <c r="S272" s="181"/>
      <c r="T272" s="181"/>
      <c r="U272" s="181"/>
      <c r="V272" s="181"/>
      <c r="W272" s="181"/>
      <c r="X272" s="181"/>
      <c r="Y272" s="181"/>
      <c r="Z272" s="181"/>
      <c r="AA272" s="181"/>
      <c r="AB272" s="181"/>
      <c r="AC272" s="181"/>
      <c r="AD272" s="189" t="s">
        <v>319</v>
      </c>
      <c r="AE272" s="985" t="s">
        <v>269</v>
      </c>
      <c r="AF272" s="985"/>
      <c r="AG272" s="985"/>
      <c r="AH272" s="985"/>
      <c r="AI272" s="985"/>
      <c r="AJ272" s="189" t="s">
        <v>317</v>
      </c>
      <c r="AK272" s="189"/>
    </row>
    <row r="273" spans="1:38" ht="20.100000000000001" customHeight="1" x14ac:dyDescent="0.15">
      <c r="B273" s="232"/>
      <c r="C273" s="267" t="s">
        <v>321</v>
      </c>
      <c r="D273" s="983" t="s">
        <v>311</v>
      </c>
      <c r="E273" s="983"/>
      <c r="F273" s="983"/>
      <c r="G273" s="983"/>
      <c r="H273" s="983"/>
      <c r="I273" s="983"/>
      <c r="J273" s="983"/>
      <c r="K273" s="983"/>
      <c r="L273" s="983"/>
      <c r="M273" s="983"/>
      <c r="N273" s="983"/>
      <c r="O273" s="983"/>
      <c r="P273" s="983"/>
      <c r="Q273" s="983"/>
      <c r="R273" s="983"/>
      <c r="S273" s="983"/>
      <c r="T273" s="983"/>
      <c r="U273" s="983"/>
      <c r="V273" s="983"/>
      <c r="W273" s="983"/>
      <c r="X273" s="983"/>
      <c r="Y273" s="983"/>
      <c r="Z273" s="983"/>
      <c r="AA273" s="983"/>
      <c r="AB273" s="983"/>
      <c r="AC273" s="983"/>
      <c r="AD273" s="298" t="s">
        <v>319</v>
      </c>
      <c r="AE273" s="985" t="s">
        <v>269</v>
      </c>
      <c r="AF273" s="985"/>
      <c r="AG273" s="985"/>
      <c r="AH273" s="985"/>
      <c r="AI273" s="985"/>
      <c r="AJ273" s="298" t="s">
        <v>317</v>
      </c>
      <c r="AK273" s="298"/>
    </row>
    <row r="274" spans="1:38" ht="38.450000000000003" customHeight="1" x14ac:dyDescent="0.15">
      <c r="B274" s="232"/>
      <c r="C274" s="267"/>
      <c r="D274" s="983" t="s">
        <v>322</v>
      </c>
      <c r="E274" s="983"/>
      <c r="F274" s="983"/>
      <c r="G274" s="983"/>
      <c r="H274" s="983"/>
      <c r="I274" s="983"/>
      <c r="J274" s="983"/>
      <c r="K274" s="983"/>
      <c r="L274" s="983"/>
      <c r="M274" s="983"/>
      <c r="N274" s="983"/>
      <c r="O274" s="983"/>
      <c r="P274" s="983"/>
      <c r="Q274" s="983"/>
      <c r="R274" s="983"/>
      <c r="S274" s="983"/>
      <c r="T274" s="983"/>
      <c r="U274" s="983"/>
      <c r="V274" s="983"/>
      <c r="W274" s="983"/>
      <c r="X274" s="983"/>
      <c r="Y274" s="983"/>
      <c r="Z274" s="983"/>
      <c r="AA274" s="983"/>
      <c r="AB274" s="983"/>
      <c r="AC274" s="983"/>
      <c r="AD274" s="298"/>
      <c r="AE274" s="181"/>
      <c r="AF274" s="187"/>
      <c r="AG274" s="187"/>
      <c r="AH274" s="181"/>
      <c r="AI274" s="181"/>
      <c r="AJ274" s="181"/>
      <c r="AK274" s="181"/>
    </row>
    <row r="275" spans="1:38" ht="20.100000000000001" customHeight="1" x14ac:dyDescent="0.15">
      <c r="B275" s="232"/>
      <c r="C275" s="990" t="s">
        <v>323</v>
      </c>
      <c r="D275" s="983" t="s">
        <v>27</v>
      </c>
      <c r="E275" s="983"/>
      <c r="F275" s="983"/>
      <c r="G275" s="983"/>
      <c r="H275" s="983"/>
      <c r="I275" s="983"/>
      <c r="J275" s="983"/>
      <c r="K275" s="983"/>
      <c r="L275" s="983"/>
      <c r="M275" s="983"/>
      <c r="N275" s="983"/>
      <c r="O275" s="983"/>
      <c r="P275" s="983"/>
      <c r="Q275" s="983"/>
      <c r="R275" s="983"/>
      <c r="S275" s="983"/>
      <c r="T275" s="983"/>
      <c r="U275" s="983"/>
      <c r="V275" s="983"/>
      <c r="W275" s="983"/>
      <c r="X275" s="983"/>
      <c r="Y275" s="983"/>
      <c r="Z275" s="983"/>
      <c r="AA275" s="983"/>
      <c r="AB275" s="983"/>
      <c r="AC275" s="983"/>
      <c r="AD275" s="189" t="s">
        <v>319</v>
      </c>
      <c r="AE275" s="985" t="s">
        <v>1474</v>
      </c>
      <c r="AF275" s="985"/>
      <c r="AG275" s="985"/>
      <c r="AH275" s="985"/>
      <c r="AI275" s="985"/>
      <c r="AJ275" s="189" t="s">
        <v>317</v>
      </c>
      <c r="AK275" s="189"/>
    </row>
    <row r="276" spans="1:38" ht="20.100000000000001" customHeight="1" x14ac:dyDescent="0.15">
      <c r="B276" s="232"/>
      <c r="C276" s="990"/>
      <c r="D276" s="983"/>
      <c r="E276" s="983"/>
      <c r="F276" s="983"/>
      <c r="G276" s="983"/>
      <c r="H276" s="983"/>
      <c r="I276" s="983"/>
      <c r="J276" s="983"/>
      <c r="K276" s="983"/>
      <c r="L276" s="983"/>
      <c r="M276" s="983"/>
      <c r="N276" s="983"/>
      <c r="O276" s="983"/>
      <c r="P276" s="983"/>
      <c r="Q276" s="983"/>
      <c r="R276" s="983"/>
      <c r="S276" s="983"/>
      <c r="T276" s="983"/>
      <c r="U276" s="983"/>
      <c r="V276" s="983"/>
      <c r="W276" s="983"/>
      <c r="X276" s="983"/>
      <c r="Y276" s="983"/>
      <c r="Z276" s="983"/>
      <c r="AA276" s="983"/>
      <c r="AB276" s="983"/>
      <c r="AC276" s="983"/>
      <c r="AD276" s="189"/>
      <c r="AE276" s="181"/>
      <c r="AF276" s="187"/>
      <c r="AG276" s="187"/>
      <c r="AH276" s="181"/>
      <c r="AI276" s="181"/>
      <c r="AJ276" s="189"/>
      <c r="AK276" s="189"/>
    </row>
    <row r="277" spans="1:38" ht="20.100000000000001" customHeight="1" x14ac:dyDescent="0.15">
      <c r="B277" s="232"/>
      <c r="C277" s="267" t="s">
        <v>324</v>
      </c>
      <c r="D277" s="208" t="s">
        <v>28</v>
      </c>
      <c r="E277" s="208"/>
      <c r="F277" s="208"/>
      <c r="G277" s="208"/>
      <c r="H277" s="208"/>
      <c r="I277" s="208"/>
      <c r="J277" s="208"/>
      <c r="K277" s="208"/>
      <c r="L277" s="208"/>
      <c r="M277" s="208"/>
      <c r="N277" s="208"/>
      <c r="O277" s="208"/>
      <c r="P277" s="208"/>
      <c r="Q277" s="208"/>
      <c r="R277" s="208"/>
      <c r="S277" s="208"/>
      <c r="T277" s="208"/>
      <c r="U277" s="208"/>
      <c r="V277" s="208"/>
      <c r="W277" s="208"/>
      <c r="X277" s="208"/>
      <c r="Y277" s="208"/>
      <c r="Z277" s="208"/>
      <c r="AA277" s="208"/>
      <c r="AB277" s="208"/>
      <c r="AC277" s="219"/>
      <c r="AD277" s="189" t="s">
        <v>319</v>
      </c>
      <c r="AE277" s="985" t="s">
        <v>1475</v>
      </c>
      <c r="AF277" s="985"/>
      <c r="AG277" s="985"/>
      <c r="AH277" s="985"/>
      <c r="AI277" s="985"/>
      <c r="AJ277" s="189" t="s">
        <v>317</v>
      </c>
      <c r="AK277" s="189"/>
    </row>
    <row r="278" spans="1:38" ht="20.100000000000001" customHeight="1" x14ac:dyDescent="0.15">
      <c r="B278" s="232"/>
      <c r="C278" s="267" t="s">
        <v>325</v>
      </c>
      <c r="D278" s="208" t="s">
        <v>326</v>
      </c>
      <c r="E278" s="208"/>
      <c r="F278" s="208"/>
      <c r="G278" s="208"/>
      <c r="H278" s="208"/>
      <c r="I278" s="208"/>
      <c r="J278" s="208"/>
      <c r="K278" s="208"/>
      <c r="L278" s="208"/>
      <c r="M278" s="208"/>
      <c r="N278" s="208"/>
      <c r="O278" s="208"/>
      <c r="P278" s="208"/>
      <c r="Q278" s="208"/>
      <c r="R278" s="208"/>
      <c r="S278" s="208"/>
      <c r="T278" s="208"/>
      <c r="U278" s="208"/>
      <c r="V278" s="208"/>
      <c r="W278" s="208"/>
      <c r="X278" s="208"/>
      <c r="Y278" s="208"/>
      <c r="Z278" s="208"/>
      <c r="AA278" s="208"/>
      <c r="AB278" s="208"/>
      <c r="AC278" s="219"/>
      <c r="AD278" s="189" t="s">
        <v>319</v>
      </c>
      <c r="AE278" s="985" t="s">
        <v>269</v>
      </c>
      <c r="AF278" s="985"/>
      <c r="AG278" s="985"/>
      <c r="AH278" s="985"/>
      <c r="AI278" s="985"/>
      <c r="AJ278" s="189" t="s">
        <v>317</v>
      </c>
      <c r="AK278" s="189"/>
    </row>
    <row r="279" spans="1:38" ht="20.100000000000001" customHeight="1" x14ac:dyDescent="0.15">
      <c r="B279" s="983" t="s">
        <v>914</v>
      </c>
      <c r="C279" s="1015"/>
      <c r="D279" s="1015"/>
      <c r="E279" s="1015"/>
      <c r="F279" s="1015"/>
      <c r="G279" s="1015"/>
      <c r="H279" s="1015"/>
      <c r="I279" s="1015"/>
      <c r="J279" s="1015"/>
      <c r="K279" s="1015"/>
      <c r="L279" s="1015"/>
      <c r="M279" s="1015"/>
      <c r="N279" s="1015"/>
      <c r="O279" s="1015"/>
      <c r="P279" s="1015"/>
      <c r="Q279" s="1015"/>
      <c r="R279" s="1015"/>
      <c r="S279" s="1015"/>
      <c r="T279" s="1015"/>
      <c r="U279" s="1015"/>
      <c r="V279" s="1015"/>
      <c r="W279" s="1015"/>
      <c r="X279" s="1015"/>
      <c r="Y279" s="1015"/>
      <c r="Z279" s="1015"/>
      <c r="AA279" s="1015"/>
      <c r="AB279" s="1015"/>
      <c r="AC279" s="1015"/>
      <c r="AD279" s="1016" t="s">
        <v>319</v>
      </c>
      <c r="AE279" s="985" t="s">
        <v>269</v>
      </c>
      <c r="AF279" s="985"/>
      <c r="AG279" s="985"/>
      <c r="AH279" s="985"/>
      <c r="AI279" s="985"/>
      <c r="AJ279" s="1016" t="s">
        <v>317</v>
      </c>
      <c r="AK279" s="189"/>
    </row>
    <row r="280" spans="1:38" ht="20.100000000000001" customHeight="1" x14ac:dyDescent="0.15">
      <c r="B280" s="1015"/>
      <c r="C280" s="1015"/>
      <c r="D280" s="1015"/>
      <c r="E280" s="1015"/>
      <c r="F280" s="1015"/>
      <c r="G280" s="1015"/>
      <c r="H280" s="1015"/>
      <c r="I280" s="1015"/>
      <c r="J280" s="1015"/>
      <c r="K280" s="1015"/>
      <c r="L280" s="1015"/>
      <c r="M280" s="1015"/>
      <c r="N280" s="1015"/>
      <c r="O280" s="1015"/>
      <c r="P280" s="1015"/>
      <c r="Q280" s="1015"/>
      <c r="R280" s="1015"/>
      <c r="S280" s="1015"/>
      <c r="T280" s="1015"/>
      <c r="U280" s="1015"/>
      <c r="V280" s="1015"/>
      <c r="W280" s="1015"/>
      <c r="X280" s="1015"/>
      <c r="Y280" s="1015"/>
      <c r="Z280" s="1015"/>
      <c r="AA280" s="1015"/>
      <c r="AB280" s="1015"/>
      <c r="AC280" s="1015"/>
      <c r="AD280" s="1016"/>
      <c r="AE280" s="985"/>
      <c r="AF280" s="985"/>
      <c r="AG280" s="985"/>
      <c r="AH280" s="985"/>
      <c r="AI280" s="985"/>
      <c r="AJ280" s="1016"/>
      <c r="AK280" s="189"/>
    </row>
    <row r="281" spans="1:38" s="179" customFormat="1" ht="20.100000000000001" customHeight="1" x14ac:dyDescent="0.15">
      <c r="A281" s="181"/>
      <c r="B281" s="244" t="s">
        <v>1692</v>
      </c>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c r="AB281" s="181"/>
      <c r="AC281" s="181"/>
      <c r="AD281" s="187" t="s">
        <v>71</v>
      </c>
      <c r="AE281" s="985" t="s">
        <v>269</v>
      </c>
      <c r="AF281" s="985"/>
      <c r="AG281" s="985"/>
      <c r="AH281" s="985"/>
      <c r="AI281" s="985"/>
      <c r="AJ281" s="187" t="s">
        <v>13</v>
      </c>
      <c r="AK281" s="187"/>
    </row>
    <row r="282" spans="1:38" s="179" customFormat="1" ht="20.100000000000001" customHeight="1" x14ac:dyDescent="0.15">
      <c r="A282" s="846" t="s">
        <v>1027</v>
      </c>
      <c r="B282" s="178"/>
      <c r="C282" s="178"/>
    </row>
    <row r="283" spans="1:38" s="181" customFormat="1" ht="11.45" customHeight="1" x14ac:dyDescent="0.15">
      <c r="A283" s="178"/>
      <c r="B283" s="100" t="s">
        <v>1609</v>
      </c>
      <c r="C283" s="178"/>
      <c r="D283" s="178"/>
      <c r="E283" s="179"/>
      <c r="F283" s="179"/>
      <c r="G283" s="179"/>
      <c r="H283" s="179"/>
      <c r="I283" s="179"/>
      <c r="J283" s="179"/>
      <c r="K283" s="179"/>
      <c r="L283" s="179"/>
      <c r="M283" s="179"/>
      <c r="N283" s="179"/>
      <c r="O283" s="179"/>
      <c r="P283" s="179"/>
      <c r="Q283" s="179"/>
      <c r="R283" s="179"/>
      <c r="S283" s="179"/>
      <c r="T283" s="179"/>
      <c r="U283" s="179"/>
      <c r="V283" s="179"/>
      <c r="W283" s="179"/>
      <c r="X283" s="179"/>
      <c r="Y283" s="179"/>
      <c r="Z283" s="179"/>
      <c r="AA283" s="179"/>
      <c r="AB283" s="179"/>
      <c r="AC283" s="179"/>
      <c r="AD283" s="179"/>
      <c r="AE283" s="179"/>
      <c r="AF283" s="179"/>
      <c r="AG283" s="179"/>
      <c r="AH283" s="179"/>
      <c r="AI283" s="179"/>
      <c r="AJ283" s="179"/>
      <c r="AK283" s="179"/>
      <c r="AL283" s="179"/>
    </row>
    <row r="284" spans="1:38" s="181" customFormat="1" ht="12" customHeight="1" x14ac:dyDescent="0.15">
      <c r="B284" s="1012" t="s">
        <v>169</v>
      </c>
      <c r="C284" s="1099" t="s">
        <v>63</v>
      </c>
      <c r="D284" s="1175"/>
      <c r="E284" s="1175"/>
      <c r="F284" s="1176"/>
      <c r="G284" s="1099" t="s">
        <v>262</v>
      </c>
      <c r="H284" s="1175"/>
      <c r="I284" s="1175"/>
      <c r="J284" s="1176"/>
      <c r="K284" s="1099" t="s">
        <v>337</v>
      </c>
      <c r="L284" s="1176"/>
      <c r="M284" s="1099" t="s">
        <v>338</v>
      </c>
      <c r="N284" s="1176"/>
      <c r="O284" s="1012" t="s">
        <v>113</v>
      </c>
      <c r="P284" s="1012" t="s">
        <v>142</v>
      </c>
      <c r="Q284" s="1012" t="s">
        <v>106</v>
      </c>
      <c r="R284" s="1019" t="s">
        <v>11</v>
      </c>
      <c r="S284" s="1012" t="s">
        <v>108</v>
      </c>
      <c r="T284" s="1099" t="s">
        <v>339</v>
      </c>
      <c r="U284" s="1175"/>
      <c r="V284" s="1176"/>
      <c r="W284" s="1040" t="s">
        <v>114</v>
      </c>
      <c r="X284" s="1048"/>
      <c r="Y284" s="1048"/>
      <c r="Z284" s="1048"/>
      <c r="AA284" s="1048"/>
      <c r="AB284" s="1048"/>
      <c r="AC284" s="1048"/>
      <c r="AD284" s="1048"/>
      <c r="AE284" s="1048"/>
      <c r="AF284" s="1048"/>
      <c r="AG284" s="1048"/>
      <c r="AH284" s="1048"/>
      <c r="AI284" s="1041"/>
      <c r="AL284" s="780"/>
    </row>
    <row r="285" spans="1:38" s="181" customFormat="1" ht="12" customHeight="1" x14ac:dyDescent="0.15">
      <c r="B285" s="1013"/>
      <c r="C285" s="1133"/>
      <c r="D285" s="1364"/>
      <c r="E285" s="1364"/>
      <c r="F285" s="1365"/>
      <c r="G285" s="1133"/>
      <c r="H285" s="1364"/>
      <c r="I285" s="1364"/>
      <c r="J285" s="1365"/>
      <c r="K285" s="1133"/>
      <c r="L285" s="1365"/>
      <c r="M285" s="1133"/>
      <c r="N285" s="1365"/>
      <c r="O285" s="1013"/>
      <c r="P285" s="1013"/>
      <c r="Q285" s="1013"/>
      <c r="R285" s="1020"/>
      <c r="S285" s="1013"/>
      <c r="T285" s="1133"/>
      <c r="U285" s="1364"/>
      <c r="V285" s="1365"/>
      <c r="W285" s="1177" t="s">
        <v>115</v>
      </c>
      <c r="X285" s="1178"/>
      <c r="Y285" s="1178"/>
      <c r="Z285" s="1178"/>
      <c r="AA285" s="1178"/>
      <c r="AB285" s="781"/>
      <c r="AC285" s="781"/>
      <c r="AD285" s="781"/>
      <c r="AE285" s="782"/>
      <c r="AF285" s="1099" t="s">
        <v>340</v>
      </c>
      <c r="AG285" s="1175"/>
      <c r="AH285" s="1175"/>
      <c r="AI285" s="1176"/>
      <c r="AL285" s="780"/>
    </row>
    <row r="286" spans="1:38" s="181" customFormat="1" ht="12" customHeight="1" x14ac:dyDescent="0.15">
      <c r="B286" s="1013"/>
      <c r="C286" s="1133"/>
      <c r="D286" s="1364"/>
      <c r="E286" s="1364"/>
      <c r="F286" s="1365"/>
      <c r="G286" s="1133"/>
      <c r="H286" s="1364"/>
      <c r="I286" s="1364"/>
      <c r="J286" s="1365"/>
      <c r="K286" s="1133"/>
      <c r="L286" s="1365"/>
      <c r="M286" s="1133"/>
      <c r="N286" s="1365"/>
      <c r="O286" s="1013"/>
      <c r="P286" s="1013"/>
      <c r="Q286" s="1013"/>
      <c r="R286" s="1020"/>
      <c r="S286" s="1013"/>
      <c r="T286" s="1133"/>
      <c r="U286" s="1364"/>
      <c r="V286" s="1365"/>
      <c r="W286" s="1099" t="s">
        <v>1309</v>
      </c>
      <c r="X286" s="1175"/>
      <c r="Y286" s="1175"/>
      <c r="Z286" s="1175"/>
      <c r="AA286" s="1176"/>
      <c r="AB286" s="1099" t="s">
        <v>114</v>
      </c>
      <c r="AC286" s="1175"/>
      <c r="AD286" s="1175"/>
      <c r="AE286" s="1176"/>
      <c r="AF286" s="1133"/>
      <c r="AG286" s="1364"/>
      <c r="AH286" s="1364"/>
      <c r="AI286" s="1365"/>
      <c r="AL286" s="780"/>
    </row>
    <row r="287" spans="1:38" s="181" customFormat="1" ht="12" customHeight="1" x14ac:dyDescent="0.15">
      <c r="B287" s="1014"/>
      <c r="C287" s="1177"/>
      <c r="D287" s="1178"/>
      <c r="E287" s="1178"/>
      <c r="F287" s="1179"/>
      <c r="G287" s="1177"/>
      <c r="H287" s="1178"/>
      <c r="I287" s="1178"/>
      <c r="J287" s="1179"/>
      <c r="K287" s="1177"/>
      <c r="L287" s="1179"/>
      <c r="M287" s="1177"/>
      <c r="N287" s="1179"/>
      <c r="O287" s="1014"/>
      <c r="P287" s="1014"/>
      <c r="Q287" s="1014"/>
      <c r="R287" s="1021"/>
      <c r="S287" s="1014"/>
      <c r="T287" s="1177"/>
      <c r="U287" s="1178"/>
      <c r="V287" s="1179"/>
      <c r="W287" s="1177"/>
      <c r="X287" s="1178"/>
      <c r="Y287" s="1178"/>
      <c r="Z287" s="1178"/>
      <c r="AA287" s="1179"/>
      <c r="AB287" s="1177"/>
      <c r="AC287" s="1178"/>
      <c r="AD287" s="1178"/>
      <c r="AE287" s="1179"/>
      <c r="AF287" s="1177"/>
      <c r="AG287" s="1178"/>
      <c r="AH287" s="1178"/>
      <c r="AI287" s="1179"/>
      <c r="AL287" s="780"/>
    </row>
    <row r="288" spans="1:38" s="181" customFormat="1" ht="18" customHeight="1" x14ac:dyDescent="0.15">
      <c r="B288" s="1022" t="s">
        <v>247</v>
      </c>
      <c r="C288" s="1025" t="s">
        <v>1342</v>
      </c>
      <c r="D288" s="1025"/>
      <c r="E288" s="1025"/>
      <c r="F288" s="1025"/>
      <c r="G288" s="993" t="s">
        <v>973</v>
      </c>
      <c r="H288" s="994"/>
      <c r="I288" s="994"/>
      <c r="J288" s="995"/>
      <c r="K288" s="1026" t="s">
        <v>111</v>
      </c>
      <c r="L288" s="1027"/>
      <c r="M288" s="1026" t="s">
        <v>112</v>
      </c>
      <c r="N288" s="1027"/>
      <c r="O288" s="299" t="s">
        <v>170</v>
      </c>
      <c r="P288" s="300" t="s">
        <v>1011</v>
      </c>
      <c r="Q288" s="299" t="s">
        <v>161</v>
      </c>
      <c r="R288" s="299" t="s">
        <v>12</v>
      </c>
      <c r="S288" s="299" t="s">
        <v>161</v>
      </c>
      <c r="T288" s="1025" t="s">
        <v>64</v>
      </c>
      <c r="U288" s="1025"/>
      <c r="V288" s="1025"/>
      <c r="W288" s="301" t="s">
        <v>1012</v>
      </c>
      <c r="X288" s="302">
        <v>6</v>
      </c>
      <c r="Y288" s="302" t="s">
        <v>1013</v>
      </c>
      <c r="Z288" s="303">
        <v>4</v>
      </c>
      <c r="AA288" s="304"/>
      <c r="AB288" s="305">
        <v>28</v>
      </c>
      <c r="AC288" s="306" t="s">
        <v>159</v>
      </c>
      <c r="AD288" s="306">
        <v>4</v>
      </c>
      <c r="AE288" s="307" t="s">
        <v>163</v>
      </c>
      <c r="AF288" s="308">
        <v>5</v>
      </c>
      <c r="AG288" s="309" t="s">
        <v>159</v>
      </c>
      <c r="AH288" s="310">
        <v>0</v>
      </c>
      <c r="AI288" s="783" t="s">
        <v>1693</v>
      </c>
      <c r="AL288" s="311" t="s">
        <v>163</v>
      </c>
    </row>
    <row r="289" spans="1:38" s="181" customFormat="1" ht="18" customHeight="1" x14ac:dyDescent="0.15">
      <c r="B289" s="1023"/>
      <c r="C289" s="1028" t="s">
        <v>62</v>
      </c>
      <c r="D289" s="1028"/>
      <c r="E289" s="1028"/>
      <c r="F289" s="1028"/>
      <c r="G289" s="993" t="s">
        <v>994</v>
      </c>
      <c r="H289" s="994"/>
      <c r="I289" s="994"/>
      <c r="J289" s="995"/>
      <c r="K289" s="1026" t="s">
        <v>111</v>
      </c>
      <c r="L289" s="1027"/>
      <c r="M289" s="1026" t="s">
        <v>151</v>
      </c>
      <c r="N289" s="1027"/>
      <c r="O289" s="312" t="s">
        <v>152</v>
      </c>
      <c r="P289" s="300" t="s">
        <v>1011</v>
      </c>
      <c r="Q289" s="299" t="s">
        <v>153</v>
      </c>
      <c r="R289" s="299" t="s">
        <v>12</v>
      </c>
      <c r="S289" s="299" t="s">
        <v>161</v>
      </c>
      <c r="T289" s="1366" t="s">
        <v>1345</v>
      </c>
      <c r="U289" s="1366"/>
      <c r="V289" s="1366"/>
      <c r="W289" s="301" t="s">
        <v>1014</v>
      </c>
      <c r="X289" s="313">
        <v>16</v>
      </c>
      <c r="Y289" s="302" t="s">
        <v>1015</v>
      </c>
      <c r="Z289" s="303">
        <v>4</v>
      </c>
      <c r="AA289" s="304"/>
      <c r="AB289" s="305">
        <v>18</v>
      </c>
      <c r="AC289" s="306" t="s">
        <v>159</v>
      </c>
      <c r="AD289" s="306">
        <v>1</v>
      </c>
      <c r="AE289" s="304" t="s">
        <v>163</v>
      </c>
      <c r="AF289" s="308">
        <v>4</v>
      </c>
      <c r="AG289" s="309" t="s">
        <v>159</v>
      </c>
      <c r="AH289" s="310">
        <v>3</v>
      </c>
      <c r="AI289" s="783" t="s">
        <v>1693</v>
      </c>
      <c r="AL289" s="311" t="s">
        <v>163</v>
      </c>
    </row>
    <row r="290" spans="1:38" s="181" customFormat="1" ht="18" customHeight="1" x14ac:dyDescent="0.15">
      <c r="B290" s="1024"/>
      <c r="C290" s="1029" t="s">
        <v>870</v>
      </c>
      <c r="D290" s="1029"/>
      <c r="E290" s="1029"/>
      <c r="F290" s="1029"/>
      <c r="G290" s="993" t="s">
        <v>1016</v>
      </c>
      <c r="H290" s="994"/>
      <c r="I290" s="994"/>
      <c r="J290" s="995"/>
      <c r="K290" s="1026" t="s">
        <v>61</v>
      </c>
      <c r="L290" s="1027"/>
      <c r="M290" s="1026" t="s">
        <v>1343</v>
      </c>
      <c r="N290" s="1027"/>
      <c r="O290" s="312" t="s">
        <v>170</v>
      </c>
      <c r="P290" s="300" t="s">
        <v>230</v>
      </c>
      <c r="Q290" s="299" t="s">
        <v>161</v>
      </c>
      <c r="R290" s="299" t="s">
        <v>1344</v>
      </c>
      <c r="S290" s="299" t="s">
        <v>161</v>
      </c>
      <c r="T290" s="1025" t="s">
        <v>1467</v>
      </c>
      <c r="U290" s="1025"/>
      <c r="V290" s="1025"/>
      <c r="W290" s="301" t="s">
        <v>1469</v>
      </c>
      <c r="X290" s="313">
        <v>3</v>
      </c>
      <c r="Y290" s="302" t="s">
        <v>1013</v>
      </c>
      <c r="Z290" s="303">
        <v>4</v>
      </c>
      <c r="AA290" s="304"/>
      <c r="AB290" s="305">
        <v>1</v>
      </c>
      <c r="AC290" s="306" t="s">
        <v>159</v>
      </c>
      <c r="AD290" s="306">
        <v>1</v>
      </c>
      <c r="AE290" s="304" t="s">
        <v>163</v>
      </c>
      <c r="AF290" s="308">
        <v>15</v>
      </c>
      <c r="AG290" s="309" t="s">
        <v>159</v>
      </c>
      <c r="AH290" s="310">
        <v>4</v>
      </c>
      <c r="AI290" s="783" t="s">
        <v>1693</v>
      </c>
      <c r="AL290" s="311" t="s">
        <v>163</v>
      </c>
    </row>
    <row r="291" spans="1:38" s="181" customFormat="1" ht="18.95" customHeight="1" x14ac:dyDescent="0.15">
      <c r="B291" s="314">
        <v>1</v>
      </c>
      <c r="C291" s="1011"/>
      <c r="D291" s="1011"/>
      <c r="E291" s="1011"/>
      <c r="F291" s="1011"/>
      <c r="G291" s="970"/>
      <c r="H291" s="971"/>
      <c r="I291" s="971"/>
      <c r="J291" s="972"/>
      <c r="K291" s="1137"/>
      <c r="L291" s="1139"/>
      <c r="M291" s="965"/>
      <c r="N291" s="966"/>
      <c r="O291" s="315"/>
      <c r="P291" s="316"/>
      <c r="Q291" s="317"/>
      <c r="R291" s="317"/>
      <c r="S291" s="317"/>
      <c r="T291" s="973"/>
      <c r="U291" s="973"/>
      <c r="V291" s="973"/>
      <c r="W291" s="318"/>
      <c r="X291" s="218"/>
      <c r="Y291" s="218" t="s">
        <v>1017</v>
      </c>
      <c r="Z291" s="218"/>
      <c r="AA291" s="319"/>
      <c r="AB291" s="320"/>
      <c r="AC291" s="321" t="s">
        <v>159</v>
      </c>
      <c r="AD291" s="321"/>
      <c r="AE291" s="277" t="s">
        <v>163</v>
      </c>
      <c r="AF291" s="322"/>
      <c r="AG291" s="323" t="s">
        <v>159</v>
      </c>
      <c r="AH291" s="323"/>
      <c r="AI291" s="200" t="s">
        <v>1693</v>
      </c>
      <c r="AL291" s="324" t="s">
        <v>163</v>
      </c>
    </row>
    <row r="292" spans="1:38" s="181" customFormat="1" ht="18.95" customHeight="1" x14ac:dyDescent="0.15">
      <c r="B292" s="314">
        <f t="shared" ref="B292:B308" si="12">+B291+1</f>
        <v>2</v>
      </c>
      <c r="C292" s="1011"/>
      <c r="D292" s="1011"/>
      <c r="E292" s="1011"/>
      <c r="F292" s="1011"/>
      <c r="G292" s="970"/>
      <c r="H292" s="971"/>
      <c r="I292" s="971"/>
      <c r="J292" s="972"/>
      <c r="K292" s="1137"/>
      <c r="L292" s="1139"/>
      <c r="M292" s="965"/>
      <c r="N292" s="966"/>
      <c r="O292" s="315"/>
      <c r="P292" s="316"/>
      <c r="Q292" s="317"/>
      <c r="R292" s="317"/>
      <c r="S292" s="317"/>
      <c r="T292" s="973"/>
      <c r="U292" s="973"/>
      <c r="V292" s="973"/>
      <c r="W292" s="318"/>
      <c r="X292" s="218"/>
      <c r="Y292" s="218" t="s">
        <v>1018</v>
      </c>
      <c r="Z292" s="218"/>
      <c r="AA292" s="319"/>
      <c r="AB292" s="320"/>
      <c r="AC292" s="321" t="s">
        <v>159</v>
      </c>
      <c r="AD292" s="321"/>
      <c r="AE292" s="277" t="s">
        <v>163</v>
      </c>
      <c r="AF292" s="322"/>
      <c r="AG292" s="323" t="s">
        <v>159</v>
      </c>
      <c r="AH292" s="323"/>
      <c r="AI292" s="200" t="s">
        <v>1693</v>
      </c>
      <c r="AL292" s="324" t="s">
        <v>163</v>
      </c>
    </row>
    <row r="293" spans="1:38" s="179" customFormat="1" ht="18.95" customHeight="1" x14ac:dyDescent="0.15">
      <c r="A293" s="181"/>
      <c r="B293" s="314">
        <f t="shared" si="12"/>
        <v>3</v>
      </c>
      <c r="C293" s="1011"/>
      <c r="D293" s="1011"/>
      <c r="E293" s="1011"/>
      <c r="F293" s="1011"/>
      <c r="G293" s="970"/>
      <c r="H293" s="971"/>
      <c r="I293" s="971"/>
      <c r="J293" s="972"/>
      <c r="K293" s="1137"/>
      <c r="L293" s="1139"/>
      <c r="M293" s="965"/>
      <c r="N293" s="966"/>
      <c r="O293" s="315"/>
      <c r="P293" s="316"/>
      <c r="Q293" s="317"/>
      <c r="R293" s="317"/>
      <c r="S293" s="317"/>
      <c r="T293" s="973"/>
      <c r="U293" s="973"/>
      <c r="V293" s="973"/>
      <c r="W293" s="318"/>
      <c r="X293" s="218"/>
      <c r="Y293" s="218" t="s">
        <v>1017</v>
      </c>
      <c r="Z293" s="218"/>
      <c r="AA293" s="319"/>
      <c r="AB293" s="320"/>
      <c r="AC293" s="321" t="s">
        <v>159</v>
      </c>
      <c r="AD293" s="321"/>
      <c r="AE293" s="277" t="s">
        <v>924</v>
      </c>
      <c r="AF293" s="322"/>
      <c r="AG293" s="323" t="s">
        <v>159</v>
      </c>
      <c r="AH293" s="323"/>
      <c r="AI293" s="200" t="s">
        <v>1693</v>
      </c>
      <c r="AL293" s="324" t="s">
        <v>924</v>
      </c>
    </row>
    <row r="294" spans="1:38" s="179" customFormat="1" ht="18.95" customHeight="1" x14ac:dyDescent="0.15">
      <c r="B294" s="314">
        <f t="shared" si="12"/>
        <v>4</v>
      </c>
      <c r="C294" s="1011"/>
      <c r="D294" s="1011"/>
      <c r="E294" s="1011"/>
      <c r="F294" s="1011"/>
      <c r="G294" s="970"/>
      <c r="H294" s="971"/>
      <c r="I294" s="971"/>
      <c r="J294" s="972"/>
      <c r="K294" s="1137"/>
      <c r="L294" s="1139"/>
      <c r="M294" s="965"/>
      <c r="N294" s="966"/>
      <c r="O294" s="315"/>
      <c r="P294" s="316"/>
      <c r="Q294" s="317"/>
      <c r="R294" s="317"/>
      <c r="S294" s="317"/>
      <c r="T294" s="973"/>
      <c r="U294" s="973"/>
      <c r="V294" s="973"/>
      <c r="W294" s="318"/>
      <c r="X294" s="218"/>
      <c r="Y294" s="218" t="s">
        <v>1017</v>
      </c>
      <c r="Z294" s="218"/>
      <c r="AA294" s="319"/>
      <c r="AB294" s="320"/>
      <c r="AC294" s="321" t="s">
        <v>159</v>
      </c>
      <c r="AD294" s="321"/>
      <c r="AE294" s="277" t="s">
        <v>924</v>
      </c>
      <c r="AF294" s="322"/>
      <c r="AG294" s="323" t="s">
        <v>159</v>
      </c>
      <c r="AH294" s="323"/>
      <c r="AI294" s="200" t="s">
        <v>1693</v>
      </c>
      <c r="AL294" s="324" t="s">
        <v>924</v>
      </c>
    </row>
    <row r="295" spans="1:38" s="181" customFormat="1" ht="18.95" customHeight="1" x14ac:dyDescent="0.15">
      <c r="A295" s="179"/>
      <c r="B295" s="314">
        <f t="shared" si="12"/>
        <v>5</v>
      </c>
      <c r="C295" s="1011"/>
      <c r="D295" s="1011"/>
      <c r="E295" s="1011"/>
      <c r="F295" s="1011"/>
      <c r="G295" s="970"/>
      <c r="H295" s="971"/>
      <c r="I295" s="971"/>
      <c r="J295" s="972"/>
      <c r="K295" s="1137"/>
      <c r="L295" s="1139"/>
      <c r="M295" s="965"/>
      <c r="N295" s="966"/>
      <c r="O295" s="315"/>
      <c r="P295" s="316"/>
      <c r="Q295" s="317"/>
      <c r="R295" s="317"/>
      <c r="S295" s="317"/>
      <c r="T295" s="973"/>
      <c r="U295" s="973"/>
      <c r="V295" s="973"/>
      <c r="W295" s="318"/>
      <c r="X295" s="218"/>
      <c r="Y295" s="218" t="s">
        <v>1018</v>
      </c>
      <c r="Z295" s="218"/>
      <c r="AA295" s="319"/>
      <c r="AB295" s="320"/>
      <c r="AC295" s="321" t="s">
        <v>159</v>
      </c>
      <c r="AD295" s="321"/>
      <c r="AE295" s="277" t="s">
        <v>924</v>
      </c>
      <c r="AF295" s="322"/>
      <c r="AG295" s="323" t="s">
        <v>159</v>
      </c>
      <c r="AH295" s="323"/>
      <c r="AI295" s="200" t="s">
        <v>1693</v>
      </c>
      <c r="AL295" s="324" t="s">
        <v>924</v>
      </c>
    </row>
    <row r="296" spans="1:38" s="181" customFormat="1" ht="18.95" customHeight="1" x14ac:dyDescent="0.15">
      <c r="B296" s="314">
        <f t="shared" si="12"/>
        <v>6</v>
      </c>
      <c r="C296" s="1011"/>
      <c r="D296" s="1011"/>
      <c r="E296" s="1011"/>
      <c r="F296" s="1011"/>
      <c r="G296" s="970"/>
      <c r="H296" s="971"/>
      <c r="I296" s="971"/>
      <c r="J296" s="972"/>
      <c r="K296" s="1137"/>
      <c r="L296" s="1139"/>
      <c r="M296" s="965"/>
      <c r="N296" s="966"/>
      <c r="O296" s="315"/>
      <c r="P296" s="316"/>
      <c r="Q296" s="317"/>
      <c r="R296" s="317"/>
      <c r="S296" s="317"/>
      <c r="T296" s="973"/>
      <c r="U296" s="973"/>
      <c r="V296" s="973"/>
      <c r="W296" s="318"/>
      <c r="X296" s="218"/>
      <c r="Y296" s="218" t="s">
        <v>1018</v>
      </c>
      <c r="Z296" s="218"/>
      <c r="AA296" s="319"/>
      <c r="AB296" s="320"/>
      <c r="AC296" s="321" t="s">
        <v>159</v>
      </c>
      <c r="AD296" s="321"/>
      <c r="AE296" s="277" t="s">
        <v>924</v>
      </c>
      <c r="AF296" s="322"/>
      <c r="AG296" s="323" t="s">
        <v>159</v>
      </c>
      <c r="AH296" s="323"/>
      <c r="AI296" s="200" t="s">
        <v>1693</v>
      </c>
      <c r="AL296" s="324" t="s">
        <v>924</v>
      </c>
    </row>
    <row r="297" spans="1:38" s="181" customFormat="1" ht="18.95" customHeight="1" x14ac:dyDescent="0.15">
      <c r="B297" s="314">
        <f t="shared" si="12"/>
        <v>7</v>
      </c>
      <c r="C297" s="1011"/>
      <c r="D297" s="1011"/>
      <c r="E297" s="1011"/>
      <c r="F297" s="1011"/>
      <c r="G297" s="970"/>
      <c r="H297" s="971"/>
      <c r="I297" s="971"/>
      <c r="J297" s="972"/>
      <c r="K297" s="1137"/>
      <c r="L297" s="1139"/>
      <c r="M297" s="965"/>
      <c r="N297" s="966"/>
      <c r="O297" s="315"/>
      <c r="P297" s="316"/>
      <c r="Q297" s="317"/>
      <c r="R297" s="317"/>
      <c r="S297" s="317"/>
      <c r="T297" s="973"/>
      <c r="U297" s="973"/>
      <c r="V297" s="973"/>
      <c r="W297" s="318"/>
      <c r="X297" s="218"/>
      <c r="Y297" s="218" t="s">
        <v>1018</v>
      </c>
      <c r="Z297" s="218"/>
      <c r="AA297" s="319"/>
      <c r="AB297" s="320"/>
      <c r="AC297" s="321" t="s">
        <v>159</v>
      </c>
      <c r="AD297" s="321"/>
      <c r="AE297" s="277" t="s">
        <v>924</v>
      </c>
      <c r="AF297" s="322"/>
      <c r="AG297" s="323" t="s">
        <v>159</v>
      </c>
      <c r="AH297" s="323"/>
      <c r="AI297" s="200" t="s">
        <v>1693</v>
      </c>
      <c r="AL297" s="324" t="s">
        <v>924</v>
      </c>
    </row>
    <row r="298" spans="1:38" s="181" customFormat="1" ht="18.95" customHeight="1" x14ac:dyDescent="0.15">
      <c r="B298" s="314">
        <f t="shared" si="12"/>
        <v>8</v>
      </c>
      <c r="C298" s="1011"/>
      <c r="D298" s="1011"/>
      <c r="E298" s="1011"/>
      <c r="F298" s="1011"/>
      <c r="G298" s="970"/>
      <c r="H298" s="971"/>
      <c r="I298" s="971"/>
      <c r="J298" s="972"/>
      <c r="K298" s="1137"/>
      <c r="L298" s="1139"/>
      <c r="M298" s="965"/>
      <c r="N298" s="966"/>
      <c r="O298" s="315"/>
      <c r="P298" s="316"/>
      <c r="Q298" s="317"/>
      <c r="R298" s="317"/>
      <c r="S298" s="317"/>
      <c r="T298" s="973"/>
      <c r="U298" s="973"/>
      <c r="V298" s="973"/>
      <c r="W298" s="318"/>
      <c r="X298" s="218"/>
      <c r="Y298" s="218" t="s">
        <v>1018</v>
      </c>
      <c r="Z298" s="218"/>
      <c r="AA298" s="319"/>
      <c r="AB298" s="320"/>
      <c r="AC298" s="321" t="s">
        <v>159</v>
      </c>
      <c r="AD298" s="321"/>
      <c r="AE298" s="277" t="s">
        <v>924</v>
      </c>
      <c r="AF298" s="322"/>
      <c r="AG298" s="323" t="s">
        <v>159</v>
      </c>
      <c r="AH298" s="323"/>
      <c r="AI298" s="200" t="s">
        <v>1693</v>
      </c>
      <c r="AL298" s="324" t="s">
        <v>924</v>
      </c>
    </row>
    <row r="299" spans="1:38" s="181" customFormat="1" ht="18.95" customHeight="1" x14ac:dyDescent="0.15">
      <c r="B299" s="314">
        <f t="shared" si="12"/>
        <v>9</v>
      </c>
      <c r="C299" s="1011"/>
      <c r="D299" s="1011"/>
      <c r="E299" s="1011"/>
      <c r="F299" s="1011"/>
      <c r="G299" s="970"/>
      <c r="H299" s="971"/>
      <c r="I299" s="971"/>
      <c r="J299" s="972"/>
      <c r="K299" s="1137"/>
      <c r="L299" s="1139"/>
      <c r="M299" s="965"/>
      <c r="N299" s="966"/>
      <c r="O299" s="315"/>
      <c r="P299" s="316"/>
      <c r="Q299" s="317"/>
      <c r="R299" s="317"/>
      <c r="S299" s="317"/>
      <c r="T299" s="973"/>
      <c r="U299" s="973"/>
      <c r="V299" s="973"/>
      <c r="W299" s="318"/>
      <c r="X299" s="218"/>
      <c r="Y299" s="218" t="s">
        <v>1018</v>
      </c>
      <c r="Z299" s="218"/>
      <c r="AA299" s="319"/>
      <c r="AB299" s="320"/>
      <c r="AC299" s="321" t="s">
        <v>159</v>
      </c>
      <c r="AD299" s="321"/>
      <c r="AE299" s="277" t="s">
        <v>924</v>
      </c>
      <c r="AF299" s="322"/>
      <c r="AG299" s="323" t="s">
        <v>159</v>
      </c>
      <c r="AH299" s="323"/>
      <c r="AI299" s="200" t="s">
        <v>1693</v>
      </c>
      <c r="AL299" s="324" t="s">
        <v>924</v>
      </c>
    </row>
    <row r="300" spans="1:38" s="179" customFormat="1" ht="18.95" customHeight="1" x14ac:dyDescent="0.15">
      <c r="A300" s="181"/>
      <c r="B300" s="314">
        <f t="shared" si="12"/>
        <v>10</v>
      </c>
      <c r="C300" s="1011"/>
      <c r="D300" s="1011"/>
      <c r="E300" s="1011"/>
      <c r="F300" s="1011"/>
      <c r="G300" s="970"/>
      <c r="H300" s="971"/>
      <c r="I300" s="971"/>
      <c r="J300" s="972"/>
      <c r="K300" s="1137"/>
      <c r="L300" s="1139"/>
      <c r="M300" s="965"/>
      <c r="N300" s="966"/>
      <c r="O300" s="315"/>
      <c r="P300" s="316"/>
      <c r="Q300" s="317"/>
      <c r="R300" s="317"/>
      <c r="S300" s="317"/>
      <c r="T300" s="973"/>
      <c r="U300" s="973"/>
      <c r="V300" s="973"/>
      <c r="W300" s="318"/>
      <c r="X300" s="218"/>
      <c r="Y300" s="218" t="s">
        <v>1018</v>
      </c>
      <c r="Z300" s="218"/>
      <c r="AA300" s="319"/>
      <c r="AB300" s="320"/>
      <c r="AC300" s="321" t="s">
        <v>159</v>
      </c>
      <c r="AD300" s="321"/>
      <c r="AE300" s="277" t="s">
        <v>924</v>
      </c>
      <c r="AF300" s="322"/>
      <c r="AG300" s="323" t="s">
        <v>159</v>
      </c>
      <c r="AH300" s="323"/>
      <c r="AI300" s="200" t="s">
        <v>1693</v>
      </c>
      <c r="AL300" s="324" t="s">
        <v>924</v>
      </c>
    </row>
    <row r="301" spans="1:38" s="179" customFormat="1" ht="18.95" customHeight="1" x14ac:dyDescent="0.15">
      <c r="B301" s="314">
        <f t="shared" si="12"/>
        <v>11</v>
      </c>
      <c r="C301" s="1011"/>
      <c r="D301" s="1011"/>
      <c r="E301" s="1011"/>
      <c r="F301" s="1011"/>
      <c r="G301" s="970"/>
      <c r="H301" s="971"/>
      <c r="I301" s="971"/>
      <c r="J301" s="972"/>
      <c r="K301" s="1137"/>
      <c r="L301" s="1139"/>
      <c r="M301" s="965"/>
      <c r="N301" s="966"/>
      <c r="O301" s="315"/>
      <c r="P301" s="316"/>
      <c r="Q301" s="317"/>
      <c r="R301" s="317"/>
      <c r="S301" s="317"/>
      <c r="T301" s="973"/>
      <c r="U301" s="973"/>
      <c r="V301" s="973"/>
      <c r="W301" s="318"/>
      <c r="X301" s="218"/>
      <c r="Y301" s="218" t="s">
        <v>1018</v>
      </c>
      <c r="Z301" s="218"/>
      <c r="AA301" s="319"/>
      <c r="AB301" s="320"/>
      <c r="AC301" s="321" t="s">
        <v>159</v>
      </c>
      <c r="AD301" s="321"/>
      <c r="AE301" s="277" t="s">
        <v>924</v>
      </c>
      <c r="AF301" s="322"/>
      <c r="AG301" s="323" t="s">
        <v>159</v>
      </c>
      <c r="AH301" s="323"/>
      <c r="AI301" s="200" t="s">
        <v>1693</v>
      </c>
      <c r="AL301" s="324" t="s">
        <v>924</v>
      </c>
    </row>
    <row r="302" spans="1:38" s="179" customFormat="1" ht="18.95" customHeight="1" x14ac:dyDescent="0.15">
      <c r="B302" s="314">
        <f t="shared" si="12"/>
        <v>12</v>
      </c>
      <c r="C302" s="1011"/>
      <c r="D302" s="1011"/>
      <c r="E302" s="1011"/>
      <c r="F302" s="1011"/>
      <c r="G302" s="970"/>
      <c r="H302" s="971"/>
      <c r="I302" s="971"/>
      <c r="J302" s="972"/>
      <c r="K302" s="1137"/>
      <c r="L302" s="1139"/>
      <c r="M302" s="965"/>
      <c r="N302" s="966"/>
      <c r="O302" s="315"/>
      <c r="P302" s="316"/>
      <c r="Q302" s="317"/>
      <c r="R302" s="317"/>
      <c r="S302" s="317"/>
      <c r="T302" s="973"/>
      <c r="U302" s="973"/>
      <c r="V302" s="973"/>
      <c r="W302" s="318"/>
      <c r="X302" s="218"/>
      <c r="Y302" s="218" t="s">
        <v>1018</v>
      </c>
      <c r="Z302" s="218"/>
      <c r="AA302" s="319"/>
      <c r="AB302" s="320"/>
      <c r="AC302" s="321" t="s">
        <v>159</v>
      </c>
      <c r="AD302" s="321"/>
      <c r="AE302" s="277" t="s">
        <v>924</v>
      </c>
      <c r="AF302" s="322"/>
      <c r="AG302" s="323" t="s">
        <v>159</v>
      </c>
      <c r="AH302" s="323"/>
      <c r="AI302" s="200" t="s">
        <v>1693</v>
      </c>
      <c r="AL302" s="324" t="s">
        <v>924</v>
      </c>
    </row>
    <row r="303" spans="1:38" s="179" customFormat="1" ht="18.95" customHeight="1" x14ac:dyDescent="0.15">
      <c r="B303" s="314">
        <f t="shared" si="12"/>
        <v>13</v>
      </c>
      <c r="C303" s="1011"/>
      <c r="D303" s="1011"/>
      <c r="E303" s="1011"/>
      <c r="F303" s="1011"/>
      <c r="G303" s="970"/>
      <c r="H303" s="971"/>
      <c r="I303" s="971"/>
      <c r="J303" s="972"/>
      <c r="K303" s="1137"/>
      <c r="L303" s="1139"/>
      <c r="M303" s="965"/>
      <c r="N303" s="966"/>
      <c r="O303" s="315"/>
      <c r="P303" s="316"/>
      <c r="Q303" s="317"/>
      <c r="R303" s="317"/>
      <c r="S303" s="317"/>
      <c r="T303" s="973"/>
      <c r="U303" s="973"/>
      <c r="V303" s="973"/>
      <c r="W303" s="318"/>
      <c r="X303" s="218"/>
      <c r="Y303" s="218" t="s">
        <v>1018</v>
      </c>
      <c r="Z303" s="218"/>
      <c r="AA303" s="319"/>
      <c r="AB303" s="320"/>
      <c r="AC303" s="321" t="s">
        <v>159</v>
      </c>
      <c r="AD303" s="321"/>
      <c r="AE303" s="277" t="s">
        <v>924</v>
      </c>
      <c r="AF303" s="322"/>
      <c r="AG303" s="323" t="s">
        <v>159</v>
      </c>
      <c r="AH303" s="323"/>
      <c r="AI303" s="200" t="s">
        <v>1693</v>
      </c>
      <c r="AL303" s="324" t="s">
        <v>924</v>
      </c>
    </row>
    <row r="304" spans="1:38" s="181" customFormat="1" ht="18.95" customHeight="1" x14ac:dyDescent="0.15">
      <c r="A304" s="179"/>
      <c r="B304" s="314">
        <f t="shared" si="12"/>
        <v>14</v>
      </c>
      <c r="C304" s="1011"/>
      <c r="D304" s="1011"/>
      <c r="E304" s="1011"/>
      <c r="F304" s="1011"/>
      <c r="G304" s="970"/>
      <c r="H304" s="971"/>
      <c r="I304" s="971"/>
      <c r="J304" s="972"/>
      <c r="K304" s="1137"/>
      <c r="L304" s="1139"/>
      <c r="M304" s="965"/>
      <c r="N304" s="966"/>
      <c r="O304" s="315"/>
      <c r="P304" s="316"/>
      <c r="Q304" s="317"/>
      <c r="R304" s="317"/>
      <c r="S304" s="317"/>
      <c r="T304" s="973"/>
      <c r="U304" s="973"/>
      <c r="V304" s="973"/>
      <c r="W304" s="318"/>
      <c r="X304" s="218"/>
      <c r="Y304" s="218" t="s">
        <v>1018</v>
      </c>
      <c r="Z304" s="218"/>
      <c r="AA304" s="319"/>
      <c r="AB304" s="320"/>
      <c r="AC304" s="321" t="s">
        <v>159</v>
      </c>
      <c r="AD304" s="321"/>
      <c r="AE304" s="277" t="s">
        <v>924</v>
      </c>
      <c r="AF304" s="322"/>
      <c r="AG304" s="323" t="s">
        <v>159</v>
      </c>
      <c r="AH304" s="323"/>
      <c r="AI304" s="200" t="s">
        <v>1693</v>
      </c>
      <c r="AL304" s="324" t="s">
        <v>924</v>
      </c>
    </row>
    <row r="305" spans="1:38" s="181" customFormat="1" ht="18.95" customHeight="1" x14ac:dyDescent="0.15">
      <c r="B305" s="314">
        <f t="shared" si="12"/>
        <v>15</v>
      </c>
      <c r="C305" s="1011"/>
      <c r="D305" s="1011"/>
      <c r="E305" s="1011"/>
      <c r="F305" s="1011"/>
      <c r="G305" s="970"/>
      <c r="H305" s="971"/>
      <c r="I305" s="971"/>
      <c r="J305" s="972"/>
      <c r="K305" s="1137"/>
      <c r="L305" s="1139"/>
      <c r="M305" s="965"/>
      <c r="N305" s="966"/>
      <c r="O305" s="315"/>
      <c r="P305" s="316"/>
      <c r="Q305" s="317"/>
      <c r="R305" s="317"/>
      <c r="S305" s="317"/>
      <c r="T305" s="973"/>
      <c r="U305" s="973"/>
      <c r="V305" s="973"/>
      <c r="W305" s="318"/>
      <c r="X305" s="218"/>
      <c r="Y305" s="218" t="s">
        <v>1018</v>
      </c>
      <c r="Z305" s="218"/>
      <c r="AA305" s="319"/>
      <c r="AB305" s="320"/>
      <c r="AC305" s="321" t="s">
        <v>159</v>
      </c>
      <c r="AD305" s="321"/>
      <c r="AE305" s="277" t="s">
        <v>924</v>
      </c>
      <c r="AF305" s="322"/>
      <c r="AG305" s="323" t="s">
        <v>159</v>
      </c>
      <c r="AH305" s="323"/>
      <c r="AI305" s="200" t="s">
        <v>1693</v>
      </c>
      <c r="AL305" s="324" t="s">
        <v>924</v>
      </c>
    </row>
    <row r="306" spans="1:38" s="181" customFormat="1" ht="18.95" customHeight="1" x14ac:dyDescent="0.15">
      <c r="B306" s="314">
        <f t="shared" si="12"/>
        <v>16</v>
      </c>
      <c r="C306" s="1011"/>
      <c r="D306" s="1011"/>
      <c r="E306" s="1011"/>
      <c r="F306" s="1011"/>
      <c r="G306" s="970"/>
      <c r="H306" s="971"/>
      <c r="I306" s="971"/>
      <c r="J306" s="972"/>
      <c r="K306" s="1137"/>
      <c r="L306" s="1139"/>
      <c r="M306" s="965"/>
      <c r="N306" s="966"/>
      <c r="O306" s="315"/>
      <c r="P306" s="316"/>
      <c r="Q306" s="317"/>
      <c r="R306" s="317"/>
      <c r="S306" s="317"/>
      <c r="T306" s="973"/>
      <c r="U306" s="973"/>
      <c r="V306" s="973"/>
      <c r="W306" s="318"/>
      <c r="X306" s="218"/>
      <c r="Y306" s="218" t="s">
        <v>1018</v>
      </c>
      <c r="Z306" s="218"/>
      <c r="AA306" s="319"/>
      <c r="AB306" s="320"/>
      <c r="AC306" s="321" t="s">
        <v>159</v>
      </c>
      <c r="AD306" s="321"/>
      <c r="AE306" s="277" t="s">
        <v>924</v>
      </c>
      <c r="AF306" s="322"/>
      <c r="AG306" s="323" t="s">
        <v>159</v>
      </c>
      <c r="AH306" s="323"/>
      <c r="AI306" s="200" t="s">
        <v>1693</v>
      </c>
      <c r="AL306" s="324" t="s">
        <v>924</v>
      </c>
    </row>
    <row r="307" spans="1:38" s="181" customFormat="1" ht="18.95" customHeight="1" x14ac:dyDescent="0.15">
      <c r="B307" s="314">
        <f t="shared" si="12"/>
        <v>17</v>
      </c>
      <c r="C307" s="1011"/>
      <c r="D307" s="1011"/>
      <c r="E307" s="1011"/>
      <c r="F307" s="1011"/>
      <c r="G307" s="970"/>
      <c r="H307" s="971"/>
      <c r="I307" s="971"/>
      <c r="J307" s="972"/>
      <c r="K307" s="1137"/>
      <c r="L307" s="1139"/>
      <c r="M307" s="965"/>
      <c r="N307" s="966"/>
      <c r="O307" s="315"/>
      <c r="P307" s="316"/>
      <c r="Q307" s="317"/>
      <c r="R307" s="317"/>
      <c r="S307" s="317"/>
      <c r="T307" s="973"/>
      <c r="U307" s="973"/>
      <c r="V307" s="973"/>
      <c r="W307" s="318"/>
      <c r="X307" s="218"/>
      <c r="Y307" s="218" t="s">
        <v>1018</v>
      </c>
      <c r="Z307" s="218"/>
      <c r="AA307" s="319"/>
      <c r="AB307" s="320"/>
      <c r="AC307" s="321" t="s">
        <v>159</v>
      </c>
      <c r="AD307" s="321"/>
      <c r="AE307" s="277" t="s">
        <v>924</v>
      </c>
      <c r="AF307" s="322"/>
      <c r="AG307" s="323" t="s">
        <v>159</v>
      </c>
      <c r="AH307" s="323"/>
      <c r="AI307" s="200" t="s">
        <v>1693</v>
      </c>
      <c r="AL307" s="324" t="s">
        <v>924</v>
      </c>
    </row>
    <row r="308" spans="1:38" s="179" customFormat="1" ht="18.95" customHeight="1" x14ac:dyDescent="0.15">
      <c r="A308" s="181"/>
      <c r="B308" s="314">
        <f t="shared" si="12"/>
        <v>18</v>
      </c>
      <c r="C308" s="1011"/>
      <c r="D308" s="1011"/>
      <c r="E308" s="1011"/>
      <c r="F308" s="1011"/>
      <c r="G308" s="970"/>
      <c r="H308" s="971"/>
      <c r="I308" s="971"/>
      <c r="J308" s="972"/>
      <c r="K308" s="1137"/>
      <c r="L308" s="1139"/>
      <c r="M308" s="965"/>
      <c r="N308" s="966"/>
      <c r="O308" s="315"/>
      <c r="P308" s="316"/>
      <c r="Q308" s="317"/>
      <c r="R308" s="317"/>
      <c r="S308" s="317"/>
      <c r="T308" s="973"/>
      <c r="U308" s="973"/>
      <c r="V308" s="973"/>
      <c r="W308" s="318"/>
      <c r="X308" s="218"/>
      <c r="Y308" s="218" t="s">
        <v>1018</v>
      </c>
      <c r="Z308" s="218"/>
      <c r="AA308" s="319"/>
      <c r="AB308" s="320"/>
      <c r="AC308" s="321" t="s">
        <v>159</v>
      </c>
      <c r="AD308" s="321"/>
      <c r="AE308" s="277" t="s">
        <v>924</v>
      </c>
      <c r="AF308" s="322"/>
      <c r="AG308" s="323" t="s">
        <v>159</v>
      </c>
      <c r="AH308" s="323"/>
      <c r="AI308" s="200" t="s">
        <v>1693</v>
      </c>
      <c r="AL308" s="324" t="s">
        <v>924</v>
      </c>
    </row>
    <row r="309" spans="1:38" s="219" customFormat="1" ht="14.1" customHeight="1" x14ac:dyDescent="0.15">
      <c r="B309" s="219" t="s">
        <v>1676</v>
      </c>
    </row>
    <row r="310" spans="1:38" s="219" customFormat="1" ht="14.1" customHeight="1" x14ac:dyDescent="0.15">
      <c r="B310" s="219" t="s">
        <v>327</v>
      </c>
    </row>
    <row r="311" spans="1:38" s="219" customFormat="1" ht="14.1" customHeight="1" x14ac:dyDescent="0.15">
      <c r="B311" s="219" t="s">
        <v>1694</v>
      </c>
    </row>
    <row r="312" spans="1:38" s="219" customFormat="1" ht="14.1" customHeight="1" x14ac:dyDescent="0.15">
      <c r="B312" s="219" t="s">
        <v>1695</v>
      </c>
    </row>
    <row r="313" spans="1:38" s="219" customFormat="1" ht="4.5" customHeight="1" x14ac:dyDescent="0.15">
      <c r="B313" s="325"/>
      <c r="C313" s="326"/>
    </row>
    <row r="314" spans="1:38" s="181" customFormat="1" ht="20.100000000000001" customHeight="1" x14ac:dyDescent="0.15">
      <c r="A314" s="179"/>
      <c r="B314" s="100" t="s">
        <v>1610</v>
      </c>
      <c r="C314" s="179"/>
      <c r="D314" s="179"/>
      <c r="E314" s="179"/>
      <c r="F314" s="179"/>
      <c r="G314" s="179"/>
      <c r="H314" s="179"/>
      <c r="I314" s="179"/>
      <c r="J314" s="179"/>
      <c r="K314" s="179"/>
      <c r="L314" s="179"/>
      <c r="M314" s="179"/>
      <c r="N314" s="179"/>
      <c r="O314" s="179"/>
      <c r="P314" s="179"/>
      <c r="Q314" s="179"/>
      <c r="R314" s="179"/>
      <c r="S314" s="179"/>
      <c r="T314" s="179"/>
      <c r="U314" s="179"/>
      <c r="V314" s="179"/>
      <c r="W314" s="179"/>
      <c r="X314" s="179"/>
      <c r="Y314" s="179"/>
      <c r="Z314" s="179"/>
      <c r="AA314" s="179"/>
      <c r="AB314" s="179"/>
      <c r="AC314" s="179"/>
      <c r="AD314" s="179"/>
      <c r="AE314" s="179"/>
      <c r="AF314" s="179"/>
      <c r="AG314" s="179"/>
      <c r="AH314" s="179"/>
      <c r="AI314" s="179"/>
      <c r="AJ314" s="179"/>
      <c r="AK314" s="179"/>
      <c r="AL314" s="179"/>
    </row>
    <row r="315" spans="1:38" s="181" customFormat="1" ht="15" customHeight="1" x14ac:dyDescent="0.15">
      <c r="B315" s="1367" t="s">
        <v>169</v>
      </c>
      <c r="C315" s="1081" t="s">
        <v>63</v>
      </c>
      <c r="D315" s="1082"/>
      <c r="E315" s="1082"/>
      <c r="F315" s="1083"/>
      <c r="G315" s="1081" t="s">
        <v>262</v>
      </c>
      <c r="H315" s="1082"/>
      <c r="I315" s="1082"/>
      <c r="J315" s="1083"/>
      <c r="K315" s="237" t="s">
        <v>95</v>
      </c>
      <c r="L315" s="238"/>
      <c r="M315" s="238"/>
      <c r="N315" s="238"/>
      <c r="O315" s="238"/>
      <c r="P315" s="238"/>
      <c r="Q315" s="238"/>
      <c r="R315" s="238"/>
      <c r="S315" s="238"/>
      <c r="T315" s="238"/>
      <c r="U315" s="238"/>
      <c r="V315" s="238"/>
      <c r="W315" s="238"/>
      <c r="X315" s="238"/>
      <c r="Y315" s="238"/>
      <c r="Z315" s="238"/>
      <c r="AA315" s="238"/>
      <c r="AB315" s="238"/>
      <c r="AC315" s="238"/>
      <c r="AD315" s="238"/>
      <c r="AE315" s="238"/>
      <c r="AF315" s="238"/>
      <c r="AG315" s="238"/>
      <c r="AH315" s="238"/>
      <c r="AI315" s="238"/>
      <c r="AJ315" s="238"/>
      <c r="AK315" s="239"/>
      <c r="AL315" s="214"/>
    </row>
    <row r="316" spans="1:38" s="181" customFormat="1" ht="27.6" customHeight="1" x14ac:dyDescent="0.15">
      <c r="B316" s="1368"/>
      <c r="C316" s="1369"/>
      <c r="D316" s="1134"/>
      <c r="E316" s="1134"/>
      <c r="F316" s="1370"/>
      <c r="G316" s="1369"/>
      <c r="H316" s="1134"/>
      <c r="I316" s="1134"/>
      <c r="J316" s="1370"/>
      <c r="K316" s="1081" t="s">
        <v>305</v>
      </c>
      <c r="L316" s="1082"/>
      <c r="M316" s="1082"/>
      <c r="N316" s="1082"/>
      <c r="O316" s="1082"/>
      <c r="P316" s="1083"/>
      <c r="Q316" s="1081" t="s">
        <v>63</v>
      </c>
      <c r="R316" s="1082"/>
      <c r="S316" s="1082"/>
      <c r="T316" s="1083"/>
      <c r="U316" s="1081" t="s">
        <v>306</v>
      </c>
      <c r="V316" s="1082"/>
      <c r="W316" s="1082"/>
      <c r="X316" s="1082"/>
      <c r="Y316" s="1082"/>
      <c r="Z316" s="1082"/>
      <c r="AA316" s="1082"/>
      <c r="AB316" s="1083"/>
      <c r="AC316" s="1099" t="s">
        <v>1020</v>
      </c>
      <c r="AD316" s="1175"/>
      <c r="AE316" s="1175"/>
      <c r="AF316" s="1175"/>
      <c r="AG316" s="1176"/>
      <c r="AH316" s="1099" t="s">
        <v>1021</v>
      </c>
      <c r="AI316" s="1175"/>
      <c r="AJ316" s="1175"/>
      <c r="AK316" s="1176"/>
      <c r="AL316" s="189"/>
    </row>
    <row r="317" spans="1:38" s="181" customFormat="1" ht="18" customHeight="1" x14ac:dyDescent="0.15">
      <c r="B317" s="327" t="s">
        <v>145</v>
      </c>
      <c r="C317" s="1213" t="s">
        <v>1022</v>
      </c>
      <c r="D317" s="1213"/>
      <c r="E317" s="1213"/>
      <c r="F317" s="1213"/>
      <c r="G317" s="993" t="s">
        <v>973</v>
      </c>
      <c r="H317" s="994"/>
      <c r="I317" s="994"/>
      <c r="J317" s="995"/>
      <c r="K317" s="993" t="s">
        <v>1023</v>
      </c>
      <c r="L317" s="994"/>
      <c r="M317" s="994"/>
      <c r="N317" s="994"/>
      <c r="O317" s="994"/>
      <c r="P317" s="995"/>
      <c r="Q317" s="1213" t="s">
        <v>1024</v>
      </c>
      <c r="R317" s="1213"/>
      <c r="S317" s="1213"/>
      <c r="T317" s="1213"/>
      <c r="U317" s="1213" t="s">
        <v>68</v>
      </c>
      <c r="V317" s="1213"/>
      <c r="W317" s="1213"/>
      <c r="X317" s="1213"/>
      <c r="Y317" s="1213"/>
      <c r="Z317" s="1213"/>
      <c r="AA317" s="1213"/>
      <c r="AB317" s="1213"/>
      <c r="AC317" s="1029" t="s">
        <v>69</v>
      </c>
      <c r="AD317" s="1029"/>
      <c r="AE317" s="1029"/>
      <c r="AF317" s="1029"/>
      <c r="AG317" s="1029"/>
      <c r="AH317" s="1213" t="s">
        <v>70</v>
      </c>
      <c r="AI317" s="1213"/>
      <c r="AJ317" s="1213"/>
      <c r="AK317" s="1213"/>
      <c r="AL317" s="187"/>
    </row>
    <row r="318" spans="1:38" s="181" customFormat="1" ht="18" customHeight="1" x14ac:dyDescent="0.15">
      <c r="B318" s="316"/>
      <c r="C318" s="1011"/>
      <c r="D318" s="1011"/>
      <c r="E318" s="1011"/>
      <c r="F318" s="1011"/>
      <c r="G318" s="970"/>
      <c r="H318" s="971"/>
      <c r="I318" s="971"/>
      <c r="J318" s="972"/>
      <c r="K318" s="970"/>
      <c r="L318" s="971"/>
      <c r="M318" s="971"/>
      <c r="N318" s="971"/>
      <c r="O318" s="971"/>
      <c r="P318" s="972"/>
      <c r="Q318" s="1011"/>
      <c r="R318" s="1011"/>
      <c r="S318" s="1011"/>
      <c r="T318" s="1011"/>
      <c r="U318" s="970"/>
      <c r="V318" s="971"/>
      <c r="W318" s="971"/>
      <c r="X318" s="198" t="s">
        <v>938</v>
      </c>
      <c r="Y318" s="971"/>
      <c r="Z318" s="971"/>
      <c r="AA318" s="971"/>
      <c r="AB318" s="972"/>
      <c r="AC318" s="1011"/>
      <c r="AD318" s="1011"/>
      <c r="AE318" s="1011"/>
      <c r="AF318" s="1011"/>
      <c r="AG318" s="1011"/>
      <c r="AH318" s="991"/>
      <c r="AI318" s="992"/>
      <c r="AJ318" s="992"/>
      <c r="AK318" s="328" t="s">
        <v>97</v>
      </c>
      <c r="AL318" s="282"/>
    </row>
    <row r="319" spans="1:38" s="181" customFormat="1" ht="18" customHeight="1" x14ac:dyDescent="0.15">
      <c r="B319" s="316"/>
      <c r="C319" s="1011"/>
      <c r="D319" s="1011"/>
      <c r="E319" s="1011"/>
      <c r="F319" s="1011"/>
      <c r="G319" s="970"/>
      <c r="H319" s="971"/>
      <c r="I319" s="971"/>
      <c r="J319" s="972"/>
      <c r="K319" s="970"/>
      <c r="L319" s="971"/>
      <c r="M319" s="971"/>
      <c r="N319" s="971"/>
      <c r="O319" s="971"/>
      <c r="P319" s="972"/>
      <c r="Q319" s="1011"/>
      <c r="R319" s="1011"/>
      <c r="S319" s="1011"/>
      <c r="T319" s="1011"/>
      <c r="U319" s="970"/>
      <c r="V319" s="971"/>
      <c r="W319" s="971"/>
      <c r="X319" s="198" t="s">
        <v>1025</v>
      </c>
      <c r="Y319" s="971"/>
      <c r="Z319" s="971"/>
      <c r="AA319" s="971"/>
      <c r="AB319" s="972"/>
      <c r="AC319" s="1011"/>
      <c r="AD319" s="1011"/>
      <c r="AE319" s="1011"/>
      <c r="AF319" s="1011"/>
      <c r="AG319" s="1011"/>
      <c r="AH319" s="991"/>
      <c r="AI319" s="992"/>
      <c r="AJ319" s="992"/>
      <c r="AK319" s="328" t="s">
        <v>97</v>
      </c>
      <c r="AL319" s="282"/>
    </row>
    <row r="320" spans="1:38" s="179" customFormat="1" ht="18" customHeight="1" x14ac:dyDescent="0.15">
      <c r="A320" s="181"/>
      <c r="B320" s="316"/>
      <c r="C320" s="1011"/>
      <c r="D320" s="1011"/>
      <c r="E320" s="1011"/>
      <c r="F320" s="1011"/>
      <c r="G320" s="970"/>
      <c r="H320" s="971"/>
      <c r="I320" s="971"/>
      <c r="J320" s="972"/>
      <c r="K320" s="970"/>
      <c r="L320" s="971"/>
      <c r="M320" s="971"/>
      <c r="N320" s="971"/>
      <c r="O320" s="971"/>
      <c r="P320" s="972"/>
      <c r="Q320" s="1011"/>
      <c r="R320" s="1011"/>
      <c r="S320" s="1011"/>
      <c r="T320" s="1011"/>
      <c r="U320" s="970"/>
      <c r="V320" s="971"/>
      <c r="W320" s="971"/>
      <c r="X320" s="198" t="s">
        <v>936</v>
      </c>
      <c r="Y320" s="971"/>
      <c r="Z320" s="971"/>
      <c r="AA320" s="971"/>
      <c r="AB320" s="972"/>
      <c r="AC320" s="1011"/>
      <c r="AD320" s="1011"/>
      <c r="AE320" s="1011"/>
      <c r="AF320" s="1011"/>
      <c r="AG320" s="1011"/>
      <c r="AH320" s="991"/>
      <c r="AI320" s="992"/>
      <c r="AJ320" s="992"/>
      <c r="AK320" s="328" t="s">
        <v>97</v>
      </c>
      <c r="AL320" s="282"/>
    </row>
    <row r="321" spans="1:38" s="219" customFormat="1" ht="14.1" customHeight="1" x14ac:dyDescent="0.15">
      <c r="B321" s="219" t="s">
        <v>1026</v>
      </c>
    </row>
    <row r="322" spans="1:38" s="179" customFormat="1" ht="6" customHeight="1" x14ac:dyDescent="0.15">
      <c r="A322" s="97"/>
      <c r="B322" s="178"/>
      <c r="C322" s="178"/>
    </row>
    <row r="323" spans="1:38" s="219" customFormat="1" ht="18" customHeight="1" x14ac:dyDescent="0.15">
      <c r="B323" s="100" t="s">
        <v>1830</v>
      </c>
      <c r="C323" s="178"/>
      <c r="D323" s="178"/>
      <c r="E323" s="178"/>
      <c r="F323" s="178"/>
      <c r="G323" s="178"/>
      <c r="H323" s="178"/>
      <c r="I323" s="178"/>
      <c r="J323" s="178"/>
      <c r="K323" s="178"/>
      <c r="L323" s="178"/>
      <c r="M323" s="178"/>
      <c r="N323" s="178"/>
      <c r="O323" s="178"/>
      <c r="P323" s="178"/>
      <c r="Q323" s="178"/>
      <c r="R323" s="178"/>
      <c r="S323" s="178"/>
      <c r="T323" s="178"/>
      <c r="U323" s="178"/>
      <c r="V323" s="178"/>
      <c r="W323" s="178"/>
      <c r="X323" s="178"/>
      <c r="Y323" s="178"/>
      <c r="Z323" s="178"/>
      <c r="AA323" s="178"/>
      <c r="AB323" s="178"/>
      <c r="AC323" s="178"/>
      <c r="AD323" s="178"/>
      <c r="AE323" s="178"/>
      <c r="AF323" s="178"/>
      <c r="AG323" s="178"/>
      <c r="AH323" s="178"/>
      <c r="AI323" s="879"/>
      <c r="AJ323" s="178"/>
      <c r="AK323" s="178"/>
    </row>
    <row r="324" spans="1:38" s="219" customFormat="1" ht="14.1" customHeight="1" x14ac:dyDescent="0.15">
      <c r="A324" s="179"/>
      <c r="B324" s="1081" t="s">
        <v>258</v>
      </c>
      <c r="C324" s="1082"/>
      <c r="D324" s="1082"/>
      <c r="E324" s="1082"/>
      <c r="F324" s="1082"/>
      <c r="G324" s="1082"/>
      <c r="H324" s="237" t="s">
        <v>1831</v>
      </c>
      <c r="I324" s="238"/>
      <c r="J324" s="238"/>
      <c r="K324" s="238"/>
      <c r="L324" s="238"/>
      <c r="M324" s="238"/>
      <c r="N324" s="238"/>
      <c r="O324" s="238"/>
      <c r="P324" s="238"/>
      <c r="Q324" s="238"/>
      <c r="R324" s="238"/>
      <c r="S324" s="239"/>
      <c r="T324" s="181"/>
      <c r="U324" s="181"/>
      <c r="V324" s="181"/>
      <c r="W324" s="181"/>
      <c r="X324" s="181"/>
      <c r="Y324" s="181"/>
      <c r="Z324" s="181"/>
      <c r="AA324" s="181"/>
      <c r="AB324" s="181"/>
      <c r="AC324" s="181"/>
      <c r="AD324" s="181"/>
      <c r="AE324" s="181"/>
      <c r="AF324" s="181"/>
      <c r="AG324" s="181"/>
      <c r="AH324" s="181"/>
      <c r="AI324" s="181"/>
      <c r="AJ324" s="181"/>
      <c r="AK324" s="181"/>
    </row>
    <row r="325" spans="1:38" s="219" customFormat="1" ht="14.1" customHeight="1" x14ac:dyDescent="0.15">
      <c r="A325" s="179"/>
      <c r="B325" s="1084"/>
      <c r="C325" s="1085"/>
      <c r="D325" s="1085"/>
      <c r="E325" s="1085"/>
      <c r="F325" s="1085"/>
      <c r="G325" s="1085"/>
      <c r="H325" s="237" t="s">
        <v>1832</v>
      </c>
      <c r="I325" s="238"/>
      <c r="J325" s="238"/>
      <c r="K325" s="238"/>
      <c r="L325" s="237" t="s">
        <v>1833</v>
      </c>
      <c r="M325" s="880"/>
      <c r="N325" s="880"/>
      <c r="O325" s="880"/>
      <c r="P325" s="237" t="s">
        <v>1834</v>
      </c>
      <c r="Q325" s="238"/>
      <c r="R325" s="238"/>
      <c r="S325" s="239"/>
      <c r="T325" s="181"/>
      <c r="U325" s="181"/>
      <c r="V325" s="181"/>
      <c r="W325" s="181"/>
      <c r="X325" s="181"/>
      <c r="Y325" s="181"/>
      <c r="Z325" s="181"/>
      <c r="AA325" s="181"/>
      <c r="AB325" s="181"/>
      <c r="AC325" s="181"/>
      <c r="AD325" s="181"/>
      <c r="AE325" s="181"/>
      <c r="AF325" s="181"/>
      <c r="AG325" s="181"/>
      <c r="AH325" s="181"/>
      <c r="AI325" s="181"/>
      <c r="AJ325" s="181"/>
      <c r="AK325" s="181"/>
    </row>
    <row r="326" spans="1:38" s="219" customFormat="1" ht="15.95" customHeight="1" x14ac:dyDescent="0.15">
      <c r="A326" s="181"/>
      <c r="B326" s="1077" t="s">
        <v>1835</v>
      </c>
      <c r="C326" s="1078"/>
      <c r="D326" s="1078"/>
      <c r="E326" s="1078"/>
      <c r="F326" s="1078"/>
      <c r="G326" s="1079"/>
      <c r="H326" s="1214" t="s">
        <v>252</v>
      </c>
      <c r="I326" s="1214"/>
      <c r="J326" s="1214"/>
      <c r="K326" s="1214"/>
      <c r="L326" s="1214" t="s">
        <v>252</v>
      </c>
      <c r="M326" s="1214"/>
      <c r="N326" s="1214"/>
      <c r="O326" s="1214"/>
      <c r="P326" s="1214" t="s">
        <v>252</v>
      </c>
      <c r="Q326" s="1214"/>
      <c r="R326" s="1214"/>
      <c r="S326" s="1214"/>
      <c r="T326" s="181"/>
      <c r="U326" s="181"/>
      <c r="V326" s="181"/>
      <c r="W326" s="181"/>
      <c r="X326" s="181"/>
      <c r="Y326" s="181"/>
      <c r="Z326" s="181"/>
      <c r="AA326" s="181"/>
      <c r="AB326" s="181"/>
      <c r="AC326" s="181"/>
      <c r="AD326" s="181"/>
      <c r="AE326" s="181"/>
      <c r="AF326" s="181"/>
      <c r="AG326" s="181"/>
      <c r="AH326" s="181"/>
      <c r="AI326" s="181"/>
      <c r="AJ326" s="181"/>
      <c r="AK326" s="181"/>
    </row>
    <row r="327" spans="1:38" s="219" customFormat="1" ht="15.95" customHeight="1" x14ac:dyDescent="0.15">
      <c r="A327" s="181"/>
      <c r="B327" s="1077" t="s">
        <v>1836</v>
      </c>
      <c r="C327" s="1078"/>
      <c r="D327" s="1078"/>
      <c r="E327" s="1078"/>
      <c r="F327" s="1078"/>
      <c r="G327" s="1079"/>
      <c r="H327" s="1214" t="s">
        <v>252</v>
      </c>
      <c r="I327" s="1214"/>
      <c r="J327" s="1214"/>
      <c r="K327" s="1214"/>
      <c r="L327" s="1214" t="s">
        <v>252</v>
      </c>
      <c r="M327" s="1214"/>
      <c r="N327" s="1214"/>
      <c r="O327" s="1214"/>
      <c r="P327" s="1214" t="s">
        <v>252</v>
      </c>
      <c r="Q327" s="1214"/>
      <c r="R327" s="1214"/>
      <c r="S327" s="1214"/>
      <c r="T327" s="181"/>
      <c r="U327" s="181"/>
      <c r="V327" s="181"/>
      <c r="W327" s="181"/>
      <c r="X327" s="181"/>
      <c r="Y327" s="181"/>
      <c r="Z327" s="181"/>
      <c r="AA327" s="181"/>
      <c r="AB327" s="181"/>
      <c r="AC327" s="181"/>
      <c r="AD327" s="181"/>
      <c r="AE327" s="181"/>
      <c r="AF327" s="181"/>
      <c r="AG327" s="181"/>
      <c r="AH327" s="181"/>
      <c r="AI327" s="181"/>
      <c r="AJ327" s="181"/>
      <c r="AK327" s="181"/>
    </row>
    <row r="328" spans="1:38" s="219" customFormat="1" ht="15.95" customHeight="1" x14ac:dyDescent="0.15">
      <c r="A328" s="181"/>
      <c r="B328" s="1405" t="s">
        <v>1837</v>
      </c>
      <c r="C328" s="1407" t="s">
        <v>1838</v>
      </c>
      <c r="D328" s="856" t="s">
        <v>1839</v>
      </c>
      <c r="E328" s="857"/>
      <c r="F328" s="857"/>
      <c r="G328" s="858"/>
      <c r="H328" s="1214" t="s">
        <v>252</v>
      </c>
      <c r="I328" s="1214"/>
      <c r="J328" s="1214"/>
      <c r="K328" s="1214"/>
      <c r="L328" s="1214" t="s">
        <v>252</v>
      </c>
      <c r="M328" s="1214"/>
      <c r="N328" s="1214"/>
      <c r="O328" s="1214"/>
      <c r="P328" s="1214" t="s">
        <v>252</v>
      </c>
      <c r="Q328" s="1214"/>
      <c r="R328" s="1214"/>
      <c r="S328" s="1214"/>
      <c r="T328" s="181"/>
      <c r="U328" s="181"/>
      <c r="V328" s="181"/>
      <c r="W328" s="181"/>
      <c r="X328" s="181"/>
      <c r="Y328" s="181"/>
      <c r="Z328" s="181"/>
      <c r="AA328" s="181"/>
      <c r="AB328" s="181"/>
      <c r="AC328" s="181"/>
      <c r="AD328" s="181"/>
      <c r="AE328" s="181"/>
      <c r="AF328" s="181"/>
      <c r="AG328" s="181"/>
      <c r="AH328" s="181"/>
      <c r="AI328" s="181"/>
      <c r="AJ328" s="181"/>
      <c r="AK328" s="181"/>
    </row>
    <row r="329" spans="1:38" s="219" customFormat="1" ht="15.95" customHeight="1" x14ac:dyDescent="0.15">
      <c r="A329" s="181"/>
      <c r="B329" s="1406"/>
      <c r="C329" s="1408"/>
      <c r="D329" s="329" t="s">
        <v>1840</v>
      </c>
      <c r="E329" s="330"/>
      <c r="F329" s="330"/>
      <c r="G329" s="855"/>
      <c r="H329" s="1214" t="s">
        <v>252</v>
      </c>
      <c r="I329" s="1214"/>
      <c r="J329" s="1214"/>
      <c r="K329" s="1214"/>
      <c r="L329" s="1214" t="s">
        <v>252</v>
      </c>
      <c r="M329" s="1214"/>
      <c r="N329" s="1214"/>
      <c r="O329" s="1214"/>
      <c r="P329" s="1214" t="s">
        <v>252</v>
      </c>
      <c r="Q329" s="1214"/>
      <c r="R329" s="1214"/>
      <c r="S329" s="1214"/>
      <c r="T329" s="179"/>
      <c r="U329" s="179"/>
      <c r="V329" s="179"/>
      <c r="W329" s="179"/>
      <c r="X329" s="179"/>
      <c r="Y329" s="179"/>
      <c r="Z329" s="179"/>
      <c r="AA329" s="179"/>
      <c r="AB329" s="179"/>
      <c r="AC329" s="179"/>
      <c r="AD329" s="179"/>
      <c r="AE329" s="179"/>
      <c r="AF329" s="179"/>
      <c r="AG329" s="179"/>
      <c r="AH329" s="179"/>
      <c r="AI329" s="179"/>
      <c r="AJ329" s="179"/>
      <c r="AK329" s="179"/>
    </row>
    <row r="330" spans="1:38" s="181" customFormat="1" ht="20.100000000000001" customHeight="1" x14ac:dyDescent="0.15">
      <c r="B330" s="100" t="s">
        <v>1841</v>
      </c>
      <c r="C330" s="179"/>
      <c r="D330" s="179"/>
      <c r="E330" s="179"/>
      <c r="F330" s="179"/>
      <c r="G330" s="179"/>
      <c r="H330" s="179"/>
      <c r="I330" s="179"/>
      <c r="J330" s="179"/>
      <c r="K330" s="179"/>
      <c r="L330" s="179"/>
      <c r="M330" s="179"/>
      <c r="N330" s="179"/>
      <c r="O330" s="179"/>
      <c r="P330" s="179"/>
      <c r="Q330" s="179"/>
      <c r="R330" s="179"/>
      <c r="S330" s="179"/>
      <c r="T330" s="179"/>
      <c r="U330" s="179"/>
      <c r="V330" s="179"/>
      <c r="W330" s="179"/>
      <c r="X330" s="179"/>
      <c r="Y330" s="179"/>
      <c r="Z330" s="179"/>
      <c r="AA330" s="179"/>
      <c r="AB330" s="179"/>
      <c r="AC330" s="179"/>
      <c r="AD330" s="179"/>
      <c r="AE330" s="179"/>
      <c r="AF330" s="179"/>
      <c r="AG330" s="179"/>
      <c r="AH330" s="179"/>
      <c r="AJ330" s="190"/>
      <c r="AK330" s="190"/>
    </row>
    <row r="331" spans="1:38" s="181" customFormat="1" ht="15" customHeight="1" x14ac:dyDescent="0.15">
      <c r="B331" s="1012" t="s">
        <v>169</v>
      </c>
      <c r="C331" s="1099" t="s">
        <v>63</v>
      </c>
      <c r="D331" s="1175"/>
      <c r="E331" s="1175"/>
      <c r="F331" s="1176"/>
      <c r="G331" s="1099" t="s">
        <v>257</v>
      </c>
      <c r="H331" s="1175"/>
      <c r="I331" s="1175"/>
      <c r="J331" s="1176"/>
      <c r="K331" s="1395" t="s">
        <v>142</v>
      </c>
      <c r="L331" s="1396"/>
      <c r="M331" s="237" t="s">
        <v>256</v>
      </c>
      <c r="N331" s="238"/>
      <c r="O331" s="238"/>
      <c r="P331" s="238"/>
      <c r="Q331" s="238"/>
      <c r="R331" s="238"/>
      <c r="S331" s="238"/>
      <c r="T331" s="238"/>
      <c r="U331" s="238"/>
      <c r="V331" s="238"/>
      <c r="W331" s="238"/>
      <c r="X331" s="239"/>
      <c r="Y331" s="331"/>
      <c r="Z331" s="332"/>
      <c r="AA331" s="333"/>
      <c r="AB331" s="332" t="s">
        <v>1028</v>
      </c>
      <c r="AC331" s="333"/>
      <c r="AD331" s="333"/>
      <c r="AE331" s="1401" t="s">
        <v>970</v>
      </c>
      <c r="AF331" s="1401"/>
      <c r="AG331" s="334"/>
      <c r="AH331" s="334" t="s">
        <v>159</v>
      </c>
      <c r="AI331" s="334"/>
      <c r="AJ331" s="334" t="s">
        <v>1029</v>
      </c>
      <c r="AK331" s="335"/>
      <c r="AL331" s="214"/>
    </row>
    <row r="332" spans="1:38" s="181" customFormat="1" ht="20.100000000000001" customHeight="1" x14ac:dyDescent="0.15">
      <c r="B332" s="1013"/>
      <c r="C332" s="1133"/>
      <c r="D332" s="1364"/>
      <c r="E332" s="1364"/>
      <c r="F332" s="1365"/>
      <c r="G332" s="1133"/>
      <c r="H332" s="1364"/>
      <c r="I332" s="1364"/>
      <c r="J332" s="1365"/>
      <c r="K332" s="1397"/>
      <c r="L332" s="1398"/>
      <c r="M332" s="1099" t="s">
        <v>96</v>
      </c>
      <c r="N332" s="1175"/>
      <c r="O332" s="1175"/>
      <c r="P332" s="1176"/>
      <c r="Q332" s="1402" t="s">
        <v>1030</v>
      </c>
      <c r="R332" s="1403"/>
      <c r="S332" s="1403"/>
      <c r="T332" s="1404"/>
      <c r="U332" s="1402" t="s">
        <v>1031</v>
      </c>
      <c r="V332" s="1403"/>
      <c r="W332" s="1403"/>
      <c r="X332" s="1404"/>
      <c r="Y332" s="336" t="s">
        <v>253</v>
      </c>
      <c r="Z332" s="337"/>
      <c r="AA332" s="337"/>
      <c r="AB332" s="337"/>
      <c r="AC332" s="338"/>
      <c r="AD332" s="336" t="s">
        <v>254</v>
      </c>
      <c r="AE332" s="337"/>
      <c r="AF332" s="337"/>
      <c r="AG332" s="338"/>
      <c r="AH332" s="1003" t="s">
        <v>255</v>
      </c>
      <c r="AI332" s="1004"/>
      <c r="AJ332" s="1004"/>
      <c r="AK332" s="1005"/>
      <c r="AL332" s="214"/>
    </row>
    <row r="333" spans="1:38" s="181" customFormat="1" ht="20.100000000000001" customHeight="1" x14ac:dyDescent="0.15">
      <c r="B333" s="1013"/>
      <c r="C333" s="1177"/>
      <c r="D333" s="1178"/>
      <c r="E333" s="1178"/>
      <c r="F333" s="1179"/>
      <c r="G333" s="1177"/>
      <c r="H333" s="1178"/>
      <c r="I333" s="1178"/>
      <c r="J333" s="1179"/>
      <c r="K333" s="1399"/>
      <c r="L333" s="1400"/>
      <c r="M333" s="1177"/>
      <c r="N333" s="1178"/>
      <c r="O333" s="1178"/>
      <c r="P333" s="1179"/>
      <c r="Q333" s="236" t="s">
        <v>229</v>
      </c>
      <c r="R333" s="236"/>
      <c r="S333" s="236"/>
      <c r="T333" s="236"/>
      <c r="U333" s="236" t="s">
        <v>229</v>
      </c>
      <c r="V333" s="236"/>
      <c r="W333" s="236"/>
      <c r="X333" s="236"/>
      <c r="Y333" s="236" t="s">
        <v>156</v>
      </c>
      <c r="Z333" s="236"/>
      <c r="AA333" s="236"/>
      <c r="AB333" s="236"/>
      <c r="AC333" s="236"/>
      <c r="AD333" s="339" t="s">
        <v>157</v>
      </c>
      <c r="AE333" s="339"/>
      <c r="AF333" s="339"/>
      <c r="AG333" s="339"/>
      <c r="AH333" s="1003" t="s">
        <v>1032</v>
      </c>
      <c r="AI333" s="1042"/>
      <c r="AJ333" s="1042"/>
      <c r="AK333" s="1043"/>
      <c r="AL333" s="190"/>
    </row>
    <row r="334" spans="1:38" s="181" customFormat="1" ht="15.95" customHeight="1" x14ac:dyDescent="0.15">
      <c r="B334" s="1371" t="s">
        <v>207</v>
      </c>
      <c r="C334" s="1260" t="s">
        <v>1033</v>
      </c>
      <c r="D334" s="1264"/>
      <c r="E334" s="1264"/>
      <c r="F334" s="1261"/>
      <c r="G334" s="1260" t="s">
        <v>129</v>
      </c>
      <c r="H334" s="1264"/>
      <c r="I334" s="1264"/>
      <c r="J334" s="1261"/>
      <c r="K334" s="1373" t="s">
        <v>98</v>
      </c>
      <c r="L334" s="1374"/>
      <c r="M334" s="1377">
        <v>254000</v>
      </c>
      <c r="N334" s="1378"/>
      <c r="O334" s="1378"/>
      <c r="P334" s="1225" t="s">
        <v>97</v>
      </c>
      <c r="Q334" s="301" t="s">
        <v>1034</v>
      </c>
      <c r="R334" s="302">
        <v>5</v>
      </c>
      <c r="S334" s="302" t="s">
        <v>1019</v>
      </c>
      <c r="T334" s="307">
        <v>4</v>
      </c>
      <c r="U334" s="301" t="s">
        <v>1034</v>
      </c>
      <c r="V334" s="302">
        <v>6</v>
      </c>
      <c r="W334" s="302" t="s">
        <v>1019</v>
      </c>
      <c r="X334" s="307">
        <v>4</v>
      </c>
      <c r="Y334" s="1382">
        <v>20000</v>
      </c>
      <c r="Z334" s="1383"/>
      <c r="AA334" s="1384"/>
      <c r="AB334" s="1384"/>
      <c r="AC334" s="340" t="s">
        <v>97</v>
      </c>
      <c r="AD334" s="1382">
        <v>0</v>
      </c>
      <c r="AE334" s="1384"/>
      <c r="AF334" s="1384"/>
      <c r="AG334" s="340" t="s">
        <v>97</v>
      </c>
      <c r="AH334" s="1382">
        <v>4000</v>
      </c>
      <c r="AI334" s="1384"/>
      <c r="AJ334" s="1384"/>
      <c r="AK334" s="340" t="s">
        <v>97</v>
      </c>
      <c r="AL334" s="226"/>
    </row>
    <row r="335" spans="1:38" s="181" customFormat="1" ht="15.95" customHeight="1" x14ac:dyDescent="0.15">
      <c r="B335" s="1372"/>
      <c r="C335" s="1262"/>
      <c r="D335" s="1265"/>
      <c r="E335" s="1265"/>
      <c r="F335" s="1263"/>
      <c r="G335" s="1262"/>
      <c r="H335" s="1265"/>
      <c r="I335" s="1265"/>
      <c r="J335" s="1263"/>
      <c r="K335" s="1375"/>
      <c r="L335" s="1376"/>
      <c r="M335" s="1379"/>
      <c r="N335" s="1380"/>
      <c r="O335" s="1380"/>
      <c r="P335" s="1381"/>
      <c r="Q335" s="1382">
        <v>256000</v>
      </c>
      <c r="R335" s="1384"/>
      <c r="S335" s="1384"/>
      <c r="T335" s="340" t="s">
        <v>97</v>
      </c>
      <c r="U335" s="1382">
        <v>258500</v>
      </c>
      <c r="V335" s="1384"/>
      <c r="W335" s="1384"/>
      <c r="X335" s="340" t="s">
        <v>97</v>
      </c>
      <c r="Y335" s="1382">
        <v>15000</v>
      </c>
      <c r="Z335" s="1383"/>
      <c r="AA335" s="1384"/>
      <c r="AB335" s="1384"/>
      <c r="AC335" s="340" t="s">
        <v>97</v>
      </c>
      <c r="AD335" s="1382">
        <v>15400</v>
      </c>
      <c r="AE335" s="1384"/>
      <c r="AF335" s="1384"/>
      <c r="AG335" s="340" t="s">
        <v>97</v>
      </c>
      <c r="AH335" s="1409">
        <v>0</v>
      </c>
      <c r="AI335" s="1384"/>
      <c r="AJ335" s="1384"/>
      <c r="AK335" s="340" t="s">
        <v>97</v>
      </c>
      <c r="AL335" s="226"/>
    </row>
    <row r="336" spans="1:38" s="181" customFormat="1" ht="15.95" customHeight="1" x14ac:dyDescent="0.15">
      <c r="B336" s="1385">
        <f>+B332+1</f>
        <v>1</v>
      </c>
      <c r="C336" s="986"/>
      <c r="D336" s="987"/>
      <c r="E336" s="987"/>
      <c r="F336" s="988"/>
      <c r="G336" s="986"/>
      <c r="H336" s="987"/>
      <c r="I336" s="987"/>
      <c r="J336" s="988"/>
      <c r="K336" s="1387"/>
      <c r="L336" s="1388"/>
      <c r="M336" s="1391"/>
      <c r="N336" s="1392"/>
      <c r="O336" s="1392"/>
      <c r="P336" s="1258" t="s">
        <v>97</v>
      </c>
      <c r="Q336" s="341" t="s">
        <v>1501</v>
      </c>
      <c r="R336" s="218"/>
      <c r="S336" s="218" t="s">
        <v>1035</v>
      </c>
      <c r="T336" s="277"/>
      <c r="U336" s="341" t="s">
        <v>1501</v>
      </c>
      <c r="V336" s="218"/>
      <c r="W336" s="218" t="s">
        <v>1035</v>
      </c>
      <c r="X336" s="277"/>
      <c r="Y336" s="991"/>
      <c r="Z336" s="992"/>
      <c r="AA336" s="992"/>
      <c r="AB336" s="992"/>
      <c r="AC336" s="342" t="s">
        <v>97</v>
      </c>
      <c r="AD336" s="991"/>
      <c r="AE336" s="992"/>
      <c r="AF336" s="992"/>
      <c r="AG336" s="342" t="s">
        <v>97</v>
      </c>
      <c r="AH336" s="991"/>
      <c r="AI336" s="992"/>
      <c r="AJ336" s="992"/>
      <c r="AK336" s="342" t="s">
        <v>97</v>
      </c>
      <c r="AL336" s="226"/>
    </row>
    <row r="337" spans="2:38" s="181" customFormat="1" ht="15.95" customHeight="1" x14ac:dyDescent="0.15">
      <c r="B337" s="1410"/>
      <c r="C337" s="1306"/>
      <c r="D337" s="1145"/>
      <c r="E337" s="1145"/>
      <c r="F337" s="1307"/>
      <c r="G337" s="996"/>
      <c r="H337" s="997"/>
      <c r="I337" s="997"/>
      <c r="J337" s="998"/>
      <c r="K337" s="1389"/>
      <c r="L337" s="1390"/>
      <c r="M337" s="1393"/>
      <c r="N337" s="1394"/>
      <c r="O337" s="1394"/>
      <c r="P337" s="1305"/>
      <c r="Q337" s="991"/>
      <c r="R337" s="992"/>
      <c r="S337" s="992"/>
      <c r="T337" s="342" t="s">
        <v>97</v>
      </c>
      <c r="U337" s="991"/>
      <c r="V337" s="992"/>
      <c r="W337" s="992"/>
      <c r="X337" s="342" t="s">
        <v>97</v>
      </c>
      <c r="Y337" s="991"/>
      <c r="Z337" s="992"/>
      <c r="AA337" s="992"/>
      <c r="AB337" s="992"/>
      <c r="AC337" s="342" t="s">
        <v>97</v>
      </c>
      <c r="AD337" s="991"/>
      <c r="AE337" s="992"/>
      <c r="AF337" s="992"/>
      <c r="AG337" s="342" t="s">
        <v>97</v>
      </c>
      <c r="AH337" s="991"/>
      <c r="AI337" s="992"/>
      <c r="AJ337" s="992"/>
      <c r="AK337" s="342" t="s">
        <v>97</v>
      </c>
      <c r="AL337" s="226"/>
    </row>
    <row r="338" spans="2:38" s="181" customFormat="1" ht="15.95" customHeight="1" x14ac:dyDescent="0.15">
      <c r="B338" s="1385">
        <f>+B336+1</f>
        <v>2</v>
      </c>
      <c r="C338" s="986"/>
      <c r="D338" s="987"/>
      <c r="E338" s="987"/>
      <c r="F338" s="988"/>
      <c r="G338" s="986"/>
      <c r="H338" s="987"/>
      <c r="I338" s="987"/>
      <c r="J338" s="988"/>
      <c r="K338" s="1387"/>
      <c r="L338" s="1388"/>
      <c r="M338" s="1391"/>
      <c r="N338" s="1392"/>
      <c r="O338" s="1392"/>
      <c r="P338" s="1258" t="s">
        <v>97</v>
      </c>
      <c r="Q338" s="341" t="s">
        <v>1501</v>
      </c>
      <c r="R338" s="218"/>
      <c r="S338" s="218" t="s">
        <v>1013</v>
      </c>
      <c r="T338" s="277"/>
      <c r="U338" s="341" t="s">
        <v>1501</v>
      </c>
      <c r="V338" s="218"/>
      <c r="W338" s="218" t="s">
        <v>1013</v>
      </c>
      <c r="X338" s="277"/>
      <c r="Y338" s="991"/>
      <c r="Z338" s="992"/>
      <c r="AA338" s="992"/>
      <c r="AB338" s="992"/>
      <c r="AC338" s="342" t="s">
        <v>97</v>
      </c>
      <c r="AD338" s="991"/>
      <c r="AE338" s="992"/>
      <c r="AF338" s="992"/>
      <c r="AG338" s="342" t="s">
        <v>97</v>
      </c>
      <c r="AH338" s="991"/>
      <c r="AI338" s="992"/>
      <c r="AJ338" s="992"/>
      <c r="AK338" s="342" t="s">
        <v>97</v>
      </c>
      <c r="AL338" s="226"/>
    </row>
    <row r="339" spans="2:38" s="181" customFormat="1" ht="15.95" customHeight="1" x14ac:dyDescent="0.15">
      <c r="B339" s="1386"/>
      <c r="C339" s="996"/>
      <c r="D339" s="997"/>
      <c r="E339" s="997"/>
      <c r="F339" s="998"/>
      <c r="G339" s="996"/>
      <c r="H339" s="997"/>
      <c r="I339" s="997"/>
      <c r="J339" s="998"/>
      <c r="K339" s="1389"/>
      <c r="L339" s="1390"/>
      <c r="M339" s="1393"/>
      <c r="N339" s="1394"/>
      <c r="O339" s="1394"/>
      <c r="P339" s="1305"/>
      <c r="Q339" s="991"/>
      <c r="R339" s="992"/>
      <c r="S339" s="992"/>
      <c r="T339" s="342" t="s">
        <v>97</v>
      </c>
      <c r="U339" s="991"/>
      <c r="V339" s="992"/>
      <c r="W339" s="992"/>
      <c r="X339" s="342" t="s">
        <v>97</v>
      </c>
      <c r="Y339" s="991"/>
      <c r="Z339" s="992"/>
      <c r="AA339" s="992"/>
      <c r="AB339" s="992"/>
      <c r="AC339" s="342" t="s">
        <v>97</v>
      </c>
      <c r="AD339" s="991"/>
      <c r="AE339" s="992"/>
      <c r="AF339" s="992"/>
      <c r="AG339" s="342" t="s">
        <v>97</v>
      </c>
      <c r="AH339" s="991"/>
      <c r="AI339" s="992"/>
      <c r="AJ339" s="992"/>
      <c r="AK339" s="342" t="s">
        <v>97</v>
      </c>
      <c r="AL339" s="226"/>
    </row>
    <row r="340" spans="2:38" s="181" customFormat="1" ht="15.95" customHeight="1" x14ac:dyDescent="0.15">
      <c r="B340" s="1385">
        <f>+B338+1</f>
        <v>3</v>
      </c>
      <c r="C340" s="986"/>
      <c r="D340" s="987"/>
      <c r="E340" s="987"/>
      <c r="F340" s="988"/>
      <c r="G340" s="986"/>
      <c r="H340" s="987"/>
      <c r="I340" s="987"/>
      <c r="J340" s="988"/>
      <c r="K340" s="1387"/>
      <c r="L340" s="1388"/>
      <c r="M340" s="1391"/>
      <c r="N340" s="1392"/>
      <c r="O340" s="1392"/>
      <c r="P340" s="1258" t="s">
        <v>97</v>
      </c>
      <c r="Q340" s="341" t="s">
        <v>1501</v>
      </c>
      <c r="R340" s="218"/>
      <c r="S340" s="218" t="s">
        <v>1013</v>
      </c>
      <c r="T340" s="277"/>
      <c r="U340" s="341" t="s">
        <v>1501</v>
      </c>
      <c r="V340" s="218"/>
      <c r="W340" s="218" t="s">
        <v>1013</v>
      </c>
      <c r="X340" s="277"/>
      <c r="Y340" s="991"/>
      <c r="Z340" s="992"/>
      <c r="AA340" s="992"/>
      <c r="AB340" s="992"/>
      <c r="AC340" s="342" t="s">
        <v>97</v>
      </c>
      <c r="AD340" s="991"/>
      <c r="AE340" s="992"/>
      <c r="AF340" s="992"/>
      <c r="AG340" s="342" t="s">
        <v>97</v>
      </c>
      <c r="AH340" s="991"/>
      <c r="AI340" s="992"/>
      <c r="AJ340" s="992"/>
      <c r="AK340" s="342" t="s">
        <v>97</v>
      </c>
      <c r="AL340" s="226"/>
    </row>
    <row r="341" spans="2:38" s="181" customFormat="1" ht="15.95" customHeight="1" x14ac:dyDescent="0.15">
      <c r="B341" s="1386"/>
      <c r="C341" s="996"/>
      <c r="D341" s="997"/>
      <c r="E341" s="997"/>
      <c r="F341" s="998"/>
      <c r="G341" s="996"/>
      <c r="H341" s="997"/>
      <c r="I341" s="997"/>
      <c r="J341" s="998"/>
      <c r="K341" s="1389"/>
      <c r="L341" s="1390"/>
      <c r="M341" s="1393"/>
      <c r="N341" s="1394"/>
      <c r="O341" s="1394"/>
      <c r="P341" s="1305"/>
      <c r="Q341" s="991"/>
      <c r="R341" s="992"/>
      <c r="S341" s="992"/>
      <c r="T341" s="342" t="s">
        <v>97</v>
      </c>
      <c r="U341" s="991"/>
      <c r="V341" s="992"/>
      <c r="W341" s="992"/>
      <c r="X341" s="342" t="s">
        <v>97</v>
      </c>
      <c r="Y341" s="991"/>
      <c r="Z341" s="992"/>
      <c r="AA341" s="992"/>
      <c r="AB341" s="992"/>
      <c r="AC341" s="342" t="s">
        <v>97</v>
      </c>
      <c r="AD341" s="991"/>
      <c r="AE341" s="992"/>
      <c r="AF341" s="992"/>
      <c r="AG341" s="342" t="s">
        <v>97</v>
      </c>
      <c r="AH341" s="991"/>
      <c r="AI341" s="992"/>
      <c r="AJ341" s="992"/>
      <c r="AK341" s="342" t="s">
        <v>97</v>
      </c>
      <c r="AL341" s="226"/>
    </row>
    <row r="342" spans="2:38" s="181" customFormat="1" ht="15.95" customHeight="1" x14ac:dyDescent="0.15">
      <c r="B342" s="1385">
        <f>+B340+1</f>
        <v>4</v>
      </c>
      <c r="C342" s="986"/>
      <c r="D342" s="987"/>
      <c r="E342" s="987"/>
      <c r="F342" s="988"/>
      <c r="G342" s="986"/>
      <c r="H342" s="987"/>
      <c r="I342" s="987"/>
      <c r="J342" s="988"/>
      <c r="K342" s="1387"/>
      <c r="L342" s="1388"/>
      <c r="M342" s="1391"/>
      <c r="N342" s="1392"/>
      <c r="O342" s="1392"/>
      <c r="P342" s="1258" t="s">
        <v>97</v>
      </c>
      <c r="Q342" s="341" t="s">
        <v>1501</v>
      </c>
      <c r="R342" s="218"/>
      <c r="S342" s="218" t="s">
        <v>1013</v>
      </c>
      <c r="T342" s="277"/>
      <c r="U342" s="341" t="s">
        <v>1501</v>
      </c>
      <c r="V342" s="218"/>
      <c r="W342" s="218" t="s">
        <v>1013</v>
      </c>
      <c r="X342" s="277"/>
      <c r="Y342" s="991"/>
      <c r="Z342" s="992"/>
      <c r="AA342" s="992"/>
      <c r="AB342" s="992"/>
      <c r="AC342" s="342" t="s">
        <v>97</v>
      </c>
      <c r="AD342" s="991"/>
      <c r="AE342" s="992"/>
      <c r="AF342" s="992"/>
      <c r="AG342" s="342" t="s">
        <v>97</v>
      </c>
      <c r="AH342" s="991"/>
      <c r="AI342" s="992"/>
      <c r="AJ342" s="992"/>
      <c r="AK342" s="342" t="s">
        <v>97</v>
      </c>
      <c r="AL342" s="226"/>
    </row>
    <row r="343" spans="2:38" s="181" customFormat="1" ht="15.95" customHeight="1" x14ac:dyDescent="0.15">
      <c r="B343" s="1386"/>
      <c r="C343" s="996"/>
      <c r="D343" s="997"/>
      <c r="E343" s="997"/>
      <c r="F343" s="998"/>
      <c r="G343" s="996"/>
      <c r="H343" s="997"/>
      <c r="I343" s="997"/>
      <c r="J343" s="998"/>
      <c r="K343" s="1389"/>
      <c r="L343" s="1390"/>
      <c r="M343" s="1393"/>
      <c r="N343" s="1394"/>
      <c r="O343" s="1394"/>
      <c r="P343" s="1305"/>
      <c r="Q343" s="991"/>
      <c r="R343" s="992"/>
      <c r="S343" s="992"/>
      <c r="T343" s="342" t="s">
        <v>97</v>
      </c>
      <c r="U343" s="991"/>
      <c r="V343" s="992"/>
      <c r="W343" s="992"/>
      <c r="X343" s="342" t="s">
        <v>97</v>
      </c>
      <c r="Y343" s="991"/>
      <c r="Z343" s="992"/>
      <c r="AA343" s="992"/>
      <c r="AB343" s="992"/>
      <c r="AC343" s="342" t="s">
        <v>97</v>
      </c>
      <c r="AD343" s="991"/>
      <c r="AE343" s="992"/>
      <c r="AF343" s="992"/>
      <c r="AG343" s="342" t="s">
        <v>97</v>
      </c>
      <c r="AH343" s="991"/>
      <c r="AI343" s="992"/>
      <c r="AJ343" s="992"/>
      <c r="AK343" s="342" t="s">
        <v>97</v>
      </c>
      <c r="AL343" s="226"/>
    </row>
    <row r="344" spans="2:38" s="181" customFormat="1" ht="15.95" customHeight="1" x14ac:dyDescent="0.15">
      <c r="B344" s="1385">
        <f>+B342+1</f>
        <v>5</v>
      </c>
      <c r="C344" s="986"/>
      <c r="D344" s="987"/>
      <c r="E344" s="987"/>
      <c r="F344" s="988"/>
      <c r="G344" s="986"/>
      <c r="H344" s="987"/>
      <c r="I344" s="987"/>
      <c r="J344" s="988"/>
      <c r="K344" s="1387"/>
      <c r="L344" s="1388"/>
      <c r="M344" s="1391"/>
      <c r="N344" s="1392"/>
      <c r="O344" s="1392"/>
      <c r="P344" s="1258" t="s">
        <v>97</v>
      </c>
      <c r="Q344" s="341" t="s">
        <v>1501</v>
      </c>
      <c r="R344" s="218"/>
      <c r="S344" s="218" t="s">
        <v>1013</v>
      </c>
      <c r="T344" s="277"/>
      <c r="U344" s="341" t="s">
        <v>1501</v>
      </c>
      <c r="V344" s="218"/>
      <c r="W344" s="218" t="s">
        <v>1013</v>
      </c>
      <c r="X344" s="277"/>
      <c r="Y344" s="991"/>
      <c r="Z344" s="992"/>
      <c r="AA344" s="992"/>
      <c r="AB344" s="992"/>
      <c r="AC344" s="342" t="s">
        <v>97</v>
      </c>
      <c r="AD344" s="991"/>
      <c r="AE344" s="992"/>
      <c r="AF344" s="992"/>
      <c r="AG344" s="342" t="s">
        <v>97</v>
      </c>
      <c r="AH344" s="991"/>
      <c r="AI344" s="992"/>
      <c r="AJ344" s="992"/>
      <c r="AK344" s="342" t="s">
        <v>97</v>
      </c>
      <c r="AL344" s="226"/>
    </row>
    <row r="345" spans="2:38" s="181" customFormat="1" ht="15.95" customHeight="1" x14ac:dyDescent="0.15">
      <c r="B345" s="1386"/>
      <c r="C345" s="996"/>
      <c r="D345" s="997"/>
      <c r="E345" s="997"/>
      <c r="F345" s="998"/>
      <c r="G345" s="996"/>
      <c r="H345" s="997"/>
      <c r="I345" s="997"/>
      <c r="J345" s="998"/>
      <c r="K345" s="1389"/>
      <c r="L345" s="1390"/>
      <c r="M345" s="1393"/>
      <c r="N345" s="1394"/>
      <c r="O345" s="1394"/>
      <c r="P345" s="1305"/>
      <c r="Q345" s="991"/>
      <c r="R345" s="992"/>
      <c r="S345" s="992"/>
      <c r="T345" s="342" t="s">
        <v>97</v>
      </c>
      <c r="U345" s="991"/>
      <c r="V345" s="992"/>
      <c r="W345" s="992"/>
      <c r="X345" s="342" t="s">
        <v>97</v>
      </c>
      <c r="Y345" s="991"/>
      <c r="Z345" s="992"/>
      <c r="AA345" s="992"/>
      <c r="AB345" s="992"/>
      <c r="AC345" s="342" t="s">
        <v>97</v>
      </c>
      <c r="AD345" s="991"/>
      <c r="AE345" s="992"/>
      <c r="AF345" s="992"/>
      <c r="AG345" s="342" t="s">
        <v>97</v>
      </c>
      <c r="AH345" s="991"/>
      <c r="AI345" s="992"/>
      <c r="AJ345" s="992"/>
      <c r="AK345" s="342" t="s">
        <v>97</v>
      </c>
      <c r="AL345" s="226"/>
    </row>
    <row r="346" spans="2:38" s="181" customFormat="1" ht="15.95" customHeight="1" x14ac:dyDescent="0.15">
      <c r="B346" s="1385">
        <f>+B344+1</f>
        <v>6</v>
      </c>
      <c r="C346" s="986"/>
      <c r="D346" s="987"/>
      <c r="E346" s="987"/>
      <c r="F346" s="988"/>
      <c r="G346" s="986"/>
      <c r="H346" s="987"/>
      <c r="I346" s="987"/>
      <c r="J346" s="988"/>
      <c r="K346" s="1387"/>
      <c r="L346" s="1388"/>
      <c r="M346" s="1391"/>
      <c r="N346" s="1392"/>
      <c r="O346" s="1392"/>
      <c r="P346" s="1258" t="s">
        <v>97</v>
      </c>
      <c r="Q346" s="341" t="s">
        <v>1501</v>
      </c>
      <c r="R346" s="218"/>
      <c r="S346" s="218" t="s">
        <v>1013</v>
      </c>
      <c r="T346" s="277"/>
      <c r="U346" s="341" t="s">
        <v>1501</v>
      </c>
      <c r="V346" s="218"/>
      <c r="W346" s="218" t="s">
        <v>1013</v>
      </c>
      <c r="X346" s="277"/>
      <c r="Y346" s="991"/>
      <c r="Z346" s="992"/>
      <c r="AA346" s="992"/>
      <c r="AB346" s="992"/>
      <c r="AC346" s="342" t="s">
        <v>97</v>
      </c>
      <c r="AD346" s="991"/>
      <c r="AE346" s="992"/>
      <c r="AF346" s="992"/>
      <c r="AG346" s="342" t="s">
        <v>97</v>
      </c>
      <c r="AH346" s="991"/>
      <c r="AI346" s="992"/>
      <c r="AJ346" s="992"/>
      <c r="AK346" s="342" t="s">
        <v>97</v>
      </c>
      <c r="AL346" s="226"/>
    </row>
    <row r="347" spans="2:38" s="181" customFormat="1" ht="15.95" customHeight="1" x14ac:dyDescent="0.15">
      <c r="B347" s="1386"/>
      <c r="C347" s="996"/>
      <c r="D347" s="997"/>
      <c r="E347" s="997"/>
      <c r="F347" s="998"/>
      <c r="G347" s="996"/>
      <c r="H347" s="997"/>
      <c r="I347" s="997"/>
      <c r="J347" s="998"/>
      <c r="K347" s="1389"/>
      <c r="L347" s="1390"/>
      <c r="M347" s="1393"/>
      <c r="N347" s="1394"/>
      <c r="O347" s="1394"/>
      <c r="P347" s="1305"/>
      <c r="Q347" s="991"/>
      <c r="R347" s="992"/>
      <c r="S347" s="992"/>
      <c r="T347" s="342" t="s">
        <v>97</v>
      </c>
      <c r="U347" s="991"/>
      <c r="V347" s="992"/>
      <c r="W347" s="992"/>
      <c r="X347" s="342" t="s">
        <v>97</v>
      </c>
      <c r="Y347" s="991"/>
      <c r="Z347" s="992"/>
      <c r="AA347" s="992"/>
      <c r="AB347" s="992"/>
      <c r="AC347" s="342" t="s">
        <v>97</v>
      </c>
      <c r="AD347" s="991"/>
      <c r="AE347" s="992"/>
      <c r="AF347" s="992"/>
      <c r="AG347" s="342" t="s">
        <v>97</v>
      </c>
      <c r="AH347" s="991"/>
      <c r="AI347" s="992"/>
      <c r="AJ347" s="992"/>
      <c r="AK347" s="342" t="s">
        <v>97</v>
      </c>
      <c r="AL347" s="226"/>
    </row>
    <row r="348" spans="2:38" s="181" customFormat="1" ht="15.95" customHeight="1" x14ac:dyDescent="0.15">
      <c r="B348" s="1385">
        <f>+B346+1</f>
        <v>7</v>
      </c>
      <c r="C348" s="986"/>
      <c r="D348" s="987"/>
      <c r="E348" s="987"/>
      <c r="F348" s="988"/>
      <c r="G348" s="986"/>
      <c r="H348" s="987"/>
      <c r="I348" s="987"/>
      <c r="J348" s="988"/>
      <c r="K348" s="1387"/>
      <c r="L348" s="1388"/>
      <c r="M348" s="1391"/>
      <c r="N348" s="1392"/>
      <c r="O348" s="1392"/>
      <c r="P348" s="1258" t="s">
        <v>97</v>
      </c>
      <c r="Q348" s="341" t="s">
        <v>1501</v>
      </c>
      <c r="R348" s="218"/>
      <c r="S348" s="218" t="s">
        <v>1013</v>
      </c>
      <c r="T348" s="277"/>
      <c r="U348" s="341" t="s">
        <v>1501</v>
      </c>
      <c r="V348" s="218"/>
      <c r="W348" s="218" t="s">
        <v>1013</v>
      </c>
      <c r="X348" s="277"/>
      <c r="Y348" s="991"/>
      <c r="Z348" s="992"/>
      <c r="AA348" s="992"/>
      <c r="AB348" s="992"/>
      <c r="AC348" s="342" t="s">
        <v>97</v>
      </c>
      <c r="AD348" s="991"/>
      <c r="AE348" s="992"/>
      <c r="AF348" s="992"/>
      <c r="AG348" s="342" t="s">
        <v>97</v>
      </c>
      <c r="AH348" s="991"/>
      <c r="AI348" s="992"/>
      <c r="AJ348" s="992"/>
      <c r="AK348" s="342" t="s">
        <v>97</v>
      </c>
      <c r="AL348" s="226"/>
    </row>
    <row r="349" spans="2:38" s="181" customFormat="1" ht="15.95" customHeight="1" x14ac:dyDescent="0.15">
      <c r="B349" s="1386"/>
      <c r="C349" s="996"/>
      <c r="D349" s="997"/>
      <c r="E349" s="997"/>
      <c r="F349" s="998"/>
      <c r="G349" s="996"/>
      <c r="H349" s="997"/>
      <c r="I349" s="997"/>
      <c r="J349" s="998"/>
      <c r="K349" s="1389"/>
      <c r="L349" s="1390"/>
      <c r="M349" s="1393"/>
      <c r="N349" s="1394"/>
      <c r="O349" s="1394"/>
      <c r="P349" s="1305"/>
      <c r="Q349" s="991"/>
      <c r="R349" s="992"/>
      <c r="S349" s="992"/>
      <c r="T349" s="342" t="s">
        <v>97</v>
      </c>
      <c r="U349" s="991"/>
      <c r="V349" s="992"/>
      <c r="W349" s="992"/>
      <c r="X349" s="342" t="s">
        <v>97</v>
      </c>
      <c r="Y349" s="991"/>
      <c r="Z349" s="992"/>
      <c r="AA349" s="992"/>
      <c r="AB349" s="992"/>
      <c r="AC349" s="342" t="s">
        <v>97</v>
      </c>
      <c r="AD349" s="991"/>
      <c r="AE349" s="992"/>
      <c r="AF349" s="992"/>
      <c r="AG349" s="342" t="s">
        <v>97</v>
      </c>
      <c r="AH349" s="991"/>
      <c r="AI349" s="992"/>
      <c r="AJ349" s="992"/>
      <c r="AK349" s="342" t="s">
        <v>97</v>
      </c>
      <c r="AL349" s="226"/>
    </row>
    <row r="350" spans="2:38" s="181" customFormat="1" ht="15.95" customHeight="1" x14ac:dyDescent="0.15">
      <c r="B350" s="1385">
        <f>+B348+1</f>
        <v>8</v>
      </c>
      <c r="C350" s="986"/>
      <c r="D350" s="987"/>
      <c r="E350" s="987"/>
      <c r="F350" s="988"/>
      <c r="G350" s="986"/>
      <c r="H350" s="987"/>
      <c r="I350" s="987"/>
      <c r="J350" s="988"/>
      <c r="K350" s="1387"/>
      <c r="L350" s="1388"/>
      <c r="M350" s="1391"/>
      <c r="N350" s="1392"/>
      <c r="O350" s="1392"/>
      <c r="P350" s="1258" t="s">
        <v>97</v>
      </c>
      <c r="Q350" s="341" t="s">
        <v>1501</v>
      </c>
      <c r="R350" s="218"/>
      <c r="S350" s="218" t="s">
        <v>1013</v>
      </c>
      <c r="T350" s="277"/>
      <c r="U350" s="341" t="s">
        <v>1501</v>
      </c>
      <c r="V350" s="218"/>
      <c r="W350" s="218" t="s">
        <v>1013</v>
      </c>
      <c r="X350" s="277"/>
      <c r="Y350" s="991"/>
      <c r="Z350" s="992"/>
      <c r="AA350" s="992"/>
      <c r="AB350" s="992"/>
      <c r="AC350" s="342" t="s">
        <v>97</v>
      </c>
      <c r="AD350" s="991"/>
      <c r="AE350" s="992"/>
      <c r="AF350" s="992"/>
      <c r="AG350" s="342" t="s">
        <v>97</v>
      </c>
      <c r="AH350" s="991"/>
      <c r="AI350" s="992"/>
      <c r="AJ350" s="992"/>
      <c r="AK350" s="342" t="s">
        <v>97</v>
      </c>
      <c r="AL350" s="226"/>
    </row>
    <row r="351" spans="2:38" s="181" customFormat="1" ht="15.95" customHeight="1" x14ac:dyDescent="0.15">
      <c r="B351" s="1386"/>
      <c r="C351" s="996"/>
      <c r="D351" s="997"/>
      <c r="E351" s="997"/>
      <c r="F351" s="998"/>
      <c r="G351" s="996"/>
      <c r="H351" s="997"/>
      <c r="I351" s="997"/>
      <c r="J351" s="998"/>
      <c r="K351" s="1389"/>
      <c r="L351" s="1390"/>
      <c r="M351" s="1393"/>
      <c r="N351" s="1394"/>
      <c r="O351" s="1394"/>
      <c r="P351" s="1305"/>
      <c r="Q351" s="991"/>
      <c r="R351" s="992"/>
      <c r="S351" s="992"/>
      <c r="T351" s="342" t="s">
        <v>97</v>
      </c>
      <c r="U351" s="991"/>
      <c r="V351" s="992"/>
      <c r="W351" s="992"/>
      <c r="X351" s="342" t="s">
        <v>97</v>
      </c>
      <c r="Y351" s="991"/>
      <c r="Z351" s="992"/>
      <c r="AA351" s="992"/>
      <c r="AB351" s="992"/>
      <c r="AC351" s="342" t="s">
        <v>97</v>
      </c>
      <c r="AD351" s="991"/>
      <c r="AE351" s="992"/>
      <c r="AF351" s="992"/>
      <c r="AG351" s="342" t="s">
        <v>97</v>
      </c>
      <c r="AH351" s="991"/>
      <c r="AI351" s="992"/>
      <c r="AJ351" s="992"/>
      <c r="AK351" s="342" t="s">
        <v>97</v>
      </c>
      <c r="AL351" s="226"/>
    </row>
    <row r="352" spans="2:38" s="181" customFormat="1" ht="15.95" customHeight="1" x14ac:dyDescent="0.15">
      <c r="B352" s="1385">
        <f>+B350+1</f>
        <v>9</v>
      </c>
      <c r="C352" s="986"/>
      <c r="D352" s="987"/>
      <c r="E352" s="987"/>
      <c r="F352" s="988"/>
      <c r="G352" s="986"/>
      <c r="H352" s="987"/>
      <c r="I352" s="987"/>
      <c r="J352" s="988"/>
      <c r="K352" s="1387"/>
      <c r="L352" s="1388"/>
      <c r="M352" s="1391"/>
      <c r="N352" s="1392"/>
      <c r="O352" s="1392"/>
      <c r="P352" s="1258" t="s">
        <v>97</v>
      </c>
      <c r="Q352" s="341" t="s">
        <v>1501</v>
      </c>
      <c r="R352" s="218"/>
      <c r="S352" s="218" t="s">
        <v>1013</v>
      </c>
      <c r="T352" s="277"/>
      <c r="U352" s="341" t="s">
        <v>1501</v>
      </c>
      <c r="V352" s="218"/>
      <c r="W352" s="218" t="s">
        <v>1013</v>
      </c>
      <c r="X352" s="277"/>
      <c r="Y352" s="991"/>
      <c r="Z352" s="992"/>
      <c r="AA352" s="992"/>
      <c r="AB352" s="992"/>
      <c r="AC352" s="342" t="s">
        <v>97</v>
      </c>
      <c r="AD352" s="991"/>
      <c r="AE352" s="992"/>
      <c r="AF352" s="992"/>
      <c r="AG352" s="342" t="s">
        <v>97</v>
      </c>
      <c r="AH352" s="991"/>
      <c r="AI352" s="992"/>
      <c r="AJ352" s="992"/>
      <c r="AK352" s="342" t="s">
        <v>97</v>
      </c>
      <c r="AL352" s="226"/>
    </row>
    <row r="353" spans="2:38" s="181" customFormat="1" ht="15.95" customHeight="1" x14ac:dyDescent="0.15">
      <c r="B353" s="1386"/>
      <c r="C353" s="996"/>
      <c r="D353" s="997"/>
      <c r="E353" s="997"/>
      <c r="F353" s="998"/>
      <c r="G353" s="996"/>
      <c r="H353" s="997"/>
      <c r="I353" s="997"/>
      <c r="J353" s="998"/>
      <c r="K353" s="1389"/>
      <c r="L353" s="1390"/>
      <c r="M353" s="1393"/>
      <c r="N353" s="1394"/>
      <c r="O353" s="1394"/>
      <c r="P353" s="1305"/>
      <c r="Q353" s="991"/>
      <c r="R353" s="992"/>
      <c r="S353" s="992"/>
      <c r="T353" s="342" t="s">
        <v>97</v>
      </c>
      <c r="U353" s="991"/>
      <c r="V353" s="992"/>
      <c r="W353" s="992"/>
      <c r="X353" s="342" t="s">
        <v>97</v>
      </c>
      <c r="Y353" s="991"/>
      <c r="Z353" s="992"/>
      <c r="AA353" s="992"/>
      <c r="AB353" s="992"/>
      <c r="AC353" s="342" t="s">
        <v>97</v>
      </c>
      <c r="AD353" s="991"/>
      <c r="AE353" s="992"/>
      <c r="AF353" s="992"/>
      <c r="AG353" s="342" t="s">
        <v>97</v>
      </c>
      <c r="AH353" s="991"/>
      <c r="AI353" s="992"/>
      <c r="AJ353" s="992"/>
      <c r="AK353" s="342" t="s">
        <v>97</v>
      </c>
      <c r="AL353" s="226"/>
    </row>
    <row r="354" spans="2:38" s="181" customFormat="1" ht="15.95" customHeight="1" x14ac:dyDescent="0.15">
      <c r="B354" s="1385">
        <f>+B352+1</f>
        <v>10</v>
      </c>
      <c r="C354" s="986"/>
      <c r="D354" s="987"/>
      <c r="E354" s="987"/>
      <c r="F354" s="988"/>
      <c r="G354" s="986"/>
      <c r="H354" s="987"/>
      <c r="I354" s="987"/>
      <c r="J354" s="988"/>
      <c r="K354" s="1387"/>
      <c r="L354" s="1388"/>
      <c r="M354" s="1391"/>
      <c r="N354" s="1392"/>
      <c r="O354" s="1392"/>
      <c r="P354" s="1258" t="s">
        <v>97</v>
      </c>
      <c r="Q354" s="341" t="s">
        <v>1501</v>
      </c>
      <c r="R354" s="218"/>
      <c r="S354" s="218" t="s">
        <v>1013</v>
      </c>
      <c r="T354" s="277"/>
      <c r="U354" s="341" t="s">
        <v>1501</v>
      </c>
      <c r="V354" s="218"/>
      <c r="W354" s="218" t="s">
        <v>1013</v>
      </c>
      <c r="X354" s="277"/>
      <c r="Y354" s="991"/>
      <c r="Z354" s="992"/>
      <c r="AA354" s="992"/>
      <c r="AB354" s="992"/>
      <c r="AC354" s="342" t="s">
        <v>97</v>
      </c>
      <c r="AD354" s="991"/>
      <c r="AE354" s="992"/>
      <c r="AF354" s="992"/>
      <c r="AG354" s="342" t="s">
        <v>97</v>
      </c>
      <c r="AH354" s="991"/>
      <c r="AI354" s="992"/>
      <c r="AJ354" s="992"/>
      <c r="AK354" s="342" t="s">
        <v>97</v>
      </c>
      <c r="AL354" s="226"/>
    </row>
    <row r="355" spans="2:38" s="181" customFormat="1" ht="15.95" customHeight="1" x14ac:dyDescent="0.15">
      <c r="B355" s="1386"/>
      <c r="C355" s="996"/>
      <c r="D355" s="997"/>
      <c r="E355" s="997"/>
      <c r="F355" s="998"/>
      <c r="G355" s="996"/>
      <c r="H355" s="997"/>
      <c r="I355" s="997"/>
      <c r="J355" s="998"/>
      <c r="K355" s="1389"/>
      <c r="L355" s="1390"/>
      <c r="M355" s="1393"/>
      <c r="N355" s="1394"/>
      <c r="O355" s="1394"/>
      <c r="P355" s="1305"/>
      <c r="Q355" s="991"/>
      <c r="R355" s="992"/>
      <c r="S355" s="992"/>
      <c r="T355" s="342" t="s">
        <v>97</v>
      </c>
      <c r="U355" s="991"/>
      <c r="V355" s="992"/>
      <c r="W355" s="992"/>
      <c r="X355" s="342" t="s">
        <v>97</v>
      </c>
      <c r="Y355" s="991"/>
      <c r="Z355" s="992"/>
      <c r="AA355" s="992"/>
      <c r="AB355" s="992"/>
      <c r="AC355" s="342" t="s">
        <v>97</v>
      </c>
      <c r="AD355" s="991"/>
      <c r="AE355" s="992"/>
      <c r="AF355" s="992"/>
      <c r="AG355" s="342" t="s">
        <v>97</v>
      </c>
      <c r="AH355" s="991"/>
      <c r="AI355" s="992"/>
      <c r="AJ355" s="992"/>
      <c r="AK355" s="342" t="s">
        <v>97</v>
      </c>
      <c r="AL355" s="226"/>
    </row>
    <row r="356" spans="2:38" s="181" customFormat="1" ht="15.95" customHeight="1" x14ac:dyDescent="0.15">
      <c r="B356" s="1385">
        <f>+B354+1</f>
        <v>11</v>
      </c>
      <c r="C356" s="986"/>
      <c r="D356" s="987"/>
      <c r="E356" s="987"/>
      <c r="F356" s="988"/>
      <c r="G356" s="986"/>
      <c r="H356" s="987"/>
      <c r="I356" s="987"/>
      <c r="J356" s="988"/>
      <c r="K356" s="1387"/>
      <c r="L356" s="1388"/>
      <c r="M356" s="1391"/>
      <c r="N356" s="1392"/>
      <c r="O356" s="1392"/>
      <c r="P356" s="1258" t="s">
        <v>97</v>
      </c>
      <c r="Q356" s="341" t="s">
        <v>1501</v>
      </c>
      <c r="R356" s="218"/>
      <c r="S356" s="218" t="s">
        <v>1013</v>
      </c>
      <c r="T356" s="277"/>
      <c r="U356" s="341" t="s">
        <v>1501</v>
      </c>
      <c r="V356" s="218"/>
      <c r="W356" s="218" t="s">
        <v>1013</v>
      </c>
      <c r="X356" s="277"/>
      <c r="Y356" s="991"/>
      <c r="Z356" s="992"/>
      <c r="AA356" s="992"/>
      <c r="AB356" s="992"/>
      <c r="AC356" s="342" t="s">
        <v>97</v>
      </c>
      <c r="AD356" s="991"/>
      <c r="AE356" s="992"/>
      <c r="AF356" s="992"/>
      <c r="AG356" s="342" t="s">
        <v>97</v>
      </c>
      <c r="AH356" s="991"/>
      <c r="AI356" s="992"/>
      <c r="AJ356" s="992"/>
      <c r="AK356" s="342" t="s">
        <v>97</v>
      </c>
      <c r="AL356" s="226"/>
    </row>
    <row r="357" spans="2:38" s="181" customFormat="1" ht="15.95" customHeight="1" x14ac:dyDescent="0.15">
      <c r="B357" s="1386"/>
      <c r="C357" s="996"/>
      <c r="D357" s="997"/>
      <c r="E357" s="997"/>
      <c r="F357" s="998"/>
      <c r="G357" s="996"/>
      <c r="H357" s="997"/>
      <c r="I357" s="997"/>
      <c r="J357" s="998"/>
      <c r="K357" s="1389"/>
      <c r="L357" s="1390"/>
      <c r="M357" s="1393"/>
      <c r="N357" s="1394"/>
      <c r="O357" s="1394"/>
      <c r="P357" s="1305"/>
      <c r="Q357" s="991"/>
      <c r="R357" s="992"/>
      <c r="S357" s="992"/>
      <c r="T357" s="342" t="s">
        <v>97</v>
      </c>
      <c r="U357" s="991"/>
      <c r="V357" s="992"/>
      <c r="W357" s="992"/>
      <c r="X357" s="342" t="s">
        <v>97</v>
      </c>
      <c r="Y357" s="991"/>
      <c r="Z357" s="992"/>
      <c r="AA357" s="992"/>
      <c r="AB357" s="992"/>
      <c r="AC357" s="342" t="s">
        <v>97</v>
      </c>
      <c r="AD357" s="991"/>
      <c r="AE357" s="992"/>
      <c r="AF357" s="992"/>
      <c r="AG357" s="342" t="s">
        <v>97</v>
      </c>
      <c r="AH357" s="991"/>
      <c r="AI357" s="992"/>
      <c r="AJ357" s="992"/>
      <c r="AK357" s="342" t="s">
        <v>97</v>
      </c>
      <c r="AL357" s="226"/>
    </row>
    <row r="358" spans="2:38" s="181" customFormat="1" ht="15.95" customHeight="1" x14ac:dyDescent="0.15">
      <c r="B358" s="1385">
        <f>+B356+1</f>
        <v>12</v>
      </c>
      <c r="C358" s="986"/>
      <c r="D358" s="987"/>
      <c r="E358" s="987"/>
      <c r="F358" s="988"/>
      <c r="G358" s="986"/>
      <c r="H358" s="987"/>
      <c r="I358" s="987"/>
      <c r="J358" s="988"/>
      <c r="K358" s="1387"/>
      <c r="L358" s="1388"/>
      <c r="M358" s="1391"/>
      <c r="N358" s="1392"/>
      <c r="O358" s="1392"/>
      <c r="P358" s="1258" t="s">
        <v>97</v>
      </c>
      <c r="Q358" s="341" t="s">
        <v>1501</v>
      </c>
      <c r="R358" s="218"/>
      <c r="S358" s="218" t="s">
        <v>1013</v>
      </c>
      <c r="T358" s="277"/>
      <c r="U358" s="341" t="s">
        <v>1501</v>
      </c>
      <c r="V358" s="218"/>
      <c r="W358" s="218" t="s">
        <v>1013</v>
      </c>
      <c r="X358" s="277"/>
      <c r="Y358" s="991"/>
      <c r="Z358" s="992"/>
      <c r="AA358" s="992"/>
      <c r="AB358" s="992"/>
      <c r="AC358" s="342" t="s">
        <v>97</v>
      </c>
      <c r="AD358" s="991"/>
      <c r="AE358" s="992"/>
      <c r="AF358" s="992"/>
      <c r="AG358" s="342" t="s">
        <v>97</v>
      </c>
      <c r="AH358" s="991"/>
      <c r="AI358" s="992"/>
      <c r="AJ358" s="992"/>
      <c r="AK358" s="342" t="s">
        <v>97</v>
      </c>
      <c r="AL358" s="226"/>
    </row>
    <row r="359" spans="2:38" s="181" customFormat="1" ht="15.95" customHeight="1" x14ac:dyDescent="0.15">
      <c r="B359" s="1386"/>
      <c r="C359" s="996"/>
      <c r="D359" s="997"/>
      <c r="E359" s="997"/>
      <c r="F359" s="998"/>
      <c r="G359" s="996"/>
      <c r="H359" s="997"/>
      <c r="I359" s="997"/>
      <c r="J359" s="998"/>
      <c r="K359" s="1389"/>
      <c r="L359" s="1390"/>
      <c r="M359" s="1393"/>
      <c r="N359" s="1394"/>
      <c r="O359" s="1394"/>
      <c r="P359" s="1305"/>
      <c r="Q359" s="991"/>
      <c r="R359" s="992"/>
      <c r="S359" s="992"/>
      <c r="T359" s="342" t="s">
        <v>97</v>
      </c>
      <c r="U359" s="991"/>
      <c r="V359" s="992"/>
      <c r="W359" s="992"/>
      <c r="X359" s="342" t="s">
        <v>97</v>
      </c>
      <c r="Y359" s="991"/>
      <c r="Z359" s="992"/>
      <c r="AA359" s="992"/>
      <c r="AB359" s="992"/>
      <c r="AC359" s="342" t="s">
        <v>97</v>
      </c>
      <c r="AD359" s="991"/>
      <c r="AE359" s="992"/>
      <c r="AF359" s="992"/>
      <c r="AG359" s="342" t="s">
        <v>97</v>
      </c>
      <c r="AH359" s="991"/>
      <c r="AI359" s="992"/>
      <c r="AJ359" s="992"/>
      <c r="AK359" s="342" t="s">
        <v>97</v>
      </c>
      <c r="AL359" s="226"/>
    </row>
    <row r="360" spans="2:38" s="181" customFormat="1" ht="15.95" customHeight="1" x14ac:dyDescent="0.15">
      <c r="B360" s="1385">
        <f>+B358+1</f>
        <v>13</v>
      </c>
      <c r="C360" s="986"/>
      <c r="D360" s="987"/>
      <c r="E360" s="987"/>
      <c r="F360" s="988"/>
      <c r="G360" s="986"/>
      <c r="H360" s="987"/>
      <c r="I360" s="987"/>
      <c r="J360" s="988"/>
      <c r="K360" s="1387"/>
      <c r="L360" s="1388"/>
      <c r="M360" s="1391"/>
      <c r="N360" s="1392"/>
      <c r="O360" s="1392"/>
      <c r="P360" s="1258" t="s">
        <v>97</v>
      </c>
      <c r="Q360" s="341" t="s">
        <v>1501</v>
      </c>
      <c r="R360" s="218"/>
      <c r="S360" s="218" t="s">
        <v>1013</v>
      </c>
      <c r="T360" s="277"/>
      <c r="U360" s="341" t="s">
        <v>1501</v>
      </c>
      <c r="V360" s="218"/>
      <c r="W360" s="218" t="s">
        <v>1013</v>
      </c>
      <c r="X360" s="277"/>
      <c r="Y360" s="991"/>
      <c r="Z360" s="992"/>
      <c r="AA360" s="992"/>
      <c r="AB360" s="992"/>
      <c r="AC360" s="342" t="s">
        <v>97</v>
      </c>
      <c r="AD360" s="991"/>
      <c r="AE360" s="992"/>
      <c r="AF360" s="992"/>
      <c r="AG360" s="342" t="s">
        <v>97</v>
      </c>
      <c r="AH360" s="991"/>
      <c r="AI360" s="992"/>
      <c r="AJ360" s="992"/>
      <c r="AK360" s="342" t="s">
        <v>97</v>
      </c>
      <c r="AL360" s="226"/>
    </row>
    <row r="361" spans="2:38" s="181" customFormat="1" ht="15.95" customHeight="1" x14ac:dyDescent="0.15">
      <c r="B361" s="1386"/>
      <c r="C361" s="996"/>
      <c r="D361" s="997"/>
      <c r="E361" s="997"/>
      <c r="F361" s="998"/>
      <c r="G361" s="996"/>
      <c r="H361" s="997"/>
      <c r="I361" s="997"/>
      <c r="J361" s="998"/>
      <c r="K361" s="1389"/>
      <c r="L361" s="1390"/>
      <c r="M361" s="1393"/>
      <c r="N361" s="1394"/>
      <c r="O361" s="1394"/>
      <c r="P361" s="1305"/>
      <c r="Q361" s="991"/>
      <c r="R361" s="992"/>
      <c r="S361" s="992"/>
      <c r="T361" s="342" t="s">
        <v>97</v>
      </c>
      <c r="U361" s="991"/>
      <c r="V361" s="992"/>
      <c r="W361" s="992"/>
      <c r="X361" s="342" t="s">
        <v>97</v>
      </c>
      <c r="Y361" s="991"/>
      <c r="Z361" s="992"/>
      <c r="AA361" s="992"/>
      <c r="AB361" s="992"/>
      <c r="AC361" s="342" t="s">
        <v>97</v>
      </c>
      <c r="AD361" s="991"/>
      <c r="AE361" s="992"/>
      <c r="AF361" s="992"/>
      <c r="AG361" s="342" t="s">
        <v>97</v>
      </c>
      <c r="AH361" s="991"/>
      <c r="AI361" s="992"/>
      <c r="AJ361" s="992"/>
      <c r="AK361" s="342" t="s">
        <v>97</v>
      </c>
      <c r="AL361" s="226"/>
    </row>
    <row r="362" spans="2:38" s="181" customFormat="1" ht="15.95" customHeight="1" x14ac:dyDescent="0.15">
      <c r="B362" s="1385">
        <f>+B360+1</f>
        <v>14</v>
      </c>
      <c r="C362" s="986"/>
      <c r="D362" s="987"/>
      <c r="E362" s="987"/>
      <c r="F362" s="988"/>
      <c r="G362" s="986"/>
      <c r="H362" s="987"/>
      <c r="I362" s="987"/>
      <c r="J362" s="988"/>
      <c r="K362" s="1387"/>
      <c r="L362" s="1388"/>
      <c r="M362" s="1391"/>
      <c r="N362" s="1392"/>
      <c r="O362" s="1392"/>
      <c r="P362" s="1258" t="s">
        <v>97</v>
      </c>
      <c r="Q362" s="341" t="s">
        <v>1501</v>
      </c>
      <c r="R362" s="218"/>
      <c r="S362" s="218" t="s">
        <v>1013</v>
      </c>
      <c r="T362" s="277"/>
      <c r="U362" s="341" t="s">
        <v>1501</v>
      </c>
      <c r="V362" s="218"/>
      <c r="W362" s="218" t="s">
        <v>1013</v>
      </c>
      <c r="X362" s="277"/>
      <c r="Y362" s="991"/>
      <c r="Z362" s="992"/>
      <c r="AA362" s="992"/>
      <c r="AB362" s="992"/>
      <c r="AC362" s="342" t="s">
        <v>97</v>
      </c>
      <c r="AD362" s="991"/>
      <c r="AE362" s="992"/>
      <c r="AF362" s="992"/>
      <c r="AG362" s="342" t="s">
        <v>97</v>
      </c>
      <c r="AH362" s="991"/>
      <c r="AI362" s="992"/>
      <c r="AJ362" s="992"/>
      <c r="AK362" s="342" t="s">
        <v>97</v>
      </c>
      <c r="AL362" s="226"/>
    </row>
    <row r="363" spans="2:38" s="181" customFormat="1" ht="15.95" customHeight="1" x14ac:dyDescent="0.15">
      <c r="B363" s="1386"/>
      <c r="C363" s="996"/>
      <c r="D363" s="997"/>
      <c r="E363" s="997"/>
      <c r="F363" s="998"/>
      <c r="G363" s="996"/>
      <c r="H363" s="997"/>
      <c r="I363" s="997"/>
      <c r="J363" s="998"/>
      <c r="K363" s="1389"/>
      <c r="L363" s="1390"/>
      <c r="M363" s="1393"/>
      <c r="N363" s="1394"/>
      <c r="O363" s="1394"/>
      <c r="P363" s="1305"/>
      <c r="Q363" s="991"/>
      <c r="R363" s="992"/>
      <c r="S363" s="992"/>
      <c r="T363" s="342" t="s">
        <v>97</v>
      </c>
      <c r="U363" s="991"/>
      <c r="V363" s="992"/>
      <c r="W363" s="992"/>
      <c r="X363" s="342" t="s">
        <v>97</v>
      </c>
      <c r="Y363" s="991"/>
      <c r="Z363" s="992"/>
      <c r="AA363" s="992"/>
      <c r="AB363" s="992"/>
      <c r="AC363" s="342" t="s">
        <v>97</v>
      </c>
      <c r="AD363" s="991"/>
      <c r="AE363" s="992"/>
      <c r="AF363" s="992"/>
      <c r="AG363" s="342" t="s">
        <v>97</v>
      </c>
      <c r="AH363" s="991"/>
      <c r="AI363" s="992"/>
      <c r="AJ363" s="992"/>
      <c r="AK363" s="342" t="s">
        <v>97</v>
      </c>
      <c r="AL363" s="226"/>
    </row>
    <row r="364" spans="2:38" s="181" customFormat="1" ht="15.95" customHeight="1" x14ac:dyDescent="0.15">
      <c r="B364" s="1385">
        <f>+B362+1</f>
        <v>15</v>
      </c>
      <c r="C364" s="986"/>
      <c r="D364" s="987"/>
      <c r="E364" s="987"/>
      <c r="F364" s="988"/>
      <c r="G364" s="986"/>
      <c r="H364" s="987"/>
      <c r="I364" s="987"/>
      <c r="J364" s="988"/>
      <c r="K364" s="1387"/>
      <c r="L364" s="1388"/>
      <c r="M364" s="1391"/>
      <c r="N364" s="1392"/>
      <c r="O364" s="1392"/>
      <c r="P364" s="1258" t="s">
        <v>97</v>
      </c>
      <c r="Q364" s="341" t="s">
        <v>1501</v>
      </c>
      <c r="R364" s="218"/>
      <c r="S364" s="218" t="s">
        <v>1013</v>
      </c>
      <c r="T364" s="277"/>
      <c r="U364" s="341" t="s">
        <v>1501</v>
      </c>
      <c r="V364" s="218"/>
      <c r="W364" s="218" t="s">
        <v>1013</v>
      </c>
      <c r="X364" s="277"/>
      <c r="Y364" s="991"/>
      <c r="Z364" s="992"/>
      <c r="AA364" s="992"/>
      <c r="AB364" s="992"/>
      <c r="AC364" s="342" t="s">
        <v>97</v>
      </c>
      <c r="AD364" s="991"/>
      <c r="AE364" s="992"/>
      <c r="AF364" s="992"/>
      <c r="AG364" s="342" t="s">
        <v>97</v>
      </c>
      <c r="AH364" s="991"/>
      <c r="AI364" s="992"/>
      <c r="AJ364" s="992"/>
      <c r="AK364" s="342" t="s">
        <v>97</v>
      </c>
      <c r="AL364" s="226"/>
    </row>
    <row r="365" spans="2:38" s="181" customFormat="1" ht="15.95" customHeight="1" x14ac:dyDescent="0.15">
      <c r="B365" s="1386"/>
      <c r="C365" s="996"/>
      <c r="D365" s="997"/>
      <c r="E365" s="997"/>
      <c r="F365" s="998"/>
      <c r="G365" s="996"/>
      <c r="H365" s="997"/>
      <c r="I365" s="997"/>
      <c r="J365" s="998"/>
      <c r="K365" s="1389"/>
      <c r="L365" s="1390"/>
      <c r="M365" s="1393"/>
      <c r="N365" s="1394"/>
      <c r="O365" s="1394"/>
      <c r="P365" s="1305"/>
      <c r="Q365" s="991"/>
      <c r="R365" s="992"/>
      <c r="S365" s="992"/>
      <c r="T365" s="342" t="s">
        <v>97</v>
      </c>
      <c r="U365" s="991"/>
      <c r="V365" s="992"/>
      <c r="W365" s="992"/>
      <c r="X365" s="342" t="s">
        <v>97</v>
      </c>
      <c r="Y365" s="991"/>
      <c r="Z365" s="992"/>
      <c r="AA365" s="992"/>
      <c r="AB365" s="992"/>
      <c r="AC365" s="342" t="s">
        <v>97</v>
      </c>
      <c r="AD365" s="991"/>
      <c r="AE365" s="992"/>
      <c r="AF365" s="992"/>
      <c r="AG365" s="342" t="s">
        <v>97</v>
      </c>
      <c r="AH365" s="991"/>
      <c r="AI365" s="992"/>
      <c r="AJ365" s="992"/>
      <c r="AK365" s="342" t="s">
        <v>97</v>
      </c>
      <c r="AL365" s="226"/>
    </row>
    <row r="366" spans="2:38" s="181" customFormat="1" ht="15.95" customHeight="1" x14ac:dyDescent="0.15">
      <c r="B366" s="1385">
        <f>+B364+1</f>
        <v>16</v>
      </c>
      <c r="C366" s="986"/>
      <c r="D366" s="987"/>
      <c r="E366" s="987"/>
      <c r="F366" s="988"/>
      <c r="G366" s="986"/>
      <c r="H366" s="987"/>
      <c r="I366" s="987"/>
      <c r="J366" s="988"/>
      <c r="K366" s="1387"/>
      <c r="L366" s="1388"/>
      <c r="M366" s="1391"/>
      <c r="N366" s="1392"/>
      <c r="O366" s="1392"/>
      <c r="P366" s="1258" t="s">
        <v>97</v>
      </c>
      <c r="Q366" s="341" t="s">
        <v>1501</v>
      </c>
      <c r="R366" s="218"/>
      <c r="S366" s="218" t="s">
        <v>1013</v>
      </c>
      <c r="T366" s="277"/>
      <c r="U366" s="341" t="s">
        <v>1501</v>
      </c>
      <c r="V366" s="218"/>
      <c r="W366" s="218" t="s">
        <v>1013</v>
      </c>
      <c r="X366" s="277"/>
      <c r="Y366" s="991"/>
      <c r="Z366" s="992"/>
      <c r="AA366" s="992"/>
      <c r="AB366" s="992"/>
      <c r="AC366" s="342" t="s">
        <v>97</v>
      </c>
      <c r="AD366" s="991"/>
      <c r="AE366" s="992"/>
      <c r="AF366" s="992"/>
      <c r="AG366" s="342" t="s">
        <v>97</v>
      </c>
      <c r="AH366" s="991"/>
      <c r="AI366" s="992"/>
      <c r="AJ366" s="992"/>
      <c r="AK366" s="342" t="s">
        <v>97</v>
      </c>
      <c r="AL366" s="226"/>
    </row>
    <row r="367" spans="2:38" s="181" customFormat="1" ht="15.95" customHeight="1" x14ac:dyDescent="0.15">
      <c r="B367" s="1386"/>
      <c r="C367" s="996"/>
      <c r="D367" s="997"/>
      <c r="E367" s="997"/>
      <c r="F367" s="998"/>
      <c r="G367" s="996"/>
      <c r="H367" s="997"/>
      <c r="I367" s="997"/>
      <c r="J367" s="998"/>
      <c r="K367" s="1389"/>
      <c r="L367" s="1390"/>
      <c r="M367" s="1393"/>
      <c r="N367" s="1394"/>
      <c r="O367" s="1394"/>
      <c r="P367" s="1305"/>
      <c r="Q367" s="991"/>
      <c r="R367" s="992"/>
      <c r="S367" s="992"/>
      <c r="T367" s="342" t="s">
        <v>97</v>
      </c>
      <c r="U367" s="991"/>
      <c r="V367" s="992"/>
      <c r="W367" s="992"/>
      <c r="X367" s="342" t="s">
        <v>97</v>
      </c>
      <c r="Y367" s="991"/>
      <c r="Z367" s="992"/>
      <c r="AA367" s="992"/>
      <c r="AB367" s="992"/>
      <c r="AC367" s="342" t="s">
        <v>97</v>
      </c>
      <c r="AD367" s="991"/>
      <c r="AE367" s="992"/>
      <c r="AF367" s="992"/>
      <c r="AG367" s="342" t="s">
        <v>97</v>
      </c>
      <c r="AH367" s="991"/>
      <c r="AI367" s="992"/>
      <c r="AJ367" s="992"/>
      <c r="AK367" s="342" t="s">
        <v>97</v>
      </c>
      <c r="AL367" s="226"/>
    </row>
    <row r="368" spans="2:38" s="181" customFormat="1" ht="15.95" customHeight="1" x14ac:dyDescent="0.15">
      <c r="B368" s="1385">
        <f>+B366+1</f>
        <v>17</v>
      </c>
      <c r="C368" s="986"/>
      <c r="D368" s="987"/>
      <c r="E368" s="987"/>
      <c r="F368" s="988"/>
      <c r="G368" s="986"/>
      <c r="H368" s="987"/>
      <c r="I368" s="987"/>
      <c r="J368" s="988"/>
      <c r="K368" s="1387"/>
      <c r="L368" s="1388"/>
      <c r="M368" s="1391"/>
      <c r="N368" s="1392"/>
      <c r="O368" s="1392"/>
      <c r="P368" s="1258" t="s">
        <v>97</v>
      </c>
      <c r="Q368" s="341" t="s">
        <v>1501</v>
      </c>
      <c r="R368" s="218"/>
      <c r="S368" s="218" t="s">
        <v>1013</v>
      </c>
      <c r="T368" s="277"/>
      <c r="U368" s="341" t="s">
        <v>1501</v>
      </c>
      <c r="V368" s="218"/>
      <c r="W368" s="218" t="s">
        <v>1013</v>
      </c>
      <c r="X368" s="277"/>
      <c r="Y368" s="991"/>
      <c r="Z368" s="992"/>
      <c r="AA368" s="992"/>
      <c r="AB368" s="992"/>
      <c r="AC368" s="342" t="s">
        <v>97</v>
      </c>
      <c r="AD368" s="991"/>
      <c r="AE368" s="992"/>
      <c r="AF368" s="992"/>
      <c r="AG368" s="342" t="s">
        <v>97</v>
      </c>
      <c r="AH368" s="991"/>
      <c r="AI368" s="992"/>
      <c r="AJ368" s="992"/>
      <c r="AK368" s="342" t="s">
        <v>97</v>
      </c>
      <c r="AL368" s="226"/>
    </row>
    <row r="369" spans="2:38" s="181" customFormat="1" ht="15.95" customHeight="1" x14ac:dyDescent="0.15">
      <c r="B369" s="1386"/>
      <c r="C369" s="996"/>
      <c r="D369" s="997"/>
      <c r="E369" s="997"/>
      <c r="F369" s="998"/>
      <c r="G369" s="996"/>
      <c r="H369" s="997"/>
      <c r="I369" s="997"/>
      <c r="J369" s="998"/>
      <c r="K369" s="1389"/>
      <c r="L369" s="1390"/>
      <c r="M369" s="1393"/>
      <c r="N369" s="1394"/>
      <c r="O369" s="1394"/>
      <c r="P369" s="1305"/>
      <c r="Q369" s="991"/>
      <c r="R369" s="992"/>
      <c r="S369" s="992"/>
      <c r="T369" s="342" t="s">
        <v>97</v>
      </c>
      <c r="U369" s="991"/>
      <c r="V369" s="992"/>
      <c r="W369" s="992"/>
      <c r="X369" s="342" t="s">
        <v>97</v>
      </c>
      <c r="Y369" s="991"/>
      <c r="Z369" s="992"/>
      <c r="AA369" s="992"/>
      <c r="AB369" s="992"/>
      <c r="AC369" s="342" t="s">
        <v>97</v>
      </c>
      <c r="AD369" s="991"/>
      <c r="AE369" s="992"/>
      <c r="AF369" s="992"/>
      <c r="AG369" s="342" t="s">
        <v>97</v>
      </c>
      <c r="AH369" s="991"/>
      <c r="AI369" s="992"/>
      <c r="AJ369" s="992"/>
      <c r="AK369" s="342" t="s">
        <v>97</v>
      </c>
      <c r="AL369" s="226"/>
    </row>
    <row r="370" spans="2:38" s="181" customFormat="1" ht="15.95" customHeight="1" x14ac:dyDescent="0.15">
      <c r="B370" s="1385">
        <f>+B368+1</f>
        <v>18</v>
      </c>
      <c r="C370" s="986"/>
      <c r="D370" s="987"/>
      <c r="E370" s="987"/>
      <c r="F370" s="988"/>
      <c r="G370" s="986"/>
      <c r="H370" s="987"/>
      <c r="I370" s="987"/>
      <c r="J370" s="988"/>
      <c r="K370" s="1387"/>
      <c r="L370" s="1388"/>
      <c r="M370" s="1391"/>
      <c r="N370" s="1392"/>
      <c r="O370" s="1392"/>
      <c r="P370" s="1258" t="s">
        <v>97</v>
      </c>
      <c r="Q370" s="341" t="s">
        <v>1501</v>
      </c>
      <c r="R370" s="218"/>
      <c r="S370" s="218" t="s">
        <v>1013</v>
      </c>
      <c r="T370" s="277"/>
      <c r="U370" s="341" t="s">
        <v>1501</v>
      </c>
      <c r="V370" s="218"/>
      <c r="W370" s="218" t="s">
        <v>1013</v>
      </c>
      <c r="X370" s="277"/>
      <c r="Y370" s="991"/>
      <c r="Z370" s="992"/>
      <c r="AA370" s="992"/>
      <c r="AB370" s="992"/>
      <c r="AC370" s="342" t="s">
        <v>97</v>
      </c>
      <c r="AD370" s="991"/>
      <c r="AE370" s="992"/>
      <c r="AF370" s="992"/>
      <c r="AG370" s="342" t="s">
        <v>97</v>
      </c>
      <c r="AH370" s="991"/>
      <c r="AI370" s="992"/>
      <c r="AJ370" s="992"/>
      <c r="AK370" s="342" t="s">
        <v>97</v>
      </c>
      <c r="AL370" s="226"/>
    </row>
    <row r="371" spans="2:38" s="181" customFormat="1" ht="15.95" customHeight="1" x14ac:dyDescent="0.15">
      <c r="B371" s="1386"/>
      <c r="C371" s="996"/>
      <c r="D371" s="997"/>
      <c r="E371" s="997"/>
      <c r="F371" s="998"/>
      <c r="G371" s="996"/>
      <c r="H371" s="997"/>
      <c r="I371" s="997"/>
      <c r="J371" s="998"/>
      <c r="K371" s="1389"/>
      <c r="L371" s="1390"/>
      <c r="M371" s="1393"/>
      <c r="N371" s="1394"/>
      <c r="O371" s="1394"/>
      <c r="P371" s="1305"/>
      <c r="Q371" s="991"/>
      <c r="R371" s="992"/>
      <c r="S371" s="992"/>
      <c r="T371" s="342" t="s">
        <v>97</v>
      </c>
      <c r="U371" s="991"/>
      <c r="V371" s="992"/>
      <c r="W371" s="992"/>
      <c r="X371" s="342" t="s">
        <v>97</v>
      </c>
      <c r="Y371" s="991"/>
      <c r="Z371" s="992"/>
      <c r="AA371" s="992"/>
      <c r="AB371" s="992"/>
      <c r="AC371" s="342" t="s">
        <v>97</v>
      </c>
      <c r="AD371" s="991"/>
      <c r="AE371" s="992"/>
      <c r="AF371" s="992"/>
      <c r="AG371" s="342" t="s">
        <v>97</v>
      </c>
      <c r="AH371" s="991"/>
      <c r="AI371" s="992"/>
      <c r="AJ371" s="992"/>
      <c r="AK371" s="342" t="s">
        <v>97</v>
      </c>
      <c r="AL371" s="226"/>
    </row>
    <row r="372" spans="2:38" s="219" customFormat="1" ht="17.100000000000001" customHeight="1" x14ac:dyDescent="0.15">
      <c r="B372" s="219" t="s">
        <v>1036</v>
      </c>
    </row>
    <row r="373" spans="2:38" s="219" customFormat="1" ht="6.95" customHeight="1" x14ac:dyDescent="0.15"/>
    <row r="374" spans="2:38" s="219" customFormat="1" ht="17.100000000000001" customHeight="1" x14ac:dyDescent="0.15">
      <c r="B374" s="100" t="s">
        <v>341</v>
      </c>
    </row>
    <row r="375" spans="2:38" s="181" customFormat="1" ht="15.95" customHeight="1" x14ac:dyDescent="0.15">
      <c r="B375" s="181" t="s">
        <v>889</v>
      </c>
      <c r="X375" s="343"/>
      <c r="Y375" s="343"/>
      <c r="Z375" s="343"/>
      <c r="AA375" s="343"/>
      <c r="AB375" s="343"/>
      <c r="AC375" s="343"/>
      <c r="AD375" s="187" t="s">
        <v>186</v>
      </c>
      <c r="AE375" s="985" t="s">
        <v>269</v>
      </c>
      <c r="AF375" s="985"/>
      <c r="AG375" s="985"/>
      <c r="AH375" s="985"/>
      <c r="AI375" s="985"/>
      <c r="AJ375" s="187" t="s">
        <v>187</v>
      </c>
      <c r="AK375" s="187"/>
    </row>
    <row r="376" spans="2:38" s="181" customFormat="1" ht="15.95" customHeight="1" x14ac:dyDescent="0.15">
      <c r="B376" s="181" t="s">
        <v>1496</v>
      </c>
      <c r="X376" s="343"/>
      <c r="Y376" s="343"/>
      <c r="Z376" s="343"/>
      <c r="AA376" s="343"/>
      <c r="AB376" s="343"/>
      <c r="AC376" s="343"/>
      <c r="AD376" s="187" t="s">
        <v>71</v>
      </c>
      <c r="AE376" s="985" t="s">
        <v>269</v>
      </c>
      <c r="AF376" s="985"/>
      <c r="AG376" s="985"/>
      <c r="AH376" s="985"/>
      <c r="AI376" s="985"/>
      <c r="AJ376" s="187" t="s">
        <v>13</v>
      </c>
      <c r="AK376" s="187"/>
    </row>
    <row r="377" spans="2:38" s="181" customFormat="1" ht="15.95" customHeight="1" x14ac:dyDescent="0.15">
      <c r="B377" s="181" t="s">
        <v>350</v>
      </c>
      <c r="X377" s="343"/>
      <c r="Y377" s="343"/>
      <c r="Z377" s="343"/>
      <c r="AA377" s="343"/>
      <c r="AB377" s="343"/>
      <c r="AC377" s="343"/>
      <c r="AD377" s="187" t="s">
        <v>186</v>
      </c>
      <c r="AE377" s="985" t="s">
        <v>269</v>
      </c>
      <c r="AF377" s="985"/>
      <c r="AG377" s="985"/>
      <c r="AH377" s="985"/>
      <c r="AI377" s="985"/>
      <c r="AJ377" s="187" t="s">
        <v>187</v>
      </c>
      <c r="AK377" s="187"/>
    </row>
    <row r="378" spans="2:38" s="181" customFormat="1" ht="15.95" customHeight="1" x14ac:dyDescent="0.15">
      <c r="B378" s="181" t="s">
        <v>890</v>
      </c>
      <c r="X378" s="343"/>
      <c r="Y378" s="343"/>
      <c r="Z378" s="343"/>
      <c r="AA378" s="343"/>
      <c r="AB378" s="343"/>
      <c r="AC378" s="343"/>
      <c r="AD378" s="187" t="s">
        <v>186</v>
      </c>
      <c r="AE378" s="985" t="s">
        <v>269</v>
      </c>
      <c r="AF378" s="985"/>
      <c r="AG378" s="985"/>
      <c r="AH378" s="985"/>
      <c r="AI378" s="985"/>
      <c r="AJ378" s="187" t="s">
        <v>187</v>
      </c>
      <c r="AK378" s="187"/>
    </row>
    <row r="379" spans="2:38" s="181" customFormat="1" ht="15.95" customHeight="1" x14ac:dyDescent="0.15">
      <c r="B379" s="181" t="s">
        <v>270</v>
      </c>
      <c r="C379" s="1015" t="s">
        <v>915</v>
      </c>
      <c r="D379" s="1015"/>
      <c r="E379" s="1015"/>
      <c r="F379" s="1015"/>
      <c r="G379" s="1015"/>
      <c r="H379" s="1015"/>
      <c r="I379" s="1015"/>
      <c r="J379" s="1015"/>
      <c r="K379" s="1015"/>
      <c r="L379" s="1015"/>
      <c r="M379" s="1015"/>
      <c r="N379" s="1015"/>
      <c r="O379" s="1015"/>
      <c r="P379" s="1015"/>
      <c r="Q379" s="1015"/>
      <c r="R379" s="1015"/>
      <c r="S379" s="1015"/>
      <c r="T379" s="1015"/>
      <c r="U379" s="1015"/>
      <c r="V379" s="1015"/>
      <c r="W379" s="1015"/>
      <c r="X379" s="1015"/>
      <c r="Y379" s="1015"/>
      <c r="Z379" s="1015"/>
      <c r="AA379" s="1015"/>
      <c r="AB379" s="343"/>
      <c r="AC379" s="343"/>
      <c r="AD379" s="187" t="s">
        <v>186</v>
      </c>
      <c r="AE379" s="985" t="s">
        <v>269</v>
      </c>
      <c r="AF379" s="985"/>
      <c r="AG379" s="985"/>
      <c r="AH379" s="985"/>
      <c r="AI379" s="985"/>
      <c r="AJ379" s="187" t="s">
        <v>187</v>
      </c>
      <c r="AK379" s="187"/>
    </row>
    <row r="380" spans="2:38" s="181" customFormat="1" ht="15.95" customHeight="1" x14ac:dyDescent="0.15">
      <c r="B380" s="181" t="s">
        <v>351</v>
      </c>
      <c r="X380" s="343"/>
      <c r="Y380" s="343"/>
      <c r="Z380" s="343"/>
      <c r="AA380" s="343"/>
      <c r="AB380" s="343"/>
      <c r="AC380" s="343"/>
      <c r="AD380" s="187" t="s">
        <v>71</v>
      </c>
      <c r="AE380" s="985" t="s">
        <v>269</v>
      </c>
      <c r="AF380" s="985"/>
      <c r="AG380" s="985"/>
      <c r="AH380" s="985"/>
      <c r="AI380" s="985"/>
      <c r="AJ380" s="187" t="s">
        <v>13</v>
      </c>
      <c r="AK380" s="187"/>
    </row>
    <row r="381" spans="2:38" s="181" customFormat="1" ht="18" customHeight="1" x14ac:dyDescent="0.15">
      <c r="B381" s="343"/>
      <c r="C381" s="343"/>
      <c r="D381" s="343"/>
      <c r="E381" s="343"/>
      <c r="F381" s="343"/>
      <c r="G381" s="343"/>
      <c r="H381" s="343"/>
      <c r="I381" s="343"/>
      <c r="J381" s="343"/>
      <c r="K381" s="343"/>
      <c r="L381" s="343"/>
      <c r="M381" s="343"/>
      <c r="N381" s="343"/>
      <c r="O381" s="343"/>
      <c r="P381" s="343"/>
      <c r="Q381" s="343"/>
      <c r="R381" s="343"/>
      <c r="S381" s="343"/>
      <c r="T381" s="343"/>
      <c r="U381" s="343"/>
      <c r="V381" s="343"/>
      <c r="W381" s="343"/>
      <c r="X381" s="343"/>
      <c r="Y381" s="343"/>
      <c r="Z381" s="343"/>
      <c r="AA381" s="343"/>
      <c r="AB381" s="343"/>
      <c r="AC381" s="343"/>
      <c r="AD381" s="343"/>
      <c r="AE381" s="343"/>
      <c r="AF381" s="343"/>
      <c r="AG381" s="343"/>
    </row>
    <row r="382" spans="2:38" s="178" customFormat="1" ht="20.100000000000001" customHeight="1" x14ac:dyDescent="0.15"/>
    <row r="383" spans="2:38" s="179" customFormat="1" ht="20.100000000000001" customHeight="1" x14ac:dyDescent="0.15"/>
    <row r="384" spans="2:38" s="181" customFormat="1" ht="20.100000000000001" customHeight="1" x14ac:dyDescent="0.15"/>
    <row r="385" s="181" customFormat="1" ht="20.100000000000001" customHeight="1" x14ac:dyDescent="0.15"/>
    <row r="386" s="181" customFormat="1" ht="20.100000000000001" customHeight="1" x14ac:dyDescent="0.15"/>
    <row r="387" s="181" customFormat="1" ht="20.100000000000001" customHeight="1" x14ac:dyDescent="0.15"/>
    <row r="388" s="181" customFormat="1" ht="20.100000000000001" customHeight="1" x14ac:dyDescent="0.15"/>
    <row r="389" s="179" customFormat="1" ht="20.100000000000001" customHeight="1" x14ac:dyDescent="0.15"/>
    <row r="390" s="219" customFormat="1" ht="14.1" customHeight="1" x14ac:dyDescent="0.15"/>
    <row r="391" s="178" customFormat="1" ht="14.1" customHeight="1" x14ac:dyDescent="0.15"/>
    <row r="392" s="178" customFormat="1" ht="20.100000000000001" customHeight="1" x14ac:dyDescent="0.15"/>
    <row r="393" s="178" customFormat="1" ht="20.100000000000001" customHeight="1" x14ac:dyDescent="0.15"/>
    <row r="394" s="178" customFormat="1" ht="20.100000000000001" customHeight="1" x14ac:dyDescent="0.15"/>
    <row r="395" s="178" customFormat="1" ht="20.100000000000001" customHeight="1" x14ac:dyDescent="0.15"/>
    <row r="396" s="178" customFormat="1" ht="20.100000000000001" customHeight="1" x14ac:dyDescent="0.15"/>
    <row r="397" s="179" customFormat="1" ht="20.100000000000001" customHeight="1" x14ac:dyDescent="0.15"/>
    <row r="398" s="178" customFormat="1" ht="20.100000000000001" customHeight="1" x14ac:dyDescent="0.15"/>
    <row r="399" s="179" customFormat="1" ht="20.100000000000001" customHeight="1" x14ac:dyDescent="0.15"/>
    <row r="400" s="179" customFormat="1" ht="20.100000000000001" customHeight="1" x14ac:dyDescent="0.15"/>
    <row r="401" ht="20.100000000000001" customHeight="1" x14ac:dyDescent="0.15"/>
  </sheetData>
  <mergeCells count="1518">
    <mergeCell ref="B30:C30"/>
    <mergeCell ref="D30:G30"/>
    <mergeCell ref="H30:K30"/>
    <mergeCell ref="L30:O30"/>
    <mergeCell ref="B31:C31"/>
    <mergeCell ref="B32:C32"/>
    <mergeCell ref="W36:Z36"/>
    <mergeCell ref="AA36:AD36"/>
    <mergeCell ref="W44:Z44"/>
    <mergeCell ref="AE44:AH44"/>
    <mergeCell ref="AA44:AD44"/>
    <mergeCell ref="B370:B371"/>
    <mergeCell ref="C370:F371"/>
    <mergeCell ref="G370:J371"/>
    <mergeCell ref="K370:L371"/>
    <mergeCell ref="M370:O371"/>
    <mergeCell ref="P370:P371"/>
    <mergeCell ref="Y370:AB370"/>
    <mergeCell ref="AD370:AF370"/>
    <mergeCell ref="AH370:AJ370"/>
    <mergeCell ref="Q371:S371"/>
    <mergeCell ref="U371:W371"/>
    <mergeCell ref="Y371:AB371"/>
    <mergeCell ref="AD371:AF371"/>
    <mergeCell ref="AH371:AJ371"/>
    <mergeCell ref="B366:B367"/>
    <mergeCell ref="C366:F367"/>
    <mergeCell ref="G366:J367"/>
    <mergeCell ref="K366:L367"/>
    <mergeCell ref="M366:O367"/>
    <mergeCell ref="P366:P367"/>
    <mergeCell ref="Y366:AB366"/>
    <mergeCell ref="AD366:AF366"/>
    <mergeCell ref="AH366:AJ366"/>
    <mergeCell ref="Q367:S367"/>
    <mergeCell ref="U367:W367"/>
    <mergeCell ref="Y367:AB367"/>
    <mergeCell ref="AD367:AF367"/>
    <mergeCell ref="AH367:AJ367"/>
    <mergeCell ref="B368:B369"/>
    <mergeCell ref="C368:F369"/>
    <mergeCell ref="G368:J369"/>
    <mergeCell ref="K368:L369"/>
    <mergeCell ref="M368:O369"/>
    <mergeCell ref="P368:P369"/>
    <mergeCell ref="Y368:AB368"/>
    <mergeCell ref="AD368:AF368"/>
    <mergeCell ref="AH368:AJ368"/>
    <mergeCell ref="Q369:S369"/>
    <mergeCell ref="U369:W369"/>
    <mergeCell ref="Y369:AB369"/>
    <mergeCell ref="AD369:AF369"/>
    <mergeCell ref="AH369:AJ369"/>
    <mergeCell ref="B362:B363"/>
    <mergeCell ref="C362:F363"/>
    <mergeCell ref="G362:J363"/>
    <mergeCell ref="K362:L363"/>
    <mergeCell ref="M362:O363"/>
    <mergeCell ref="P362:P363"/>
    <mergeCell ref="Y362:AB362"/>
    <mergeCell ref="AD362:AF362"/>
    <mergeCell ref="AH362:AJ362"/>
    <mergeCell ref="Q363:S363"/>
    <mergeCell ref="U363:W363"/>
    <mergeCell ref="Y363:AB363"/>
    <mergeCell ref="AD363:AF363"/>
    <mergeCell ref="AH363:AJ363"/>
    <mergeCell ref="B364:B365"/>
    <mergeCell ref="C364:F365"/>
    <mergeCell ref="G364:J365"/>
    <mergeCell ref="K364:L365"/>
    <mergeCell ref="M364:O365"/>
    <mergeCell ref="P364:P365"/>
    <mergeCell ref="Y364:AB364"/>
    <mergeCell ref="AD364:AF364"/>
    <mergeCell ref="AH364:AJ364"/>
    <mergeCell ref="Q365:S365"/>
    <mergeCell ref="U365:W365"/>
    <mergeCell ref="Y365:AB365"/>
    <mergeCell ref="AD365:AF365"/>
    <mergeCell ref="AH365:AJ365"/>
    <mergeCell ref="B358:B359"/>
    <mergeCell ref="C358:F359"/>
    <mergeCell ref="G358:J359"/>
    <mergeCell ref="K358:L359"/>
    <mergeCell ref="M358:O359"/>
    <mergeCell ref="P358:P359"/>
    <mergeCell ref="Y358:AB358"/>
    <mergeCell ref="AD358:AF358"/>
    <mergeCell ref="AH358:AJ358"/>
    <mergeCell ref="Q359:S359"/>
    <mergeCell ref="U359:W359"/>
    <mergeCell ref="Y359:AB359"/>
    <mergeCell ref="AD359:AF359"/>
    <mergeCell ref="AH359:AJ359"/>
    <mergeCell ref="B360:B361"/>
    <mergeCell ref="C360:F361"/>
    <mergeCell ref="G360:J361"/>
    <mergeCell ref="K360:L361"/>
    <mergeCell ref="M360:O361"/>
    <mergeCell ref="P360:P361"/>
    <mergeCell ref="Y360:AB360"/>
    <mergeCell ref="AD360:AF360"/>
    <mergeCell ref="AH360:AJ360"/>
    <mergeCell ref="Q361:S361"/>
    <mergeCell ref="U361:W361"/>
    <mergeCell ref="Y361:AB361"/>
    <mergeCell ref="AD361:AF361"/>
    <mergeCell ref="AH361:AJ361"/>
    <mergeCell ref="B354:B355"/>
    <mergeCell ref="C354:F355"/>
    <mergeCell ref="G354:J355"/>
    <mergeCell ref="K354:L355"/>
    <mergeCell ref="M354:O355"/>
    <mergeCell ref="P354:P355"/>
    <mergeCell ref="Y354:AB354"/>
    <mergeCell ref="AD354:AF354"/>
    <mergeCell ref="AH354:AJ354"/>
    <mergeCell ref="Q355:S355"/>
    <mergeCell ref="U355:W355"/>
    <mergeCell ref="Y355:AB355"/>
    <mergeCell ref="AD355:AF355"/>
    <mergeCell ref="AH355:AJ355"/>
    <mergeCell ref="B356:B357"/>
    <mergeCell ref="C356:F357"/>
    <mergeCell ref="G356:J357"/>
    <mergeCell ref="K356:L357"/>
    <mergeCell ref="M356:O357"/>
    <mergeCell ref="P356:P357"/>
    <mergeCell ref="Y356:AB356"/>
    <mergeCell ref="AD356:AF356"/>
    <mergeCell ref="AH356:AJ356"/>
    <mergeCell ref="Q357:S357"/>
    <mergeCell ref="U357:W357"/>
    <mergeCell ref="Y357:AB357"/>
    <mergeCell ref="AD357:AF357"/>
    <mergeCell ref="AH357:AJ357"/>
    <mergeCell ref="B350:B351"/>
    <mergeCell ref="C350:F351"/>
    <mergeCell ref="G350:J351"/>
    <mergeCell ref="K350:L351"/>
    <mergeCell ref="M350:O351"/>
    <mergeCell ref="P350:P351"/>
    <mergeCell ref="Y350:AB350"/>
    <mergeCell ref="AD350:AF350"/>
    <mergeCell ref="AH350:AJ350"/>
    <mergeCell ref="Q351:S351"/>
    <mergeCell ref="U351:W351"/>
    <mergeCell ref="Y351:AB351"/>
    <mergeCell ref="AD351:AF351"/>
    <mergeCell ref="AH351:AJ351"/>
    <mergeCell ref="B352:B353"/>
    <mergeCell ref="C352:F353"/>
    <mergeCell ref="G352:J353"/>
    <mergeCell ref="K352:L353"/>
    <mergeCell ref="M352:O353"/>
    <mergeCell ref="P352:P353"/>
    <mergeCell ref="Y352:AB352"/>
    <mergeCell ref="AD352:AF352"/>
    <mergeCell ref="AH352:AJ352"/>
    <mergeCell ref="Q353:S353"/>
    <mergeCell ref="U353:W353"/>
    <mergeCell ref="Y353:AB353"/>
    <mergeCell ref="AD353:AF353"/>
    <mergeCell ref="AH353:AJ353"/>
    <mergeCell ref="B346:B347"/>
    <mergeCell ref="C346:F347"/>
    <mergeCell ref="G346:J347"/>
    <mergeCell ref="K346:L347"/>
    <mergeCell ref="M346:O347"/>
    <mergeCell ref="P346:P347"/>
    <mergeCell ref="Y346:AB346"/>
    <mergeCell ref="AD346:AF346"/>
    <mergeCell ref="AH346:AJ346"/>
    <mergeCell ref="Q347:S347"/>
    <mergeCell ref="U347:W347"/>
    <mergeCell ref="Y347:AB347"/>
    <mergeCell ref="AD347:AF347"/>
    <mergeCell ref="AH347:AJ347"/>
    <mergeCell ref="B348:B349"/>
    <mergeCell ref="C348:F349"/>
    <mergeCell ref="G348:J349"/>
    <mergeCell ref="K348:L349"/>
    <mergeCell ref="M348:O349"/>
    <mergeCell ref="P348:P349"/>
    <mergeCell ref="Y348:AB348"/>
    <mergeCell ref="AD348:AF348"/>
    <mergeCell ref="AH348:AJ348"/>
    <mergeCell ref="Q349:S349"/>
    <mergeCell ref="U349:W349"/>
    <mergeCell ref="Y349:AB349"/>
    <mergeCell ref="AD349:AF349"/>
    <mergeCell ref="AH349:AJ349"/>
    <mergeCell ref="B342:B343"/>
    <mergeCell ref="C342:F343"/>
    <mergeCell ref="G342:J343"/>
    <mergeCell ref="K342:L343"/>
    <mergeCell ref="M342:O343"/>
    <mergeCell ref="P342:P343"/>
    <mergeCell ref="Y342:AB342"/>
    <mergeCell ref="AD342:AF342"/>
    <mergeCell ref="AH342:AJ342"/>
    <mergeCell ref="Q343:S343"/>
    <mergeCell ref="U343:W343"/>
    <mergeCell ref="Y343:AB343"/>
    <mergeCell ref="AD343:AF343"/>
    <mergeCell ref="AH343:AJ343"/>
    <mergeCell ref="B344:B345"/>
    <mergeCell ref="C344:F345"/>
    <mergeCell ref="G344:J345"/>
    <mergeCell ref="K344:L345"/>
    <mergeCell ref="M344:O345"/>
    <mergeCell ref="P344:P345"/>
    <mergeCell ref="Y344:AB344"/>
    <mergeCell ref="AD344:AF344"/>
    <mergeCell ref="AH344:AJ344"/>
    <mergeCell ref="Q345:S345"/>
    <mergeCell ref="U345:W345"/>
    <mergeCell ref="Y345:AB345"/>
    <mergeCell ref="AD345:AF345"/>
    <mergeCell ref="AH345:AJ345"/>
    <mergeCell ref="AD338:AF338"/>
    <mergeCell ref="AH338:AJ338"/>
    <mergeCell ref="Q339:S339"/>
    <mergeCell ref="U339:W339"/>
    <mergeCell ref="Y339:AB339"/>
    <mergeCell ref="AD339:AF339"/>
    <mergeCell ref="AH339:AJ339"/>
    <mergeCell ref="B340:B341"/>
    <mergeCell ref="C340:F341"/>
    <mergeCell ref="G340:J341"/>
    <mergeCell ref="K340:L341"/>
    <mergeCell ref="M340:O341"/>
    <mergeCell ref="P340:P341"/>
    <mergeCell ref="Y340:AB340"/>
    <mergeCell ref="AD340:AF340"/>
    <mergeCell ref="AH340:AJ340"/>
    <mergeCell ref="Q341:S341"/>
    <mergeCell ref="U341:W341"/>
    <mergeCell ref="Y341:AB341"/>
    <mergeCell ref="AD341:AF341"/>
    <mergeCell ref="AH341:AJ341"/>
    <mergeCell ref="AD334:AF334"/>
    <mergeCell ref="AH334:AJ334"/>
    <mergeCell ref="Q335:S335"/>
    <mergeCell ref="U335:W335"/>
    <mergeCell ref="Y335:AB335"/>
    <mergeCell ref="AD335:AF335"/>
    <mergeCell ref="AH335:AJ335"/>
    <mergeCell ref="B336:B337"/>
    <mergeCell ref="C336:F337"/>
    <mergeCell ref="G336:J337"/>
    <mergeCell ref="K336:L337"/>
    <mergeCell ref="M336:O337"/>
    <mergeCell ref="P336:P337"/>
    <mergeCell ref="Y336:AB336"/>
    <mergeCell ref="AD336:AF336"/>
    <mergeCell ref="AH336:AJ336"/>
    <mergeCell ref="Q337:S337"/>
    <mergeCell ref="U337:W337"/>
    <mergeCell ref="Y337:AB337"/>
    <mergeCell ref="AD337:AF337"/>
    <mergeCell ref="AH337:AJ337"/>
    <mergeCell ref="AC319:AG319"/>
    <mergeCell ref="AH319:AJ319"/>
    <mergeCell ref="C320:F320"/>
    <mergeCell ref="G320:J320"/>
    <mergeCell ref="K320:P320"/>
    <mergeCell ref="Q320:T320"/>
    <mergeCell ref="U320:W320"/>
    <mergeCell ref="Y320:AB320"/>
    <mergeCell ref="AC320:AG320"/>
    <mergeCell ref="AH320:AJ320"/>
    <mergeCell ref="B331:B333"/>
    <mergeCell ref="C331:F333"/>
    <mergeCell ref="G331:J333"/>
    <mergeCell ref="K331:L333"/>
    <mergeCell ref="AE331:AF331"/>
    <mergeCell ref="M332:P333"/>
    <mergeCell ref="Q332:T332"/>
    <mergeCell ref="U332:X332"/>
    <mergeCell ref="AH332:AK332"/>
    <mergeCell ref="AH333:AK333"/>
    <mergeCell ref="B324:G325"/>
    <mergeCell ref="B326:G326"/>
    <mergeCell ref="H326:K326"/>
    <mergeCell ref="L326:O326"/>
    <mergeCell ref="P326:S326"/>
    <mergeCell ref="B327:G327"/>
    <mergeCell ref="H327:K327"/>
    <mergeCell ref="L327:O327"/>
    <mergeCell ref="P327:S327"/>
    <mergeCell ref="B328:B329"/>
    <mergeCell ref="C328:C329"/>
    <mergeCell ref="H328:K328"/>
    <mergeCell ref="AC316:AG316"/>
    <mergeCell ref="AH316:AK316"/>
    <mergeCell ref="C317:F317"/>
    <mergeCell ref="G317:J317"/>
    <mergeCell ref="K317:P317"/>
    <mergeCell ref="Q317:T317"/>
    <mergeCell ref="U317:AB317"/>
    <mergeCell ref="AC317:AG317"/>
    <mergeCell ref="AH317:AK317"/>
    <mergeCell ref="C318:F318"/>
    <mergeCell ref="G318:J318"/>
    <mergeCell ref="K318:P318"/>
    <mergeCell ref="Q318:T318"/>
    <mergeCell ref="U318:W318"/>
    <mergeCell ref="Y318:AB318"/>
    <mergeCell ref="AC318:AG318"/>
    <mergeCell ref="AH318:AJ318"/>
    <mergeCell ref="B315:B316"/>
    <mergeCell ref="C315:F316"/>
    <mergeCell ref="G315:J316"/>
    <mergeCell ref="K316:P316"/>
    <mergeCell ref="Q316:T316"/>
    <mergeCell ref="U316:AB316"/>
    <mergeCell ref="B334:B335"/>
    <mergeCell ref="C334:F335"/>
    <mergeCell ref="G334:J335"/>
    <mergeCell ref="K334:L335"/>
    <mergeCell ref="M334:O335"/>
    <mergeCell ref="P334:P335"/>
    <mergeCell ref="Y334:AB334"/>
    <mergeCell ref="B338:B339"/>
    <mergeCell ref="C338:F339"/>
    <mergeCell ref="G338:J339"/>
    <mergeCell ref="K338:L339"/>
    <mergeCell ref="M338:O339"/>
    <mergeCell ref="P338:P339"/>
    <mergeCell ref="C319:F319"/>
    <mergeCell ref="G319:J319"/>
    <mergeCell ref="K319:P319"/>
    <mergeCell ref="Q319:T319"/>
    <mergeCell ref="U319:W319"/>
    <mergeCell ref="Y319:AB319"/>
    <mergeCell ref="Y338:AB338"/>
    <mergeCell ref="L328:O328"/>
    <mergeCell ref="P328:S328"/>
    <mergeCell ref="H329:K329"/>
    <mergeCell ref="L329:O329"/>
    <mergeCell ref="P329:S329"/>
    <mergeCell ref="C307:F307"/>
    <mergeCell ref="G307:J307"/>
    <mergeCell ref="K307:L307"/>
    <mergeCell ref="M307:N307"/>
    <mergeCell ref="C308:F308"/>
    <mergeCell ref="G308:J308"/>
    <mergeCell ref="K308:L308"/>
    <mergeCell ref="M308:N308"/>
    <mergeCell ref="M302:N302"/>
    <mergeCell ref="C303:F303"/>
    <mergeCell ref="G303:J303"/>
    <mergeCell ref="K303:L303"/>
    <mergeCell ref="M303:N303"/>
    <mergeCell ref="C304:F304"/>
    <mergeCell ref="G304:J304"/>
    <mergeCell ref="K304:L304"/>
    <mergeCell ref="M304:N304"/>
    <mergeCell ref="C305:F305"/>
    <mergeCell ref="G305:J305"/>
    <mergeCell ref="K305:L305"/>
    <mergeCell ref="M305:N305"/>
    <mergeCell ref="C298:F298"/>
    <mergeCell ref="G298:J298"/>
    <mergeCell ref="K298:L298"/>
    <mergeCell ref="M298:N298"/>
    <mergeCell ref="C299:F299"/>
    <mergeCell ref="G299:J299"/>
    <mergeCell ref="K299:L299"/>
    <mergeCell ref="M299:N299"/>
    <mergeCell ref="C296:F296"/>
    <mergeCell ref="C306:F306"/>
    <mergeCell ref="G306:J306"/>
    <mergeCell ref="K306:L306"/>
    <mergeCell ref="M306:N306"/>
    <mergeCell ref="C302:F302"/>
    <mergeCell ref="G302:J302"/>
    <mergeCell ref="K302:L302"/>
    <mergeCell ref="C301:F301"/>
    <mergeCell ref="C300:F300"/>
    <mergeCell ref="G300:J300"/>
    <mergeCell ref="K300:L300"/>
    <mergeCell ref="M300:N300"/>
    <mergeCell ref="G301:J301"/>
    <mergeCell ref="K301:L301"/>
    <mergeCell ref="M301:N301"/>
    <mergeCell ref="T290:V290"/>
    <mergeCell ref="C295:F295"/>
    <mergeCell ref="G295:J295"/>
    <mergeCell ref="K295:L295"/>
    <mergeCell ref="M295:N295"/>
    <mergeCell ref="C291:F291"/>
    <mergeCell ref="G291:J291"/>
    <mergeCell ref="K291:L291"/>
    <mergeCell ref="M291:N291"/>
    <mergeCell ref="G296:J296"/>
    <mergeCell ref="K296:L296"/>
    <mergeCell ref="M296:N296"/>
    <mergeCell ref="C297:F297"/>
    <mergeCell ref="G297:J297"/>
    <mergeCell ref="K297:L297"/>
    <mergeCell ref="M297:N297"/>
    <mergeCell ref="C292:F292"/>
    <mergeCell ref="G292:J292"/>
    <mergeCell ref="K292:L292"/>
    <mergeCell ref="M292:N292"/>
    <mergeCell ref="C293:F293"/>
    <mergeCell ref="G293:J293"/>
    <mergeCell ref="K293:L293"/>
    <mergeCell ref="M293:N293"/>
    <mergeCell ref="C294:F294"/>
    <mergeCell ref="G294:J294"/>
    <mergeCell ref="K294:L294"/>
    <mergeCell ref="M294:N294"/>
    <mergeCell ref="T291:V291"/>
    <mergeCell ref="AJ279:AJ280"/>
    <mergeCell ref="O284:O287"/>
    <mergeCell ref="C284:F287"/>
    <mergeCell ref="G284:J287"/>
    <mergeCell ref="K284:L287"/>
    <mergeCell ref="M284:N287"/>
    <mergeCell ref="S284:S287"/>
    <mergeCell ref="AE281:AI281"/>
    <mergeCell ref="T288:V288"/>
    <mergeCell ref="T289:V289"/>
    <mergeCell ref="Q284:Q287"/>
    <mergeCell ref="T284:V287"/>
    <mergeCell ref="W285:AA285"/>
    <mergeCell ref="W286:AA287"/>
    <mergeCell ref="AB286:AE287"/>
    <mergeCell ref="W284:AI284"/>
    <mergeCell ref="AF285:AI287"/>
    <mergeCell ref="B238:F238"/>
    <mergeCell ref="G238:J238"/>
    <mergeCell ref="K238:L238"/>
    <mergeCell ref="M238:N238"/>
    <mergeCell ref="V238:AB238"/>
    <mergeCell ref="AC238:AF238"/>
    <mergeCell ref="AG238:AH238"/>
    <mergeCell ref="AI238:AK238"/>
    <mergeCell ref="B234:F234"/>
    <mergeCell ref="G234:J234"/>
    <mergeCell ref="K234:L234"/>
    <mergeCell ref="M234:N234"/>
    <mergeCell ref="V234:AB234"/>
    <mergeCell ref="AC234:AF234"/>
    <mergeCell ref="AG234:AH234"/>
    <mergeCell ref="AI234:AK234"/>
    <mergeCell ref="B235:F235"/>
    <mergeCell ref="G235:J235"/>
    <mergeCell ref="K235:L235"/>
    <mergeCell ref="M235:N235"/>
    <mergeCell ref="V235:AB235"/>
    <mergeCell ref="AC235:AF235"/>
    <mergeCell ref="AG235:AH235"/>
    <mergeCell ref="AI235:AK235"/>
    <mergeCell ref="V232:AB232"/>
    <mergeCell ref="AC232:AF232"/>
    <mergeCell ref="AG232:AH232"/>
    <mergeCell ref="AI232:AK232"/>
    <mergeCell ref="B233:F233"/>
    <mergeCell ref="G233:J233"/>
    <mergeCell ref="K233:L233"/>
    <mergeCell ref="M233:N233"/>
    <mergeCell ref="V233:AB233"/>
    <mergeCell ref="AC233:AF233"/>
    <mergeCell ref="AG233:AH233"/>
    <mergeCell ref="AI233:AK233"/>
    <mergeCell ref="B237:F237"/>
    <mergeCell ref="G237:J237"/>
    <mergeCell ref="K237:L237"/>
    <mergeCell ref="M237:N237"/>
    <mergeCell ref="V237:AB237"/>
    <mergeCell ref="AC237:AF237"/>
    <mergeCell ref="AG237:AH237"/>
    <mergeCell ref="AI237:AK237"/>
    <mergeCell ref="L223:M223"/>
    <mergeCell ref="AB223:AI223"/>
    <mergeCell ref="B224:F224"/>
    <mergeCell ref="G224:K224"/>
    <mergeCell ref="L224:M224"/>
    <mergeCell ref="AB224:AI224"/>
    <mergeCell ref="B225:F225"/>
    <mergeCell ref="G225:K225"/>
    <mergeCell ref="L225:M225"/>
    <mergeCell ref="AB225:AI225"/>
    <mergeCell ref="K230:L230"/>
    <mergeCell ref="O230:U230"/>
    <mergeCell ref="AG230:AH230"/>
    <mergeCell ref="AI230:AK230"/>
    <mergeCell ref="B236:F236"/>
    <mergeCell ref="G236:J236"/>
    <mergeCell ref="K236:L236"/>
    <mergeCell ref="M236:N236"/>
    <mergeCell ref="V236:AB236"/>
    <mergeCell ref="AC236:AF236"/>
    <mergeCell ref="AG236:AH236"/>
    <mergeCell ref="AI236:AK236"/>
    <mergeCell ref="B231:B232"/>
    <mergeCell ref="C231:F231"/>
    <mergeCell ref="K231:L231"/>
    <mergeCell ref="M231:N231"/>
    <mergeCell ref="V231:AB231"/>
    <mergeCell ref="AC231:AF231"/>
    <mergeCell ref="AG231:AH231"/>
    <mergeCell ref="C232:F232"/>
    <mergeCell ref="K232:L232"/>
    <mergeCell ref="M232:N232"/>
    <mergeCell ref="B196:F196"/>
    <mergeCell ref="G196:J196"/>
    <mergeCell ref="K196:L196"/>
    <mergeCell ref="M196:N196"/>
    <mergeCell ref="V196:AA196"/>
    <mergeCell ref="AB196:AC196"/>
    <mergeCell ref="B193:F193"/>
    <mergeCell ref="G193:J193"/>
    <mergeCell ref="K193:L193"/>
    <mergeCell ref="M193:N193"/>
    <mergeCell ref="V193:AA193"/>
    <mergeCell ref="AB193:AC193"/>
    <mergeCell ref="B194:F194"/>
    <mergeCell ref="G194:J194"/>
    <mergeCell ref="K194:L194"/>
    <mergeCell ref="M194:N194"/>
    <mergeCell ref="V194:AA194"/>
    <mergeCell ref="AB194:AC194"/>
    <mergeCell ref="B195:F195"/>
    <mergeCell ref="G195:J195"/>
    <mergeCell ref="K195:L195"/>
    <mergeCell ref="M195:N195"/>
    <mergeCell ref="V195:AA195"/>
    <mergeCell ref="AB195:AC195"/>
    <mergeCell ref="Y152:AC152"/>
    <mergeCell ref="AD152:AG152"/>
    <mergeCell ref="AH152:AK152"/>
    <mergeCell ref="B189:F190"/>
    <mergeCell ref="G189:J190"/>
    <mergeCell ref="K189:L190"/>
    <mergeCell ref="M189:U190"/>
    <mergeCell ref="V189:AA190"/>
    <mergeCell ref="AB189:AC190"/>
    <mergeCell ref="AD189:AG190"/>
    <mergeCell ref="AH189:AK189"/>
    <mergeCell ref="AH190:AI190"/>
    <mergeCell ref="AJ190:AK190"/>
    <mergeCell ref="B191:B192"/>
    <mergeCell ref="C191:F191"/>
    <mergeCell ref="G191:J191"/>
    <mergeCell ref="K191:L191"/>
    <mergeCell ref="M191:N191"/>
    <mergeCell ref="V191:AA191"/>
    <mergeCell ref="AB191:AC191"/>
    <mergeCell ref="AH191:AI191"/>
    <mergeCell ref="AJ191:AK191"/>
    <mergeCell ref="C192:F192"/>
    <mergeCell ref="G192:J192"/>
    <mergeCell ref="K192:L192"/>
    <mergeCell ref="M192:N192"/>
    <mergeCell ref="V192:AA192"/>
    <mergeCell ref="AB192:AC192"/>
    <mergeCell ref="AH192:AI192"/>
    <mergeCell ref="AJ192:AK192"/>
    <mergeCell ref="B170:G170"/>
    <mergeCell ref="H170:W170"/>
    <mergeCell ref="AD148:AG148"/>
    <mergeCell ref="AH148:AK148"/>
    <mergeCell ref="B149:D152"/>
    <mergeCell ref="F149:G149"/>
    <mergeCell ref="H149:I149"/>
    <mergeCell ref="K149:L149"/>
    <mergeCell ref="M149:N149"/>
    <mergeCell ref="O149:P152"/>
    <mergeCell ref="Q149:R152"/>
    <mergeCell ref="S149:T152"/>
    <mergeCell ref="U149:X150"/>
    <mergeCell ref="Y149:AC149"/>
    <mergeCell ref="AD149:AG149"/>
    <mergeCell ref="AH149:AK149"/>
    <mergeCell ref="F150:G150"/>
    <mergeCell ref="H150:I150"/>
    <mergeCell ref="K150:L150"/>
    <mergeCell ref="M150:N150"/>
    <mergeCell ref="Y150:AC150"/>
    <mergeCell ref="AD150:AG150"/>
    <mergeCell ref="AH150:AK150"/>
    <mergeCell ref="F151:G151"/>
    <mergeCell ref="H151:I151"/>
    <mergeCell ref="K151:L151"/>
    <mergeCell ref="M151:N151"/>
    <mergeCell ref="Y151:AC151"/>
    <mergeCell ref="AD151:AG151"/>
    <mergeCell ref="AH151:AK151"/>
    <mergeCell ref="E152:G152"/>
    <mergeCell ref="H152:I152"/>
    <mergeCell ref="J152:L152"/>
    <mergeCell ref="M152:N152"/>
    <mergeCell ref="AH144:AK144"/>
    <mergeCell ref="B145:D148"/>
    <mergeCell ref="F145:G145"/>
    <mergeCell ref="H145:I145"/>
    <mergeCell ref="K145:L145"/>
    <mergeCell ref="M145:N145"/>
    <mergeCell ref="O145:P148"/>
    <mergeCell ref="Q145:R148"/>
    <mergeCell ref="S145:T148"/>
    <mergeCell ref="U145:X146"/>
    <mergeCell ref="Y145:AC145"/>
    <mergeCell ref="AD145:AG145"/>
    <mergeCell ref="AH145:AK145"/>
    <mergeCell ref="F146:G146"/>
    <mergeCell ref="H146:I146"/>
    <mergeCell ref="K146:L146"/>
    <mergeCell ref="M146:N146"/>
    <mergeCell ref="Y146:AC146"/>
    <mergeCell ref="AD146:AG146"/>
    <mergeCell ref="AH146:AK146"/>
    <mergeCell ref="F147:G147"/>
    <mergeCell ref="H147:I147"/>
    <mergeCell ref="K147:L147"/>
    <mergeCell ref="M147:N147"/>
    <mergeCell ref="Y147:AC147"/>
    <mergeCell ref="AD147:AG147"/>
    <mergeCell ref="AH147:AK147"/>
    <mergeCell ref="E148:G148"/>
    <mergeCell ref="H148:I148"/>
    <mergeCell ref="J148:L148"/>
    <mergeCell ref="M148:N148"/>
    <mergeCell ref="Y148:AC148"/>
    <mergeCell ref="B141:D144"/>
    <mergeCell ref="F141:G141"/>
    <mergeCell ref="H141:I141"/>
    <mergeCell ref="K141:L141"/>
    <mergeCell ref="M141:N141"/>
    <mergeCell ref="O141:P144"/>
    <mergeCell ref="Q141:R144"/>
    <mergeCell ref="S141:T144"/>
    <mergeCell ref="U141:X142"/>
    <mergeCell ref="Y141:AC141"/>
    <mergeCell ref="AD141:AG141"/>
    <mergeCell ref="AH141:AK141"/>
    <mergeCell ref="F142:G142"/>
    <mergeCell ref="H142:I142"/>
    <mergeCell ref="K142:L142"/>
    <mergeCell ref="M142:N142"/>
    <mergeCell ref="Y142:AC142"/>
    <mergeCell ref="AD142:AG142"/>
    <mergeCell ref="AH142:AK142"/>
    <mergeCell ref="F143:G143"/>
    <mergeCell ref="H143:I143"/>
    <mergeCell ref="K143:L143"/>
    <mergeCell ref="M143:N143"/>
    <mergeCell ref="Y143:AC143"/>
    <mergeCell ref="AD143:AG143"/>
    <mergeCell ref="AH143:AK143"/>
    <mergeCell ref="E144:G144"/>
    <mergeCell ref="H144:I144"/>
    <mergeCell ref="J144:L144"/>
    <mergeCell ref="M144:N144"/>
    <mergeCell ref="Y144:AC144"/>
    <mergeCell ref="AD144:AG144"/>
    <mergeCell ref="B137:D140"/>
    <mergeCell ref="F137:G137"/>
    <mergeCell ref="H137:I137"/>
    <mergeCell ref="K137:L137"/>
    <mergeCell ref="M137:N137"/>
    <mergeCell ref="O137:P140"/>
    <mergeCell ref="Q137:R140"/>
    <mergeCell ref="S137:T140"/>
    <mergeCell ref="U137:X138"/>
    <mergeCell ref="Y137:AC137"/>
    <mergeCell ref="AD137:AG137"/>
    <mergeCell ref="AH137:AK137"/>
    <mergeCell ref="F138:G138"/>
    <mergeCell ref="H138:I138"/>
    <mergeCell ref="K138:L138"/>
    <mergeCell ref="M138:N138"/>
    <mergeCell ref="Y138:AC138"/>
    <mergeCell ref="AD138:AG138"/>
    <mergeCell ref="AH138:AK138"/>
    <mergeCell ref="F139:G139"/>
    <mergeCell ref="H139:I139"/>
    <mergeCell ref="K139:L139"/>
    <mergeCell ref="M139:N139"/>
    <mergeCell ref="Y139:AC139"/>
    <mergeCell ref="AD139:AG139"/>
    <mergeCell ref="AH139:AK139"/>
    <mergeCell ref="E140:G140"/>
    <mergeCell ref="H140:I140"/>
    <mergeCell ref="J140:L140"/>
    <mergeCell ref="M140:N140"/>
    <mergeCell ref="Y140:AC140"/>
    <mergeCell ref="AD140:AG140"/>
    <mergeCell ref="B133:D136"/>
    <mergeCell ref="F133:G133"/>
    <mergeCell ref="H133:I133"/>
    <mergeCell ref="K133:L133"/>
    <mergeCell ref="M133:N133"/>
    <mergeCell ref="O133:P136"/>
    <mergeCell ref="Q133:R136"/>
    <mergeCell ref="S133:T136"/>
    <mergeCell ref="U133:X134"/>
    <mergeCell ref="Y133:AC133"/>
    <mergeCell ref="AD133:AG133"/>
    <mergeCell ref="AH133:AK133"/>
    <mergeCell ref="F134:G134"/>
    <mergeCell ref="H134:I134"/>
    <mergeCell ref="K134:L134"/>
    <mergeCell ref="M134:N134"/>
    <mergeCell ref="Y134:AC134"/>
    <mergeCell ref="AD134:AG134"/>
    <mergeCell ref="AH134:AK134"/>
    <mergeCell ref="F135:G135"/>
    <mergeCell ref="H135:I135"/>
    <mergeCell ref="K135:L135"/>
    <mergeCell ref="M135:N135"/>
    <mergeCell ref="Y135:AC135"/>
    <mergeCell ref="AD135:AG135"/>
    <mergeCell ref="AH135:AK135"/>
    <mergeCell ref="E136:G136"/>
    <mergeCell ref="H136:I136"/>
    <mergeCell ref="J136:L136"/>
    <mergeCell ref="M136:N136"/>
    <mergeCell ref="Y136:AC136"/>
    <mergeCell ref="AD136:AG136"/>
    <mergeCell ref="B129:D132"/>
    <mergeCell ref="F129:G129"/>
    <mergeCell ref="H129:I129"/>
    <mergeCell ref="K129:L129"/>
    <mergeCell ref="M129:N129"/>
    <mergeCell ref="O129:P132"/>
    <mergeCell ref="Q129:R132"/>
    <mergeCell ref="S129:T132"/>
    <mergeCell ref="U129:X130"/>
    <mergeCell ref="Y129:AC129"/>
    <mergeCell ref="AD129:AG129"/>
    <mergeCell ref="AH129:AK129"/>
    <mergeCell ref="F130:G130"/>
    <mergeCell ref="H130:I130"/>
    <mergeCell ref="K130:L130"/>
    <mergeCell ref="M130:N130"/>
    <mergeCell ref="Y130:AC130"/>
    <mergeCell ref="AD130:AG130"/>
    <mergeCell ref="AH130:AK130"/>
    <mergeCell ref="F131:G131"/>
    <mergeCell ref="H131:I131"/>
    <mergeCell ref="K131:L131"/>
    <mergeCell ref="M131:N131"/>
    <mergeCell ref="Y131:AC131"/>
    <mergeCell ref="AD131:AG131"/>
    <mergeCell ref="AH131:AK131"/>
    <mergeCell ref="E132:G132"/>
    <mergeCell ref="H132:I132"/>
    <mergeCell ref="J132:L132"/>
    <mergeCell ref="M132:N132"/>
    <mergeCell ref="Y132:AC132"/>
    <mergeCell ref="AD132:AG132"/>
    <mergeCell ref="B125:D128"/>
    <mergeCell ref="F125:G125"/>
    <mergeCell ref="H125:I125"/>
    <mergeCell ref="K125:L125"/>
    <mergeCell ref="M125:N125"/>
    <mergeCell ref="O125:P128"/>
    <mergeCell ref="Q125:R128"/>
    <mergeCell ref="S125:T128"/>
    <mergeCell ref="U125:X126"/>
    <mergeCell ref="Y125:AC125"/>
    <mergeCell ref="AD125:AG125"/>
    <mergeCell ref="AH125:AK125"/>
    <mergeCell ref="F126:G126"/>
    <mergeCell ref="H126:I126"/>
    <mergeCell ref="K126:L126"/>
    <mergeCell ref="M126:N126"/>
    <mergeCell ref="Y126:AC126"/>
    <mergeCell ref="AD126:AG126"/>
    <mergeCell ref="AH126:AK126"/>
    <mergeCell ref="F127:G127"/>
    <mergeCell ref="H127:I127"/>
    <mergeCell ref="K127:L127"/>
    <mergeCell ref="M127:N127"/>
    <mergeCell ref="Y127:AC127"/>
    <mergeCell ref="AD127:AG127"/>
    <mergeCell ref="AH127:AK127"/>
    <mergeCell ref="E128:G128"/>
    <mergeCell ref="H128:I128"/>
    <mergeCell ref="J128:L128"/>
    <mergeCell ref="M128:N128"/>
    <mergeCell ref="Y128:AC128"/>
    <mergeCell ref="AD128:AG128"/>
    <mergeCell ref="F122:G122"/>
    <mergeCell ref="H122:I122"/>
    <mergeCell ref="K122:L122"/>
    <mergeCell ref="M122:N122"/>
    <mergeCell ref="Y122:AC122"/>
    <mergeCell ref="AD122:AG122"/>
    <mergeCell ref="AH122:AK122"/>
    <mergeCell ref="F123:G123"/>
    <mergeCell ref="H123:I123"/>
    <mergeCell ref="K123:L123"/>
    <mergeCell ref="M123:N123"/>
    <mergeCell ref="Y123:AC123"/>
    <mergeCell ref="AD123:AG123"/>
    <mergeCell ref="AH123:AK123"/>
    <mergeCell ref="E124:G124"/>
    <mergeCell ref="H124:I124"/>
    <mergeCell ref="J124:L124"/>
    <mergeCell ref="M124:N124"/>
    <mergeCell ref="Y124:AC124"/>
    <mergeCell ref="AD124:AG124"/>
    <mergeCell ref="AH124:AK124"/>
    <mergeCell ref="M116:N116"/>
    <mergeCell ref="O116:P116"/>
    <mergeCell ref="Y116:AK116"/>
    <mergeCell ref="B117:B120"/>
    <mergeCell ref="C117:D120"/>
    <mergeCell ref="F117:G117"/>
    <mergeCell ref="H117:I117"/>
    <mergeCell ref="K117:L117"/>
    <mergeCell ref="M117:N117"/>
    <mergeCell ref="O117:P119"/>
    <mergeCell ref="Q117:R119"/>
    <mergeCell ref="S117:T119"/>
    <mergeCell ref="U117:X118"/>
    <mergeCell ref="Y117:AC117"/>
    <mergeCell ref="AD117:AG117"/>
    <mergeCell ref="AH117:AK117"/>
    <mergeCell ref="F118:G118"/>
    <mergeCell ref="H118:I118"/>
    <mergeCell ref="K118:L118"/>
    <mergeCell ref="M118:N118"/>
    <mergeCell ref="F119:G119"/>
    <mergeCell ref="H119:I119"/>
    <mergeCell ref="K119:L119"/>
    <mergeCell ref="M119:N119"/>
    <mergeCell ref="Y119:AC119"/>
    <mergeCell ref="B98:D99"/>
    <mergeCell ref="E98:F99"/>
    <mergeCell ref="G98:G99"/>
    <mergeCell ref="H98:I99"/>
    <mergeCell ref="J98:J99"/>
    <mergeCell ref="K98:L99"/>
    <mergeCell ref="M98:M99"/>
    <mergeCell ref="N98:O99"/>
    <mergeCell ref="P98:P99"/>
    <mergeCell ref="Q98:S99"/>
    <mergeCell ref="T98:V98"/>
    <mergeCell ref="W98:X99"/>
    <mergeCell ref="Y98:AA99"/>
    <mergeCell ref="AB98:AC99"/>
    <mergeCell ref="AD98:AE99"/>
    <mergeCell ref="AF98:AH99"/>
    <mergeCell ref="AI98:AK99"/>
    <mergeCell ref="T99:V99"/>
    <mergeCell ref="B96:D97"/>
    <mergeCell ref="E96:F97"/>
    <mergeCell ref="G96:G97"/>
    <mergeCell ref="H96:I97"/>
    <mergeCell ref="J96:J97"/>
    <mergeCell ref="K96:L97"/>
    <mergeCell ref="M96:M97"/>
    <mergeCell ref="N96:O97"/>
    <mergeCell ref="P96:P97"/>
    <mergeCell ref="Q96:S97"/>
    <mergeCell ref="T96:V96"/>
    <mergeCell ref="W96:X97"/>
    <mergeCell ref="Y96:AA97"/>
    <mergeCell ref="AB96:AC97"/>
    <mergeCell ref="AD96:AE97"/>
    <mergeCell ref="AF96:AH97"/>
    <mergeCell ref="AI96:AK97"/>
    <mergeCell ref="T97:V97"/>
    <mergeCell ref="B94:D95"/>
    <mergeCell ref="E94:F95"/>
    <mergeCell ref="G94:G95"/>
    <mergeCell ref="H94:I95"/>
    <mergeCell ref="J94:J95"/>
    <mergeCell ref="K94:L95"/>
    <mergeCell ref="M94:M95"/>
    <mergeCell ref="N94:O95"/>
    <mergeCell ref="P94:P95"/>
    <mergeCell ref="Q94:S95"/>
    <mergeCell ref="T94:V94"/>
    <mergeCell ref="W94:X95"/>
    <mergeCell ref="Y94:AA95"/>
    <mergeCell ref="AB94:AC95"/>
    <mergeCell ref="AD94:AE95"/>
    <mergeCell ref="AF94:AH95"/>
    <mergeCell ref="AI94:AK95"/>
    <mergeCell ref="T95:V95"/>
    <mergeCell ref="B92:D93"/>
    <mergeCell ref="E92:F93"/>
    <mergeCell ref="G92:G93"/>
    <mergeCell ref="H92:I93"/>
    <mergeCell ref="J92:J93"/>
    <mergeCell ref="K92:L93"/>
    <mergeCell ref="M92:M93"/>
    <mergeCell ref="N92:O93"/>
    <mergeCell ref="P92:P93"/>
    <mergeCell ref="Q92:S93"/>
    <mergeCell ref="T92:V92"/>
    <mergeCell ref="W92:X93"/>
    <mergeCell ref="Y92:AA93"/>
    <mergeCell ref="AB92:AC93"/>
    <mergeCell ref="AD92:AE93"/>
    <mergeCell ref="AF92:AH93"/>
    <mergeCell ref="AI92:AK93"/>
    <mergeCell ref="T93:V93"/>
    <mergeCell ref="B90:D91"/>
    <mergeCell ref="E90:F91"/>
    <mergeCell ref="G90:G91"/>
    <mergeCell ref="H90:I91"/>
    <mergeCell ref="J90:J91"/>
    <mergeCell ref="K90:L91"/>
    <mergeCell ref="M90:M91"/>
    <mergeCell ref="N90:O91"/>
    <mergeCell ref="P90:P91"/>
    <mergeCell ref="Q90:S91"/>
    <mergeCell ref="T90:V90"/>
    <mergeCell ref="W90:X91"/>
    <mergeCell ref="Y90:AA91"/>
    <mergeCell ref="AB90:AC91"/>
    <mergeCell ref="AD90:AE91"/>
    <mergeCell ref="AF90:AH91"/>
    <mergeCell ref="AI90:AK91"/>
    <mergeCell ref="T91:V91"/>
    <mergeCell ref="B88:D89"/>
    <mergeCell ref="E88:F89"/>
    <mergeCell ref="G88:G89"/>
    <mergeCell ref="H88:I89"/>
    <mergeCell ref="J88:J89"/>
    <mergeCell ref="K88:L89"/>
    <mergeCell ref="M88:M89"/>
    <mergeCell ref="N88:O89"/>
    <mergeCell ref="P88:P89"/>
    <mergeCell ref="Q88:S89"/>
    <mergeCell ref="T88:V88"/>
    <mergeCell ref="W88:X89"/>
    <mergeCell ref="Y88:AA89"/>
    <mergeCell ref="AB88:AC89"/>
    <mergeCell ref="AD88:AE89"/>
    <mergeCell ref="AF88:AH89"/>
    <mergeCell ref="AI88:AK89"/>
    <mergeCell ref="T89:V89"/>
    <mergeCell ref="B86:D87"/>
    <mergeCell ref="E86:F87"/>
    <mergeCell ref="G86:G87"/>
    <mergeCell ref="H86:I87"/>
    <mergeCell ref="J86:J87"/>
    <mergeCell ref="K86:L87"/>
    <mergeCell ref="M86:M87"/>
    <mergeCell ref="N86:O87"/>
    <mergeCell ref="P86:P87"/>
    <mergeCell ref="Q86:S87"/>
    <mergeCell ref="T86:V86"/>
    <mergeCell ref="W86:X87"/>
    <mergeCell ref="Y86:AA87"/>
    <mergeCell ref="AB86:AC87"/>
    <mergeCell ref="AD86:AE87"/>
    <mergeCell ref="AF86:AH87"/>
    <mergeCell ref="AI86:AK87"/>
    <mergeCell ref="T87:V87"/>
    <mergeCell ref="B84:D85"/>
    <mergeCell ref="E84:F85"/>
    <mergeCell ref="G84:G85"/>
    <mergeCell ref="H84:I85"/>
    <mergeCell ref="J84:J85"/>
    <mergeCell ref="K84:L85"/>
    <mergeCell ref="M84:M85"/>
    <mergeCell ref="N84:O85"/>
    <mergeCell ref="P84:P85"/>
    <mergeCell ref="Q84:S85"/>
    <mergeCell ref="T84:V84"/>
    <mergeCell ref="W84:X85"/>
    <mergeCell ref="Y84:AA85"/>
    <mergeCell ref="AB84:AC85"/>
    <mergeCell ref="AD84:AE85"/>
    <mergeCell ref="AF84:AH85"/>
    <mergeCell ref="AI84:AK85"/>
    <mergeCell ref="T85:V85"/>
    <mergeCell ref="B82:D83"/>
    <mergeCell ref="E82:F83"/>
    <mergeCell ref="G82:G83"/>
    <mergeCell ref="H82:I83"/>
    <mergeCell ref="J82:J83"/>
    <mergeCell ref="K82:L83"/>
    <mergeCell ref="M82:M83"/>
    <mergeCell ref="N82:O83"/>
    <mergeCell ref="P82:P83"/>
    <mergeCell ref="Q82:S83"/>
    <mergeCell ref="T82:V82"/>
    <mergeCell ref="W82:X83"/>
    <mergeCell ref="Y82:AA83"/>
    <mergeCell ref="AB82:AC83"/>
    <mergeCell ref="AD82:AE83"/>
    <mergeCell ref="AF82:AH83"/>
    <mergeCell ref="AI82:AK83"/>
    <mergeCell ref="T83:V83"/>
    <mergeCell ref="B80:D81"/>
    <mergeCell ref="E80:F81"/>
    <mergeCell ref="G80:G81"/>
    <mergeCell ref="H80:I81"/>
    <mergeCell ref="J80:J81"/>
    <mergeCell ref="K80:L81"/>
    <mergeCell ref="M80:M81"/>
    <mergeCell ref="N80:O81"/>
    <mergeCell ref="P80:P81"/>
    <mergeCell ref="Q80:S81"/>
    <mergeCell ref="T80:V80"/>
    <mergeCell ref="W80:X81"/>
    <mergeCell ref="Y80:AA81"/>
    <mergeCell ref="AB80:AC81"/>
    <mergeCell ref="AD80:AE81"/>
    <mergeCell ref="AF80:AH81"/>
    <mergeCell ref="AI80:AK81"/>
    <mergeCell ref="T81:V81"/>
    <mergeCell ref="AI76:AK77"/>
    <mergeCell ref="T77:V77"/>
    <mergeCell ref="B78:D79"/>
    <mergeCell ref="E78:F79"/>
    <mergeCell ref="G78:G79"/>
    <mergeCell ref="H78:I79"/>
    <mergeCell ref="J78:J79"/>
    <mergeCell ref="K78:L79"/>
    <mergeCell ref="M78:M79"/>
    <mergeCell ref="N78:O79"/>
    <mergeCell ref="P78:P79"/>
    <mergeCell ref="Q78:S79"/>
    <mergeCell ref="T78:V78"/>
    <mergeCell ref="W78:X79"/>
    <mergeCell ref="Y78:AA79"/>
    <mergeCell ref="AB78:AC79"/>
    <mergeCell ref="AD78:AE79"/>
    <mergeCell ref="AF78:AH79"/>
    <mergeCell ref="AI78:AK79"/>
    <mergeCell ref="T79:V79"/>
    <mergeCell ref="B76:D77"/>
    <mergeCell ref="E76:F77"/>
    <mergeCell ref="G76:G77"/>
    <mergeCell ref="H76:I77"/>
    <mergeCell ref="J76:J77"/>
    <mergeCell ref="K76:L77"/>
    <mergeCell ref="M76:M77"/>
    <mergeCell ref="N76:O77"/>
    <mergeCell ref="P76:P77"/>
    <mergeCell ref="Q76:S77"/>
    <mergeCell ref="T76:V76"/>
    <mergeCell ref="W76:X77"/>
    <mergeCell ref="Y76:AA77"/>
    <mergeCell ref="AB76:AC77"/>
    <mergeCell ref="AD76:AE77"/>
    <mergeCell ref="AF76:AH77"/>
    <mergeCell ref="C74:D75"/>
    <mergeCell ref="E74:F75"/>
    <mergeCell ref="G74:G75"/>
    <mergeCell ref="H74:I75"/>
    <mergeCell ref="J74:J75"/>
    <mergeCell ref="K74:L75"/>
    <mergeCell ref="M74:M75"/>
    <mergeCell ref="N74:O75"/>
    <mergeCell ref="P74:P75"/>
    <mergeCell ref="Q74:S75"/>
    <mergeCell ref="T74:V74"/>
    <mergeCell ref="W74:X75"/>
    <mergeCell ref="Y74:AA75"/>
    <mergeCell ref="AB74:AC75"/>
    <mergeCell ref="AD74:AE75"/>
    <mergeCell ref="AF74:AH75"/>
    <mergeCell ref="AI74:AK75"/>
    <mergeCell ref="T75:V75"/>
    <mergeCell ref="B72:D72"/>
    <mergeCell ref="E72:V72"/>
    <mergeCell ref="W72:X73"/>
    <mergeCell ref="Y72:AA73"/>
    <mergeCell ref="AB72:AE72"/>
    <mergeCell ref="AF72:AK72"/>
    <mergeCell ref="B73:D73"/>
    <mergeCell ref="E73:G73"/>
    <mergeCell ref="H73:J73"/>
    <mergeCell ref="K73:M73"/>
    <mergeCell ref="N73:P73"/>
    <mergeCell ref="Q73:S73"/>
    <mergeCell ref="T73:V73"/>
    <mergeCell ref="AB73:AC73"/>
    <mergeCell ref="AD73:AE73"/>
    <mergeCell ref="AF73:AH73"/>
    <mergeCell ref="AI73:AK73"/>
    <mergeCell ref="B74:B75"/>
    <mergeCell ref="B68:F68"/>
    <mergeCell ref="G68:J68"/>
    <mergeCell ref="L68:O68"/>
    <mergeCell ref="P68:AF68"/>
    <mergeCell ref="AG68:AK68"/>
    <mergeCell ref="H56:I56"/>
    <mergeCell ref="K56:L56"/>
    <mergeCell ref="M56:P56"/>
    <mergeCell ref="AG56:AK56"/>
    <mergeCell ref="B58:AK58"/>
    <mergeCell ref="B62:F62"/>
    <mergeCell ref="G62:O62"/>
    <mergeCell ref="P62:AF62"/>
    <mergeCell ref="AG62:AK62"/>
    <mergeCell ref="G63:J63"/>
    <mergeCell ref="L63:O63"/>
    <mergeCell ref="P63:AF63"/>
    <mergeCell ref="AG63:AK63"/>
    <mergeCell ref="B64:F64"/>
    <mergeCell ref="G64:J64"/>
    <mergeCell ref="L64:O64"/>
    <mergeCell ref="P64:AF64"/>
    <mergeCell ref="AG64:AK64"/>
    <mergeCell ref="Q56:AF56"/>
    <mergeCell ref="B65:F65"/>
    <mergeCell ref="G65:J65"/>
    <mergeCell ref="L65:O65"/>
    <mergeCell ref="P65:AF65"/>
    <mergeCell ref="B66:F66"/>
    <mergeCell ref="G66:J66"/>
    <mergeCell ref="L66:O66"/>
    <mergeCell ref="B67:F67"/>
    <mergeCell ref="M53:P53"/>
    <mergeCell ref="AG53:AK53"/>
    <mergeCell ref="H54:I54"/>
    <mergeCell ref="K54:L54"/>
    <mergeCell ref="M54:P54"/>
    <mergeCell ref="AG54:AK54"/>
    <mergeCell ref="H55:I55"/>
    <mergeCell ref="K55:L55"/>
    <mergeCell ref="M55:P55"/>
    <mergeCell ref="AG55:AK55"/>
    <mergeCell ref="G67:J67"/>
    <mergeCell ref="L67:O67"/>
    <mergeCell ref="P67:AF67"/>
    <mergeCell ref="AG67:AK67"/>
    <mergeCell ref="Q53:AF53"/>
    <mergeCell ref="Q54:AF54"/>
    <mergeCell ref="Q55:AF55"/>
    <mergeCell ref="P66:AF66"/>
    <mergeCell ref="AG66:AK66"/>
    <mergeCell ref="AG65:AK65"/>
    <mergeCell ref="B54:G54"/>
    <mergeCell ref="B55:G55"/>
    <mergeCell ref="B56:G56"/>
    <mergeCell ref="L36:O36"/>
    <mergeCell ref="Q36:R36"/>
    <mergeCell ref="S36:V36"/>
    <mergeCell ref="B37:C37"/>
    <mergeCell ref="Q37:R37"/>
    <mergeCell ref="B38:C38"/>
    <mergeCell ref="Q38:R38"/>
    <mergeCell ref="B44:E44"/>
    <mergeCell ref="F44:I44"/>
    <mergeCell ref="J44:M44"/>
    <mergeCell ref="N44:Q44"/>
    <mergeCell ref="D48:E48"/>
    <mergeCell ref="U48:V48"/>
    <mergeCell ref="U46:V46"/>
    <mergeCell ref="B47:C48"/>
    <mergeCell ref="D47:E47"/>
    <mergeCell ref="S47:T48"/>
    <mergeCell ref="U47:V47"/>
    <mergeCell ref="AC172:AF173"/>
    <mergeCell ref="AG172:AJ173"/>
    <mergeCell ref="AG160:AJ160"/>
    <mergeCell ref="AF185:AJ185"/>
    <mergeCell ref="AG164:AJ164"/>
    <mergeCell ref="AC165:AF165"/>
    <mergeCell ref="AG165:AJ165"/>
    <mergeCell ref="AC166:AF166"/>
    <mergeCell ref="AG166:AJ166"/>
    <mergeCell ref="AC167:AF167"/>
    <mergeCell ref="AG167:AJ167"/>
    <mergeCell ref="AC168:AF168"/>
    <mergeCell ref="AG168:AJ168"/>
    <mergeCell ref="AC169:AF169"/>
    <mergeCell ref="AG169:AJ169"/>
    <mergeCell ref="B51:G51"/>
    <mergeCell ref="H51:L51"/>
    <mergeCell ref="M51:P51"/>
    <mergeCell ref="Q51:AF51"/>
    <mergeCell ref="AG51:AK51"/>
    <mergeCell ref="C52:G52"/>
    <mergeCell ref="H52:I52"/>
    <mergeCell ref="K52:L52"/>
    <mergeCell ref="M52:P52"/>
    <mergeCell ref="Q52:AF52"/>
    <mergeCell ref="AG52:AK52"/>
    <mergeCell ref="B172:G173"/>
    <mergeCell ref="H173:W173"/>
    <mergeCell ref="X172:AB173"/>
    <mergeCell ref="B53:G53"/>
    <mergeCell ref="H53:I53"/>
    <mergeCell ref="K53:L53"/>
    <mergeCell ref="B6:E7"/>
    <mergeCell ref="U6:X7"/>
    <mergeCell ref="Y6:AK7"/>
    <mergeCell ref="F7:T7"/>
    <mergeCell ref="T9:U9"/>
    <mergeCell ref="F10:G11"/>
    <mergeCell ref="H10:H11"/>
    <mergeCell ref="I10:I11"/>
    <mergeCell ref="J10:K11"/>
    <mergeCell ref="L10:L11"/>
    <mergeCell ref="M10:N11"/>
    <mergeCell ref="O10:O11"/>
    <mergeCell ref="W11:X11"/>
    <mergeCell ref="AD11:AE11"/>
    <mergeCell ref="AF11:AG11"/>
    <mergeCell ref="AE112:AI112"/>
    <mergeCell ref="S44:V44"/>
    <mergeCell ref="B45:C46"/>
    <mergeCell ref="D45:E45"/>
    <mergeCell ref="S45:T46"/>
    <mergeCell ref="U45:V45"/>
    <mergeCell ref="D46:E46"/>
    <mergeCell ref="Y24:AK26"/>
    <mergeCell ref="L24:X26"/>
    <mergeCell ref="B18:K20"/>
    <mergeCell ref="B36:C36"/>
    <mergeCell ref="D36:G36"/>
    <mergeCell ref="B24:K26"/>
    <mergeCell ref="B10:E11"/>
    <mergeCell ref="P10:S11"/>
    <mergeCell ref="T10:V10"/>
    <mergeCell ref="H36:K36"/>
    <mergeCell ref="H165:M165"/>
    <mergeCell ref="X165:AB165"/>
    <mergeCell ref="X166:AB166"/>
    <mergeCell ref="X167:AB167"/>
    <mergeCell ref="X171:AB171"/>
    <mergeCell ref="AC170:AF170"/>
    <mergeCell ref="AG170:AJ170"/>
    <mergeCell ref="AC171:AF171"/>
    <mergeCell ref="AG171:AJ171"/>
    <mergeCell ref="P171:W171"/>
    <mergeCell ref="H171:O171"/>
    <mergeCell ref="X163:AB163"/>
    <mergeCell ref="X164:AB164"/>
    <mergeCell ref="N163:Q163"/>
    <mergeCell ref="N164:Q164"/>
    <mergeCell ref="N165:Q165"/>
    <mergeCell ref="N166:Q166"/>
    <mergeCell ref="N167:Q167"/>
    <mergeCell ref="N169:Q169"/>
    <mergeCell ref="R163:W163"/>
    <mergeCell ref="R164:W164"/>
    <mergeCell ref="R165:W165"/>
    <mergeCell ref="R166:W166"/>
    <mergeCell ref="R169:W169"/>
    <mergeCell ref="H168:Q168"/>
    <mergeCell ref="AC164:AF164"/>
    <mergeCell ref="H169:M169"/>
    <mergeCell ref="H166:M166"/>
    <mergeCell ref="H167:M167"/>
    <mergeCell ref="X169:AB169"/>
    <mergeCell ref="AC163:AF163"/>
    <mergeCell ref="AG163:AJ163"/>
    <mergeCell ref="AC9:AF9"/>
    <mergeCell ref="F9:O9"/>
    <mergeCell ref="P9:S9"/>
    <mergeCell ref="B8:E8"/>
    <mergeCell ref="B9:E9"/>
    <mergeCell ref="B14:E14"/>
    <mergeCell ref="B12:E12"/>
    <mergeCell ref="F12:AK12"/>
    <mergeCell ref="F14:I14"/>
    <mergeCell ref="X14:AB14"/>
    <mergeCell ref="AF14:AH14"/>
    <mergeCell ref="AI14:AJ14"/>
    <mergeCell ref="AC14:AD14"/>
    <mergeCell ref="Q14:R14"/>
    <mergeCell ref="Y11:Z11"/>
    <mergeCell ref="W10:Z10"/>
    <mergeCell ref="B163:B169"/>
    <mergeCell ref="B161:G161"/>
    <mergeCell ref="B162:G162"/>
    <mergeCell ref="C163:G163"/>
    <mergeCell ref="C164:G164"/>
    <mergeCell ref="C165:G165"/>
    <mergeCell ref="C166:G166"/>
    <mergeCell ref="C167:G167"/>
    <mergeCell ref="C168:G168"/>
    <mergeCell ref="C169:G169"/>
    <mergeCell ref="H162:M162"/>
    <mergeCell ref="N162:Q162"/>
    <mergeCell ref="R162:W162"/>
    <mergeCell ref="H161:W161"/>
    <mergeCell ref="H163:M163"/>
    <mergeCell ref="H164:M164"/>
    <mergeCell ref="X168:AB168"/>
    <mergeCell ref="B171:G171"/>
    <mergeCell ref="B2:E3"/>
    <mergeCell ref="B4:E5"/>
    <mergeCell ref="F2:AK2"/>
    <mergeCell ref="F6:T6"/>
    <mergeCell ref="F3:AK3"/>
    <mergeCell ref="F5:AK5"/>
    <mergeCell ref="G4:H4"/>
    <mergeCell ref="J4:L4"/>
    <mergeCell ref="F8:T8"/>
    <mergeCell ref="U8:X8"/>
    <mergeCell ref="Y8:AK8"/>
    <mergeCell ref="Y17:AK17"/>
    <mergeCell ref="B17:K17"/>
    <mergeCell ref="B21:K23"/>
    <mergeCell ref="L21:X23"/>
    <mergeCell ref="Y21:AK23"/>
    <mergeCell ref="Y18:AK20"/>
    <mergeCell ref="M14:P14"/>
    <mergeCell ref="L17:X17"/>
    <mergeCell ref="L18:X20"/>
    <mergeCell ref="M4:AK4"/>
    <mergeCell ref="T11:U11"/>
    <mergeCell ref="AA10:AC10"/>
    <mergeCell ref="AD10:AG10"/>
    <mergeCell ref="AH10:AK10"/>
    <mergeCell ref="AH11:AJ11"/>
    <mergeCell ref="AA11:AB11"/>
    <mergeCell ref="T14:W14"/>
    <mergeCell ref="J14:K14"/>
    <mergeCell ref="AG9:AK9"/>
    <mergeCell ref="C100:AK100"/>
    <mergeCell ref="X162:AB162"/>
    <mergeCell ref="AC162:AF162"/>
    <mergeCell ref="AG162:AJ162"/>
    <mergeCell ref="X161:AJ161"/>
    <mergeCell ref="AD119:AG119"/>
    <mergeCell ref="AH119:AK119"/>
    <mergeCell ref="B121:D124"/>
    <mergeCell ref="F121:G121"/>
    <mergeCell ref="H121:I121"/>
    <mergeCell ref="K121:L121"/>
    <mergeCell ref="M121:N121"/>
    <mergeCell ref="O121:P124"/>
    <mergeCell ref="Q121:R124"/>
    <mergeCell ref="S121:T124"/>
    <mergeCell ref="U121:X122"/>
    <mergeCell ref="Y121:AC121"/>
    <mergeCell ref="AD121:AG121"/>
    <mergeCell ref="AH121:AK121"/>
    <mergeCell ref="AH128:AK128"/>
    <mergeCell ref="AH132:AK132"/>
    <mergeCell ref="AH136:AK136"/>
    <mergeCell ref="AH140:AK140"/>
    <mergeCell ref="AE111:AI111"/>
    <mergeCell ref="B109:AJ109"/>
    <mergeCell ref="B115:D116"/>
    <mergeCell ref="E115:P115"/>
    <mergeCell ref="Q115:T115"/>
    <mergeCell ref="U115:AK115"/>
    <mergeCell ref="E116:G116"/>
    <mergeCell ref="H116:I116"/>
    <mergeCell ref="J116:L116"/>
    <mergeCell ref="L202:AB202"/>
    <mergeCell ref="L204:AB204"/>
    <mergeCell ref="G202:K202"/>
    <mergeCell ref="G201:K201"/>
    <mergeCell ref="AC201:AG201"/>
    <mergeCell ref="AC204:AF204"/>
    <mergeCell ref="AH201:AK201"/>
    <mergeCell ref="AH204:AK204"/>
    <mergeCell ref="B262:AC262"/>
    <mergeCell ref="B260:AC260"/>
    <mergeCell ref="AE260:AI260"/>
    <mergeCell ref="AE269:AI269"/>
    <mergeCell ref="AE261:AI261"/>
    <mergeCell ref="AE275:AI275"/>
    <mergeCell ref="D275:AC276"/>
    <mergeCell ref="D273:AC273"/>
    <mergeCell ref="L218:M218"/>
    <mergeCell ref="N218:O218"/>
    <mergeCell ref="P218:V218"/>
    <mergeCell ref="C219:F219"/>
    <mergeCell ref="G219:K219"/>
    <mergeCell ref="L219:M219"/>
    <mergeCell ref="W219:AA219"/>
    <mergeCell ref="AB219:AI219"/>
    <mergeCell ref="B220:F220"/>
    <mergeCell ref="G220:K220"/>
    <mergeCell ref="L220:M220"/>
    <mergeCell ref="AB220:AI220"/>
    <mergeCell ref="B221:F221"/>
    <mergeCell ref="G221:K221"/>
    <mergeCell ref="L221:M221"/>
    <mergeCell ref="AB221:AI221"/>
    <mergeCell ref="AE380:AI380"/>
    <mergeCell ref="AE379:AI379"/>
    <mergeCell ref="AE377:AI377"/>
    <mergeCell ref="AE376:AI376"/>
    <mergeCell ref="AE378:AI378"/>
    <mergeCell ref="AE375:AI375"/>
    <mergeCell ref="P284:P287"/>
    <mergeCell ref="B284:B287"/>
    <mergeCell ref="B258:AC258"/>
    <mergeCell ref="B279:AC280"/>
    <mergeCell ref="B261:AC261"/>
    <mergeCell ref="AD279:AD280"/>
    <mergeCell ref="AE273:AI273"/>
    <mergeCell ref="AE270:AI270"/>
    <mergeCell ref="D267:AJ267"/>
    <mergeCell ref="AE263:AI263"/>
    <mergeCell ref="B265:V265"/>
    <mergeCell ref="R284:R287"/>
    <mergeCell ref="C379:AA379"/>
    <mergeCell ref="B288:B290"/>
    <mergeCell ref="C288:F288"/>
    <mergeCell ref="G288:J288"/>
    <mergeCell ref="K288:L288"/>
    <mergeCell ref="M288:N288"/>
    <mergeCell ref="C289:F289"/>
    <mergeCell ref="G289:J289"/>
    <mergeCell ref="K289:L289"/>
    <mergeCell ref="M289:N289"/>
    <mergeCell ref="C290:F290"/>
    <mergeCell ref="G290:J290"/>
    <mergeCell ref="K290:L290"/>
    <mergeCell ref="M290:N290"/>
    <mergeCell ref="AF34:AK42"/>
    <mergeCell ref="B259:AC259"/>
    <mergeCell ref="AE259:AI259"/>
    <mergeCell ref="B257:AC257"/>
    <mergeCell ref="B202:F202"/>
    <mergeCell ref="AE279:AI280"/>
    <mergeCell ref="AE277:AI277"/>
    <mergeCell ref="AE278:AI278"/>
    <mergeCell ref="AE272:AI272"/>
    <mergeCell ref="D274:AC274"/>
    <mergeCell ref="AE264:AI264"/>
    <mergeCell ref="S182:T182"/>
    <mergeCell ref="C275:C276"/>
    <mergeCell ref="AC202:AF202"/>
    <mergeCell ref="AC203:AF203"/>
    <mergeCell ref="L203:AB203"/>
    <mergeCell ref="C201:F201"/>
    <mergeCell ref="B204:F204"/>
    <mergeCell ref="AF186:AJ186"/>
    <mergeCell ref="G204:K204"/>
    <mergeCell ref="AH202:AK202"/>
    <mergeCell ref="AH203:AK203"/>
    <mergeCell ref="AH200:AK200"/>
    <mergeCell ref="B203:F203"/>
    <mergeCell ref="AE258:AI258"/>
    <mergeCell ref="AE262:AI262"/>
    <mergeCell ref="G203:K203"/>
    <mergeCell ref="H172:W172"/>
    <mergeCell ref="R167:W167"/>
    <mergeCell ref="R168:W168"/>
    <mergeCell ref="AE257:AI257"/>
    <mergeCell ref="X170:AB170"/>
    <mergeCell ref="T308:V308"/>
    <mergeCell ref="T307:V307"/>
    <mergeCell ref="T306:V306"/>
    <mergeCell ref="T305:V305"/>
    <mergeCell ref="T304:V304"/>
    <mergeCell ref="T303:V303"/>
    <mergeCell ref="T302:V302"/>
    <mergeCell ref="T301:V301"/>
    <mergeCell ref="T300:V300"/>
    <mergeCell ref="T299:V299"/>
    <mergeCell ref="T298:V298"/>
    <mergeCell ref="T297:V297"/>
    <mergeCell ref="T296:V296"/>
    <mergeCell ref="T295:V295"/>
    <mergeCell ref="T294:V294"/>
    <mergeCell ref="T293:V293"/>
    <mergeCell ref="T292:V292"/>
    <mergeCell ref="R207:AJ207"/>
    <mergeCell ref="R208:AJ212"/>
    <mergeCell ref="B209:B211"/>
    <mergeCell ref="D210:P211"/>
    <mergeCell ref="W247:AJ247"/>
    <mergeCell ref="N248:O248"/>
    <mergeCell ref="AB248:AC248"/>
    <mergeCell ref="AD248:AJ248"/>
    <mergeCell ref="C249:F249"/>
    <mergeCell ref="G249:J249"/>
    <mergeCell ref="K249:M249"/>
    <mergeCell ref="N249:O249"/>
    <mergeCell ref="P249:V249"/>
    <mergeCell ref="W249:AA249"/>
    <mergeCell ref="AB249:AC249"/>
    <mergeCell ref="AD249:AJ249"/>
    <mergeCell ref="B250:F250"/>
    <mergeCell ref="G250:J250"/>
    <mergeCell ref="K250:M250"/>
    <mergeCell ref="N250:O250"/>
    <mergeCell ref="P250:R250"/>
    <mergeCell ref="T250:V250"/>
    <mergeCell ref="W250:AA250"/>
    <mergeCell ref="AB250:AC250"/>
    <mergeCell ref="AD250:AF250"/>
    <mergeCell ref="AH250:AJ250"/>
    <mergeCell ref="L222:M222"/>
    <mergeCell ref="AB222:AI222"/>
    <mergeCell ref="B222:F222"/>
    <mergeCell ref="G222:K222"/>
    <mergeCell ref="B223:F223"/>
    <mergeCell ref="G223:K223"/>
    <mergeCell ref="B251:F251"/>
    <mergeCell ref="G251:J251"/>
    <mergeCell ref="K251:M251"/>
    <mergeCell ref="N251:O251"/>
    <mergeCell ref="P251:R251"/>
    <mergeCell ref="T251:V251"/>
    <mergeCell ref="W251:AA251"/>
    <mergeCell ref="AB251:AC251"/>
    <mergeCell ref="AD251:AF251"/>
    <mergeCell ref="AH251:AJ251"/>
    <mergeCell ref="B252:F252"/>
    <mergeCell ref="G252:J252"/>
    <mergeCell ref="K252:M252"/>
    <mergeCell ref="N252:O252"/>
    <mergeCell ref="P252:R252"/>
    <mergeCell ref="T252:V252"/>
    <mergeCell ref="W252:AA252"/>
    <mergeCell ref="AB252:AC252"/>
    <mergeCell ref="AD252:AF252"/>
    <mergeCell ref="AH252:AJ252"/>
  </mergeCells>
  <phoneticPr fontId="2"/>
  <dataValidations count="26">
    <dataValidation imeMode="hiragana" allowBlank="1" showInputMessage="1" showErrorMessage="1" sqref="AC277:AC278 C277:C278 Y24:Z24 B24 L24 G8:T8 L21 Y21:Z21 B21 L18 Y18:Z18 B18 C336:J371 D112:V113 F6:F9 P64:AF69 B273:B278 D273:AB278 C272:C275 AF11 Q53:Q56 W113:AI113 Y11 C158:AI158 B121 B125 B129 B133 B137 B141 B145 Y121:AL154 B149 F2:AK3 Y8:AK8 F5:AK5 B202:L204 B193:F196 AD191:AD196 G192:J196 V193:AA196 C111:C113 AK218:AL225 W220:AI225 U233:U238 B233:J238 AI233:AI238 B220:K225 C318:U320 C291:J308 AC318:AG320 X318:Z320 AH333:AL333 D111:AC111 A205:K205 R208:AK212 B250:M252 W250:AA252" xr:uid="{00000000-0002-0000-0400-000000000000}"/>
    <dataValidation type="list" allowBlank="1" showInputMessage="1" showErrorMessage="1" sqref="AE257:AI264 AE272:AI273 AE278:AI279 AE269:AI270 AE375:AI380 AF185:AJ186 AE111:AI111 AE281:AI281" xr:uid="{00000000-0002-0000-0400-000001000000}">
      <formula1>"い　る　・　いない,い な い,い　　る"</formula1>
    </dataValidation>
    <dataValidation type="list" allowBlank="1" showInputMessage="1" showErrorMessage="1" sqref="I266 S266 C266:C268" xr:uid="{00000000-0002-0000-0400-000003000000}">
      <formula1>"□,■"</formula1>
    </dataValidation>
    <dataValidation type="list" allowBlank="1" showInputMessage="1" showErrorMessage="1" sqref="K191:L196 AB191:AB196 AD191:AD196 K231:L238 AG231:AH238 L219:M225 N249:O252 AB249:AC252" xr:uid="{00000000-0002-0000-0400-000004000000}">
      <formula1>"有・無,有,無"</formula1>
    </dataValidation>
    <dataValidation type="list" allowBlank="1" showInputMessage="1" showErrorMessage="1" sqref="AE275 AE277" xr:uid="{00000000-0002-0000-0400-000005000000}">
      <formula1>"い　る　・　いない,い な い,い　　る,－"</formula1>
    </dataValidation>
    <dataValidation type="list" allowBlank="1" showInputMessage="1" showErrorMessage="1" sqref="P171 AG63:AL67 AG52:AL56 AG9:AK9 AH201:AK205" xr:uid="{00000000-0002-0000-0400-000006000000}">
      <formula1>"有　・　無,有,無"</formula1>
    </dataValidation>
    <dataValidation type="list" allowBlank="1" showInputMessage="1" showErrorMessage="1" sqref="F12:AK12" xr:uid="{00000000-0002-0000-0400-000007000000}">
      <formula1>"小規模A・小規模B・事業所内保育所型・事業所内小規模型,小規模A,小規模B,事業所内保育所型,事業所内小規模型"</formula1>
    </dataValidation>
    <dataValidation type="list" allowBlank="1" showInputMessage="1" showErrorMessage="1" sqref="AE112 X112:AC112" xr:uid="{00000000-0002-0000-0400-000008000000}">
      <formula1>"該当なし・いる・いない,該当なし,いる,いない"</formula1>
    </dataValidation>
    <dataValidation type="list" allowBlank="1" showInputMessage="1" showErrorMessage="1" sqref="T9 F10 P219:P225 O231:O238" xr:uid="{00000000-0002-0000-0400-000009000000}">
      <formula1>"平成,令和"</formula1>
    </dataValidation>
    <dataValidation type="list" imeMode="hiragana" allowBlank="1" showInputMessage="1" showErrorMessage="1" sqref="W11:X11 AD11:AE11" xr:uid="{00000000-0002-0000-0400-00000A000000}">
      <formula1>"昭和,平成,令和"</formula1>
    </dataValidation>
    <dataValidation allowBlank="1" sqref="K56:L56" xr:uid="{00000000-0002-0000-0400-00000B000000}"/>
    <dataValidation allowBlank="1" showInputMessage="1" sqref="H53:I56" xr:uid="{00000000-0002-0000-0400-00000C000000}"/>
    <dataValidation type="list" allowBlank="1" showInputMessage="1" showErrorMessage="1" sqref="E137:E139 J137:J139 E145:E147 J145:J147 E125:E127 J125:J127 E129:E131 J129:J131 E133:E135 J133:J135 E141:E143 J141:J143 E117:E123 J117:J123 E149:E151 J149:J151" xr:uid="{00000000-0002-0000-0400-00000E000000}">
      <formula1>"0,1,2,3,4,5,6"</formula1>
    </dataValidation>
    <dataValidation type="list" allowBlank="1" showInputMessage="1" showErrorMessage="1" sqref="M231:M238 N231:N237" xr:uid="{00000000-0002-0000-0400-00000F000000}">
      <formula1>"採用,転出,転入"</formula1>
    </dataValidation>
    <dataValidation type="list" imeMode="hiragana" allowBlank="1" showInputMessage="1" showErrorMessage="1" sqref="K291:L308" xr:uid="{00000000-0002-0000-0400-000010000000}">
      <formula1>"正規,臨時,パート,派遣,嘱託,その他"</formula1>
    </dataValidation>
    <dataValidation type="list" allowBlank="1" showInputMessage="1" showErrorMessage="1" sqref="W291:W308" xr:uid="{00000000-0002-0000-0400-000011000000}">
      <formula1>"S,H,R"</formula1>
    </dataValidation>
    <dataValidation type="list" allowBlank="1" showInputMessage="1" showErrorMessage="1" sqref="O288:O308" xr:uid="{00000000-0002-0000-0400-000012000000}">
      <formula1>"女,男"</formula1>
    </dataValidation>
    <dataValidation type="list" allowBlank="1" showInputMessage="1" showErrorMessage="1" sqref="Q288:Q290 S288:S308" xr:uid="{00000000-0002-0000-0400-000013000000}">
      <formula1>"有,無"</formula1>
    </dataValidation>
    <dataValidation type="list" allowBlank="1" showInputMessage="1" showErrorMessage="1" sqref="M289 M288:N288 M290:N308" xr:uid="{00000000-0002-0000-0400-000014000000}">
      <formula1>"専任,兼任"</formula1>
    </dataValidation>
    <dataValidation type="list" allowBlank="1" showInputMessage="1" showErrorMessage="1" sqref="R288:R308" xr:uid="{00000000-0002-0000-0400-000015000000}">
      <formula1>"済,未,－"</formula1>
    </dataValidation>
    <dataValidation type="list" allowBlank="1" showInputMessage="1" showErrorMessage="1" sqref="Q291:Q308" xr:uid="{00000000-0002-0000-0400-000016000000}">
      <formula1>"有,無,－"</formula1>
    </dataValidation>
    <dataValidation type="list" imeMode="hiragana" allowBlank="1" showInputMessage="1" showErrorMessage="1" sqref="T291:T308" xr:uid="{00000000-0002-0000-0400-000017000000}">
      <formula1>"保育士,幼稚園教諭,小学校教諭,養護教諭,保・幼,看護師,保健師,栄養士,調理師"</formula1>
    </dataValidation>
    <dataValidation type="list" allowBlank="1" showInputMessage="1" showErrorMessage="1" sqref="B209:B211" xr:uid="{0C12DB54-CFCF-46A2-9BE7-2FF2D3BA6285}">
      <formula1>"２,②"</formula1>
    </dataValidation>
    <dataValidation type="list" allowBlank="1" showInputMessage="1" showErrorMessage="1" sqref="B212" xr:uid="{68886439-578A-4512-A3AD-B53830483DB5}">
      <formula1>"３,③"</formula1>
    </dataValidation>
    <dataValidation type="list" allowBlank="1" showInputMessage="1" showErrorMessage="1" sqref="B208" xr:uid="{854B80F3-24F2-4B61-AB44-00D3CE08C952}">
      <formula1>"１,①"</formula1>
    </dataValidation>
    <dataValidation type="list" allowBlank="1" showInputMessage="1" showErrorMessage="1" sqref="H326:S329" xr:uid="{B714452C-88EA-4868-B36D-AF7016EF12B8}">
      <formula1>"有　・　無,有,無,－"</formula1>
    </dataValidation>
  </dataValidations>
  <pageMargins left="0.39370078740157483" right="0.19685039370078741" top="0.59055118110236227" bottom="0.39370078740157483" header="0.51181102362204722" footer="0.19685039370078741"/>
  <pageSetup paperSize="9" scale="97" fitToHeight="0" pageOrder="overThenDown" orientation="portrait" blackAndWhite="1" useFirstPageNumber="1" r:id="rId1"/>
  <headerFooter alignWithMargins="0">
    <oddFooter>&amp;C&amp;"HGS創英角ｺﾞｼｯｸUB,標準"&amp;12- &amp;P -</oddFooter>
  </headerFooter>
  <rowBreaks count="8" manualBreakCount="8">
    <brk id="27" max="16383" man="1"/>
    <brk id="69" max="16383" man="1"/>
    <brk id="113" max="16383" man="1"/>
    <brk id="158" max="16383" man="1"/>
    <brk id="198" max="16383" man="1"/>
    <brk id="245" max="16383" man="1"/>
    <brk id="281" max="16383" man="1"/>
    <brk id="329"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P81"/>
  <sheetViews>
    <sheetView showGridLines="0" view="pageBreakPreview" zoomScale="110" zoomScaleNormal="110" zoomScaleSheetLayoutView="110" workbookViewId="0">
      <selection activeCell="AL8" sqref="AL8:AM8"/>
    </sheetView>
  </sheetViews>
  <sheetFormatPr defaultColWidth="0" defaultRowHeight="12" x14ac:dyDescent="0.15"/>
  <cols>
    <col min="1" max="4" width="2.625" style="359" customWidth="1"/>
    <col min="5" max="10" width="1.625" style="359" customWidth="1"/>
    <col min="11" max="12" width="2.625" style="359" customWidth="1"/>
    <col min="13" max="13" width="1.625" style="359" customWidth="1"/>
    <col min="14" max="15" width="2.625" style="359" customWidth="1"/>
    <col min="16" max="16" width="1.625" style="359" customWidth="1"/>
    <col min="17" max="18" width="2.625" style="359" customWidth="1"/>
    <col min="19" max="19" width="1.625" style="359" customWidth="1"/>
    <col min="20" max="25" width="2.625" style="359" customWidth="1"/>
    <col min="26" max="31" width="1.625" style="359" customWidth="1"/>
    <col min="32" max="33" width="2.625" style="359" customWidth="1"/>
    <col min="34" max="34" width="1.625" style="359" customWidth="1"/>
    <col min="35" max="36" width="2.625" style="359" customWidth="1"/>
    <col min="37" max="37" width="1.625" style="359" customWidth="1"/>
    <col min="38" max="39" width="2.625" style="359" customWidth="1"/>
    <col min="40" max="40" width="1.625" style="359" customWidth="1"/>
    <col min="41" max="44" width="2.625" style="359" customWidth="1"/>
    <col min="45" max="120" width="2.625" style="359" hidden="1" customWidth="1"/>
    <col min="121" max="16384" width="0" style="359" hidden="1"/>
  </cols>
  <sheetData>
    <row r="2" spans="1:43" ht="20.45" customHeight="1" x14ac:dyDescent="0.15">
      <c r="A2" s="98" t="s">
        <v>1845</v>
      </c>
      <c r="B2" s="358"/>
      <c r="C2" s="358"/>
    </row>
    <row r="3" spans="1:43" ht="13.5" customHeight="1" x14ac:dyDescent="0.15">
      <c r="A3" s="358"/>
      <c r="B3" s="99" t="s">
        <v>1037</v>
      </c>
      <c r="C3" s="358"/>
      <c r="V3" s="360"/>
      <c r="W3" s="360"/>
      <c r="X3" s="360"/>
      <c r="Y3" s="360"/>
      <c r="Z3" s="360"/>
      <c r="AA3" s="360"/>
      <c r="AB3" s="360"/>
      <c r="AC3" s="360"/>
      <c r="AD3" s="360"/>
      <c r="AE3" s="360"/>
      <c r="AF3" s="360"/>
      <c r="AG3" s="360"/>
      <c r="AH3" s="360"/>
      <c r="AI3" s="360"/>
      <c r="AJ3" s="360"/>
      <c r="AK3" s="360"/>
      <c r="AL3" s="360"/>
      <c r="AM3" s="360"/>
      <c r="AN3" s="360"/>
      <c r="AO3" s="360"/>
      <c r="AP3" s="360"/>
      <c r="AQ3" s="360"/>
    </row>
    <row r="4" spans="1:43" ht="13.5" customHeight="1" x14ac:dyDescent="0.15">
      <c r="A4" s="358"/>
      <c r="B4" s="99" t="s">
        <v>1038</v>
      </c>
      <c r="C4" s="358"/>
      <c r="M4" s="102"/>
      <c r="N4" s="102" t="s">
        <v>1039</v>
      </c>
      <c r="O4" s="102"/>
      <c r="P4" s="102"/>
      <c r="Q4" s="102"/>
      <c r="R4" s="1422"/>
      <c r="S4" s="1422"/>
      <c r="T4" s="1422"/>
      <c r="U4" s="361" t="s">
        <v>1310</v>
      </c>
      <c r="W4" s="99" t="s">
        <v>59</v>
      </c>
      <c r="X4" s="358"/>
      <c r="AH4" s="102"/>
      <c r="AI4" s="102" t="s">
        <v>1039</v>
      </c>
      <c r="AJ4" s="102"/>
      <c r="AK4" s="102"/>
      <c r="AL4" s="102"/>
      <c r="AM4" s="1422"/>
      <c r="AN4" s="1422"/>
      <c r="AO4" s="1422"/>
      <c r="AP4" s="361" t="s">
        <v>1310</v>
      </c>
      <c r="AQ4" s="360"/>
    </row>
    <row r="5" spans="1:43" s="362" customFormat="1" ht="15" customHeight="1" x14ac:dyDescent="0.15">
      <c r="B5" s="1423" t="s">
        <v>1311</v>
      </c>
      <c r="C5" s="1424"/>
      <c r="D5" s="1425"/>
      <c r="E5" s="1426" t="s">
        <v>1470</v>
      </c>
      <c r="F5" s="1427"/>
      <c r="G5" s="1427"/>
      <c r="H5" s="1426" t="s">
        <v>1471</v>
      </c>
      <c r="I5" s="1427"/>
      <c r="J5" s="1430"/>
      <c r="K5" s="1432" t="s">
        <v>228</v>
      </c>
      <c r="L5" s="1433"/>
      <c r="M5" s="1433"/>
      <c r="N5" s="1433"/>
      <c r="O5" s="1433"/>
      <c r="P5" s="1433"/>
      <c r="Q5" s="1433"/>
      <c r="R5" s="1433"/>
      <c r="S5" s="1433"/>
      <c r="T5" s="1433"/>
      <c r="U5" s="1434"/>
      <c r="V5" s="363"/>
      <c r="W5" s="1423" t="s">
        <v>1311</v>
      </c>
      <c r="X5" s="1424"/>
      <c r="Y5" s="1425"/>
      <c r="Z5" s="1426" t="s">
        <v>1470</v>
      </c>
      <c r="AA5" s="1427"/>
      <c r="AB5" s="1427"/>
      <c r="AC5" s="1426" t="s">
        <v>1471</v>
      </c>
      <c r="AD5" s="1427"/>
      <c r="AE5" s="1430"/>
      <c r="AF5" s="1432" t="s">
        <v>228</v>
      </c>
      <c r="AG5" s="1433"/>
      <c r="AH5" s="1433"/>
      <c r="AI5" s="1433"/>
      <c r="AJ5" s="1433"/>
      <c r="AK5" s="1433"/>
      <c r="AL5" s="1433"/>
      <c r="AM5" s="1433"/>
      <c r="AN5" s="1433"/>
      <c r="AO5" s="1433"/>
      <c r="AP5" s="1434"/>
      <c r="AQ5" s="363"/>
    </row>
    <row r="6" spans="1:43" s="362" customFormat="1" ht="24.6" customHeight="1" x14ac:dyDescent="0.15">
      <c r="B6" s="364" t="s">
        <v>261</v>
      </c>
      <c r="C6" s="365"/>
      <c r="D6" s="366"/>
      <c r="E6" s="1428"/>
      <c r="F6" s="1429"/>
      <c r="G6" s="1429"/>
      <c r="H6" s="1428"/>
      <c r="I6" s="1429"/>
      <c r="J6" s="1431"/>
      <c r="K6" s="1418" t="s">
        <v>14</v>
      </c>
      <c r="L6" s="1419"/>
      <c r="M6" s="1420" t="s">
        <v>1041</v>
      </c>
      <c r="N6" s="1419"/>
      <c r="O6" s="1419"/>
      <c r="P6" s="1419"/>
      <c r="Q6" s="1419"/>
      <c r="R6" s="1419"/>
      <c r="S6" s="1421"/>
      <c r="T6" s="1418" t="s">
        <v>227</v>
      </c>
      <c r="U6" s="1421"/>
      <c r="V6" s="363"/>
      <c r="W6" s="364" t="s">
        <v>261</v>
      </c>
      <c r="X6" s="365"/>
      <c r="Y6" s="366"/>
      <c r="Z6" s="1428"/>
      <c r="AA6" s="1429"/>
      <c r="AB6" s="1429"/>
      <c r="AC6" s="1428"/>
      <c r="AD6" s="1429"/>
      <c r="AE6" s="1431"/>
      <c r="AF6" s="1418" t="s">
        <v>14</v>
      </c>
      <c r="AG6" s="1421"/>
      <c r="AH6" s="1420" t="s">
        <v>1041</v>
      </c>
      <c r="AI6" s="1419"/>
      <c r="AJ6" s="1419"/>
      <c r="AK6" s="1419"/>
      <c r="AL6" s="1419"/>
      <c r="AM6" s="1419"/>
      <c r="AN6" s="1421"/>
      <c r="AO6" s="1418" t="s">
        <v>227</v>
      </c>
      <c r="AP6" s="1421"/>
      <c r="AQ6" s="363"/>
    </row>
    <row r="7" spans="1:43" s="362" customFormat="1" ht="20.100000000000001" customHeight="1" x14ac:dyDescent="0.15">
      <c r="B7" s="1411" t="s">
        <v>1677</v>
      </c>
      <c r="C7" s="1411"/>
      <c r="D7" s="1411"/>
      <c r="E7" s="1443">
        <v>0.35416666666666669</v>
      </c>
      <c r="F7" s="1443"/>
      <c r="G7" s="1443"/>
      <c r="H7" s="1412">
        <v>0.72916666666666663</v>
      </c>
      <c r="I7" s="1412"/>
      <c r="J7" s="1412"/>
      <c r="K7" s="1413">
        <f>H7-E7</f>
        <v>0.37499999999999994</v>
      </c>
      <c r="L7" s="1413"/>
      <c r="M7" s="1414">
        <v>4.1666666666666664E-2</v>
      </c>
      <c r="N7" s="1414"/>
      <c r="O7" s="1414"/>
      <c r="P7" s="1414"/>
      <c r="Q7" s="1414"/>
      <c r="R7" s="1415"/>
      <c r="S7" s="1415"/>
      <c r="T7" s="1413">
        <f>K7-M7</f>
        <v>0.33333333333333326</v>
      </c>
      <c r="U7" s="1413"/>
      <c r="V7" s="363"/>
      <c r="W7" s="1411" t="s">
        <v>1678</v>
      </c>
      <c r="X7" s="1411"/>
      <c r="Y7" s="1411"/>
      <c r="Z7" s="1412">
        <v>0.29166666666666669</v>
      </c>
      <c r="AA7" s="1412"/>
      <c r="AB7" s="1412"/>
      <c r="AC7" s="1412">
        <v>0.66666666666666663</v>
      </c>
      <c r="AD7" s="1412"/>
      <c r="AE7" s="1412"/>
      <c r="AF7" s="1413">
        <f>AC7-Z7</f>
        <v>0.37499999999999994</v>
      </c>
      <c r="AG7" s="1413"/>
      <c r="AH7" s="1414">
        <v>4.1666666666666664E-2</v>
      </c>
      <c r="AI7" s="1414"/>
      <c r="AJ7" s="1414"/>
      <c r="AK7" s="1414"/>
      <c r="AL7" s="1414"/>
      <c r="AM7" s="1415"/>
      <c r="AN7" s="1415"/>
      <c r="AO7" s="1413">
        <f>AF7-AH7</f>
        <v>0.33333333333333326</v>
      </c>
      <c r="AP7" s="1413"/>
      <c r="AQ7" s="363"/>
    </row>
    <row r="8" spans="1:43" s="362" customFormat="1" ht="20.100000000000001" customHeight="1" x14ac:dyDescent="0.15">
      <c r="B8" s="1411"/>
      <c r="C8" s="1411"/>
      <c r="D8" s="1411"/>
      <c r="E8" s="1443"/>
      <c r="F8" s="1443"/>
      <c r="G8" s="1443"/>
      <c r="H8" s="1412"/>
      <c r="I8" s="1412"/>
      <c r="J8" s="1412"/>
      <c r="K8" s="1413"/>
      <c r="L8" s="1413"/>
      <c r="M8" s="367" t="s">
        <v>1042</v>
      </c>
      <c r="N8" s="1416">
        <v>0.5</v>
      </c>
      <c r="O8" s="1416"/>
      <c r="P8" s="368" t="s">
        <v>1312</v>
      </c>
      <c r="Q8" s="1416">
        <v>0.54166666666666663</v>
      </c>
      <c r="R8" s="1417"/>
      <c r="S8" s="369" t="s">
        <v>1313</v>
      </c>
      <c r="T8" s="1413"/>
      <c r="U8" s="1413"/>
      <c r="V8" s="363"/>
      <c r="W8" s="1411"/>
      <c r="X8" s="1411"/>
      <c r="Y8" s="1411"/>
      <c r="Z8" s="1412"/>
      <c r="AA8" s="1412"/>
      <c r="AB8" s="1412"/>
      <c r="AC8" s="1412"/>
      <c r="AD8" s="1412"/>
      <c r="AE8" s="1412"/>
      <c r="AF8" s="1413"/>
      <c r="AG8" s="1413"/>
      <c r="AH8" s="367" t="s">
        <v>1314</v>
      </c>
      <c r="AI8" s="1416">
        <v>0.45833333333333331</v>
      </c>
      <c r="AJ8" s="1416"/>
      <c r="AK8" s="368" t="s">
        <v>1312</v>
      </c>
      <c r="AL8" s="1416">
        <v>0.5</v>
      </c>
      <c r="AM8" s="1417"/>
      <c r="AN8" s="369" t="s">
        <v>1040</v>
      </c>
      <c r="AO8" s="1413"/>
      <c r="AP8" s="1413"/>
      <c r="AQ8" s="363"/>
    </row>
    <row r="9" spans="1:43" s="362" customFormat="1" ht="20.100000000000001" customHeight="1" x14ac:dyDescent="0.15">
      <c r="B9" s="1411"/>
      <c r="C9" s="1411"/>
      <c r="D9" s="1411"/>
      <c r="E9" s="1437"/>
      <c r="F9" s="1438"/>
      <c r="G9" s="1439"/>
      <c r="H9" s="1437"/>
      <c r="I9" s="1438"/>
      <c r="J9" s="1439"/>
      <c r="K9" s="1413">
        <f>H9-E9</f>
        <v>0</v>
      </c>
      <c r="L9" s="1413"/>
      <c r="M9" s="1414"/>
      <c r="N9" s="1414"/>
      <c r="O9" s="1414"/>
      <c r="P9" s="1414"/>
      <c r="Q9" s="1414"/>
      <c r="R9" s="1415"/>
      <c r="S9" s="1415"/>
      <c r="T9" s="1413">
        <f>K9-M9</f>
        <v>0</v>
      </c>
      <c r="U9" s="1413"/>
      <c r="V9" s="363"/>
      <c r="W9" s="1411"/>
      <c r="X9" s="1411"/>
      <c r="Y9" s="1411"/>
      <c r="Z9" s="1412"/>
      <c r="AA9" s="1412"/>
      <c r="AB9" s="1412"/>
      <c r="AC9" s="1412"/>
      <c r="AD9" s="1412"/>
      <c r="AE9" s="1412"/>
      <c r="AF9" s="1413">
        <f>AC9-Z9</f>
        <v>0</v>
      </c>
      <c r="AG9" s="1413"/>
      <c r="AH9" s="1414"/>
      <c r="AI9" s="1414"/>
      <c r="AJ9" s="1414"/>
      <c r="AK9" s="1414"/>
      <c r="AL9" s="1414"/>
      <c r="AM9" s="1415"/>
      <c r="AN9" s="1415"/>
      <c r="AO9" s="1413">
        <f>AF9-AH9</f>
        <v>0</v>
      </c>
      <c r="AP9" s="1413"/>
      <c r="AQ9" s="363"/>
    </row>
    <row r="10" spans="1:43" s="362" customFormat="1" ht="20.100000000000001" customHeight="1" x14ac:dyDescent="0.15">
      <c r="B10" s="1411"/>
      <c r="C10" s="1411"/>
      <c r="D10" s="1411"/>
      <c r="E10" s="1440"/>
      <c r="F10" s="1441"/>
      <c r="G10" s="1442"/>
      <c r="H10" s="1440"/>
      <c r="I10" s="1441"/>
      <c r="J10" s="1442"/>
      <c r="K10" s="1413"/>
      <c r="L10" s="1413"/>
      <c r="M10" s="367" t="s">
        <v>1315</v>
      </c>
      <c r="N10" s="1416"/>
      <c r="O10" s="1416"/>
      <c r="P10" s="368" t="s">
        <v>1312</v>
      </c>
      <c r="Q10" s="1416"/>
      <c r="R10" s="1417"/>
      <c r="S10" s="369" t="s">
        <v>1310</v>
      </c>
      <c r="T10" s="1413"/>
      <c r="U10" s="1413"/>
      <c r="V10" s="363"/>
      <c r="W10" s="1411"/>
      <c r="X10" s="1411"/>
      <c r="Y10" s="1411"/>
      <c r="Z10" s="1412"/>
      <c r="AA10" s="1412"/>
      <c r="AB10" s="1412"/>
      <c r="AC10" s="1412"/>
      <c r="AD10" s="1412"/>
      <c r="AE10" s="1412"/>
      <c r="AF10" s="1413"/>
      <c r="AG10" s="1413"/>
      <c r="AH10" s="367" t="s">
        <v>1314</v>
      </c>
      <c r="AI10" s="1416"/>
      <c r="AJ10" s="1416"/>
      <c r="AK10" s="368" t="s">
        <v>935</v>
      </c>
      <c r="AL10" s="1416"/>
      <c r="AM10" s="1417"/>
      <c r="AN10" s="369" t="s">
        <v>1313</v>
      </c>
      <c r="AO10" s="1413"/>
      <c r="AP10" s="1413"/>
      <c r="AQ10" s="363"/>
    </row>
    <row r="11" spans="1:43" s="362" customFormat="1" ht="20.100000000000001" customHeight="1" x14ac:dyDescent="0.15">
      <c r="B11" s="1411"/>
      <c r="C11" s="1411"/>
      <c r="D11" s="1411"/>
      <c r="E11" s="1436"/>
      <c r="F11" s="1436"/>
      <c r="G11" s="1436"/>
      <c r="H11" s="1436"/>
      <c r="I11" s="1436"/>
      <c r="J11" s="1436"/>
      <c r="K11" s="1413">
        <f>H11-E11</f>
        <v>0</v>
      </c>
      <c r="L11" s="1413"/>
      <c r="M11" s="1414"/>
      <c r="N11" s="1414"/>
      <c r="O11" s="1414"/>
      <c r="P11" s="1414"/>
      <c r="Q11" s="1414"/>
      <c r="R11" s="1415"/>
      <c r="S11" s="1415"/>
      <c r="T11" s="1413">
        <f>K11-M11</f>
        <v>0</v>
      </c>
      <c r="U11" s="1413"/>
      <c r="V11" s="363"/>
      <c r="W11" s="1411"/>
      <c r="X11" s="1411"/>
      <c r="Y11" s="1411"/>
      <c r="Z11" s="1412"/>
      <c r="AA11" s="1412"/>
      <c r="AB11" s="1412"/>
      <c r="AC11" s="1412"/>
      <c r="AD11" s="1412"/>
      <c r="AE11" s="1412"/>
      <c r="AF11" s="1413">
        <f>AC11-Z11</f>
        <v>0</v>
      </c>
      <c r="AG11" s="1413"/>
      <c r="AH11" s="1414"/>
      <c r="AI11" s="1414"/>
      <c r="AJ11" s="1414"/>
      <c r="AK11" s="1414"/>
      <c r="AL11" s="1414"/>
      <c r="AM11" s="1415"/>
      <c r="AN11" s="1415"/>
      <c r="AO11" s="1413">
        <f>AF11-AH11</f>
        <v>0</v>
      </c>
      <c r="AP11" s="1413"/>
      <c r="AQ11" s="363"/>
    </row>
    <row r="12" spans="1:43" s="362" customFormat="1" ht="20.100000000000001" customHeight="1" x14ac:dyDescent="0.15">
      <c r="B12" s="1411"/>
      <c r="C12" s="1411"/>
      <c r="D12" s="1411"/>
      <c r="E12" s="1436"/>
      <c r="F12" s="1436"/>
      <c r="G12" s="1436"/>
      <c r="H12" s="1436"/>
      <c r="I12" s="1436"/>
      <c r="J12" s="1436"/>
      <c r="K12" s="1413"/>
      <c r="L12" s="1413"/>
      <c r="M12" s="367" t="s">
        <v>1315</v>
      </c>
      <c r="N12" s="1416"/>
      <c r="O12" s="1416"/>
      <c r="P12" s="368" t="s">
        <v>935</v>
      </c>
      <c r="Q12" s="1416"/>
      <c r="R12" s="1417"/>
      <c r="S12" s="369" t="s">
        <v>1313</v>
      </c>
      <c r="T12" s="1413"/>
      <c r="U12" s="1413"/>
      <c r="V12" s="363"/>
      <c r="W12" s="1411"/>
      <c r="X12" s="1411"/>
      <c r="Y12" s="1411"/>
      <c r="Z12" s="1412"/>
      <c r="AA12" s="1412"/>
      <c r="AB12" s="1412"/>
      <c r="AC12" s="1412"/>
      <c r="AD12" s="1412"/>
      <c r="AE12" s="1412"/>
      <c r="AF12" s="1413"/>
      <c r="AG12" s="1413"/>
      <c r="AH12" s="367" t="s">
        <v>1315</v>
      </c>
      <c r="AI12" s="1416"/>
      <c r="AJ12" s="1416"/>
      <c r="AK12" s="368" t="s">
        <v>1316</v>
      </c>
      <c r="AL12" s="1416"/>
      <c r="AM12" s="1417"/>
      <c r="AN12" s="369" t="s">
        <v>1313</v>
      </c>
      <c r="AO12" s="1413"/>
      <c r="AP12" s="1413"/>
      <c r="AQ12" s="363"/>
    </row>
    <row r="13" spans="1:43" s="362" customFormat="1" ht="20.100000000000001" customHeight="1" x14ac:dyDescent="0.15">
      <c r="B13" s="1411"/>
      <c r="C13" s="1411"/>
      <c r="D13" s="1411"/>
      <c r="E13" s="1412"/>
      <c r="F13" s="1412"/>
      <c r="G13" s="1412"/>
      <c r="H13" s="1412"/>
      <c r="I13" s="1412"/>
      <c r="J13" s="1412"/>
      <c r="K13" s="1413">
        <f>H13-E13</f>
        <v>0</v>
      </c>
      <c r="L13" s="1413"/>
      <c r="M13" s="1414"/>
      <c r="N13" s="1414"/>
      <c r="O13" s="1414"/>
      <c r="P13" s="1414"/>
      <c r="Q13" s="1414"/>
      <c r="R13" s="1415"/>
      <c r="S13" s="1415"/>
      <c r="T13" s="1413">
        <f>K13-M13</f>
        <v>0</v>
      </c>
      <c r="U13" s="1413"/>
      <c r="V13" s="363"/>
      <c r="W13" s="1411"/>
      <c r="X13" s="1411"/>
      <c r="Y13" s="1411"/>
      <c r="Z13" s="1412"/>
      <c r="AA13" s="1412"/>
      <c r="AB13" s="1412"/>
      <c r="AC13" s="1412"/>
      <c r="AD13" s="1412"/>
      <c r="AE13" s="1412"/>
      <c r="AF13" s="1413">
        <f>AC13-Z13</f>
        <v>0</v>
      </c>
      <c r="AG13" s="1413"/>
      <c r="AH13" s="1414"/>
      <c r="AI13" s="1414"/>
      <c r="AJ13" s="1414"/>
      <c r="AK13" s="1414"/>
      <c r="AL13" s="1414"/>
      <c r="AM13" s="1415"/>
      <c r="AN13" s="1415"/>
      <c r="AO13" s="1413">
        <f>AF13-AH13</f>
        <v>0</v>
      </c>
      <c r="AP13" s="1413"/>
      <c r="AQ13" s="363"/>
    </row>
    <row r="14" spans="1:43" s="362" customFormat="1" ht="20.100000000000001" customHeight="1" x14ac:dyDescent="0.15">
      <c r="B14" s="1411"/>
      <c r="C14" s="1411"/>
      <c r="D14" s="1411"/>
      <c r="E14" s="1412"/>
      <c r="F14" s="1412"/>
      <c r="G14" s="1412"/>
      <c r="H14" s="1412"/>
      <c r="I14" s="1412"/>
      <c r="J14" s="1412"/>
      <c r="K14" s="1413"/>
      <c r="L14" s="1413"/>
      <c r="M14" s="367" t="s">
        <v>1315</v>
      </c>
      <c r="N14" s="1416"/>
      <c r="O14" s="1416"/>
      <c r="P14" s="368" t="s">
        <v>1316</v>
      </c>
      <c r="Q14" s="1416"/>
      <c r="R14" s="1417"/>
      <c r="S14" s="369" t="s">
        <v>1313</v>
      </c>
      <c r="T14" s="1413"/>
      <c r="U14" s="1413"/>
      <c r="V14" s="363"/>
      <c r="W14" s="1411"/>
      <c r="X14" s="1411"/>
      <c r="Y14" s="1411"/>
      <c r="Z14" s="1412"/>
      <c r="AA14" s="1412"/>
      <c r="AB14" s="1412"/>
      <c r="AC14" s="1412"/>
      <c r="AD14" s="1412"/>
      <c r="AE14" s="1412"/>
      <c r="AF14" s="1413"/>
      <c r="AG14" s="1413"/>
      <c r="AH14" s="367" t="s">
        <v>1314</v>
      </c>
      <c r="AI14" s="1416"/>
      <c r="AJ14" s="1416"/>
      <c r="AK14" s="368" t="s">
        <v>1316</v>
      </c>
      <c r="AL14" s="1416"/>
      <c r="AM14" s="1417"/>
      <c r="AN14" s="369" t="s">
        <v>1310</v>
      </c>
      <c r="AO14" s="1413"/>
      <c r="AP14" s="1413"/>
      <c r="AQ14" s="363"/>
    </row>
    <row r="15" spans="1:43" s="362" customFormat="1" ht="20.100000000000001" customHeight="1" x14ac:dyDescent="0.15">
      <c r="B15" s="1411"/>
      <c r="C15" s="1411"/>
      <c r="D15" s="1411"/>
      <c r="E15" s="1412"/>
      <c r="F15" s="1412"/>
      <c r="G15" s="1412"/>
      <c r="H15" s="1412"/>
      <c r="I15" s="1412"/>
      <c r="J15" s="1412"/>
      <c r="K15" s="1413">
        <f>H15-E15</f>
        <v>0</v>
      </c>
      <c r="L15" s="1413"/>
      <c r="M15" s="1414"/>
      <c r="N15" s="1414"/>
      <c r="O15" s="1414"/>
      <c r="P15" s="1414"/>
      <c r="Q15" s="1414"/>
      <c r="R15" s="1415"/>
      <c r="S15" s="1415"/>
      <c r="T15" s="1413">
        <f>K15-M15</f>
        <v>0</v>
      </c>
      <c r="U15" s="1413"/>
      <c r="V15" s="363"/>
      <c r="W15" s="1411"/>
      <c r="X15" s="1411"/>
      <c r="Y15" s="1411"/>
      <c r="Z15" s="1412"/>
      <c r="AA15" s="1412"/>
      <c r="AB15" s="1412"/>
      <c r="AC15" s="1412"/>
      <c r="AD15" s="1412"/>
      <c r="AE15" s="1412"/>
      <c r="AF15" s="1413">
        <f>AC15-Z15</f>
        <v>0</v>
      </c>
      <c r="AG15" s="1413"/>
      <c r="AH15" s="1414"/>
      <c r="AI15" s="1414"/>
      <c r="AJ15" s="1414"/>
      <c r="AK15" s="1414"/>
      <c r="AL15" s="1414"/>
      <c r="AM15" s="1415"/>
      <c r="AN15" s="1415"/>
      <c r="AO15" s="1413">
        <f>AF15-AH15</f>
        <v>0</v>
      </c>
      <c r="AP15" s="1413"/>
      <c r="AQ15" s="363"/>
    </row>
    <row r="16" spans="1:43" s="362" customFormat="1" ht="20.100000000000001" customHeight="1" x14ac:dyDescent="0.15">
      <c r="B16" s="1411"/>
      <c r="C16" s="1411"/>
      <c r="D16" s="1411"/>
      <c r="E16" s="1412"/>
      <c r="F16" s="1412"/>
      <c r="G16" s="1412"/>
      <c r="H16" s="1412"/>
      <c r="I16" s="1412"/>
      <c r="J16" s="1412"/>
      <c r="K16" s="1413"/>
      <c r="L16" s="1413"/>
      <c r="M16" s="367" t="s">
        <v>1314</v>
      </c>
      <c r="N16" s="1416"/>
      <c r="O16" s="1416"/>
      <c r="P16" s="368" t="s">
        <v>1312</v>
      </c>
      <c r="Q16" s="1416"/>
      <c r="R16" s="1417"/>
      <c r="S16" s="369" t="s">
        <v>1313</v>
      </c>
      <c r="T16" s="1413"/>
      <c r="U16" s="1413"/>
      <c r="V16" s="363"/>
      <c r="W16" s="1411"/>
      <c r="X16" s="1411"/>
      <c r="Y16" s="1411"/>
      <c r="Z16" s="1412"/>
      <c r="AA16" s="1412"/>
      <c r="AB16" s="1412"/>
      <c r="AC16" s="1412"/>
      <c r="AD16" s="1412"/>
      <c r="AE16" s="1412"/>
      <c r="AF16" s="1413"/>
      <c r="AG16" s="1413"/>
      <c r="AH16" s="367" t="s">
        <v>1315</v>
      </c>
      <c r="AI16" s="1416"/>
      <c r="AJ16" s="1416"/>
      <c r="AK16" s="368" t="s">
        <v>1312</v>
      </c>
      <c r="AL16" s="1416"/>
      <c r="AM16" s="1417"/>
      <c r="AN16" s="369" t="s">
        <v>1310</v>
      </c>
      <c r="AO16" s="1413"/>
      <c r="AP16" s="1413"/>
      <c r="AQ16" s="363"/>
    </row>
    <row r="17" spans="2:43" s="362" customFormat="1" ht="20.100000000000001" customHeight="1" x14ac:dyDescent="0.15">
      <c r="B17" s="1411"/>
      <c r="C17" s="1411"/>
      <c r="D17" s="1411"/>
      <c r="E17" s="1412"/>
      <c r="F17" s="1412"/>
      <c r="G17" s="1412"/>
      <c r="H17" s="1412"/>
      <c r="I17" s="1412"/>
      <c r="J17" s="1412"/>
      <c r="K17" s="1413">
        <f>H17-E17</f>
        <v>0</v>
      </c>
      <c r="L17" s="1413"/>
      <c r="M17" s="1414"/>
      <c r="N17" s="1414"/>
      <c r="O17" s="1414"/>
      <c r="P17" s="1414"/>
      <c r="Q17" s="1414"/>
      <c r="R17" s="1415"/>
      <c r="S17" s="1415"/>
      <c r="T17" s="1413">
        <f>K17-M17</f>
        <v>0</v>
      </c>
      <c r="U17" s="1413"/>
      <c r="V17" s="363"/>
      <c r="W17" s="1411"/>
      <c r="X17" s="1411"/>
      <c r="Y17" s="1411"/>
      <c r="Z17" s="1412"/>
      <c r="AA17" s="1412"/>
      <c r="AB17" s="1412"/>
      <c r="AC17" s="1412"/>
      <c r="AD17" s="1412"/>
      <c r="AE17" s="1412"/>
      <c r="AF17" s="1413">
        <f>AC17-Z17</f>
        <v>0</v>
      </c>
      <c r="AG17" s="1413"/>
      <c r="AH17" s="1414"/>
      <c r="AI17" s="1414"/>
      <c r="AJ17" s="1414"/>
      <c r="AK17" s="1414"/>
      <c r="AL17" s="1414"/>
      <c r="AM17" s="1415"/>
      <c r="AN17" s="1415"/>
      <c r="AO17" s="1413">
        <f>AF17-AH17</f>
        <v>0</v>
      </c>
      <c r="AP17" s="1413"/>
      <c r="AQ17" s="363"/>
    </row>
    <row r="18" spans="2:43" s="362" customFormat="1" ht="20.100000000000001" customHeight="1" x14ac:dyDescent="0.15">
      <c r="B18" s="1411"/>
      <c r="C18" s="1411"/>
      <c r="D18" s="1411"/>
      <c r="E18" s="1412"/>
      <c r="F18" s="1412"/>
      <c r="G18" s="1412"/>
      <c r="H18" s="1412"/>
      <c r="I18" s="1412"/>
      <c r="J18" s="1412"/>
      <c r="K18" s="1413"/>
      <c r="L18" s="1413"/>
      <c r="M18" s="367" t="s">
        <v>1315</v>
      </c>
      <c r="N18" s="1416"/>
      <c r="O18" s="1416"/>
      <c r="P18" s="368" t="s">
        <v>1312</v>
      </c>
      <c r="Q18" s="1416"/>
      <c r="R18" s="1417"/>
      <c r="S18" s="369" t="s">
        <v>1310</v>
      </c>
      <c r="T18" s="1413"/>
      <c r="U18" s="1413"/>
      <c r="V18" s="363"/>
      <c r="W18" s="1411"/>
      <c r="X18" s="1411"/>
      <c r="Y18" s="1411"/>
      <c r="Z18" s="1412"/>
      <c r="AA18" s="1412"/>
      <c r="AB18" s="1412"/>
      <c r="AC18" s="1412"/>
      <c r="AD18" s="1412"/>
      <c r="AE18" s="1412"/>
      <c r="AF18" s="1413"/>
      <c r="AG18" s="1413"/>
      <c r="AH18" s="367" t="s">
        <v>1314</v>
      </c>
      <c r="AI18" s="1416"/>
      <c r="AJ18" s="1416"/>
      <c r="AK18" s="368" t="s">
        <v>1316</v>
      </c>
      <c r="AL18" s="1416"/>
      <c r="AM18" s="1417"/>
      <c r="AN18" s="369" t="s">
        <v>1310</v>
      </c>
      <c r="AO18" s="1413"/>
      <c r="AP18" s="1413"/>
      <c r="AQ18" s="363"/>
    </row>
    <row r="19" spans="2:43" s="362" customFormat="1" ht="20.100000000000001" customHeight="1" x14ac:dyDescent="0.15">
      <c r="B19" s="1411"/>
      <c r="C19" s="1411"/>
      <c r="D19" s="1411"/>
      <c r="E19" s="1412"/>
      <c r="F19" s="1412"/>
      <c r="G19" s="1412"/>
      <c r="H19" s="1412"/>
      <c r="I19" s="1412"/>
      <c r="J19" s="1412"/>
      <c r="K19" s="1413">
        <f>H19-E19</f>
        <v>0</v>
      </c>
      <c r="L19" s="1413"/>
      <c r="M19" s="1414"/>
      <c r="N19" s="1414"/>
      <c r="O19" s="1414"/>
      <c r="P19" s="1414"/>
      <c r="Q19" s="1414"/>
      <c r="R19" s="1415"/>
      <c r="S19" s="1415"/>
      <c r="T19" s="1413">
        <f>K19-M19</f>
        <v>0</v>
      </c>
      <c r="U19" s="1413"/>
      <c r="V19" s="363"/>
      <c r="W19" s="1411"/>
      <c r="X19" s="1411"/>
      <c r="Y19" s="1411"/>
      <c r="Z19" s="1412"/>
      <c r="AA19" s="1412"/>
      <c r="AB19" s="1412"/>
      <c r="AC19" s="1412"/>
      <c r="AD19" s="1412"/>
      <c r="AE19" s="1412"/>
      <c r="AF19" s="1413">
        <f>AC19-Z19</f>
        <v>0</v>
      </c>
      <c r="AG19" s="1413"/>
      <c r="AH19" s="1414"/>
      <c r="AI19" s="1414"/>
      <c r="AJ19" s="1414"/>
      <c r="AK19" s="1414"/>
      <c r="AL19" s="1414"/>
      <c r="AM19" s="1415"/>
      <c r="AN19" s="1415"/>
      <c r="AO19" s="1413">
        <f>AF19-AH19</f>
        <v>0</v>
      </c>
      <c r="AP19" s="1413"/>
      <c r="AQ19" s="363"/>
    </row>
    <row r="20" spans="2:43" s="362" customFormat="1" ht="20.100000000000001" customHeight="1" x14ac:dyDescent="0.15">
      <c r="B20" s="1411"/>
      <c r="C20" s="1411"/>
      <c r="D20" s="1411"/>
      <c r="E20" s="1412"/>
      <c r="F20" s="1412"/>
      <c r="G20" s="1412"/>
      <c r="H20" s="1412"/>
      <c r="I20" s="1412"/>
      <c r="J20" s="1412"/>
      <c r="K20" s="1413"/>
      <c r="L20" s="1413"/>
      <c r="M20" s="367" t="s">
        <v>1315</v>
      </c>
      <c r="N20" s="1416"/>
      <c r="O20" s="1416"/>
      <c r="P20" s="368" t="s">
        <v>1312</v>
      </c>
      <c r="Q20" s="1416"/>
      <c r="R20" s="1417"/>
      <c r="S20" s="369" t="s">
        <v>1317</v>
      </c>
      <c r="T20" s="1413"/>
      <c r="U20" s="1413"/>
      <c r="V20" s="363"/>
      <c r="W20" s="1411"/>
      <c r="X20" s="1411"/>
      <c r="Y20" s="1411"/>
      <c r="Z20" s="1412"/>
      <c r="AA20" s="1412"/>
      <c r="AB20" s="1412"/>
      <c r="AC20" s="1412"/>
      <c r="AD20" s="1412"/>
      <c r="AE20" s="1412"/>
      <c r="AF20" s="1413"/>
      <c r="AG20" s="1413"/>
      <c r="AH20" s="367" t="s">
        <v>1315</v>
      </c>
      <c r="AI20" s="1416"/>
      <c r="AJ20" s="1416"/>
      <c r="AK20" s="368" t="s">
        <v>935</v>
      </c>
      <c r="AL20" s="1416"/>
      <c r="AM20" s="1417"/>
      <c r="AN20" s="369" t="s">
        <v>1040</v>
      </c>
      <c r="AO20" s="1413"/>
      <c r="AP20" s="1413"/>
      <c r="AQ20" s="363"/>
    </row>
    <row r="21" spans="2:43" s="362" customFormat="1" ht="20.100000000000001" customHeight="1" x14ac:dyDescent="0.15">
      <c r="B21" s="1411"/>
      <c r="C21" s="1411"/>
      <c r="D21" s="1411"/>
      <c r="E21" s="1412"/>
      <c r="F21" s="1412"/>
      <c r="G21" s="1412"/>
      <c r="H21" s="1412"/>
      <c r="I21" s="1412"/>
      <c r="J21" s="1412"/>
      <c r="K21" s="1413">
        <f>H21-E21</f>
        <v>0</v>
      </c>
      <c r="L21" s="1413"/>
      <c r="M21" s="1414"/>
      <c r="N21" s="1414"/>
      <c r="O21" s="1414"/>
      <c r="P21" s="1414"/>
      <c r="Q21" s="1414"/>
      <c r="R21" s="1415"/>
      <c r="S21" s="1415"/>
      <c r="T21" s="1413">
        <f>K21-M21</f>
        <v>0</v>
      </c>
      <c r="U21" s="1413"/>
      <c r="V21" s="363"/>
      <c r="W21" s="1411"/>
      <c r="X21" s="1411"/>
      <c r="Y21" s="1411"/>
      <c r="Z21" s="1412"/>
      <c r="AA21" s="1412"/>
      <c r="AB21" s="1412"/>
      <c r="AC21" s="1412"/>
      <c r="AD21" s="1412"/>
      <c r="AE21" s="1412"/>
      <c r="AF21" s="1413">
        <f>AC21-Z21</f>
        <v>0</v>
      </c>
      <c r="AG21" s="1413"/>
      <c r="AH21" s="1414"/>
      <c r="AI21" s="1414"/>
      <c r="AJ21" s="1414"/>
      <c r="AK21" s="1414"/>
      <c r="AL21" s="1414"/>
      <c r="AM21" s="1415"/>
      <c r="AN21" s="1415"/>
      <c r="AO21" s="1413">
        <f>AF21-AH21</f>
        <v>0</v>
      </c>
      <c r="AP21" s="1413"/>
      <c r="AQ21" s="363"/>
    </row>
    <row r="22" spans="2:43" s="362" customFormat="1" ht="20.100000000000001" customHeight="1" x14ac:dyDescent="0.15">
      <c r="B22" s="1411"/>
      <c r="C22" s="1411"/>
      <c r="D22" s="1411"/>
      <c r="E22" s="1412"/>
      <c r="F22" s="1412"/>
      <c r="G22" s="1412"/>
      <c r="H22" s="1412"/>
      <c r="I22" s="1412"/>
      <c r="J22" s="1412"/>
      <c r="K22" s="1413"/>
      <c r="L22" s="1413"/>
      <c r="M22" s="367" t="s">
        <v>1318</v>
      </c>
      <c r="N22" s="1416"/>
      <c r="O22" s="1416"/>
      <c r="P22" s="368" t="s">
        <v>935</v>
      </c>
      <c r="Q22" s="1416"/>
      <c r="R22" s="1417"/>
      <c r="S22" s="369" t="s">
        <v>1313</v>
      </c>
      <c r="T22" s="1413"/>
      <c r="U22" s="1413"/>
      <c r="V22" s="363"/>
      <c r="W22" s="1411"/>
      <c r="X22" s="1411"/>
      <c r="Y22" s="1411"/>
      <c r="Z22" s="1412"/>
      <c r="AA22" s="1412"/>
      <c r="AB22" s="1412"/>
      <c r="AC22" s="1412"/>
      <c r="AD22" s="1412"/>
      <c r="AE22" s="1412"/>
      <c r="AF22" s="1413"/>
      <c r="AG22" s="1413"/>
      <c r="AH22" s="367" t="s">
        <v>1315</v>
      </c>
      <c r="AI22" s="1416"/>
      <c r="AJ22" s="1416"/>
      <c r="AK22" s="368" t="s">
        <v>935</v>
      </c>
      <c r="AL22" s="1416"/>
      <c r="AM22" s="1417"/>
      <c r="AN22" s="369" t="s">
        <v>1313</v>
      </c>
      <c r="AO22" s="1413"/>
      <c r="AP22" s="1413"/>
      <c r="AQ22" s="363"/>
    </row>
    <row r="23" spans="2:43" s="362" customFormat="1" ht="20.100000000000001" customHeight="1" x14ac:dyDescent="0.15">
      <c r="B23" s="1411"/>
      <c r="C23" s="1411"/>
      <c r="D23" s="1411"/>
      <c r="E23" s="1412"/>
      <c r="F23" s="1412"/>
      <c r="G23" s="1412"/>
      <c r="H23" s="1412"/>
      <c r="I23" s="1412"/>
      <c r="J23" s="1412"/>
      <c r="K23" s="1413">
        <f>H23-E23</f>
        <v>0</v>
      </c>
      <c r="L23" s="1413"/>
      <c r="M23" s="1414"/>
      <c r="N23" s="1414"/>
      <c r="O23" s="1414"/>
      <c r="P23" s="1414"/>
      <c r="Q23" s="1414"/>
      <c r="R23" s="1415"/>
      <c r="S23" s="1415"/>
      <c r="T23" s="1413">
        <f>K23-M23</f>
        <v>0</v>
      </c>
      <c r="U23" s="1413"/>
      <c r="V23" s="363"/>
      <c r="W23" s="1411"/>
      <c r="X23" s="1411"/>
      <c r="Y23" s="1411"/>
      <c r="Z23" s="1412"/>
      <c r="AA23" s="1412"/>
      <c r="AB23" s="1412"/>
      <c r="AC23" s="1412"/>
      <c r="AD23" s="1412"/>
      <c r="AE23" s="1412"/>
      <c r="AF23" s="1413">
        <f>AC23-Z23</f>
        <v>0</v>
      </c>
      <c r="AG23" s="1413"/>
      <c r="AH23" s="1414"/>
      <c r="AI23" s="1414"/>
      <c r="AJ23" s="1414"/>
      <c r="AK23" s="1414"/>
      <c r="AL23" s="1414"/>
      <c r="AM23" s="1415"/>
      <c r="AN23" s="1415"/>
      <c r="AO23" s="1413">
        <f>AF23-AH23</f>
        <v>0</v>
      </c>
      <c r="AP23" s="1413"/>
      <c r="AQ23" s="363"/>
    </row>
    <row r="24" spans="2:43" s="362" customFormat="1" ht="20.100000000000001" customHeight="1" x14ac:dyDescent="0.15">
      <c r="B24" s="1411"/>
      <c r="C24" s="1411"/>
      <c r="D24" s="1411"/>
      <c r="E24" s="1412"/>
      <c r="F24" s="1412"/>
      <c r="G24" s="1412"/>
      <c r="H24" s="1412"/>
      <c r="I24" s="1412"/>
      <c r="J24" s="1412"/>
      <c r="K24" s="1413"/>
      <c r="L24" s="1413"/>
      <c r="M24" s="367" t="s">
        <v>1042</v>
      </c>
      <c r="N24" s="1416"/>
      <c r="O24" s="1416"/>
      <c r="P24" s="368" t="s">
        <v>935</v>
      </c>
      <c r="Q24" s="1416"/>
      <c r="R24" s="1417"/>
      <c r="S24" s="369" t="s">
        <v>1310</v>
      </c>
      <c r="T24" s="1413"/>
      <c r="U24" s="1413"/>
      <c r="V24" s="363"/>
      <c r="W24" s="1411"/>
      <c r="X24" s="1411"/>
      <c r="Y24" s="1411"/>
      <c r="Z24" s="1412"/>
      <c r="AA24" s="1412"/>
      <c r="AB24" s="1412"/>
      <c r="AC24" s="1412"/>
      <c r="AD24" s="1412"/>
      <c r="AE24" s="1412"/>
      <c r="AF24" s="1413"/>
      <c r="AG24" s="1413"/>
      <c r="AH24" s="367" t="s">
        <v>1315</v>
      </c>
      <c r="AI24" s="1416"/>
      <c r="AJ24" s="1416"/>
      <c r="AK24" s="368" t="s">
        <v>1312</v>
      </c>
      <c r="AL24" s="1416"/>
      <c r="AM24" s="1417"/>
      <c r="AN24" s="369" t="s">
        <v>1313</v>
      </c>
      <c r="AO24" s="1413"/>
      <c r="AP24" s="1413"/>
      <c r="AQ24" s="363"/>
    </row>
    <row r="25" spans="2:43" s="362" customFormat="1" ht="20.100000000000001" customHeight="1" x14ac:dyDescent="0.15">
      <c r="B25" s="1411"/>
      <c r="C25" s="1411"/>
      <c r="D25" s="1411"/>
      <c r="E25" s="1412"/>
      <c r="F25" s="1412"/>
      <c r="G25" s="1412"/>
      <c r="H25" s="1412"/>
      <c r="I25" s="1412"/>
      <c r="J25" s="1412"/>
      <c r="K25" s="1413">
        <f>H25-E25</f>
        <v>0</v>
      </c>
      <c r="L25" s="1413"/>
      <c r="M25" s="1414"/>
      <c r="N25" s="1414"/>
      <c r="O25" s="1414"/>
      <c r="P25" s="1414"/>
      <c r="Q25" s="1414"/>
      <c r="R25" s="1415"/>
      <c r="S25" s="1415"/>
      <c r="T25" s="1413">
        <f>K25-M25</f>
        <v>0</v>
      </c>
      <c r="U25" s="1413"/>
      <c r="V25" s="363"/>
      <c r="W25" s="1411"/>
      <c r="X25" s="1411"/>
      <c r="Y25" s="1411"/>
      <c r="Z25" s="1412"/>
      <c r="AA25" s="1412"/>
      <c r="AB25" s="1412"/>
      <c r="AC25" s="1412"/>
      <c r="AD25" s="1412"/>
      <c r="AE25" s="1412"/>
      <c r="AF25" s="1413">
        <f>AC25-Z25</f>
        <v>0</v>
      </c>
      <c r="AG25" s="1413"/>
      <c r="AH25" s="1414"/>
      <c r="AI25" s="1414"/>
      <c r="AJ25" s="1414"/>
      <c r="AK25" s="1414"/>
      <c r="AL25" s="1414"/>
      <c r="AM25" s="1415"/>
      <c r="AN25" s="1415"/>
      <c r="AO25" s="1413">
        <f>AF25-AH25</f>
        <v>0</v>
      </c>
      <c r="AP25" s="1413"/>
      <c r="AQ25" s="363"/>
    </row>
    <row r="26" spans="2:43" s="362" customFormat="1" ht="20.100000000000001" customHeight="1" x14ac:dyDescent="0.15">
      <c r="B26" s="1411"/>
      <c r="C26" s="1411"/>
      <c r="D26" s="1411"/>
      <c r="E26" s="1412"/>
      <c r="F26" s="1412"/>
      <c r="G26" s="1412"/>
      <c r="H26" s="1412"/>
      <c r="I26" s="1412"/>
      <c r="J26" s="1412"/>
      <c r="K26" s="1413"/>
      <c r="L26" s="1413"/>
      <c r="M26" s="367" t="s">
        <v>1315</v>
      </c>
      <c r="N26" s="1416"/>
      <c r="O26" s="1416"/>
      <c r="P26" s="368" t="s">
        <v>1316</v>
      </c>
      <c r="Q26" s="1416"/>
      <c r="R26" s="1417"/>
      <c r="S26" s="369" t="s">
        <v>1313</v>
      </c>
      <c r="T26" s="1413"/>
      <c r="U26" s="1413"/>
      <c r="V26" s="363"/>
      <c r="W26" s="1411"/>
      <c r="X26" s="1411"/>
      <c r="Y26" s="1411"/>
      <c r="Z26" s="1412"/>
      <c r="AA26" s="1412"/>
      <c r="AB26" s="1412"/>
      <c r="AC26" s="1412"/>
      <c r="AD26" s="1412"/>
      <c r="AE26" s="1412"/>
      <c r="AF26" s="1413"/>
      <c r="AG26" s="1413"/>
      <c r="AH26" s="367" t="s">
        <v>1318</v>
      </c>
      <c r="AI26" s="1416"/>
      <c r="AJ26" s="1416"/>
      <c r="AK26" s="368" t="s">
        <v>1312</v>
      </c>
      <c r="AL26" s="1416"/>
      <c r="AM26" s="1417"/>
      <c r="AN26" s="369" t="s">
        <v>1313</v>
      </c>
      <c r="AO26" s="1413"/>
      <c r="AP26" s="1413"/>
      <c r="AQ26" s="363"/>
    </row>
    <row r="27" spans="2:43" s="362" customFormat="1" ht="20.100000000000001" customHeight="1" x14ac:dyDescent="0.15">
      <c r="B27" s="1411"/>
      <c r="C27" s="1411"/>
      <c r="D27" s="1411"/>
      <c r="E27" s="1412"/>
      <c r="F27" s="1412"/>
      <c r="G27" s="1412"/>
      <c r="H27" s="1412"/>
      <c r="I27" s="1412"/>
      <c r="J27" s="1412"/>
      <c r="K27" s="1413">
        <f>H27-E27</f>
        <v>0</v>
      </c>
      <c r="L27" s="1413"/>
      <c r="M27" s="1414"/>
      <c r="N27" s="1414"/>
      <c r="O27" s="1414"/>
      <c r="P27" s="1414"/>
      <c r="Q27" s="1414"/>
      <c r="R27" s="1415"/>
      <c r="S27" s="1415"/>
      <c r="T27" s="1413">
        <f>K27-M27</f>
        <v>0</v>
      </c>
      <c r="U27" s="1413"/>
      <c r="V27" s="363"/>
      <c r="W27" s="1411"/>
      <c r="X27" s="1411"/>
      <c r="Y27" s="1411"/>
      <c r="Z27" s="1412"/>
      <c r="AA27" s="1412"/>
      <c r="AB27" s="1412"/>
      <c r="AC27" s="1412"/>
      <c r="AD27" s="1412"/>
      <c r="AE27" s="1412"/>
      <c r="AF27" s="1413">
        <f>AC27-Z27</f>
        <v>0</v>
      </c>
      <c r="AG27" s="1413"/>
      <c r="AH27" s="1414"/>
      <c r="AI27" s="1414"/>
      <c r="AJ27" s="1414"/>
      <c r="AK27" s="1414"/>
      <c r="AL27" s="1414"/>
      <c r="AM27" s="1415"/>
      <c r="AN27" s="1415"/>
      <c r="AO27" s="1413">
        <f>AF27-AH27</f>
        <v>0</v>
      </c>
      <c r="AP27" s="1413"/>
      <c r="AQ27" s="363"/>
    </row>
    <row r="28" spans="2:43" s="362" customFormat="1" ht="20.100000000000001" customHeight="1" x14ac:dyDescent="0.15">
      <c r="B28" s="1411"/>
      <c r="C28" s="1411"/>
      <c r="D28" s="1411"/>
      <c r="E28" s="1412"/>
      <c r="F28" s="1412"/>
      <c r="G28" s="1412"/>
      <c r="H28" s="1412"/>
      <c r="I28" s="1412"/>
      <c r="J28" s="1412"/>
      <c r="K28" s="1413"/>
      <c r="L28" s="1413"/>
      <c r="M28" s="367" t="s">
        <v>1319</v>
      </c>
      <c r="N28" s="1416"/>
      <c r="O28" s="1416"/>
      <c r="P28" s="368" t="s">
        <v>935</v>
      </c>
      <c r="Q28" s="1416"/>
      <c r="R28" s="1417"/>
      <c r="S28" s="369" t="s">
        <v>1320</v>
      </c>
      <c r="T28" s="1413"/>
      <c r="U28" s="1413"/>
      <c r="V28" s="363"/>
      <c r="W28" s="1411"/>
      <c r="X28" s="1411"/>
      <c r="Y28" s="1411"/>
      <c r="Z28" s="1412"/>
      <c r="AA28" s="1412"/>
      <c r="AB28" s="1412"/>
      <c r="AC28" s="1412"/>
      <c r="AD28" s="1412"/>
      <c r="AE28" s="1412"/>
      <c r="AF28" s="1413"/>
      <c r="AG28" s="1413"/>
      <c r="AH28" s="367" t="s">
        <v>1042</v>
      </c>
      <c r="AI28" s="1416"/>
      <c r="AJ28" s="1416"/>
      <c r="AK28" s="368" t="s">
        <v>1321</v>
      </c>
      <c r="AL28" s="1416"/>
      <c r="AM28" s="1417"/>
      <c r="AN28" s="369" t="s">
        <v>1322</v>
      </c>
      <c r="AO28" s="1413"/>
      <c r="AP28" s="1413"/>
      <c r="AQ28" s="363"/>
    </row>
    <row r="29" spans="2:43" s="362" customFormat="1" ht="20.100000000000001" customHeight="1" x14ac:dyDescent="0.15">
      <c r="B29" s="1411"/>
      <c r="C29" s="1411"/>
      <c r="D29" s="1411"/>
      <c r="E29" s="1412"/>
      <c r="F29" s="1412"/>
      <c r="G29" s="1412"/>
      <c r="H29" s="1412"/>
      <c r="I29" s="1412"/>
      <c r="J29" s="1412"/>
      <c r="K29" s="1413">
        <f>H29-E29</f>
        <v>0</v>
      </c>
      <c r="L29" s="1413"/>
      <c r="M29" s="1414"/>
      <c r="N29" s="1414"/>
      <c r="O29" s="1414"/>
      <c r="P29" s="1414"/>
      <c r="Q29" s="1414"/>
      <c r="R29" s="1415"/>
      <c r="S29" s="1415"/>
      <c r="T29" s="1413">
        <f>K29-M29</f>
        <v>0</v>
      </c>
      <c r="U29" s="1413"/>
      <c r="V29" s="363"/>
      <c r="W29" s="1411"/>
      <c r="X29" s="1411"/>
      <c r="Y29" s="1411"/>
      <c r="Z29" s="1412"/>
      <c r="AA29" s="1412"/>
      <c r="AB29" s="1412"/>
      <c r="AC29" s="1412"/>
      <c r="AD29" s="1412"/>
      <c r="AE29" s="1412"/>
      <c r="AF29" s="1413">
        <f>AC29-Z29</f>
        <v>0</v>
      </c>
      <c r="AG29" s="1413"/>
      <c r="AH29" s="1414"/>
      <c r="AI29" s="1414"/>
      <c r="AJ29" s="1414"/>
      <c r="AK29" s="1414"/>
      <c r="AL29" s="1414"/>
      <c r="AM29" s="1415"/>
      <c r="AN29" s="1415"/>
      <c r="AO29" s="1413">
        <f>AF29-AH29</f>
        <v>0</v>
      </c>
      <c r="AP29" s="1413"/>
      <c r="AQ29" s="363"/>
    </row>
    <row r="30" spans="2:43" s="362" customFormat="1" ht="20.100000000000001" customHeight="1" x14ac:dyDescent="0.15">
      <c r="B30" s="1411"/>
      <c r="C30" s="1411"/>
      <c r="D30" s="1411"/>
      <c r="E30" s="1412"/>
      <c r="F30" s="1412"/>
      <c r="G30" s="1412"/>
      <c r="H30" s="1412"/>
      <c r="I30" s="1412"/>
      <c r="J30" s="1412"/>
      <c r="K30" s="1413"/>
      <c r="L30" s="1413"/>
      <c r="M30" s="367" t="s">
        <v>1319</v>
      </c>
      <c r="N30" s="1416"/>
      <c r="O30" s="1416"/>
      <c r="P30" s="368" t="s">
        <v>1323</v>
      </c>
      <c r="Q30" s="1416"/>
      <c r="R30" s="1417"/>
      <c r="S30" s="369" t="s">
        <v>1040</v>
      </c>
      <c r="T30" s="1413"/>
      <c r="U30" s="1413"/>
      <c r="V30" s="363"/>
      <c r="W30" s="1411"/>
      <c r="X30" s="1411"/>
      <c r="Y30" s="1411"/>
      <c r="Z30" s="1412"/>
      <c r="AA30" s="1412"/>
      <c r="AB30" s="1412"/>
      <c r="AC30" s="1412"/>
      <c r="AD30" s="1412"/>
      <c r="AE30" s="1412"/>
      <c r="AF30" s="1413"/>
      <c r="AG30" s="1413"/>
      <c r="AH30" s="367" t="s">
        <v>1324</v>
      </c>
      <c r="AI30" s="1416"/>
      <c r="AJ30" s="1416"/>
      <c r="AK30" s="368" t="s">
        <v>1316</v>
      </c>
      <c r="AL30" s="1416"/>
      <c r="AM30" s="1417"/>
      <c r="AN30" s="369" t="s">
        <v>1322</v>
      </c>
      <c r="AO30" s="1413"/>
      <c r="AP30" s="1413"/>
      <c r="AQ30" s="363"/>
    </row>
    <row r="31" spans="2:43" s="362" customFormat="1" ht="20.100000000000001" customHeight="1" x14ac:dyDescent="0.15">
      <c r="B31" s="1411"/>
      <c r="C31" s="1411"/>
      <c r="D31" s="1411"/>
      <c r="E31" s="1412"/>
      <c r="F31" s="1412"/>
      <c r="G31" s="1412"/>
      <c r="H31" s="1412"/>
      <c r="I31" s="1412"/>
      <c r="J31" s="1412"/>
      <c r="K31" s="1413">
        <f>H31-E31</f>
        <v>0</v>
      </c>
      <c r="L31" s="1413"/>
      <c r="M31" s="1414"/>
      <c r="N31" s="1414"/>
      <c r="O31" s="1414"/>
      <c r="P31" s="1414"/>
      <c r="Q31" s="1414"/>
      <c r="R31" s="1415"/>
      <c r="S31" s="1415"/>
      <c r="T31" s="1413">
        <f>K31-M31</f>
        <v>0</v>
      </c>
      <c r="U31" s="1413"/>
      <c r="V31" s="363"/>
      <c r="W31" s="1411"/>
      <c r="X31" s="1411"/>
      <c r="Y31" s="1411"/>
      <c r="Z31" s="1412"/>
      <c r="AA31" s="1412"/>
      <c r="AB31" s="1412"/>
      <c r="AC31" s="1412"/>
      <c r="AD31" s="1412"/>
      <c r="AE31" s="1412"/>
      <c r="AF31" s="1413">
        <f>AC31-Z31</f>
        <v>0</v>
      </c>
      <c r="AG31" s="1413"/>
      <c r="AH31" s="1414"/>
      <c r="AI31" s="1414"/>
      <c r="AJ31" s="1414"/>
      <c r="AK31" s="1414"/>
      <c r="AL31" s="1414"/>
      <c r="AM31" s="1415"/>
      <c r="AN31" s="1415"/>
      <c r="AO31" s="1413">
        <f>AF31-AH31</f>
        <v>0</v>
      </c>
      <c r="AP31" s="1413"/>
      <c r="AQ31" s="363"/>
    </row>
    <row r="32" spans="2:43" s="362" customFormat="1" ht="20.100000000000001" customHeight="1" x14ac:dyDescent="0.15">
      <c r="B32" s="1411"/>
      <c r="C32" s="1411"/>
      <c r="D32" s="1411"/>
      <c r="E32" s="1412"/>
      <c r="F32" s="1412"/>
      <c r="G32" s="1412"/>
      <c r="H32" s="1412"/>
      <c r="I32" s="1412"/>
      <c r="J32" s="1412"/>
      <c r="K32" s="1413"/>
      <c r="L32" s="1413"/>
      <c r="M32" s="367" t="s">
        <v>1319</v>
      </c>
      <c r="N32" s="1416"/>
      <c r="O32" s="1416"/>
      <c r="P32" s="368" t="s">
        <v>935</v>
      </c>
      <c r="Q32" s="1416"/>
      <c r="R32" s="1417"/>
      <c r="S32" s="369" t="s">
        <v>1320</v>
      </c>
      <c r="T32" s="1413"/>
      <c r="U32" s="1413"/>
      <c r="V32" s="363"/>
      <c r="W32" s="1411"/>
      <c r="X32" s="1411"/>
      <c r="Y32" s="1411"/>
      <c r="Z32" s="1412"/>
      <c r="AA32" s="1412"/>
      <c r="AB32" s="1412"/>
      <c r="AC32" s="1412"/>
      <c r="AD32" s="1412"/>
      <c r="AE32" s="1412"/>
      <c r="AF32" s="1413"/>
      <c r="AG32" s="1413"/>
      <c r="AH32" s="367" t="s">
        <v>1042</v>
      </c>
      <c r="AI32" s="1416"/>
      <c r="AJ32" s="1416"/>
      <c r="AK32" s="368" t="s">
        <v>1321</v>
      </c>
      <c r="AL32" s="1416"/>
      <c r="AM32" s="1417"/>
      <c r="AN32" s="369" t="s">
        <v>1320</v>
      </c>
      <c r="AO32" s="1413"/>
      <c r="AP32" s="1413"/>
      <c r="AQ32" s="363"/>
    </row>
    <row r="33" spans="1:43" s="362" customFormat="1" ht="20.100000000000001" customHeight="1" x14ac:dyDescent="0.15">
      <c r="B33" s="1411"/>
      <c r="C33" s="1411"/>
      <c r="D33" s="1411"/>
      <c r="E33" s="1412"/>
      <c r="F33" s="1412"/>
      <c r="G33" s="1412"/>
      <c r="H33" s="1412"/>
      <c r="I33" s="1412"/>
      <c r="J33" s="1412"/>
      <c r="K33" s="1413">
        <f>H33-E33</f>
        <v>0</v>
      </c>
      <c r="L33" s="1413"/>
      <c r="M33" s="1414"/>
      <c r="N33" s="1414"/>
      <c r="O33" s="1414"/>
      <c r="P33" s="1414"/>
      <c r="Q33" s="1414"/>
      <c r="R33" s="1415"/>
      <c r="S33" s="1415"/>
      <c r="T33" s="1413">
        <f>K33-M33</f>
        <v>0</v>
      </c>
      <c r="U33" s="1413"/>
      <c r="V33" s="363"/>
      <c r="W33" s="1411"/>
      <c r="X33" s="1411"/>
      <c r="Y33" s="1411"/>
      <c r="Z33" s="1412"/>
      <c r="AA33" s="1412"/>
      <c r="AB33" s="1412"/>
      <c r="AC33" s="1412"/>
      <c r="AD33" s="1412"/>
      <c r="AE33" s="1412"/>
      <c r="AF33" s="1413">
        <f>AC33-Z33</f>
        <v>0</v>
      </c>
      <c r="AG33" s="1413"/>
      <c r="AH33" s="1414"/>
      <c r="AI33" s="1414"/>
      <c r="AJ33" s="1414"/>
      <c r="AK33" s="1414"/>
      <c r="AL33" s="1414"/>
      <c r="AM33" s="1415"/>
      <c r="AN33" s="1415"/>
      <c r="AO33" s="1413">
        <f>AF33-AH33</f>
        <v>0</v>
      </c>
      <c r="AP33" s="1413"/>
      <c r="AQ33" s="363"/>
    </row>
    <row r="34" spans="1:43" s="362" customFormat="1" ht="20.100000000000001" customHeight="1" x14ac:dyDescent="0.15">
      <c r="B34" s="1411"/>
      <c r="C34" s="1411"/>
      <c r="D34" s="1411"/>
      <c r="E34" s="1412"/>
      <c r="F34" s="1412"/>
      <c r="G34" s="1412"/>
      <c r="H34" s="1412"/>
      <c r="I34" s="1412"/>
      <c r="J34" s="1412"/>
      <c r="K34" s="1413"/>
      <c r="L34" s="1413"/>
      <c r="M34" s="367" t="s">
        <v>1042</v>
      </c>
      <c r="N34" s="1416"/>
      <c r="O34" s="1416"/>
      <c r="P34" s="368" t="s">
        <v>935</v>
      </c>
      <c r="Q34" s="1416"/>
      <c r="R34" s="1417"/>
      <c r="S34" s="369" t="s">
        <v>1320</v>
      </c>
      <c r="T34" s="1413"/>
      <c r="U34" s="1413"/>
      <c r="V34" s="363"/>
      <c r="W34" s="1411"/>
      <c r="X34" s="1411"/>
      <c r="Y34" s="1411"/>
      <c r="Z34" s="1412"/>
      <c r="AA34" s="1412"/>
      <c r="AB34" s="1412"/>
      <c r="AC34" s="1412"/>
      <c r="AD34" s="1412"/>
      <c r="AE34" s="1412"/>
      <c r="AF34" s="1413"/>
      <c r="AG34" s="1413"/>
      <c r="AH34" s="367" t="s">
        <v>1319</v>
      </c>
      <c r="AI34" s="1416"/>
      <c r="AJ34" s="1416"/>
      <c r="AK34" s="368" t="s">
        <v>935</v>
      </c>
      <c r="AL34" s="1416"/>
      <c r="AM34" s="1417"/>
      <c r="AN34" s="369" t="s">
        <v>1322</v>
      </c>
      <c r="AO34" s="1413"/>
      <c r="AP34" s="1413"/>
      <c r="AQ34" s="363"/>
    </row>
    <row r="35" spans="1:43" s="362" customFormat="1" ht="20.100000000000001" customHeight="1" x14ac:dyDescent="0.15">
      <c r="B35" s="1411"/>
      <c r="C35" s="1411"/>
      <c r="D35" s="1411"/>
      <c r="E35" s="1412"/>
      <c r="F35" s="1412"/>
      <c r="G35" s="1412"/>
      <c r="H35" s="1412"/>
      <c r="I35" s="1412"/>
      <c r="J35" s="1412"/>
      <c r="K35" s="1413">
        <f>H35-E35</f>
        <v>0</v>
      </c>
      <c r="L35" s="1413"/>
      <c r="M35" s="1414"/>
      <c r="N35" s="1414"/>
      <c r="O35" s="1414"/>
      <c r="P35" s="1414"/>
      <c r="Q35" s="1414"/>
      <c r="R35" s="1415"/>
      <c r="S35" s="1415"/>
      <c r="T35" s="1413">
        <f>K35-M35</f>
        <v>0</v>
      </c>
      <c r="U35" s="1413"/>
      <c r="V35" s="363"/>
      <c r="W35" s="1411"/>
      <c r="X35" s="1411"/>
      <c r="Y35" s="1411"/>
      <c r="Z35" s="1412"/>
      <c r="AA35" s="1412"/>
      <c r="AB35" s="1412"/>
      <c r="AC35" s="1412"/>
      <c r="AD35" s="1412"/>
      <c r="AE35" s="1412"/>
      <c r="AF35" s="1413">
        <f>AC35-Z35</f>
        <v>0</v>
      </c>
      <c r="AG35" s="1413"/>
      <c r="AH35" s="1414"/>
      <c r="AI35" s="1414"/>
      <c r="AJ35" s="1414"/>
      <c r="AK35" s="1414"/>
      <c r="AL35" s="1414"/>
      <c r="AM35" s="1415"/>
      <c r="AN35" s="1415"/>
      <c r="AO35" s="1413">
        <f>AF35-AH35</f>
        <v>0</v>
      </c>
      <c r="AP35" s="1413"/>
      <c r="AQ35" s="363"/>
    </row>
    <row r="36" spans="1:43" s="362" customFormat="1" ht="20.100000000000001" customHeight="1" x14ac:dyDescent="0.15">
      <c r="B36" s="1411"/>
      <c r="C36" s="1411"/>
      <c r="D36" s="1411"/>
      <c r="E36" s="1412"/>
      <c r="F36" s="1412"/>
      <c r="G36" s="1412"/>
      <c r="H36" s="1412"/>
      <c r="I36" s="1412"/>
      <c r="J36" s="1412"/>
      <c r="K36" s="1413"/>
      <c r="L36" s="1413"/>
      <c r="M36" s="367" t="s">
        <v>1042</v>
      </c>
      <c r="N36" s="1416"/>
      <c r="O36" s="1416"/>
      <c r="P36" s="368" t="s">
        <v>1312</v>
      </c>
      <c r="Q36" s="1416"/>
      <c r="R36" s="1417"/>
      <c r="S36" s="369" t="s">
        <v>1310</v>
      </c>
      <c r="T36" s="1413"/>
      <c r="U36" s="1413"/>
      <c r="V36" s="363"/>
      <c r="W36" s="1411"/>
      <c r="X36" s="1411"/>
      <c r="Y36" s="1411"/>
      <c r="Z36" s="1412"/>
      <c r="AA36" s="1412"/>
      <c r="AB36" s="1412"/>
      <c r="AC36" s="1412"/>
      <c r="AD36" s="1412"/>
      <c r="AE36" s="1412"/>
      <c r="AF36" s="1413"/>
      <c r="AG36" s="1413"/>
      <c r="AH36" s="367" t="s">
        <v>1314</v>
      </c>
      <c r="AI36" s="1416"/>
      <c r="AJ36" s="1416"/>
      <c r="AK36" s="368" t="s">
        <v>1312</v>
      </c>
      <c r="AL36" s="1416"/>
      <c r="AM36" s="1417"/>
      <c r="AN36" s="369" t="s">
        <v>1313</v>
      </c>
      <c r="AO36" s="1413"/>
      <c r="AP36" s="1413"/>
      <c r="AQ36" s="363"/>
    </row>
    <row r="37" spans="1:43" s="362" customFormat="1" ht="20.100000000000001" customHeight="1" x14ac:dyDescent="0.15">
      <c r="B37" s="1411"/>
      <c r="C37" s="1411"/>
      <c r="D37" s="1411"/>
      <c r="E37" s="1412"/>
      <c r="F37" s="1412"/>
      <c r="G37" s="1412"/>
      <c r="H37" s="1412"/>
      <c r="I37" s="1412"/>
      <c r="J37" s="1412"/>
      <c r="K37" s="1413">
        <f>H37-E37</f>
        <v>0</v>
      </c>
      <c r="L37" s="1413"/>
      <c r="M37" s="1414"/>
      <c r="N37" s="1414"/>
      <c r="O37" s="1414"/>
      <c r="P37" s="1414"/>
      <c r="Q37" s="1414"/>
      <c r="R37" s="1415"/>
      <c r="S37" s="1415"/>
      <c r="T37" s="1413">
        <f>K37-M37</f>
        <v>0</v>
      </c>
      <c r="U37" s="1413"/>
      <c r="V37" s="363"/>
      <c r="W37" s="1411"/>
      <c r="X37" s="1411"/>
      <c r="Y37" s="1411"/>
      <c r="Z37" s="1412"/>
      <c r="AA37" s="1412"/>
      <c r="AB37" s="1412"/>
      <c r="AC37" s="1412"/>
      <c r="AD37" s="1412"/>
      <c r="AE37" s="1412"/>
      <c r="AF37" s="1413">
        <f>AC37-Z37</f>
        <v>0</v>
      </c>
      <c r="AG37" s="1413"/>
      <c r="AH37" s="1414"/>
      <c r="AI37" s="1414"/>
      <c r="AJ37" s="1414"/>
      <c r="AK37" s="1414"/>
      <c r="AL37" s="1414"/>
      <c r="AM37" s="1415"/>
      <c r="AN37" s="1415"/>
      <c r="AO37" s="1413">
        <f>AF37-AH37</f>
        <v>0</v>
      </c>
      <c r="AP37" s="1413"/>
      <c r="AQ37" s="363"/>
    </row>
    <row r="38" spans="1:43" s="362" customFormat="1" ht="20.100000000000001" customHeight="1" x14ac:dyDescent="0.15">
      <c r="B38" s="1411"/>
      <c r="C38" s="1411"/>
      <c r="D38" s="1411"/>
      <c r="E38" s="1412"/>
      <c r="F38" s="1412"/>
      <c r="G38" s="1412"/>
      <c r="H38" s="1412"/>
      <c r="I38" s="1412"/>
      <c r="J38" s="1412"/>
      <c r="K38" s="1413"/>
      <c r="L38" s="1413"/>
      <c r="M38" s="367" t="s">
        <v>1314</v>
      </c>
      <c r="N38" s="1416"/>
      <c r="O38" s="1416"/>
      <c r="P38" s="368" t="s">
        <v>1312</v>
      </c>
      <c r="Q38" s="1416"/>
      <c r="R38" s="1417"/>
      <c r="S38" s="369" t="s">
        <v>1313</v>
      </c>
      <c r="T38" s="1413"/>
      <c r="U38" s="1413"/>
      <c r="V38" s="363"/>
      <c r="W38" s="1411"/>
      <c r="X38" s="1411"/>
      <c r="Y38" s="1411"/>
      <c r="Z38" s="1412"/>
      <c r="AA38" s="1412"/>
      <c r="AB38" s="1412"/>
      <c r="AC38" s="1412"/>
      <c r="AD38" s="1412"/>
      <c r="AE38" s="1412"/>
      <c r="AF38" s="1413"/>
      <c r="AG38" s="1413"/>
      <c r="AH38" s="367" t="s">
        <v>1042</v>
      </c>
      <c r="AI38" s="1416"/>
      <c r="AJ38" s="1416"/>
      <c r="AK38" s="368" t="s">
        <v>935</v>
      </c>
      <c r="AL38" s="1416"/>
      <c r="AM38" s="1417"/>
      <c r="AN38" s="369" t="s">
        <v>1313</v>
      </c>
      <c r="AO38" s="1413"/>
      <c r="AP38" s="1413"/>
      <c r="AQ38" s="363"/>
    </row>
    <row r="39" spans="1:43" s="362" customFormat="1" ht="20.100000000000001" customHeight="1" x14ac:dyDescent="0.15">
      <c r="B39" s="1411"/>
      <c r="C39" s="1411"/>
      <c r="D39" s="1411"/>
      <c r="E39" s="1412"/>
      <c r="F39" s="1412"/>
      <c r="G39" s="1412"/>
      <c r="H39" s="1412"/>
      <c r="I39" s="1412"/>
      <c r="J39" s="1412"/>
      <c r="K39" s="1413">
        <f>H39-E39</f>
        <v>0</v>
      </c>
      <c r="L39" s="1413"/>
      <c r="M39" s="1414"/>
      <c r="N39" s="1414"/>
      <c r="O39" s="1414"/>
      <c r="P39" s="1414"/>
      <c r="Q39" s="1414"/>
      <c r="R39" s="1415"/>
      <c r="S39" s="1415"/>
      <c r="T39" s="1413">
        <f>K39-M39</f>
        <v>0</v>
      </c>
      <c r="U39" s="1413"/>
      <c r="V39" s="363"/>
      <c r="W39" s="1411"/>
      <c r="X39" s="1411"/>
      <c r="Y39" s="1411"/>
      <c r="Z39" s="1412"/>
      <c r="AA39" s="1412"/>
      <c r="AB39" s="1412"/>
      <c r="AC39" s="1412"/>
      <c r="AD39" s="1412"/>
      <c r="AE39" s="1412"/>
      <c r="AF39" s="1413">
        <f>AC39-Z39</f>
        <v>0</v>
      </c>
      <c r="AG39" s="1413"/>
      <c r="AH39" s="1414"/>
      <c r="AI39" s="1414"/>
      <c r="AJ39" s="1414"/>
      <c r="AK39" s="1414"/>
      <c r="AL39" s="1414"/>
      <c r="AM39" s="1415"/>
      <c r="AN39" s="1415"/>
      <c r="AO39" s="1413">
        <f>AF39-AH39</f>
        <v>0</v>
      </c>
      <c r="AP39" s="1413"/>
      <c r="AQ39" s="363"/>
    </row>
    <row r="40" spans="1:43" s="362" customFormat="1" ht="20.100000000000001" customHeight="1" x14ac:dyDescent="0.15">
      <c r="B40" s="1411"/>
      <c r="C40" s="1411"/>
      <c r="D40" s="1411"/>
      <c r="E40" s="1412"/>
      <c r="F40" s="1412"/>
      <c r="G40" s="1412"/>
      <c r="H40" s="1412"/>
      <c r="I40" s="1412"/>
      <c r="J40" s="1412"/>
      <c r="K40" s="1413"/>
      <c r="L40" s="1413"/>
      <c r="M40" s="367" t="s">
        <v>1314</v>
      </c>
      <c r="N40" s="1416"/>
      <c r="O40" s="1416"/>
      <c r="P40" s="368" t="s">
        <v>935</v>
      </c>
      <c r="Q40" s="1416"/>
      <c r="R40" s="1417"/>
      <c r="S40" s="369" t="s">
        <v>1310</v>
      </c>
      <c r="T40" s="1413"/>
      <c r="U40" s="1413"/>
      <c r="V40" s="363"/>
      <c r="W40" s="1411"/>
      <c r="X40" s="1411"/>
      <c r="Y40" s="1411"/>
      <c r="Z40" s="1412"/>
      <c r="AA40" s="1412"/>
      <c r="AB40" s="1412"/>
      <c r="AC40" s="1412"/>
      <c r="AD40" s="1412"/>
      <c r="AE40" s="1412"/>
      <c r="AF40" s="1413"/>
      <c r="AG40" s="1413"/>
      <c r="AH40" s="367" t="s">
        <v>1042</v>
      </c>
      <c r="AI40" s="1416"/>
      <c r="AJ40" s="1416"/>
      <c r="AK40" s="368" t="s">
        <v>1312</v>
      </c>
      <c r="AL40" s="1416"/>
      <c r="AM40" s="1417"/>
      <c r="AN40" s="369" t="s">
        <v>1317</v>
      </c>
      <c r="AO40" s="1413"/>
      <c r="AP40" s="1413"/>
      <c r="AQ40" s="363"/>
    </row>
    <row r="41" spans="1:43" s="370" customFormat="1" ht="15" customHeight="1" x14ac:dyDescent="0.15">
      <c r="B41" s="370" t="s">
        <v>1325</v>
      </c>
    </row>
    <row r="42" spans="1:43" ht="15" customHeight="1" x14ac:dyDescent="0.15">
      <c r="B42" s="370" t="s">
        <v>1043</v>
      </c>
    </row>
    <row r="43" spans="1:43" ht="15" customHeight="1" x14ac:dyDescent="0.15">
      <c r="A43" s="362"/>
      <c r="B43" s="1435" t="s">
        <v>1044</v>
      </c>
      <c r="C43" s="1435"/>
      <c r="D43" s="1435"/>
      <c r="E43" s="1435"/>
      <c r="F43" s="1435"/>
      <c r="G43" s="1435"/>
      <c r="H43" s="1435"/>
      <c r="I43" s="1435"/>
      <c r="J43" s="1435"/>
      <c r="K43" s="1435"/>
      <c r="L43" s="1435"/>
      <c r="M43" s="1435"/>
      <c r="N43" s="1435"/>
      <c r="O43" s="1435"/>
      <c r="P43" s="1435"/>
      <c r="Q43" s="1435"/>
      <c r="R43" s="1435"/>
      <c r="S43" s="1435"/>
      <c r="T43" s="1435"/>
      <c r="U43" s="1435"/>
      <c r="V43" s="1435"/>
      <c r="W43" s="1435"/>
      <c r="X43" s="1435"/>
      <c r="Y43" s="1435"/>
      <c r="Z43" s="1435"/>
      <c r="AA43" s="1435"/>
      <c r="AB43" s="1435"/>
      <c r="AC43" s="1435"/>
      <c r="AD43" s="1435"/>
      <c r="AE43" s="1435"/>
      <c r="AF43" s="1435"/>
      <c r="AG43" s="1435"/>
      <c r="AH43" s="1435"/>
      <c r="AI43" s="1435"/>
      <c r="AJ43" s="1435"/>
      <c r="AK43" s="1435"/>
      <c r="AL43" s="1435"/>
      <c r="AM43" s="1435"/>
      <c r="AN43" s="1435"/>
      <c r="AO43" s="1435"/>
      <c r="AP43" s="1435"/>
    </row>
    <row r="44" spans="1:43" s="370" customFormat="1" ht="20.100000000000001" customHeight="1" x14ac:dyDescent="0.15">
      <c r="A44" s="362"/>
      <c r="B44" s="362"/>
      <c r="C44" s="362"/>
      <c r="D44" s="362"/>
      <c r="E44" s="362"/>
      <c r="F44" s="362"/>
      <c r="G44" s="362"/>
      <c r="H44" s="362"/>
      <c r="I44" s="362"/>
      <c r="J44" s="362"/>
    </row>
    <row r="45" spans="1:43" ht="13.5" customHeight="1" x14ac:dyDescent="0.15">
      <c r="A45" s="358"/>
      <c r="B45" s="99" t="s">
        <v>1038</v>
      </c>
      <c r="C45" s="358"/>
      <c r="L45" s="102"/>
      <c r="M45" s="102"/>
      <c r="N45" s="102" t="s">
        <v>1039</v>
      </c>
      <c r="O45" s="102"/>
      <c r="P45" s="102"/>
      <c r="Q45" s="102"/>
      <c r="R45" s="1422"/>
      <c r="S45" s="1422"/>
      <c r="T45" s="1422"/>
      <c r="U45" s="361" t="s">
        <v>1040</v>
      </c>
      <c r="W45" s="99" t="s">
        <v>59</v>
      </c>
      <c r="X45" s="358"/>
      <c r="AG45" s="102"/>
      <c r="AH45" s="102"/>
      <c r="AI45" s="102" t="s">
        <v>1039</v>
      </c>
      <c r="AJ45" s="102"/>
      <c r="AK45" s="102"/>
      <c r="AL45" s="102"/>
      <c r="AM45" s="1422"/>
      <c r="AN45" s="1422"/>
      <c r="AO45" s="1422"/>
      <c r="AP45" s="361" t="s">
        <v>1040</v>
      </c>
      <c r="AQ45" s="360"/>
    </row>
    <row r="46" spans="1:43" s="362" customFormat="1" ht="15" customHeight="1" x14ac:dyDescent="0.15">
      <c r="B46" s="1423" t="s">
        <v>1311</v>
      </c>
      <c r="C46" s="1424"/>
      <c r="D46" s="1425"/>
      <c r="E46" s="1426" t="s">
        <v>1470</v>
      </c>
      <c r="F46" s="1427"/>
      <c r="G46" s="1427"/>
      <c r="H46" s="1426" t="s">
        <v>1471</v>
      </c>
      <c r="I46" s="1427"/>
      <c r="J46" s="1430"/>
      <c r="K46" s="1432" t="s">
        <v>228</v>
      </c>
      <c r="L46" s="1433"/>
      <c r="M46" s="1433"/>
      <c r="N46" s="1433"/>
      <c r="O46" s="1433"/>
      <c r="P46" s="1433"/>
      <c r="Q46" s="1433"/>
      <c r="R46" s="1433"/>
      <c r="S46" s="1433"/>
      <c r="T46" s="1433"/>
      <c r="U46" s="1434"/>
      <c r="V46" s="363"/>
      <c r="W46" s="1423" t="s">
        <v>1311</v>
      </c>
      <c r="X46" s="1424"/>
      <c r="Y46" s="1425"/>
      <c r="Z46" s="1426" t="s">
        <v>1470</v>
      </c>
      <c r="AA46" s="1427"/>
      <c r="AB46" s="1427"/>
      <c r="AC46" s="1426" t="s">
        <v>1471</v>
      </c>
      <c r="AD46" s="1427"/>
      <c r="AE46" s="1430"/>
      <c r="AF46" s="1432" t="s">
        <v>228</v>
      </c>
      <c r="AG46" s="1433"/>
      <c r="AH46" s="1433"/>
      <c r="AI46" s="1433"/>
      <c r="AJ46" s="1433"/>
      <c r="AK46" s="1433"/>
      <c r="AL46" s="1433"/>
      <c r="AM46" s="1433"/>
      <c r="AN46" s="1433"/>
      <c r="AO46" s="1433"/>
      <c r="AP46" s="1434"/>
      <c r="AQ46" s="363"/>
    </row>
    <row r="47" spans="1:43" s="362" customFormat="1" ht="24.95" customHeight="1" x14ac:dyDescent="0.15">
      <c r="B47" s="364" t="s">
        <v>261</v>
      </c>
      <c r="C47" s="365"/>
      <c r="D47" s="366"/>
      <c r="E47" s="1428"/>
      <c r="F47" s="1429"/>
      <c r="G47" s="1429"/>
      <c r="H47" s="1428"/>
      <c r="I47" s="1429"/>
      <c r="J47" s="1431"/>
      <c r="K47" s="1418" t="s">
        <v>14</v>
      </c>
      <c r="L47" s="1419"/>
      <c r="M47" s="1420" t="s">
        <v>1041</v>
      </c>
      <c r="N47" s="1419"/>
      <c r="O47" s="1419"/>
      <c r="P47" s="1419"/>
      <c r="Q47" s="1419"/>
      <c r="R47" s="1419"/>
      <c r="S47" s="1421"/>
      <c r="T47" s="1418" t="s">
        <v>227</v>
      </c>
      <c r="U47" s="1421"/>
      <c r="V47" s="363"/>
      <c r="W47" s="364" t="s">
        <v>261</v>
      </c>
      <c r="X47" s="365"/>
      <c r="Y47" s="366"/>
      <c r="Z47" s="1428"/>
      <c r="AA47" s="1429"/>
      <c r="AB47" s="1429"/>
      <c r="AC47" s="1428"/>
      <c r="AD47" s="1429"/>
      <c r="AE47" s="1431"/>
      <c r="AF47" s="1418" t="s">
        <v>14</v>
      </c>
      <c r="AG47" s="1421"/>
      <c r="AH47" s="1420" t="s">
        <v>1041</v>
      </c>
      <c r="AI47" s="1419"/>
      <c r="AJ47" s="1419"/>
      <c r="AK47" s="1419"/>
      <c r="AL47" s="1419"/>
      <c r="AM47" s="1419"/>
      <c r="AN47" s="1421"/>
      <c r="AO47" s="1418" t="s">
        <v>227</v>
      </c>
      <c r="AP47" s="1421"/>
      <c r="AQ47" s="363"/>
    </row>
    <row r="48" spans="1:43" s="362" customFormat="1" ht="20.100000000000001" customHeight="1" x14ac:dyDescent="0.15">
      <c r="B48" s="1411" t="s">
        <v>1677</v>
      </c>
      <c r="C48" s="1411"/>
      <c r="D48" s="1411"/>
      <c r="E48" s="1412">
        <v>0.35416666666666669</v>
      </c>
      <c r="F48" s="1412"/>
      <c r="G48" s="1412"/>
      <c r="H48" s="1412">
        <v>0.72916666666666663</v>
      </c>
      <c r="I48" s="1412"/>
      <c r="J48" s="1412"/>
      <c r="K48" s="1413">
        <f>H48-E48</f>
        <v>0.37499999999999994</v>
      </c>
      <c r="L48" s="1413"/>
      <c r="M48" s="1414">
        <v>4.1666666666666664E-2</v>
      </c>
      <c r="N48" s="1414"/>
      <c r="O48" s="1414"/>
      <c r="P48" s="1414"/>
      <c r="Q48" s="1414"/>
      <c r="R48" s="1415"/>
      <c r="S48" s="1415"/>
      <c r="T48" s="1413">
        <f>K48-M48</f>
        <v>0.33333333333333326</v>
      </c>
      <c r="U48" s="1413"/>
      <c r="V48" s="363"/>
      <c r="W48" s="1411" t="s">
        <v>1677</v>
      </c>
      <c r="X48" s="1411"/>
      <c r="Y48" s="1411"/>
      <c r="Z48" s="1412">
        <v>0.35416666666666669</v>
      </c>
      <c r="AA48" s="1412"/>
      <c r="AB48" s="1412"/>
      <c r="AC48" s="1412">
        <v>0.72916666666666663</v>
      </c>
      <c r="AD48" s="1412"/>
      <c r="AE48" s="1412"/>
      <c r="AF48" s="1413">
        <f>AC48-Z48</f>
        <v>0.37499999999999994</v>
      </c>
      <c r="AG48" s="1413"/>
      <c r="AH48" s="1414">
        <v>4.1666666666666664E-2</v>
      </c>
      <c r="AI48" s="1414"/>
      <c r="AJ48" s="1414"/>
      <c r="AK48" s="1414"/>
      <c r="AL48" s="1414"/>
      <c r="AM48" s="1415"/>
      <c r="AN48" s="1415"/>
      <c r="AO48" s="1413">
        <f>AF48-AH48</f>
        <v>0.33333333333333326</v>
      </c>
      <c r="AP48" s="1413"/>
      <c r="AQ48" s="363"/>
    </row>
    <row r="49" spans="1:43" s="362" customFormat="1" ht="20.100000000000001" customHeight="1" x14ac:dyDescent="0.15">
      <c r="B49" s="1411"/>
      <c r="C49" s="1411"/>
      <c r="D49" s="1411"/>
      <c r="E49" s="1412"/>
      <c r="F49" s="1412"/>
      <c r="G49" s="1412"/>
      <c r="H49" s="1412"/>
      <c r="I49" s="1412"/>
      <c r="J49" s="1412"/>
      <c r="K49" s="1413"/>
      <c r="L49" s="1413"/>
      <c r="M49" s="367" t="s">
        <v>1315</v>
      </c>
      <c r="N49" s="1416">
        <v>0.5</v>
      </c>
      <c r="O49" s="1416"/>
      <c r="P49" s="368" t="s">
        <v>1312</v>
      </c>
      <c r="Q49" s="1416">
        <v>0.54166666666666663</v>
      </c>
      <c r="R49" s="1417"/>
      <c r="S49" s="369" t="s">
        <v>1040</v>
      </c>
      <c r="T49" s="1413"/>
      <c r="U49" s="1413"/>
      <c r="V49" s="363"/>
      <c r="W49" s="1411"/>
      <c r="X49" s="1411"/>
      <c r="Y49" s="1411"/>
      <c r="Z49" s="1412"/>
      <c r="AA49" s="1412"/>
      <c r="AB49" s="1412"/>
      <c r="AC49" s="1412"/>
      <c r="AD49" s="1412"/>
      <c r="AE49" s="1412"/>
      <c r="AF49" s="1413"/>
      <c r="AG49" s="1413"/>
      <c r="AH49" s="367" t="s">
        <v>1315</v>
      </c>
      <c r="AI49" s="1416">
        <v>0.5</v>
      </c>
      <c r="AJ49" s="1416"/>
      <c r="AK49" s="368" t="s">
        <v>1312</v>
      </c>
      <c r="AL49" s="1416">
        <v>0.54166666666666663</v>
      </c>
      <c r="AM49" s="1417"/>
      <c r="AN49" s="369" t="s">
        <v>1040</v>
      </c>
      <c r="AO49" s="1413"/>
      <c r="AP49" s="1413"/>
      <c r="AQ49" s="363"/>
    </row>
    <row r="50" spans="1:43" s="362" customFormat="1" ht="20.100000000000001" customHeight="1" x14ac:dyDescent="0.15">
      <c r="B50" s="1411"/>
      <c r="C50" s="1411"/>
      <c r="D50" s="1411"/>
      <c r="E50" s="1412"/>
      <c r="F50" s="1412"/>
      <c r="G50" s="1412"/>
      <c r="H50" s="1412"/>
      <c r="I50" s="1412"/>
      <c r="J50" s="1412"/>
      <c r="K50" s="1413">
        <f>H50-E50</f>
        <v>0</v>
      </c>
      <c r="L50" s="1413"/>
      <c r="M50" s="1414"/>
      <c r="N50" s="1414"/>
      <c r="O50" s="1414"/>
      <c r="P50" s="1414"/>
      <c r="Q50" s="1414"/>
      <c r="R50" s="1415"/>
      <c r="S50" s="1415"/>
      <c r="T50" s="1413">
        <f>K50-M50</f>
        <v>0</v>
      </c>
      <c r="U50" s="1413"/>
      <c r="V50" s="363"/>
      <c r="W50" s="1411"/>
      <c r="X50" s="1411"/>
      <c r="Y50" s="1411"/>
      <c r="Z50" s="1412"/>
      <c r="AA50" s="1412"/>
      <c r="AB50" s="1412"/>
      <c r="AC50" s="1412"/>
      <c r="AD50" s="1412"/>
      <c r="AE50" s="1412"/>
      <c r="AF50" s="1413">
        <f>AC50-Z50</f>
        <v>0</v>
      </c>
      <c r="AG50" s="1413"/>
      <c r="AH50" s="1414"/>
      <c r="AI50" s="1414"/>
      <c r="AJ50" s="1414"/>
      <c r="AK50" s="1414"/>
      <c r="AL50" s="1414"/>
      <c r="AM50" s="1415"/>
      <c r="AN50" s="1415"/>
      <c r="AO50" s="1413">
        <f>AF50-AH50</f>
        <v>0</v>
      </c>
      <c r="AP50" s="1413"/>
      <c r="AQ50" s="363"/>
    </row>
    <row r="51" spans="1:43" s="362" customFormat="1" ht="20.100000000000001" customHeight="1" x14ac:dyDescent="0.15">
      <c r="B51" s="1411"/>
      <c r="C51" s="1411"/>
      <c r="D51" s="1411"/>
      <c r="E51" s="1412"/>
      <c r="F51" s="1412"/>
      <c r="G51" s="1412"/>
      <c r="H51" s="1412"/>
      <c r="I51" s="1412"/>
      <c r="J51" s="1412"/>
      <c r="K51" s="1413"/>
      <c r="L51" s="1413"/>
      <c r="M51" s="367" t="s">
        <v>1315</v>
      </c>
      <c r="N51" s="1416"/>
      <c r="O51" s="1416"/>
      <c r="P51" s="368" t="s">
        <v>1312</v>
      </c>
      <c r="Q51" s="1416"/>
      <c r="R51" s="1417"/>
      <c r="S51" s="369" t="s">
        <v>1313</v>
      </c>
      <c r="T51" s="1413"/>
      <c r="U51" s="1413"/>
      <c r="V51" s="363"/>
      <c r="W51" s="1411"/>
      <c r="X51" s="1411"/>
      <c r="Y51" s="1411"/>
      <c r="Z51" s="1412"/>
      <c r="AA51" s="1412"/>
      <c r="AB51" s="1412"/>
      <c r="AC51" s="1412"/>
      <c r="AD51" s="1412"/>
      <c r="AE51" s="1412"/>
      <c r="AF51" s="1413"/>
      <c r="AG51" s="1413"/>
      <c r="AH51" s="367" t="s">
        <v>1315</v>
      </c>
      <c r="AI51" s="1416"/>
      <c r="AJ51" s="1416"/>
      <c r="AK51" s="368" t="s">
        <v>1326</v>
      </c>
      <c r="AL51" s="1416"/>
      <c r="AM51" s="1417"/>
      <c r="AN51" s="369" t="s">
        <v>1313</v>
      </c>
      <c r="AO51" s="1413"/>
      <c r="AP51" s="1413"/>
      <c r="AQ51" s="363"/>
    </row>
    <row r="52" spans="1:43" s="362" customFormat="1" ht="20.100000000000001" customHeight="1" x14ac:dyDescent="0.15">
      <c r="B52" s="1411"/>
      <c r="C52" s="1411"/>
      <c r="D52" s="1411"/>
      <c r="E52" s="1412"/>
      <c r="F52" s="1412"/>
      <c r="G52" s="1412"/>
      <c r="H52" s="1412"/>
      <c r="I52" s="1412"/>
      <c r="J52" s="1412"/>
      <c r="K52" s="1413">
        <f>H52-E52</f>
        <v>0</v>
      </c>
      <c r="L52" s="1413"/>
      <c r="M52" s="1414"/>
      <c r="N52" s="1414"/>
      <c r="O52" s="1414"/>
      <c r="P52" s="1414"/>
      <c r="Q52" s="1414"/>
      <c r="R52" s="1415"/>
      <c r="S52" s="1415"/>
      <c r="T52" s="1413">
        <f>K52-M52</f>
        <v>0</v>
      </c>
      <c r="U52" s="1413"/>
      <c r="V52" s="363"/>
      <c r="W52" s="1411"/>
      <c r="X52" s="1411"/>
      <c r="Y52" s="1411"/>
      <c r="Z52" s="1412"/>
      <c r="AA52" s="1412"/>
      <c r="AB52" s="1412"/>
      <c r="AC52" s="1412"/>
      <c r="AD52" s="1412"/>
      <c r="AE52" s="1412"/>
      <c r="AF52" s="1413">
        <f>AC52-Z52</f>
        <v>0</v>
      </c>
      <c r="AG52" s="1413"/>
      <c r="AH52" s="1414"/>
      <c r="AI52" s="1414"/>
      <c r="AJ52" s="1414"/>
      <c r="AK52" s="1414"/>
      <c r="AL52" s="1414"/>
      <c r="AM52" s="1415"/>
      <c r="AN52" s="1415"/>
      <c r="AO52" s="1413">
        <f>AF52-AH52</f>
        <v>0</v>
      </c>
      <c r="AP52" s="1413"/>
      <c r="AQ52" s="363"/>
    </row>
    <row r="53" spans="1:43" s="362" customFormat="1" ht="20.100000000000001" customHeight="1" x14ac:dyDescent="0.15">
      <c r="B53" s="1411"/>
      <c r="C53" s="1411"/>
      <c r="D53" s="1411"/>
      <c r="E53" s="1412"/>
      <c r="F53" s="1412"/>
      <c r="G53" s="1412"/>
      <c r="H53" s="1412"/>
      <c r="I53" s="1412"/>
      <c r="J53" s="1412"/>
      <c r="K53" s="1413"/>
      <c r="L53" s="1413"/>
      <c r="M53" s="367" t="s">
        <v>1315</v>
      </c>
      <c r="N53" s="1416"/>
      <c r="O53" s="1416"/>
      <c r="P53" s="368" t="s">
        <v>1312</v>
      </c>
      <c r="Q53" s="1416"/>
      <c r="R53" s="1417"/>
      <c r="S53" s="369" t="s">
        <v>1313</v>
      </c>
      <c r="T53" s="1413"/>
      <c r="U53" s="1413"/>
      <c r="V53" s="363"/>
      <c r="W53" s="1411"/>
      <c r="X53" s="1411"/>
      <c r="Y53" s="1411"/>
      <c r="Z53" s="1412"/>
      <c r="AA53" s="1412"/>
      <c r="AB53" s="1412"/>
      <c r="AC53" s="1412"/>
      <c r="AD53" s="1412"/>
      <c r="AE53" s="1412"/>
      <c r="AF53" s="1413"/>
      <c r="AG53" s="1413"/>
      <c r="AH53" s="367" t="s">
        <v>1315</v>
      </c>
      <c r="AI53" s="1416"/>
      <c r="AJ53" s="1416"/>
      <c r="AK53" s="368" t="s">
        <v>1312</v>
      </c>
      <c r="AL53" s="1416"/>
      <c r="AM53" s="1417"/>
      <c r="AN53" s="369" t="s">
        <v>1313</v>
      </c>
      <c r="AO53" s="1413"/>
      <c r="AP53" s="1413"/>
      <c r="AQ53" s="363"/>
    </row>
    <row r="54" spans="1:43" s="362" customFormat="1" ht="20.100000000000001" customHeight="1" x14ac:dyDescent="0.15">
      <c r="B54" s="1411"/>
      <c r="C54" s="1411"/>
      <c r="D54" s="1411"/>
      <c r="E54" s="1412"/>
      <c r="F54" s="1412"/>
      <c r="G54" s="1412"/>
      <c r="H54" s="1412"/>
      <c r="I54" s="1412"/>
      <c r="J54" s="1412"/>
      <c r="K54" s="1413">
        <f>H54-E54</f>
        <v>0</v>
      </c>
      <c r="L54" s="1413"/>
      <c r="M54" s="1414"/>
      <c r="N54" s="1414"/>
      <c r="O54" s="1414"/>
      <c r="P54" s="1414"/>
      <c r="Q54" s="1414"/>
      <c r="R54" s="1415"/>
      <c r="S54" s="1415"/>
      <c r="T54" s="1413">
        <f>K54-M54</f>
        <v>0</v>
      </c>
      <c r="U54" s="1413"/>
      <c r="V54" s="363"/>
      <c r="W54" s="1411"/>
      <c r="X54" s="1411"/>
      <c r="Y54" s="1411"/>
      <c r="Z54" s="1412"/>
      <c r="AA54" s="1412"/>
      <c r="AB54" s="1412"/>
      <c r="AC54" s="1412"/>
      <c r="AD54" s="1412"/>
      <c r="AE54" s="1412"/>
      <c r="AF54" s="1413">
        <f>AC54-Z54</f>
        <v>0</v>
      </c>
      <c r="AG54" s="1413"/>
      <c r="AH54" s="1414"/>
      <c r="AI54" s="1414"/>
      <c r="AJ54" s="1414"/>
      <c r="AK54" s="1414"/>
      <c r="AL54" s="1414"/>
      <c r="AM54" s="1415"/>
      <c r="AN54" s="1415"/>
      <c r="AO54" s="1413">
        <f>AF54-AH54</f>
        <v>0</v>
      </c>
      <c r="AP54" s="1413"/>
      <c r="AQ54" s="363"/>
    </row>
    <row r="55" spans="1:43" s="362" customFormat="1" ht="20.100000000000001" customHeight="1" x14ac:dyDescent="0.15">
      <c r="B55" s="1411"/>
      <c r="C55" s="1411"/>
      <c r="D55" s="1411"/>
      <c r="E55" s="1412"/>
      <c r="F55" s="1412"/>
      <c r="G55" s="1412"/>
      <c r="H55" s="1412"/>
      <c r="I55" s="1412"/>
      <c r="J55" s="1412"/>
      <c r="K55" s="1413"/>
      <c r="L55" s="1413"/>
      <c r="M55" s="367" t="s">
        <v>1318</v>
      </c>
      <c r="N55" s="1416"/>
      <c r="O55" s="1416"/>
      <c r="P55" s="368" t="s">
        <v>935</v>
      </c>
      <c r="Q55" s="1416"/>
      <c r="R55" s="1417"/>
      <c r="S55" s="369" t="s">
        <v>1317</v>
      </c>
      <c r="T55" s="1413"/>
      <c r="U55" s="1413"/>
      <c r="V55" s="363"/>
      <c r="W55" s="1411"/>
      <c r="X55" s="1411"/>
      <c r="Y55" s="1411"/>
      <c r="Z55" s="1412"/>
      <c r="AA55" s="1412"/>
      <c r="AB55" s="1412"/>
      <c r="AC55" s="1412"/>
      <c r="AD55" s="1412"/>
      <c r="AE55" s="1412"/>
      <c r="AF55" s="1413"/>
      <c r="AG55" s="1413"/>
      <c r="AH55" s="367" t="s">
        <v>1315</v>
      </c>
      <c r="AI55" s="1416"/>
      <c r="AJ55" s="1416"/>
      <c r="AK55" s="368" t="s">
        <v>1312</v>
      </c>
      <c r="AL55" s="1416"/>
      <c r="AM55" s="1417"/>
      <c r="AN55" s="369" t="s">
        <v>1313</v>
      </c>
      <c r="AO55" s="1413"/>
      <c r="AP55" s="1413"/>
      <c r="AQ55" s="363"/>
    </row>
    <row r="56" spans="1:43" s="362" customFormat="1" ht="20.100000000000001" customHeight="1" x14ac:dyDescent="0.15">
      <c r="B56" s="371"/>
      <c r="C56" s="371"/>
      <c r="D56" s="371"/>
      <c r="E56" s="372"/>
      <c r="F56" s="372"/>
      <c r="G56" s="372"/>
      <c r="H56" s="372"/>
      <c r="I56" s="372"/>
      <c r="J56" s="372"/>
      <c r="K56" s="372"/>
      <c r="L56" s="372"/>
      <c r="M56" s="373"/>
      <c r="N56" s="373"/>
      <c r="O56" s="373"/>
      <c r="P56" s="373"/>
      <c r="Q56" s="373"/>
      <c r="R56" s="373"/>
      <c r="S56" s="373"/>
      <c r="T56" s="372"/>
      <c r="U56" s="372"/>
      <c r="V56" s="363"/>
      <c r="W56" s="371"/>
      <c r="X56" s="371"/>
      <c r="Y56" s="371"/>
      <c r="Z56" s="372"/>
      <c r="AA56" s="372"/>
      <c r="AB56" s="372"/>
      <c r="AC56" s="372"/>
      <c r="AD56" s="372"/>
      <c r="AE56" s="372"/>
      <c r="AF56" s="372"/>
      <c r="AG56" s="372"/>
      <c r="AH56" s="373"/>
      <c r="AI56" s="373"/>
      <c r="AJ56" s="373"/>
      <c r="AK56" s="373"/>
      <c r="AL56" s="373"/>
      <c r="AM56" s="373"/>
      <c r="AN56" s="373"/>
      <c r="AO56" s="372"/>
      <c r="AP56" s="372"/>
      <c r="AQ56" s="363"/>
    </row>
    <row r="57" spans="1:43" ht="20.100000000000001" customHeight="1" x14ac:dyDescent="0.15"/>
    <row r="58" spans="1:43" ht="13.5" customHeight="1" x14ac:dyDescent="0.15">
      <c r="A58" s="358"/>
      <c r="B58" s="99" t="s">
        <v>1038</v>
      </c>
      <c r="C58" s="358"/>
      <c r="L58" s="102"/>
      <c r="M58" s="102"/>
      <c r="N58" s="102" t="s">
        <v>1039</v>
      </c>
      <c r="O58" s="102"/>
      <c r="P58" s="102"/>
      <c r="Q58" s="102"/>
      <c r="R58" s="1422"/>
      <c r="S58" s="1422"/>
      <c r="T58" s="1422"/>
      <c r="U58" s="361" t="s">
        <v>1040</v>
      </c>
      <c r="W58" s="99" t="s">
        <v>59</v>
      </c>
      <c r="X58" s="358"/>
      <c r="AG58" s="102"/>
      <c r="AH58" s="102"/>
      <c r="AI58" s="102" t="s">
        <v>1039</v>
      </c>
      <c r="AJ58" s="102"/>
      <c r="AK58" s="102"/>
      <c r="AL58" s="102"/>
      <c r="AM58" s="1422"/>
      <c r="AN58" s="1422"/>
      <c r="AO58" s="1422"/>
      <c r="AP58" s="361" t="s">
        <v>1313</v>
      </c>
      <c r="AQ58" s="360"/>
    </row>
    <row r="59" spans="1:43" s="362" customFormat="1" ht="15" customHeight="1" x14ac:dyDescent="0.15">
      <c r="B59" s="1423" t="s">
        <v>1311</v>
      </c>
      <c r="C59" s="1424"/>
      <c r="D59" s="1425"/>
      <c r="E59" s="1426" t="s">
        <v>1470</v>
      </c>
      <c r="F59" s="1427"/>
      <c r="G59" s="1427"/>
      <c r="H59" s="1426" t="s">
        <v>1471</v>
      </c>
      <c r="I59" s="1427"/>
      <c r="J59" s="1430"/>
      <c r="K59" s="1432" t="s">
        <v>228</v>
      </c>
      <c r="L59" s="1433"/>
      <c r="M59" s="1433"/>
      <c r="N59" s="1433"/>
      <c r="O59" s="1433"/>
      <c r="P59" s="1433"/>
      <c r="Q59" s="1433"/>
      <c r="R59" s="1433"/>
      <c r="S59" s="1433"/>
      <c r="T59" s="1433"/>
      <c r="U59" s="1434"/>
      <c r="V59" s="363"/>
      <c r="W59" s="1423" t="s">
        <v>1311</v>
      </c>
      <c r="X59" s="1424"/>
      <c r="Y59" s="1425"/>
      <c r="Z59" s="1426" t="s">
        <v>1470</v>
      </c>
      <c r="AA59" s="1427"/>
      <c r="AB59" s="1427"/>
      <c r="AC59" s="1426" t="s">
        <v>1471</v>
      </c>
      <c r="AD59" s="1427"/>
      <c r="AE59" s="1430"/>
      <c r="AF59" s="1432" t="s">
        <v>228</v>
      </c>
      <c r="AG59" s="1433"/>
      <c r="AH59" s="1433"/>
      <c r="AI59" s="1433"/>
      <c r="AJ59" s="1433"/>
      <c r="AK59" s="1433"/>
      <c r="AL59" s="1433"/>
      <c r="AM59" s="1433"/>
      <c r="AN59" s="1433"/>
      <c r="AO59" s="1433"/>
      <c r="AP59" s="1434"/>
      <c r="AQ59" s="363"/>
    </row>
    <row r="60" spans="1:43" s="362" customFormat="1" ht="24.95" customHeight="1" x14ac:dyDescent="0.15">
      <c r="B60" s="364" t="s">
        <v>261</v>
      </c>
      <c r="C60" s="365"/>
      <c r="D60" s="366"/>
      <c r="E60" s="1428"/>
      <c r="F60" s="1429"/>
      <c r="G60" s="1429"/>
      <c r="H60" s="1428"/>
      <c r="I60" s="1429"/>
      <c r="J60" s="1431"/>
      <c r="K60" s="1418" t="s">
        <v>14</v>
      </c>
      <c r="L60" s="1419"/>
      <c r="M60" s="1420" t="s">
        <v>1041</v>
      </c>
      <c r="N60" s="1419"/>
      <c r="O60" s="1419"/>
      <c r="P60" s="1419"/>
      <c r="Q60" s="1419"/>
      <c r="R60" s="1419"/>
      <c r="S60" s="1421"/>
      <c r="T60" s="1418" t="s">
        <v>227</v>
      </c>
      <c r="U60" s="1421"/>
      <c r="V60" s="363"/>
      <c r="W60" s="364" t="s">
        <v>261</v>
      </c>
      <c r="X60" s="365"/>
      <c r="Y60" s="366"/>
      <c r="Z60" s="1428"/>
      <c r="AA60" s="1429"/>
      <c r="AB60" s="1429"/>
      <c r="AC60" s="1428"/>
      <c r="AD60" s="1429"/>
      <c r="AE60" s="1431"/>
      <c r="AF60" s="1418" t="s">
        <v>14</v>
      </c>
      <c r="AG60" s="1421"/>
      <c r="AH60" s="1420" t="s">
        <v>1041</v>
      </c>
      <c r="AI60" s="1419"/>
      <c r="AJ60" s="1419"/>
      <c r="AK60" s="1419"/>
      <c r="AL60" s="1419"/>
      <c r="AM60" s="1419"/>
      <c r="AN60" s="1421"/>
      <c r="AO60" s="1418" t="s">
        <v>227</v>
      </c>
      <c r="AP60" s="1421"/>
      <c r="AQ60" s="363"/>
    </row>
    <row r="61" spans="1:43" s="362" customFormat="1" ht="20.100000000000001" customHeight="1" x14ac:dyDescent="0.15">
      <c r="B61" s="1411" t="s">
        <v>1677</v>
      </c>
      <c r="C61" s="1411"/>
      <c r="D61" s="1411"/>
      <c r="E61" s="1412">
        <v>0.35416666666666669</v>
      </c>
      <c r="F61" s="1412"/>
      <c r="G61" s="1412"/>
      <c r="H61" s="1412">
        <v>0.72916666666666663</v>
      </c>
      <c r="I61" s="1412"/>
      <c r="J61" s="1412"/>
      <c r="K61" s="1413">
        <f>H61-E61</f>
        <v>0.37499999999999994</v>
      </c>
      <c r="L61" s="1413"/>
      <c r="M61" s="1414">
        <v>4.1666666666666664E-2</v>
      </c>
      <c r="N61" s="1414"/>
      <c r="O61" s="1414"/>
      <c r="P61" s="1414"/>
      <c r="Q61" s="1414"/>
      <c r="R61" s="1415"/>
      <c r="S61" s="1415"/>
      <c r="T61" s="1413">
        <f>K61-M61</f>
        <v>0.33333333333333326</v>
      </c>
      <c r="U61" s="1413"/>
      <c r="V61" s="363"/>
      <c r="W61" s="1411" t="s">
        <v>1677</v>
      </c>
      <c r="X61" s="1411"/>
      <c r="Y61" s="1411"/>
      <c r="Z61" s="1412">
        <v>0.35416666666666669</v>
      </c>
      <c r="AA61" s="1412"/>
      <c r="AB61" s="1412"/>
      <c r="AC61" s="1412">
        <v>0.72916666666666663</v>
      </c>
      <c r="AD61" s="1412"/>
      <c r="AE61" s="1412"/>
      <c r="AF61" s="1413">
        <f>AC61-Z61</f>
        <v>0.37499999999999994</v>
      </c>
      <c r="AG61" s="1413"/>
      <c r="AH61" s="1414">
        <v>4.1666666666666664E-2</v>
      </c>
      <c r="AI61" s="1414"/>
      <c r="AJ61" s="1414"/>
      <c r="AK61" s="1414"/>
      <c r="AL61" s="1414"/>
      <c r="AM61" s="1415"/>
      <c r="AN61" s="1415"/>
      <c r="AO61" s="1413">
        <f>AF61-AH61</f>
        <v>0.33333333333333326</v>
      </c>
      <c r="AP61" s="1413"/>
      <c r="AQ61" s="363"/>
    </row>
    <row r="62" spans="1:43" s="362" customFormat="1" ht="20.100000000000001" customHeight="1" x14ac:dyDescent="0.15">
      <c r="B62" s="1411"/>
      <c r="C62" s="1411"/>
      <c r="D62" s="1411"/>
      <c r="E62" s="1412"/>
      <c r="F62" s="1412"/>
      <c r="G62" s="1412"/>
      <c r="H62" s="1412"/>
      <c r="I62" s="1412"/>
      <c r="J62" s="1412"/>
      <c r="K62" s="1413"/>
      <c r="L62" s="1413"/>
      <c r="M62" s="367" t="s">
        <v>1042</v>
      </c>
      <c r="N62" s="1416">
        <v>0.5</v>
      </c>
      <c r="O62" s="1416"/>
      <c r="P62" s="368" t="s">
        <v>1312</v>
      </c>
      <c r="Q62" s="1416">
        <v>0.54166666666666663</v>
      </c>
      <c r="R62" s="1417"/>
      <c r="S62" s="369" t="s">
        <v>1317</v>
      </c>
      <c r="T62" s="1413"/>
      <c r="U62" s="1413"/>
      <c r="V62" s="363"/>
      <c r="W62" s="1411"/>
      <c r="X62" s="1411"/>
      <c r="Y62" s="1411"/>
      <c r="Z62" s="1412"/>
      <c r="AA62" s="1412"/>
      <c r="AB62" s="1412"/>
      <c r="AC62" s="1412"/>
      <c r="AD62" s="1412"/>
      <c r="AE62" s="1412"/>
      <c r="AF62" s="1413"/>
      <c r="AG62" s="1413"/>
      <c r="AH62" s="367" t="s">
        <v>1315</v>
      </c>
      <c r="AI62" s="1416">
        <v>0.5</v>
      </c>
      <c r="AJ62" s="1416"/>
      <c r="AK62" s="368" t="s">
        <v>1312</v>
      </c>
      <c r="AL62" s="1416">
        <v>0.54166666666666663</v>
      </c>
      <c r="AM62" s="1417"/>
      <c r="AN62" s="369" t="s">
        <v>1313</v>
      </c>
      <c r="AO62" s="1413"/>
      <c r="AP62" s="1413"/>
      <c r="AQ62" s="363"/>
    </row>
    <row r="63" spans="1:43" s="362" customFormat="1" ht="20.100000000000001" customHeight="1" x14ac:dyDescent="0.15">
      <c r="B63" s="1411"/>
      <c r="C63" s="1411"/>
      <c r="D63" s="1411"/>
      <c r="E63" s="1412"/>
      <c r="F63" s="1412"/>
      <c r="G63" s="1412"/>
      <c r="H63" s="1412"/>
      <c r="I63" s="1412"/>
      <c r="J63" s="1412"/>
      <c r="K63" s="1413">
        <f>H63-E63</f>
        <v>0</v>
      </c>
      <c r="L63" s="1413"/>
      <c r="M63" s="1414"/>
      <c r="N63" s="1414"/>
      <c r="O63" s="1414"/>
      <c r="P63" s="1414"/>
      <c r="Q63" s="1414"/>
      <c r="R63" s="1415"/>
      <c r="S63" s="1415"/>
      <c r="T63" s="1413">
        <f>K63-M63</f>
        <v>0</v>
      </c>
      <c r="U63" s="1413"/>
      <c r="V63" s="363"/>
      <c r="W63" s="1411"/>
      <c r="X63" s="1411"/>
      <c r="Y63" s="1411"/>
      <c r="Z63" s="1412"/>
      <c r="AA63" s="1412"/>
      <c r="AB63" s="1412"/>
      <c r="AC63" s="1412"/>
      <c r="AD63" s="1412"/>
      <c r="AE63" s="1412"/>
      <c r="AF63" s="1413">
        <f>AC63-Z63</f>
        <v>0</v>
      </c>
      <c r="AG63" s="1413"/>
      <c r="AH63" s="1414"/>
      <c r="AI63" s="1414"/>
      <c r="AJ63" s="1414"/>
      <c r="AK63" s="1414"/>
      <c r="AL63" s="1414"/>
      <c r="AM63" s="1415"/>
      <c r="AN63" s="1415"/>
      <c r="AO63" s="1413">
        <f>AF63-AH63</f>
        <v>0</v>
      </c>
      <c r="AP63" s="1413"/>
      <c r="AQ63" s="363"/>
    </row>
    <row r="64" spans="1:43" s="362" customFormat="1" ht="20.100000000000001" customHeight="1" x14ac:dyDescent="0.15">
      <c r="B64" s="1411"/>
      <c r="C64" s="1411"/>
      <c r="D64" s="1411"/>
      <c r="E64" s="1412"/>
      <c r="F64" s="1412"/>
      <c r="G64" s="1412"/>
      <c r="H64" s="1412"/>
      <c r="I64" s="1412"/>
      <c r="J64" s="1412"/>
      <c r="K64" s="1413"/>
      <c r="L64" s="1413"/>
      <c r="M64" s="367" t="s">
        <v>1318</v>
      </c>
      <c r="N64" s="1416"/>
      <c r="O64" s="1416"/>
      <c r="P64" s="368" t="s">
        <v>1326</v>
      </c>
      <c r="Q64" s="1416"/>
      <c r="R64" s="1417"/>
      <c r="S64" s="369" t="s">
        <v>1313</v>
      </c>
      <c r="T64" s="1413"/>
      <c r="U64" s="1413"/>
      <c r="V64" s="363"/>
      <c r="W64" s="1411"/>
      <c r="X64" s="1411"/>
      <c r="Y64" s="1411"/>
      <c r="Z64" s="1412"/>
      <c r="AA64" s="1412"/>
      <c r="AB64" s="1412"/>
      <c r="AC64" s="1412"/>
      <c r="AD64" s="1412"/>
      <c r="AE64" s="1412"/>
      <c r="AF64" s="1413"/>
      <c r="AG64" s="1413"/>
      <c r="AH64" s="367" t="s">
        <v>1315</v>
      </c>
      <c r="AI64" s="1416"/>
      <c r="AJ64" s="1416"/>
      <c r="AK64" s="368" t="s">
        <v>1326</v>
      </c>
      <c r="AL64" s="1416"/>
      <c r="AM64" s="1417"/>
      <c r="AN64" s="369" t="s">
        <v>1317</v>
      </c>
      <c r="AO64" s="1413"/>
      <c r="AP64" s="1413"/>
      <c r="AQ64" s="363"/>
    </row>
    <row r="65" spans="1:43" s="362" customFormat="1" ht="20.100000000000001" customHeight="1" x14ac:dyDescent="0.15">
      <c r="B65" s="1411"/>
      <c r="C65" s="1411"/>
      <c r="D65" s="1411"/>
      <c r="E65" s="1412"/>
      <c r="F65" s="1412"/>
      <c r="G65" s="1412"/>
      <c r="H65" s="1412"/>
      <c r="I65" s="1412"/>
      <c r="J65" s="1412"/>
      <c r="K65" s="1413">
        <f>H65-E65</f>
        <v>0</v>
      </c>
      <c r="L65" s="1413"/>
      <c r="M65" s="1414"/>
      <c r="N65" s="1414"/>
      <c r="O65" s="1414"/>
      <c r="P65" s="1414"/>
      <c r="Q65" s="1414"/>
      <c r="R65" s="1415"/>
      <c r="S65" s="1415"/>
      <c r="T65" s="1413">
        <f>K65-M65</f>
        <v>0</v>
      </c>
      <c r="U65" s="1413"/>
      <c r="V65" s="363"/>
      <c r="W65" s="1411"/>
      <c r="X65" s="1411"/>
      <c r="Y65" s="1411"/>
      <c r="Z65" s="1412"/>
      <c r="AA65" s="1412"/>
      <c r="AB65" s="1412"/>
      <c r="AC65" s="1412"/>
      <c r="AD65" s="1412"/>
      <c r="AE65" s="1412"/>
      <c r="AF65" s="1413">
        <f>AC65-Z65</f>
        <v>0</v>
      </c>
      <c r="AG65" s="1413"/>
      <c r="AH65" s="1414"/>
      <c r="AI65" s="1414"/>
      <c r="AJ65" s="1414"/>
      <c r="AK65" s="1414"/>
      <c r="AL65" s="1414"/>
      <c r="AM65" s="1415"/>
      <c r="AN65" s="1415"/>
      <c r="AO65" s="1413">
        <f>AF65-AH65</f>
        <v>0</v>
      </c>
      <c r="AP65" s="1413"/>
      <c r="AQ65" s="363"/>
    </row>
    <row r="66" spans="1:43" s="362" customFormat="1" ht="20.100000000000001" customHeight="1" x14ac:dyDescent="0.15">
      <c r="B66" s="1411"/>
      <c r="C66" s="1411"/>
      <c r="D66" s="1411"/>
      <c r="E66" s="1412"/>
      <c r="F66" s="1412"/>
      <c r="G66" s="1412"/>
      <c r="H66" s="1412"/>
      <c r="I66" s="1412"/>
      <c r="J66" s="1412"/>
      <c r="K66" s="1413"/>
      <c r="L66" s="1413"/>
      <c r="M66" s="367" t="s">
        <v>1315</v>
      </c>
      <c r="N66" s="1416"/>
      <c r="O66" s="1416"/>
      <c r="P66" s="368" t="s">
        <v>935</v>
      </c>
      <c r="Q66" s="1416"/>
      <c r="R66" s="1417"/>
      <c r="S66" s="369" t="s">
        <v>1317</v>
      </c>
      <c r="T66" s="1413"/>
      <c r="U66" s="1413"/>
      <c r="V66" s="363"/>
      <c r="W66" s="1411"/>
      <c r="X66" s="1411"/>
      <c r="Y66" s="1411"/>
      <c r="Z66" s="1412"/>
      <c r="AA66" s="1412"/>
      <c r="AB66" s="1412"/>
      <c r="AC66" s="1412"/>
      <c r="AD66" s="1412"/>
      <c r="AE66" s="1412"/>
      <c r="AF66" s="1413"/>
      <c r="AG66" s="1413"/>
      <c r="AH66" s="367" t="s">
        <v>1318</v>
      </c>
      <c r="AI66" s="1416"/>
      <c r="AJ66" s="1416"/>
      <c r="AK66" s="368" t="s">
        <v>1312</v>
      </c>
      <c r="AL66" s="1416"/>
      <c r="AM66" s="1417"/>
      <c r="AN66" s="369" t="s">
        <v>1317</v>
      </c>
      <c r="AO66" s="1413"/>
      <c r="AP66" s="1413"/>
      <c r="AQ66" s="363"/>
    </row>
    <row r="67" spans="1:43" s="362" customFormat="1" ht="20.100000000000001" customHeight="1" x14ac:dyDescent="0.15">
      <c r="B67" s="1411"/>
      <c r="C67" s="1411"/>
      <c r="D67" s="1411"/>
      <c r="E67" s="1412"/>
      <c r="F67" s="1412"/>
      <c r="G67" s="1412"/>
      <c r="H67" s="1412"/>
      <c r="I67" s="1412"/>
      <c r="J67" s="1412"/>
      <c r="K67" s="1413">
        <f>H67-E67</f>
        <v>0</v>
      </c>
      <c r="L67" s="1413"/>
      <c r="M67" s="1414"/>
      <c r="N67" s="1414"/>
      <c r="O67" s="1414"/>
      <c r="P67" s="1414"/>
      <c r="Q67" s="1414"/>
      <c r="R67" s="1415"/>
      <c r="S67" s="1415"/>
      <c r="T67" s="1413">
        <f>K67-M67</f>
        <v>0</v>
      </c>
      <c r="U67" s="1413"/>
      <c r="V67" s="363"/>
      <c r="W67" s="1411"/>
      <c r="X67" s="1411"/>
      <c r="Y67" s="1411"/>
      <c r="Z67" s="1412"/>
      <c r="AA67" s="1412"/>
      <c r="AB67" s="1412"/>
      <c r="AC67" s="1412"/>
      <c r="AD67" s="1412"/>
      <c r="AE67" s="1412"/>
      <c r="AF67" s="1413">
        <f>AC67-Z67</f>
        <v>0</v>
      </c>
      <c r="AG67" s="1413"/>
      <c r="AH67" s="1414"/>
      <c r="AI67" s="1414"/>
      <c r="AJ67" s="1414"/>
      <c r="AK67" s="1414"/>
      <c r="AL67" s="1414"/>
      <c r="AM67" s="1415"/>
      <c r="AN67" s="1415"/>
      <c r="AO67" s="1413">
        <f>AF67-AH67</f>
        <v>0</v>
      </c>
      <c r="AP67" s="1413"/>
      <c r="AQ67" s="363"/>
    </row>
    <row r="68" spans="1:43" s="362" customFormat="1" ht="20.100000000000001" customHeight="1" x14ac:dyDescent="0.15">
      <c r="B68" s="1411"/>
      <c r="C68" s="1411"/>
      <c r="D68" s="1411"/>
      <c r="E68" s="1412"/>
      <c r="F68" s="1412"/>
      <c r="G68" s="1412"/>
      <c r="H68" s="1412"/>
      <c r="I68" s="1412"/>
      <c r="J68" s="1412"/>
      <c r="K68" s="1413"/>
      <c r="L68" s="1413"/>
      <c r="M68" s="367" t="s">
        <v>1318</v>
      </c>
      <c r="N68" s="1416"/>
      <c r="O68" s="1416"/>
      <c r="P68" s="368" t="s">
        <v>1316</v>
      </c>
      <c r="Q68" s="1416"/>
      <c r="R68" s="1417"/>
      <c r="S68" s="369" t="s">
        <v>1313</v>
      </c>
      <c r="T68" s="1413"/>
      <c r="U68" s="1413"/>
      <c r="V68" s="363"/>
      <c r="W68" s="1411"/>
      <c r="X68" s="1411"/>
      <c r="Y68" s="1411"/>
      <c r="Z68" s="1412"/>
      <c r="AA68" s="1412"/>
      <c r="AB68" s="1412"/>
      <c r="AC68" s="1412"/>
      <c r="AD68" s="1412"/>
      <c r="AE68" s="1412"/>
      <c r="AF68" s="1413"/>
      <c r="AG68" s="1413"/>
      <c r="AH68" s="367" t="s">
        <v>1318</v>
      </c>
      <c r="AI68" s="1416"/>
      <c r="AJ68" s="1416"/>
      <c r="AK68" s="368" t="s">
        <v>1326</v>
      </c>
      <c r="AL68" s="1416"/>
      <c r="AM68" s="1417"/>
      <c r="AN68" s="369" t="s">
        <v>1313</v>
      </c>
      <c r="AO68" s="1413"/>
      <c r="AP68" s="1413"/>
      <c r="AQ68" s="363"/>
    </row>
    <row r="69" spans="1:43" s="362" customFormat="1" ht="20.100000000000001" customHeight="1" x14ac:dyDescent="0.15">
      <c r="B69" s="371"/>
      <c r="C69" s="371"/>
      <c r="D69" s="371"/>
      <c r="E69" s="372"/>
      <c r="F69" s="372"/>
      <c r="G69" s="372"/>
      <c r="H69" s="372"/>
      <c r="I69" s="372"/>
      <c r="J69" s="372"/>
      <c r="K69" s="372"/>
      <c r="L69" s="372"/>
      <c r="M69" s="373"/>
      <c r="N69" s="373"/>
      <c r="O69" s="373"/>
      <c r="P69" s="373"/>
      <c r="Q69" s="373"/>
      <c r="R69" s="373"/>
      <c r="S69" s="373"/>
      <c r="T69" s="372"/>
      <c r="U69" s="372"/>
      <c r="V69" s="363"/>
      <c r="W69" s="371"/>
      <c r="X69" s="371"/>
      <c r="Y69" s="371"/>
      <c r="Z69" s="372"/>
      <c r="AA69" s="372"/>
      <c r="AB69" s="372"/>
      <c r="AC69" s="372"/>
      <c r="AD69" s="372"/>
      <c r="AE69" s="372"/>
      <c r="AF69" s="372"/>
      <c r="AG69" s="372"/>
      <c r="AH69" s="373"/>
      <c r="AI69" s="373"/>
      <c r="AJ69" s="373"/>
      <c r="AK69" s="373"/>
      <c r="AL69" s="373"/>
      <c r="AM69" s="373"/>
      <c r="AN69" s="373"/>
      <c r="AO69" s="372"/>
      <c r="AP69" s="372"/>
      <c r="AQ69" s="363"/>
    </row>
    <row r="70" spans="1:43" ht="20.100000000000001" customHeight="1" x14ac:dyDescent="0.15"/>
    <row r="71" spans="1:43" ht="13.5" customHeight="1" x14ac:dyDescent="0.15">
      <c r="A71" s="358"/>
      <c r="B71" s="99" t="s">
        <v>1038</v>
      </c>
      <c r="C71" s="358"/>
      <c r="L71" s="102"/>
      <c r="M71" s="102"/>
      <c r="N71" s="102" t="s">
        <v>1039</v>
      </c>
      <c r="O71" s="102"/>
      <c r="P71" s="102"/>
      <c r="Q71" s="102"/>
      <c r="R71" s="1422"/>
      <c r="S71" s="1422"/>
      <c r="T71" s="1422"/>
      <c r="U71" s="361" t="s">
        <v>1313</v>
      </c>
      <c r="W71" s="99" t="s">
        <v>59</v>
      </c>
      <c r="X71" s="358"/>
      <c r="AG71" s="102"/>
      <c r="AH71" s="102"/>
      <c r="AI71" s="102" t="s">
        <v>1039</v>
      </c>
      <c r="AJ71" s="102"/>
      <c r="AK71" s="102"/>
      <c r="AL71" s="102"/>
      <c r="AM71" s="1422"/>
      <c r="AN71" s="1422"/>
      <c r="AO71" s="1422"/>
      <c r="AP71" s="361" t="s">
        <v>1313</v>
      </c>
      <c r="AQ71" s="360"/>
    </row>
    <row r="72" spans="1:43" s="362" customFormat="1" ht="15" customHeight="1" x14ac:dyDescent="0.15">
      <c r="B72" s="1423" t="s">
        <v>1311</v>
      </c>
      <c r="C72" s="1424"/>
      <c r="D72" s="1425"/>
      <c r="E72" s="1426" t="s">
        <v>1470</v>
      </c>
      <c r="F72" s="1427"/>
      <c r="G72" s="1427"/>
      <c r="H72" s="1426" t="s">
        <v>1471</v>
      </c>
      <c r="I72" s="1427"/>
      <c r="J72" s="1430"/>
      <c r="K72" s="1432" t="s">
        <v>228</v>
      </c>
      <c r="L72" s="1433"/>
      <c r="M72" s="1433"/>
      <c r="N72" s="1433"/>
      <c r="O72" s="1433"/>
      <c r="P72" s="1433"/>
      <c r="Q72" s="1433"/>
      <c r="R72" s="1433"/>
      <c r="S72" s="1433"/>
      <c r="T72" s="1433"/>
      <c r="U72" s="1434"/>
      <c r="V72" s="363"/>
      <c r="W72" s="1423" t="s">
        <v>1311</v>
      </c>
      <c r="X72" s="1424"/>
      <c r="Y72" s="1425"/>
      <c r="Z72" s="1426" t="s">
        <v>1470</v>
      </c>
      <c r="AA72" s="1427"/>
      <c r="AB72" s="1427"/>
      <c r="AC72" s="1426" t="s">
        <v>1471</v>
      </c>
      <c r="AD72" s="1427"/>
      <c r="AE72" s="1430"/>
      <c r="AF72" s="1432" t="s">
        <v>228</v>
      </c>
      <c r="AG72" s="1433"/>
      <c r="AH72" s="1433"/>
      <c r="AI72" s="1433"/>
      <c r="AJ72" s="1433"/>
      <c r="AK72" s="1433"/>
      <c r="AL72" s="1433"/>
      <c r="AM72" s="1433"/>
      <c r="AN72" s="1433"/>
      <c r="AO72" s="1433"/>
      <c r="AP72" s="1434"/>
      <c r="AQ72" s="363"/>
    </row>
    <row r="73" spans="1:43" s="362" customFormat="1" ht="24.95" customHeight="1" x14ac:dyDescent="0.15">
      <c r="B73" s="364" t="s">
        <v>261</v>
      </c>
      <c r="C73" s="365"/>
      <c r="D73" s="366"/>
      <c r="E73" s="1428"/>
      <c r="F73" s="1429"/>
      <c r="G73" s="1429"/>
      <c r="H73" s="1428"/>
      <c r="I73" s="1429"/>
      <c r="J73" s="1431"/>
      <c r="K73" s="1418" t="s">
        <v>14</v>
      </c>
      <c r="L73" s="1419"/>
      <c r="M73" s="1420" t="s">
        <v>1041</v>
      </c>
      <c r="N73" s="1419"/>
      <c r="O73" s="1419"/>
      <c r="P73" s="1419"/>
      <c r="Q73" s="1419"/>
      <c r="R73" s="1419"/>
      <c r="S73" s="1421"/>
      <c r="T73" s="1418" t="s">
        <v>227</v>
      </c>
      <c r="U73" s="1421"/>
      <c r="V73" s="363"/>
      <c r="W73" s="364" t="s">
        <v>261</v>
      </c>
      <c r="X73" s="365"/>
      <c r="Y73" s="366"/>
      <c r="Z73" s="1428"/>
      <c r="AA73" s="1429"/>
      <c r="AB73" s="1429"/>
      <c r="AC73" s="1428"/>
      <c r="AD73" s="1429"/>
      <c r="AE73" s="1431"/>
      <c r="AF73" s="1418" t="s">
        <v>14</v>
      </c>
      <c r="AG73" s="1421"/>
      <c r="AH73" s="1420" t="s">
        <v>1041</v>
      </c>
      <c r="AI73" s="1419"/>
      <c r="AJ73" s="1419"/>
      <c r="AK73" s="1419"/>
      <c r="AL73" s="1419"/>
      <c r="AM73" s="1419"/>
      <c r="AN73" s="1421"/>
      <c r="AO73" s="1418" t="s">
        <v>227</v>
      </c>
      <c r="AP73" s="1421"/>
      <c r="AQ73" s="363"/>
    </row>
    <row r="74" spans="1:43" s="362" customFormat="1" ht="20.100000000000001" customHeight="1" x14ac:dyDescent="0.15">
      <c r="B74" s="1411" t="s">
        <v>1677</v>
      </c>
      <c r="C74" s="1411"/>
      <c r="D74" s="1411"/>
      <c r="E74" s="1412">
        <v>0.35416666666666669</v>
      </c>
      <c r="F74" s="1412"/>
      <c r="G74" s="1412"/>
      <c r="H74" s="1412">
        <v>0.72916666666666663</v>
      </c>
      <c r="I74" s="1412"/>
      <c r="J74" s="1412"/>
      <c r="K74" s="1413">
        <f>H74-E74</f>
        <v>0.37499999999999994</v>
      </c>
      <c r="L74" s="1413"/>
      <c r="M74" s="1414">
        <v>4.1666666666666664E-2</v>
      </c>
      <c r="N74" s="1414"/>
      <c r="O74" s="1414"/>
      <c r="P74" s="1414"/>
      <c r="Q74" s="1414"/>
      <c r="R74" s="1415"/>
      <c r="S74" s="1415"/>
      <c r="T74" s="1413">
        <f>K74-M74</f>
        <v>0.33333333333333326</v>
      </c>
      <c r="U74" s="1413"/>
      <c r="V74" s="363"/>
      <c r="W74" s="1411" t="s">
        <v>1677</v>
      </c>
      <c r="X74" s="1411"/>
      <c r="Y74" s="1411"/>
      <c r="Z74" s="1412">
        <v>0.35416666666666669</v>
      </c>
      <c r="AA74" s="1412"/>
      <c r="AB74" s="1412"/>
      <c r="AC74" s="1412">
        <v>0.72916666666666663</v>
      </c>
      <c r="AD74" s="1412"/>
      <c r="AE74" s="1412"/>
      <c r="AF74" s="1413">
        <f>AC74-Z74</f>
        <v>0.37499999999999994</v>
      </c>
      <c r="AG74" s="1413"/>
      <c r="AH74" s="1414">
        <v>4.1666666666666664E-2</v>
      </c>
      <c r="AI74" s="1414"/>
      <c r="AJ74" s="1414"/>
      <c r="AK74" s="1414"/>
      <c r="AL74" s="1414"/>
      <c r="AM74" s="1415"/>
      <c r="AN74" s="1415"/>
      <c r="AO74" s="1413">
        <f>AF74-AH74</f>
        <v>0.33333333333333326</v>
      </c>
      <c r="AP74" s="1413"/>
      <c r="AQ74" s="363"/>
    </row>
    <row r="75" spans="1:43" s="362" customFormat="1" ht="20.100000000000001" customHeight="1" x14ac:dyDescent="0.15">
      <c r="B75" s="1411"/>
      <c r="C75" s="1411"/>
      <c r="D75" s="1411"/>
      <c r="E75" s="1412"/>
      <c r="F75" s="1412"/>
      <c r="G75" s="1412"/>
      <c r="H75" s="1412"/>
      <c r="I75" s="1412"/>
      <c r="J75" s="1412"/>
      <c r="K75" s="1413"/>
      <c r="L75" s="1413"/>
      <c r="M75" s="367" t="s">
        <v>1042</v>
      </c>
      <c r="N75" s="1416">
        <v>0.5</v>
      </c>
      <c r="O75" s="1416"/>
      <c r="P75" s="368" t="s">
        <v>1326</v>
      </c>
      <c r="Q75" s="1416">
        <v>0.54166666666666663</v>
      </c>
      <c r="R75" s="1417"/>
      <c r="S75" s="369" t="s">
        <v>1317</v>
      </c>
      <c r="T75" s="1413"/>
      <c r="U75" s="1413"/>
      <c r="V75" s="363"/>
      <c r="W75" s="1411"/>
      <c r="X75" s="1411"/>
      <c r="Y75" s="1411"/>
      <c r="Z75" s="1412"/>
      <c r="AA75" s="1412"/>
      <c r="AB75" s="1412"/>
      <c r="AC75" s="1412"/>
      <c r="AD75" s="1412"/>
      <c r="AE75" s="1412"/>
      <c r="AF75" s="1413"/>
      <c r="AG75" s="1413"/>
      <c r="AH75" s="367" t="s">
        <v>1315</v>
      </c>
      <c r="AI75" s="1416">
        <v>0.5</v>
      </c>
      <c r="AJ75" s="1416"/>
      <c r="AK75" s="368" t="s">
        <v>1326</v>
      </c>
      <c r="AL75" s="1416">
        <v>0.54166666666666663</v>
      </c>
      <c r="AM75" s="1417"/>
      <c r="AN75" s="369" t="s">
        <v>1317</v>
      </c>
      <c r="AO75" s="1413"/>
      <c r="AP75" s="1413"/>
      <c r="AQ75" s="363"/>
    </row>
    <row r="76" spans="1:43" s="362" customFormat="1" ht="20.100000000000001" customHeight="1" x14ac:dyDescent="0.15">
      <c r="B76" s="1411"/>
      <c r="C76" s="1411"/>
      <c r="D76" s="1411"/>
      <c r="E76" s="1412"/>
      <c r="F76" s="1412"/>
      <c r="G76" s="1412"/>
      <c r="H76" s="1412"/>
      <c r="I76" s="1412"/>
      <c r="J76" s="1412"/>
      <c r="K76" s="1413">
        <f>H76-E76</f>
        <v>0</v>
      </c>
      <c r="L76" s="1413"/>
      <c r="M76" s="1414"/>
      <c r="N76" s="1414"/>
      <c r="O76" s="1414"/>
      <c r="P76" s="1414"/>
      <c r="Q76" s="1414"/>
      <c r="R76" s="1415"/>
      <c r="S76" s="1415"/>
      <c r="T76" s="1413">
        <f>K76-M76</f>
        <v>0</v>
      </c>
      <c r="U76" s="1413"/>
      <c r="V76" s="363"/>
      <c r="W76" s="1411"/>
      <c r="X76" s="1411"/>
      <c r="Y76" s="1411"/>
      <c r="Z76" s="1412"/>
      <c r="AA76" s="1412"/>
      <c r="AB76" s="1412"/>
      <c r="AC76" s="1412"/>
      <c r="AD76" s="1412"/>
      <c r="AE76" s="1412"/>
      <c r="AF76" s="1413">
        <f>AC76-Z76</f>
        <v>0</v>
      </c>
      <c r="AG76" s="1413"/>
      <c r="AH76" s="1414"/>
      <c r="AI76" s="1414"/>
      <c r="AJ76" s="1414"/>
      <c r="AK76" s="1414"/>
      <c r="AL76" s="1414"/>
      <c r="AM76" s="1415"/>
      <c r="AN76" s="1415"/>
      <c r="AO76" s="1413">
        <f>AF76-AH76</f>
        <v>0</v>
      </c>
      <c r="AP76" s="1413"/>
      <c r="AQ76" s="363"/>
    </row>
    <row r="77" spans="1:43" s="362" customFormat="1" ht="20.100000000000001" customHeight="1" x14ac:dyDescent="0.15">
      <c r="B77" s="1411"/>
      <c r="C77" s="1411"/>
      <c r="D77" s="1411"/>
      <c r="E77" s="1412"/>
      <c r="F77" s="1412"/>
      <c r="G77" s="1412"/>
      <c r="H77" s="1412"/>
      <c r="I77" s="1412"/>
      <c r="J77" s="1412"/>
      <c r="K77" s="1413"/>
      <c r="L77" s="1413"/>
      <c r="M77" s="367" t="s">
        <v>1315</v>
      </c>
      <c r="N77" s="1416"/>
      <c r="O77" s="1416"/>
      <c r="P77" s="368" t="s">
        <v>1312</v>
      </c>
      <c r="Q77" s="1416"/>
      <c r="R77" s="1417"/>
      <c r="S77" s="369" t="s">
        <v>1317</v>
      </c>
      <c r="T77" s="1413"/>
      <c r="U77" s="1413"/>
      <c r="V77" s="363"/>
      <c r="W77" s="1411"/>
      <c r="X77" s="1411"/>
      <c r="Y77" s="1411"/>
      <c r="Z77" s="1412"/>
      <c r="AA77" s="1412"/>
      <c r="AB77" s="1412"/>
      <c r="AC77" s="1412"/>
      <c r="AD77" s="1412"/>
      <c r="AE77" s="1412"/>
      <c r="AF77" s="1413"/>
      <c r="AG77" s="1413"/>
      <c r="AH77" s="367" t="s">
        <v>1318</v>
      </c>
      <c r="AI77" s="1416"/>
      <c r="AJ77" s="1416"/>
      <c r="AK77" s="368" t="s">
        <v>1312</v>
      </c>
      <c r="AL77" s="1416"/>
      <c r="AM77" s="1417"/>
      <c r="AN77" s="369" t="s">
        <v>1317</v>
      </c>
      <c r="AO77" s="1413"/>
      <c r="AP77" s="1413"/>
      <c r="AQ77" s="363"/>
    </row>
    <row r="78" spans="1:43" s="362" customFormat="1" ht="20.100000000000001" customHeight="1" x14ac:dyDescent="0.15">
      <c r="B78" s="1411"/>
      <c r="C78" s="1411"/>
      <c r="D78" s="1411"/>
      <c r="E78" s="1412"/>
      <c r="F78" s="1412"/>
      <c r="G78" s="1412"/>
      <c r="H78" s="1412"/>
      <c r="I78" s="1412"/>
      <c r="J78" s="1412"/>
      <c r="K78" s="1413">
        <f>H78-E78</f>
        <v>0</v>
      </c>
      <c r="L78" s="1413"/>
      <c r="M78" s="1414"/>
      <c r="N78" s="1414"/>
      <c r="O78" s="1414"/>
      <c r="P78" s="1414"/>
      <c r="Q78" s="1414"/>
      <c r="R78" s="1415"/>
      <c r="S78" s="1415"/>
      <c r="T78" s="1413">
        <f>K78-M78</f>
        <v>0</v>
      </c>
      <c r="U78" s="1413"/>
      <c r="V78" s="363"/>
      <c r="W78" s="1411"/>
      <c r="X78" s="1411"/>
      <c r="Y78" s="1411"/>
      <c r="Z78" s="1412"/>
      <c r="AA78" s="1412"/>
      <c r="AB78" s="1412"/>
      <c r="AC78" s="1412"/>
      <c r="AD78" s="1412"/>
      <c r="AE78" s="1412"/>
      <c r="AF78" s="1413">
        <f>AC78-Z78</f>
        <v>0</v>
      </c>
      <c r="AG78" s="1413"/>
      <c r="AH78" s="1414"/>
      <c r="AI78" s="1414"/>
      <c r="AJ78" s="1414"/>
      <c r="AK78" s="1414"/>
      <c r="AL78" s="1414"/>
      <c r="AM78" s="1415"/>
      <c r="AN78" s="1415"/>
      <c r="AO78" s="1413">
        <f>AF78-AH78</f>
        <v>0</v>
      </c>
      <c r="AP78" s="1413"/>
      <c r="AQ78" s="363"/>
    </row>
    <row r="79" spans="1:43" s="362" customFormat="1" ht="20.100000000000001" customHeight="1" x14ac:dyDescent="0.15">
      <c r="B79" s="1411"/>
      <c r="C79" s="1411"/>
      <c r="D79" s="1411"/>
      <c r="E79" s="1412"/>
      <c r="F79" s="1412"/>
      <c r="G79" s="1412"/>
      <c r="H79" s="1412"/>
      <c r="I79" s="1412"/>
      <c r="J79" s="1412"/>
      <c r="K79" s="1413"/>
      <c r="L79" s="1413"/>
      <c r="M79" s="367" t="s">
        <v>1318</v>
      </c>
      <c r="N79" s="1416"/>
      <c r="O79" s="1416"/>
      <c r="P79" s="368" t="s">
        <v>1312</v>
      </c>
      <c r="Q79" s="1416"/>
      <c r="R79" s="1417"/>
      <c r="S79" s="369" t="s">
        <v>1313</v>
      </c>
      <c r="T79" s="1413"/>
      <c r="U79" s="1413"/>
      <c r="V79" s="363"/>
      <c r="W79" s="1411"/>
      <c r="X79" s="1411"/>
      <c r="Y79" s="1411"/>
      <c r="Z79" s="1412"/>
      <c r="AA79" s="1412"/>
      <c r="AB79" s="1412"/>
      <c r="AC79" s="1412"/>
      <c r="AD79" s="1412"/>
      <c r="AE79" s="1412"/>
      <c r="AF79" s="1413"/>
      <c r="AG79" s="1413"/>
      <c r="AH79" s="367" t="s">
        <v>1315</v>
      </c>
      <c r="AI79" s="1416"/>
      <c r="AJ79" s="1416"/>
      <c r="AK79" s="368" t="s">
        <v>1312</v>
      </c>
      <c r="AL79" s="1416"/>
      <c r="AM79" s="1417"/>
      <c r="AN79" s="369" t="s">
        <v>1317</v>
      </c>
      <c r="AO79" s="1413"/>
      <c r="AP79" s="1413"/>
      <c r="AQ79" s="363"/>
    </row>
    <row r="80" spans="1:43" s="362" customFormat="1" ht="20.100000000000001" customHeight="1" x14ac:dyDescent="0.15">
      <c r="B80" s="1411"/>
      <c r="C80" s="1411"/>
      <c r="D80" s="1411"/>
      <c r="E80" s="1412"/>
      <c r="F80" s="1412"/>
      <c r="G80" s="1412"/>
      <c r="H80" s="1412"/>
      <c r="I80" s="1412"/>
      <c r="J80" s="1412"/>
      <c r="K80" s="1413">
        <f>H80-E80</f>
        <v>0</v>
      </c>
      <c r="L80" s="1413"/>
      <c r="M80" s="1414"/>
      <c r="N80" s="1414"/>
      <c r="O80" s="1414"/>
      <c r="P80" s="1414"/>
      <c r="Q80" s="1414"/>
      <c r="R80" s="1415"/>
      <c r="S80" s="1415"/>
      <c r="T80" s="1413">
        <f>K80-M80</f>
        <v>0</v>
      </c>
      <c r="U80" s="1413"/>
      <c r="V80" s="363"/>
      <c r="W80" s="1411"/>
      <c r="X80" s="1411"/>
      <c r="Y80" s="1411"/>
      <c r="Z80" s="1412"/>
      <c r="AA80" s="1412"/>
      <c r="AB80" s="1412"/>
      <c r="AC80" s="1412"/>
      <c r="AD80" s="1412"/>
      <c r="AE80" s="1412"/>
      <c r="AF80" s="1413">
        <f>AC80-Z80</f>
        <v>0</v>
      </c>
      <c r="AG80" s="1413"/>
      <c r="AH80" s="1414"/>
      <c r="AI80" s="1414"/>
      <c r="AJ80" s="1414"/>
      <c r="AK80" s="1414"/>
      <c r="AL80" s="1414"/>
      <c r="AM80" s="1415"/>
      <c r="AN80" s="1415"/>
      <c r="AO80" s="1413">
        <f>AF80-AH80</f>
        <v>0</v>
      </c>
      <c r="AP80" s="1413"/>
      <c r="AQ80" s="363"/>
    </row>
    <row r="81" spans="2:43" s="362" customFormat="1" ht="20.100000000000001" customHeight="1" x14ac:dyDescent="0.15">
      <c r="B81" s="1411"/>
      <c r="C81" s="1411"/>
      <c r="D81" s="1411"/>
      <c r="E81" s="1412"/>
      <c r="F81" s="1412"/>
      <c r="G81" s="1412"/>
      <c r="H81" s="1412"/>
      <c r="I81" s="1412"/>
      <c r="J81" s="1412"/>
      <c r="K81" s="1413"/>
      <c r="L81" s="1413"/>
      <c r="M81" s="367" t="s">
        <v>1315</v>
      </c>
      <c r="N81" s="1416"/>
      <c r="O81" s="1416"/>
      <c r="P81" s="368" t="s">
        <v>1312</v>
      </c>
      <c r="Q81" s="1416"/>
      <c r="R81" s="1417"/>
      <c r="S81" s="369" t="s">
        <v>1317</v>
      </c>
      <c r="T81" s="1413"/>
      <c r="U81" s="1413"/>
      <c r="V81" s="363"/>
      <c r="W81" s="1411"/>
      <c r="X81" s="1411"/>
      <c r="Y81" s="1411"/>
      <c r="Z81" s="1412"/>
      <c r="AA81" s="1412"/>
      <c r="AB81" s="1412"/>
      <c r="AC81" s="1412"/>
      <c r="AD81" s="1412"/>
      <c r="AE81" s="1412"/>
      <c r="AF81" s="1413"/>
      <c r="AG81" s="1413"/>
      <c r="AH81" s="367" t="s">
        <v>1315</v>
      </c>
      <c r="AI81" s="1416"/>
      <c r="AJ81" s="1416"/>
      <c r="AK81" s="368" t="s">
        <v>1326</v>
      </c>
      <c r="AL81" s="1416"/>
      <c r="AM81" s="1417"/>
      <c r="AN81" s="369" t="s">
        <v>1313</v>
      </c>
      <c r="AO81" s="1413"/>
      <c r="AP81" s="1413"/>
      <c r="AQ81" s="363"/>
    </row>
  </sheetData>
  <mergeCells count="529">
    <mergeCell ref="K6:L6"/>
    <mergeCell ref="M6:S6"/>
    <mergeCell ref="T6:U6"/>
    <mergeCell ref="AF6:AG6"/>
    <mergeCell ref="AH6:AN6"/>
    <mergeCell ref="AO6:AP6"/>
    <mergeCell ref="R4:T4"/>
    <mergeCell ref="AM4:AO4"/>
    <mergeCell ref="B5:D5"/>
    <mergeCell ref="E5:G6"/>
    <mergeCell ref="H5:J6"/>
    <mergeCell ref="K5:U5"/>
    <mergeCell ref="W5:Y5"/>
    <mergeCell ref="Z5:AB6"/>
    <mergeCell ref="AC5:AE6"/>
    <mergeCell ref="AF5:AP5"/>
    <mergeCell ref="W7:Y8"/>
    <mergeCell ref="Z7:AB8"/>
    <mergeCell ref="AC7:AE8"/>
    <mergeCell ref="AF7:AG8"/>
    <mergeCell ref="AH7:AN7"/>
    <mergeCell ref="AO7:AP8"/>
    <mergeCell ref="AI8:AJ8"/>
    <mergeCell ref="AL8:AM8"/>
    <mergeCell ref="B7:D8"/>
    <mergeCell ref="E7:G8"/>
    <mergeCell ref="H7:J8"/>
    <mergeCell ref="K7:L8"/>
    <mergeCell ref="M7:S7"/>
    <mergeCell ref="T7:U8"/>
    <mergeCell ref="N8:O8"/>
    <mergeCell ref="Q8:R8"/>
    <mergeCell ref="W9:Y10"/>
    <mergeCell ref="Z9:AB10"/>
    <mergeCell ref="AC9:AE10"/>
    <mergeCell ref="AF9:AG10"/>
    <mergeCell ref="AH9:AN9"/>
    <mergeCell ref="AO9:AP10"/>
    <mergeCell ref="AI10:AJ10"/>
    <mergeCell ref="AL10:AM10"/>
    <mergeCell ref="B9:D10"/>
    <mergeCell ref="E9:G10"/>
    <mergeCell ref="H9:J10"/>
    <mergeCell ref="K9:L10"/>
    <mergeCell ref="M9:S9"/>
    <mergeCell ref="T9:U10"/>
    <mergeCell ref="N10:O10"/>
    <mergeCell ref="Q10:R10"/>
    <mergeCell ref="W11:Y12"/>
    <mergeCell ref="Z11:AB12"/>
    <mergeCell ref="AC11:AE12"/>
    <mergeCell ref="AF11:AG12"/>
    <mergeCell ref="AH11:AN11"/>
    <mergeCell ref="AO11:AP12"/>
    <mergeCell ref="AI12:AJ12"/>
    <mergeCell ref="AL12:AM12"/>
    <mergeCell ref="B11:D12"/>
    <mergeCell ref="E11:G12"/>
    <mergeCell ref="H11:J12"/>
    <mergeCell ref="K11:L12"/>
    <mergeCell ref="M11:S11"/>
    <mergeCell ref="T11:U12"/>
    <mergeCell ref="N12:O12"/>
    <mergeCell ref="Q12:R12"/>
    <mergeCell ref="W13:Y14"/>
    <mergeCell ref="Z13:AB14"/>
    <mergeCell ref="AC13:AE14"/>
    <mergeCell ref="AF13:AG14"/>
    <mergeCell ref="AH13:AN13"/>
    <mergeCell ref="AO13:AP14"/>
    <mergeCell ref="AI14:AJ14"/>
    <mergeCell ref="AL14:AM14"/>
    <mergeCell ref="B13:D14"/>
    <mergeCell ref="E13:G14"/>
    <mergeCell ref="H13:J14"/>
    <mergeCell ref="K13:L14"/>
    <mergeCell ref="M13:S13"/>
    <mergeCell ref="T13:U14"/>
    <mergeCell ref="N14:O14"/>
    <mergeCell ref="Q14:R14"/>
    <mergeCell ref="W15:Y16"/>
    <mergeCell ref="Z15:AB16"/>
    <mergeCell ref="AC15:AE16"/>
    <mergeCell ref="AF15:AG16"/>
    <mergeCell ref="AH15:AN15"/>
    <mergeCell ref="AO15:AP16"/>
    <mergeCell ref="AI16:AJ16"/>
    <mergeCell ref="AL16:AM16"/>
    <mergeCell ref="B15:D16"/>
    <mergeCell ref="E15:G16"/>
    <mergeCell ref="H15:J16"/>
    <mergeCell ref="K15:L16"/>
    <mergeCell ref="M15:S15"/>
    <mergeCell ref="T15:U16"/>
    <mergeCell ref="N16:O16"/>
    <mergeCell ref="Q16:R16"/>
    <mergeCell ref="W17:Y18"/>
    <mergeCell ref="Z17:AB18"/>
    <mergeCell ref="AC17:AE18"/>
    <mergeCell ref="AF17:AG18"/>
    <mergeCell ref="AH17:AN17"/>
    <mergeCell ref="AO17:AP18"/>
    <mergeCell ref="AI18:AJ18"/>
    <mergeCell ref="AL18:AM18"/>
    <mergeCell ref="B17:D18"/>
    <mergeCell ref="E17:G18"/>
    <mergeCell ref="H17:J18"/>
    <mergeCell ref="K17:L18"/>
    <mergeCell ref="M17:S17"/>
    <mergeCell ref="T17:U18"/>
    <mergeCell ref="N18:O18"/>
    <mergeCell ref="Q18:R18"/>
    <mergeCell ref="W19:Y20"/>
    <mergeCell ref="Z19:AB20"/>
    <mergeCell ref="AC19:AE20"/>
    <mergeCell ref="AF19:AG20"/>
    <mergeCell ref="AH19:AN19"/>
    <mergeCell ref="AO19:AP20"/>
    <mergeCell ref="AI20:AJ20"/>
    <mergeCell ref="AL20:AM20"/>
    <mergeCell ref="B19:D20"/>
    <mergeCell ref="E19:G20"/>
    <mergeCell ref="H19:J20"/>
    <mergeCell ref="K19:L20"/>
    <mergeCell ref="M19:S19"/>
    <mergeCell ref="T19:U20"/>
    <mergeCell ref="N20:O20"/>
    <mergeCell ref="Q20:R20"/>
    <mergeCell ref="W21:Y22"/>
    <mergeCell ref="Z21:AB22"/>
    <mergeCell ref="AC21:AE22"/>
    <mergeCell ref="AF21:AG22"/>
    <mergeCell ref="AH21:AN21"/>
    <mergeCell ref="AO21:AP22"/>
    <mergeCell ref="AI22:AJ22"/>
    <mergeCell ref="AL22:AM22"/>
    <mergeCell ref="B21:D22"/>
    <mergeCell ref="E21:G22"/>
    <mergeCell ref="H21:J22"/>
    <mergeCell ref="K21:L22"/>
    <mergeCell ref="M21:S21"/>
    <mergeCell ref="T21:U22"/>
    <mergeCell ref="N22:O22"/>
    <mergeCell ref="Q22:R22"/>
    <mergeCell ref="W23:Y24"/>
    <mergeCell ref="Z23:AB24"/>
    <mergeCell ref="AC23:AE24"/>
    <mergeCell ref="AF23:AG24"/>
    <mergeCell ref="AH23:AN23"/>
    <mergeCell ref="AO23:AP24"/>
    <mergeCell ref="AI24:AJ24"/>
    <mergeCell ref="AL24:AM24"/>
    <mergeCell ref="B23:D24"/>
    <mergeCell ref="E23:G24"/>
    <mergeCell ref="H23:J24"/>
    <mergeCell ref="K23:L24"/>
    <mergeCell ref="M23:S23"/>
    <mergeCell ref="T23:U24"/>
    <mergeCell ref="N24:O24"/>
    <mergeCell ref="Q24:R24"/>
    <mergeCell ref="W25:Y26"/>
    <mergeCell ref="Z25:AB26"/>
    <mergeCell ref="AC25:AE26"/>
    <mergeCell ref="AF25:AG26"/>
    <mergeCell ref="AH25:AN25"/>
    <mergeCell ref="AO25:AP26"/>
    <mergeCell ref="AI26:AJ26"/>
    <mergeCell ref="AL26:AM26"/>
    <mergeCell ref="B25:D26"/>
    <mergeCell ref="E25:G26"/>
    <mergeCell ref="H25:J26"/>
    <mergeCell ref="K25:L26"/>
    <mergeCell ref="M25:S25"/>
    <mergeCell ref="T25:U26"/>
    <mergeCell ref="N26:O26"/>
    <mergeCell ref="Q26:R26"/>
    <mergeCell ref="W27:Y28"/>
    <mergeCell ref="Z27:AB28"/>
    <mergeCell ref="AC27:AE28"/>
    <mergeCell ref="AF27:AG28"/>
    <mergeCell ref="AH27:AN27"/>
    <mergeCell ref="AO27:AP28"/>
    <mergeCell ref="AI28:AJ28"/>
    <mergeCell ref="AL28:AM28"/>
    <mergeCell ref="B27:D28"/>
    <mergeCell ref="E27:G28"/>
    <mergeCell ref="H27:J28"/>
    <mergeCell ref="K27:L28"/>
    <mergeCell ref="M27:S27"/>
    <mergeCell ref="T27:U28"/>
    <mergeCell ref="N28:O28"/>
    <mergeCell ref="Q28:R28"/>
    <mergeCell ref="W29:Y30"/>
    <mergeCell ref="Z29:AB30"/>
    <mergeCell ref="AC29:AE30"/>
    <mergeCell ref="AF29:AG30"/>
    <mergeCell ref="AH29:AN29"/>
    <mergeCell ref="AO29:AP30"/>
    <mergeCell ref="AI30:AJ30"/>
    <mergeCell ref="AL30:AM30"/>
    <mergeCell ref="B29:D30"/>
    <mergeCell ref="E29:G30"/>
    <mergeCell ref="H29:J30"/>
    <mergeCell ref="K29:L30"/>
    <mergeCell ref="M29:S29"/>
    <mergeCell ref="T29:U30"/>
    <mergeCell ref="N30:O30"/>
    <mergeCell ref="Q30:R30"/>
    <mergeCell ref="W31:Y32"/>
    <mergeCell ref="Z31:AB32"/>
    <mergeCell ref="AC31:AE32"/>
    <mergeCell ref="AF31:AG32"/>
    <mergeCell ref="AH31:AN31"/>
    <mergeCell ref="AO31:AP32"/>
    <mergeCell ref="AI32:AJ32"/>
    <mergeCell ref="AL32:AM32"/>
    <mergeCell ref="B31:D32"/>
    <mergeCell ref="E31:G32"/>
    <mergeCell ref="H31:J32"/>
    <mergeCell ref="K31:L32"/>
    <mergeCell ref="M31:S31"/>
    <mergeCell ref="T31:U32"/>
    <mergeCell ref="N32:O32"/>
    <mergeCell ref="Q32:R32"/>
    <mergeCell ref="W33:Y34"/>
    <mergeCell ref="Z33:AB34"/>
    <mergeCell ref="AC33:AE34"/>
    <mergeCell ref="AF33:AG34"/>
    <mergeCell ref="AH33:AN33"/>
    <mergeCell ref="AO33:AP34"/>
    <mergeCell ref="AI34:AJ34"/>
    <mergeCell ref="AL34:AM34"/>
    <mergeCell ref="B33:D34"/>
    <mergeCell ref="E33:G34"/>
    <mergeCell ref="H33:J34"/>
    <mergeCell ref="K33:L34"/>
    <mergeCell ref="M33:S33"/>
    <mergeCell ref="T33:U34"/>
    <mergeCell ref="N34:O34"/>
    <mergeCell ref="Q34:R34"/>
    <mergeCell ref="W35:Y36"/>
    <mergeCell ref="Z35:AB36"/>
    <mergeCell ref="AC35:AE36"/>
    <mergeCell ref="AF35:AG36"/>
    <mergeCell ref="AH35:AN35"/>
    <mergeCell ref="AO35:AP36"/>
    <mergeCell ref="AI36:AJ36"/>
    <mergeCell ref="AL36:AM36"/>
    <mergeCell ref="B35:D36"/>
    <mergeCell ref="E35:G36"/>
    <mergeCell ref="H35:J36"/>
    <mergeCell ref="K35:L36"/>
    <mergeCell ref="M35:S35"/>
    <mergeCell ref="T35:U36"/>
    <mergeCell ref="N36:O36"/>
    <mergeCell ref="Q36:R36"/>
    <mergeCell ref="W37:Y38"/>
    <mergeCell ref="Z37:AB38"/>
    <mergeCell ref="AC37:AE38"/>
    <mergeCell ref="AF37:AG38"/>
    <mergeCell ref="AH37:AN37"/>
    <mergeCell ref="AO37:AP38"/>
    <mergeCell ref="AI38:AJ38"/>
    <mergeCell ref="AL38:AM38"/>
    <mergeCell ref="B37:D38"/>
    <mergeCell ref="E37:G38"/>
    <mergeCell ref="H37:J38"/>
    <mergeCell ref="K37:L38"/>
    <mergeCell ref="M37:S37"/>
    <mergeCell ref="T37:U38"/>
    <mergeCell ref="N38:O38"/>
    <mergeCell ref="Q38:R38"/>
    <mergeCell ref="W39:Y40"/>
    <mergeCell ref="Z39:AB40"/>
    <mergeCell ref="AC39:AE40"/>
    <mergeCell ref="AF39:AG40"/>
    <mergeCell ref="AH39:AN39"/>
    <mergeCell ref="AO39:AP40"/>
    <mergeCell ref="AI40:AJ40"/>
    <mergeCell ref="AL40:AM40"/>
    <mergeCell ref="B39:D40"/>
    <mergeCell ref="E39:G40"/>
    <mergeCell ref="H39:J40"/>
    <mergeCell ref="K39:L40"/>
    <mergeCell ref="M39:S39"/>
    <mergeCell ref="T39:U40"/>
    <mergeCell ref="N40:O40"/>
    <mergeCell ref="Q40:R40"/>
    <mergeCell ref="AF46:AP46"/>
    <mergeCell ref="K47:L47"/>
    <mergeCell ref="M47:S47"/>
    <mergeCell ref="T47:U47"/>
    <mergeCell ref="AF47:AG47"/>
    <mergeCell ref="AH47:AN47"/>
    <mergeCell ref="AO47:AP47"/>
    <mergeCell ref="B43:AP43"/>
    <mergeCell ref="R45:T45"/>
    <mergeCell ref="AM45:AO45"/>
    <mergeCell ref="B46:D46"/>
    <mergeCell ref="E46:G47"/>
    <mergeCell ref="H46:J47"/>
    <mergeCell ref="K46:U46"/>
    <mergeCell ref="W46:Y46"/>
    <mergeCell ref="Z46:AB47"/>
    <mergeCell ref="AC46:AE47"/>
    <mergeCell ref="W48:Y49"/>
    <mergeCell ref="Z48:AB49"/>
    <mergeCell ref="AC48:AE49"/>
    <mergeCell ref="AF48:AG49"/>
    <mergeCell ref="AH48:AN48"/>
    <mergeCell ref="AO48:AP49"/>
    <mergeCell ref="AI49:AJ49"/>
    <mergeCell ref="AL49:AM49"/>
    <mergeCell ref="B48:D49"/>
    <mergeCell ref="E48:G49"/>
    <mergeCell ref="H48:J49"/>
    <mergeCell ref="K48:L49"/>
    <mergeCell ref="M48:S48"/>
    <mergeCell ref="T48:U49"/>
    <mergeCell ref="N49:O49"/>
    <mergeCell ref="Q49:R49"/>
    <mergeCell ref="W50:Y51"/>
    <mergeCell ref="Z50:AB51"/>
    <mergeCell ref="AC50:AE51"/>
    <mergeCell ref="AF50:AG51"/>
    <mergeCell ref="AH50:AN50"/>
    <mergeCell ref="AO50:AP51"/>
    <mergeCell ref="AI51:AJ51"/>
    <mergeCell ref="AL51:AM51"/>
    <mergeCell ref="B50:D51"/>
    <mergeCell ref="E50:G51"/>
    <mergeCell ref="H50:J51"/>
    <mergeCell ref="K50:L51"/>
    <mergeCell ref="M50:S50"/>
    <mergeCell ref="T50:U51"/>
    <mergeCell ref="N51:O51"/>
    <mergeCell ref="Q51:R51"/>
    <mergeCell ref="W52:Y53"/>
    <mergeCell ref="Z52:AB53"/>
    <mergeCell ref="AC52:AE53"/>
    <mergeCell ref="AF52:AG53"/>
    <mergeCell ref="AH52:AN52"/>
    <mergeCell ref="AO52:AP53"/>
    <mergeCell ref="AI53:AJ53"/>
    <mergeCell ref="AL53:AM53"/>
    <mergeCell ref="B52:D53"/>
    <mergeCell ref="E52:G53"/>
    <mergeCell ref="H52:J53"/>
    <mergeCell ref="K52:L53"/>
    <mergeCell ref="M52:S52"/>
    <mergeCell ref="T52:U53"/>
    <mergeCell ref="N53:O53"/>
    <mergeCell ref="Q53:R53"/>
    <mergeCell ref="W54:Y55"/>
    <mergeCell ref="Z54:AB55"/>
    <mergeCell ref="AC54:AE55"/>
    <mergeCell ref="AF54:AG55"/>
    <mergeCell ref="AH54:AN54"/>
    <mergeCell ref="AO54:AP55"/>
    <mergeCell ref="AI55:AJ55"/>
    <mergeCell ref="AL55:AM55"/>
    <mergeCell ref="B54:D55"/>
    <mergeCell ref="E54:G55"/>
    <mergeCell ref="H54:J55"/>
    <mergeCell ref="K54:L55"/>
    <mergeCell ref="M54:S54"/>
    <mergeCell ref="T54:U55"/>
    <mergeCell ref="N55:O55"/>
    <mergeCell ref="Q55:R55"/>
    <mergeCell ref="K60:L60"/>
    <mergeCell ref="M60:S60"/>
    <mergeCell ref="T60:U60"/>
    <mergeCell ref="AF60:AG60"/>
    <mergeCell ref="AH60:AN60"/>
    <mergeCell ref="AO60:AP60"/>
    <mergeCell ref="R58:T58"/>
    <mergeCell ref="AM58:AO58"/>
    <mergeCell ref="B59:D59"/>
    <mergeCell ref="E59:G60"/>
    <mergeCell ref="H59:J60"/>
    <mergeCell ref="K59:U59"/>
    <mergeCell ref="W59:Y59"/>
    <mergeCell ref="Z59:AB60"/>
    <mergeCell ref="AC59:AE60"/>
    <mergeCell ref="AF59:AP59"/>
    <mergeCell ref="W61:Y62"/>
    <mergeCell ref="Z61:AB62"/>
    <mergeCell ref="AC61:AE62"/>
    <mergeCell ref="AF61:AG62"/>
    <mergeCell ref="AH61:AN61"/>
    <mergeCell ref="AO61:AP62"/>
    <mergeCell ref="AI62:AJ62"/>
    <mergeCell ref="AL62:AM62"/>
    <mergeCell ref="B61:D62"/>
    <mergeCell ref="E61:G62"/>
    <mergeCell ref="H61:J62"/>
    <mergeCell ref="K61:L62"/>
    <mergeCell ref="M61:S61"/>
    <mergeCell ref="T61:U62"/>
    <mergeCell ref="N62:O62"/>
    <mergeCell ref="Q62:R62"/>
    <mergeCell ref="W63:Y64"/>
    <mergeCell ref="Z63:AB64"/>
    <mergeCell ref="AC63:AE64"/>
    <mergeCell ref="AF63:AG64"/>
    <mergeCell ref="AH63:AN63"/>
    <mergeCell ref="AO63:AP64"/>
    <mergeCell ref="AI64:AJ64"/>
    <mergeCell ref="AL64:AM64"/>
    <mergeCell ref="B63:D64"/>
    <mergeCell ref="E63:G64"/>
    <mergeCell ref="H63:J64"/>
    <mergeCell ref="K63:L64"/>
    <mergeCell ref="M63:S63"/>
    <mergeCell ref="T63:U64"/>
    <mergeCell ref="N64:O64"/>
    <mergeCell ref="Q64:R64"/>
    <mergeCell ref="W65:Y66"/>
    <mergeCell ref="Z65:AB66"/>
    <mergeCell ref="AC65:AE66"/>
    <mergeCell ref="AF65:AG66"/>
    <mergeCell ref="AH65:AN65"/>
    <mergeCell ref="AO65:AP66"/>
    <mergeCell ref="AI66:AJ66"/>
    <mergeCell ref="AL66:AM66"/>
    <mergeCell ref="B65:D66"/>
    <mergeCell ref="E65:G66"/>
    <mergeCell ref="H65:J66"/>
    <mergeCell ref="K65:L66"/>
    <mergeCell ref="M65:S65"/>
    <mergeCell ref="T65:U66"/>
    <mergeCell ref="N66:O66"/>
    <mergeCell ref="Q66:R66"/>
    <mergeCell ref="W67:Y68"/>
    <mergeCell ref="Z67:AB68"/>
    <mergeCell ref="AC67:AE68"/>
    <mergeCell ref="AF67:AG68"/>
    <mergeCell ref="AH67:AN67"/>
    <mergeCell ref="AO67:AP68"/>
    <mergeCell ref="AI68:AJ68"/>
    <mergeCell ref="AL68:AM68"/>
    <mergeCell ref="B67:D68"/>
    <mergeCell ref="E67:G68"/>
    <mergeCell ref="H67:J68"/>
    <mergeCell ref="K67:L68"/>
    <mergeCell ref="M67:S67"/>
    <mergeCell ref="T67:U68"/>
    <mergeCell ref="N68:O68"/>
    <mergeCell ref="Q68:R68"/>
    <mergeCell ref="K73:L73"/>
    <mergeCell ref="M73:S73"/>
    <mergeCell ref="T73:U73"/>
    <mergeCell ref="AF73:AG73"/>
    <mergeCell ref="AH73:AN73"/>
    <mergeCell ref="AO73:AP73"/>
    <mergeCell ref="R71:T71"/>
    <mergeCell ref="AM71:AO71"/>
    <mergeCell ref="B72:D72"/>
    <mergeCell ref="E72:G73"/>
    <mergeCell ref="H72:J73"/>
    <mergeCell ref="K72:U72"/>
    <mergeCell ref="W72:Y72"/>
    <mergeCell ref="Z72:AB73"/>
    <mergeCell ref="AC72:AE73"/>
    <mergeCell ref="AF72:AP72"/>
    <mergeCell ref="W74:Y75"/>
    <mergeCell ref="Z74:AB75"/>
    <mergeCell ref="AC74:AE75"/>
    <mergeCell ref="AF74:AG75"/>
    <mergeCell ref="AH74:AN74"/>
    <mergeCell ref="AO74:AP75"/>
    <mergeCell ref="AI75:AJ75"/>
    <mergeCell ref="AL75:AM75"/>
    <mergeCell ref="B74:D75"/>
    <mergeCell ref="E74:G75"/>
    <mergeCell ref="H74:J75"/>
    <mergeCell ref="K74:L75"/>
    <mergeCell ref="M74:S74"/>
    <mergeCell ref="T74:U75"/>
    <mergeCell ref="N75:O75"/>
    <mergeCell ref="Q75:R75"/>
    <mergeCell ref="W76:Y77"/>
    <mergeCell ref="Z76:AB77"/>
    <mergeCell ref="AC76:AE77"/>
    <mergeCell ref="AF76:AG77"/>
    <mergeCell ref="AH76:AN76"/>
    <mergeCell ref="AO76:AP77"/>
    <mergeCell ref="AI77:AJ77"/>
    <mergeCell ref="AL77:AM77"/>
    <mergeCell ref="B76:D77"/>
    <mergeCell ref="E76:G77"/>
    <mergeCell ref="H76:J77"/>
    <mergeCell ref="K76:L77"/>
    <mergeCell ref="M76:S76"/>
    <mergeCell ref="T76:U77"/>
    <mergeCell ref="N77:O77"/>
    <mergeCell ref="Q77:R77"/>
    <mergeCell ref="W78:Y79"/>
    <mergeCell ref="Z78:AB79"/>
    <mergeCell ref="AC78:AE79"/>
    <mergeCell ref="AF78:AG79"/>
    <mergeCell ref="AH78:AN78"/>
    <mergeCell ref="AO78:AP79"/>
    <mergeCell ref="AI79:AJ79"/>
    <mergeCell ref="AL79:AM79"/>
    <mergeCell ref="B78:D79"/>
    <mergeCell ref="E78:G79"/>
    <mergeCell ref="H78:J79"/>
    <mergeCell ref="K78:L79"/>
    <mergeCell ref="M78:S78"/>
    <mergeCell ref="T78:U79"/>
    <mergeCell ref="N79:O79"/>
    <mergeCell ref="Q79:R79"/>
    <mergeCell ref="W80:Y81"/>
    <mergeCell ref="Z80:AB81"/>
    <mergeCell ref="AC80:AE81"/>
    <mergeCell ref="AF80:AG81"/>
    <mergeCell ref="AH80:AN80"/>
    <mergeCell ref="AO80:AP81"/>
    <mergeCell ref="AI81:AJ81"/>
    <mergeCell ref="AL81:AM81"/>
    <mergeCell ref="B80:D81"/>
    <mergeCell ref="E80:G81"/>
    <mergeCell ref="H80:J81"/>
    <mergeCell ref="K80:L81"/>
    <mergeCell ref="M80:S80"/>
    <mergeCell ref="T80:U81"/>
    <mergeCell ref="N81:O81"/>
    <mergeCell ref="Q81:R81"/>
  </mergeCells>
  <phoneticPr fontId="2"/>
  <dataValidations count="1">
    <dataValidation type="list" allowBlank="1" showInputMessage="1" showErrorMessage="1" sqref="R4:T4 AM4:AO4 R45:T45 AM45:AO45 R58:T58 AM58:AO58 R71:T71 AM71:AO71" xr:uid="{0CCD02DD-3D4E-4F3E-8C5A-CBBB4476739E}">
      <formula1>"保育士等,施設長,調理員,事務員"</formula1>
    </dataValidation>
  </dataValidations>
  <printOptions horizontalCentered="1"/>
  <pageMargins left="0.39370078740157483" right="0.39370078740157483" top="0.59055118110236227" bottom="0.39370078740157483" header="0.51181102362204722" footer="0.19685039370078741"/>
  <pageSetup paperSize="9" firstPageNumber="10" orientation="portrait" blackAndWhite="1" useFirstPageNumber="1" r:id="rId1"/>
  <headerFooter alignWithMargins="0">
    <oddFooter>&amp;C&amp;"HGS創英角ｺﾞｼｯｸUB,太字"&amp;12-　&amp;P　-</oddFooter>
  </headerFooter>
  <rowBreaks count="1" manualBreakCount="1">
    <brk id="42"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79BF4-5D8C-4491-87E2-58C2BB25AF9D}">
  <sheetPr>
    <tabColor theme="0" tint="-4.9989318521683403E-2"/>
  </sheetPr>
  <dimension ref="A1:AZ90"/>
  <sheetViews>
    <sheetView showGridLines="0" showZeros="0" view="pageBreakPreview" zoomScale="80" zoomScaleNormal="100" zoomScaleSheetLayoutView="80" workbookViewId="0">
      <selection activeCell="Z35" sqref="Z35"/>
    </sheetView>
  </sheetViews>
  <sheetFormatPr defaultColWidth="2.625" defaultRowHeight="11.25" x14ac:dyDescent="0.15"/>
  <cols>
    <col min="1" max="1" width="2.625" style="821" customWidth="1"/>
    <col min="2" max="2" width="6.625" style="821" customWidth="1"/>
    <col min="3" max="48" width="3.125" style="821" customWidth="1"/>
    <col min="49" max="50" width="8.625" style="821" customWidth="1"/>
    <col min="51" max="16384" width="2.625" style="821"/>
  </cols>
  <sheetData>
    <row r="1" spans="1:52" s="784" customFormat="1" ht="18.95" customHeight="1" x14ac:dyDescent="0.15">
      <c r="A1" s="101" t="s">
        <v>1059</v>
      </c>
      <c r="G1" s="785" t="s">
        <v>180</v>
      </c>
      <c r="H1" s="786"/>
      <c r="I1" s="787" t="s">
        <v>1060</v>
      </c>
      <c r="J1" s="787"/>
      <c r="K1" s="787"/>
      <c r="M1" s="788"/>
      <c r="N1" s="789"/>
      <c r="O1" s="789"/>
      <c r="P1" s="789"/>
      <c r="Q1" s="789"/>
      <c r="R1" s="789"/>
      <c r="S1" s="789"/>
      <c r="T1" s="789"/>
      <c r="AO1" s="774" t="s">
        <v>1039</v>
      </c>
      <c r="AP1" s="774"/>
      <c r="AQ1" s="774"/>
      <c r="AR1" s="774"/>
      <c r="AS1" s="774"/>
      <c r="AT1" s="774"/>
      <c r="AU1" s="1461"/>
      <c r="AV1" s="1461"/>
      <c r="AW1" s="1461"/>
      <c r="AX1" s="1461"/>
      <c r="AY1" s="790" t="s">
        <v>1040</v>
      </c>
      <c r="AZ1" s="791"/>
    </row>
    <row r="2" spans="1:52" s="793" customFormat="1" ht="12.95" customHeight="1" x14ac:dyDescent="0.15">
      <c r="A2" s="1462" t="s">
        <v>158</v>
      </c>
      <c r="B2" s="1463"/>
      <c r="C2" s="792"/>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1462" t="s">
        <v>2</v>
      </c>
      <c r="AI2" s="1466"/>
      <c r="AJ2" s="1466"/>
      <c r="AK2" s="1466"/>
      <c r="AL2" s="1466"/>
      <c r="AM2" s="1466"/>
      <c r="AN2" s="1466"/>
      <c r="AO2" s="1466"/>
      <c r="AP2" s="1466"/>
      <c r="AQ2" s="1466"/>
      <c r="AR2" s="1466"/>
      <c r="AS2" s="1466"/>
      <c r="AT2" s="1466"/>
      <c r="AU2" s="1466"/>
      <c r="AV2" s="1463"/>
      <c r="AW2" s="1470" t="s">
        <v>1045</v>
      </c>
      <c r="AX2" s="1470" t="s">
        <v>1046</v>
      </c>
    </row>
    <row r="3" spans="1:52" s="793" customFormat="1" ht="12.95" customHeight="1" x14ac:dyDescent="0.15">
      <c r="A3" s="1464"/>
      <c r="B3" s="1465"/>
      <c r="C3" s="794" t="s">
        <v>163</v>
      </c>
      <c r="D3" s="794" t="s">
        <v>163</v>
      </c>
      <c r="E3" s="794" t="s">
        <v>163</v>
      </c>
      <c r="F3" s="794" t="s">
        <v>163</v>
      </c>
      <c r="G3" s="794" t="s">
        <v>163</v>
      </c>
      <c r="H3" s="794" t="s">
        <v>163</v>
      </c>
      <c r="I3" s="794" t="s">
        <v>163</v>
      </c>
      <c r="J3" s="794" t="s">
        <v>163</v>
      </c>
      <c r="K3" s="794" t="s">
        <v>163</v>
      </c>
      <c r="L3" s="794" t="s">
        <v>163</v>
      </c>
      <c r="M3" s="794" t="s">
        <v>163</v>
      </c>
      <c r="N3" s="794" t="s">
        <v>163</v>
      </c>
      <c r="O3" s="794" t="s">
        <v>163</v>
      </c>
      <c r="P3" s="794" t="s">
        <v>163</v>
      </c>
      <c r="Q3" s="794" t="s">
        <v>163</v>
      </c>
      <c r="R3" s="794" t="s">
        <v>163</v>
      </c>
      <c r="S3" s="794" t="s">
        <v>163</v>
      </c>
      <c r="T3" s="794" t="s">
        <v>163</v>
      </c>
      <c r="U3" s="794" t="s">
        <v>163</v>
      </c>
      <c r="V3" s="794" t="s">
        <v>163</v>
      </c>
      <c r="W3" s="794" t="s">
        <v>163</v>
      </c>
      <c r="X3" s="794" t="s">
        <v>163</v>
      </c>
      <c r="Y3" s="794" t="s">
        <v>163</v>
      </c>
      <c r="Z3" s="794" t="s">
        <v>163</v>
      </c>
      <c r="AA3" s="794" t="s">
        <v>163</v>
      </c>
      <c r="AB3" s="794" t="s">
        <v>163</v>
      </c>
      <c r="AC3" s="794" t="s">
        <v>163</v>
      </c>
      <c r="AD3" s="794" t="s">
        <v>163</v>
      </c>
      <c r="AE3" s="794" t="s">
        <v>163</v>
      </c>
      <c r="AF3" s="794" t="s">
        <v>163</v>
      </c>
      <c r="AG3" s="794" t="s">
        <v>163</v>
      </c>
      <c r="AH3" s="1467"/>
      <c r="AI3" s="1468"/>
      <c r="AJ3" s="1468"/>
      <c r="AK3" s="1468"/>
      <c r="AL3" s="1468"/>
      <c r="AM3" s="1468"/>
      <c r="AN3" s="1468"/>
      <c r="AO3" s="1468"/>
      <c r="AP3" s="1468"/>
      <c r="AQ3" s="1468"/>
      <c r="AR3" s="1468"/>
      <c r="AS3" s="1468"/>
      <c r="AT3" s="1468"/>
      <c r="AU3" s="1468"/>
      <c r="AV3" s="1469"/>
      <c r="AW3" s="1471"/>
      <c r="AX3" s="1471"/>
    </row>
    <row r="4" spans="1:52" s="793" customFormat="1" ht="12.95" customHeight="1" x14ac:dyDescent="0.15">
      <c r="A4" s="1464"/>
      <c r="B4" s="1465"/>
      <c r="C4" s="795"/>
      <c r="D4" s="795"/>
      <c r="E4" s="795"/>
      <c r="F4" s="795"/>
      <c r="G4" s="795"/>
      <c r="H4" s="795"/>
      <c r="I4" s="795"/>
      <c r="J4" s="795"/>
      <c r="K4" s="795"/>
      <c r="L4" s="795"/>
      <c r="M4" s="795"/>
      <c r="N4" s="795"/>
      <c r="O4" s="795"/>
      <c r="P4" s="795"/>
      <c r="Q4" s="795"/>
      <c r="R4" s="795"/>
      <c r="S4" s="795"/>
      <c r="T4" s="795"/>
      <c r="U4" s="795"/>
      <c r="V4" s="795"/>
      <c r="W4" s="795"/>
      <c r="X4" s="795"/>
      <c r="Y4" s="795"/>
      <c r="Z4" s="795"/>
      <c r="AA4" s="795"/>
      <c r="AB4" s="795"/>
      <c r="AC4" s="795"/>
      <c r="AD4" s="795"/>
      <c r="AE4" s="795"/>
      <c r="AF4" s="795"/>
      <c r="AG4" s="795"/>
      <c r="AH4" s="1453" t="s">
        <v>85</v>
      </c>
      <c r="AI4" s="1453" t="s">
        <v>86</v>
      </c>
      <c r="AJ4" s="1453" t="s">
        <v>87</v>
      </c>
      <c r="AK4" s="1453" t="s">
        <v>88</v>
      </c>
      <c r="AL4" s="1453" t="s">
        <v>89</v>
      </c>
      <c r="AM4" s="1453" t="s">
        <v>90</v>
      </c>
      <c r="AN4" s="1453" t="s">
        <v>1047</v>
      </c>
      <c r="AO4" s="1453" t="s">
        <v>1012</v>
      </c>
      <c r="AP4" s="1453" t="s">
        <v>1048</v>
      </c>
      <c r="AQ4" s="1453" t="s">
        <v>1696</v>
      </c>
      <c r="AR4" s="1453" t="s">
        <v>1697</v>
      </c>
      <c r="AS4" s="1453" t="s">
        <v>1698</v>
      </c>
      <c r="AT4" s="1453" t="s">
        <v>308</v>
      </c>
      <c r="AU4" s="1453" t="s">
        <v>159</v>
      </c>
      <c r="AV4" s="1473" t="s">
        <v>14</v>
      </c>
      <c r="AW4" s="1471"/>
      <c r="AX4" s="1471"/>
    </row>
    <row r="5" spans="1:52" s="793" customFormat="1" ht="12.95" customHeight="1" x14ac:dyDescent="0.15">
      <c r="A5" s="1464" t="s">
        <v>1049</v>
      </c>
      <c r="B5" s="1465"/>
      <c r="C5" s="795" t="s">
        <v>3</v>
      </c>
      <c r="D5" s="795" t="s">
        <v>3</v>
      </c>
      <c r="E5" s="795" t="s">
        <v>3</v>
      </c>
      <c r="F5" s="795" t="s">
        <v>3</v>
      </c>
      <c r="G5" s="795" t="s">
        <v>3</v>
      </c>
      <c r="H5" s="795" t="s">
        <v>3</v>
      </c>
      <c r="I5" s="795" t="s">
        <v>3</v>
      </c>
      <c r="J5" s="795" t="s">
        <v>3</v>
      </c>
      <c r="K5" s="795" t="s">
        <v>3</v>
      </c>
      <c r="L5" s="795" t="s">
        <v>3</v>
      </c>
      <c r="M5" s="795" t="s">
        <v>3</v>
      </c>
      <c r="N5" s="795" t="s">
        <v>3</v>
      </c>
      <c r="O5" s="795" t="s">
        <v>3</v>
      </c>
      <c r="P5" s="795" t="s">
        <v>3</v>
      </c>
      <c r="Q5" s="795" t="s">
        <v>3</v>
      </c>
      <c r="R5" s="795" t="s">
        <v>3</v>
      </c>
      <c r="S5" s="795" t="s">
        <v>3</v>
      </c>
      <c r="T5" s="795" t="s">
        <v>3</v>
      </c>
      <c r="U5" s="795" t="s">
        <v>3</v>
      </c>
      <c r="V5" s="795" t="s">
        <v>3</v>
      </c>
      <c r="W5" s="795" t="s">
        <v>3</v>
      </c>
      <c r="X5" s="795" t="s">
        <v>3</v>
      </c>
      <c r="Y5" s="795" t="s">
        <v>3</v>
      </c>
      <c r="Z5" s="795" t="s">
        <v>3</v>
      </c>
      <c r="AA5" s="795" t="s">
        <v>3</v>
      </c>
      <c r="AB5" s="795" t="s">
        <v>3</v>
      </c>
      <c r="AC5" s="795" t="s">
        <v>3</v>
      </c>
      <c r="AD5" s="795" t="s">
        <v>3</v>
      </c>
      <c r="AE5" s="795" t="s">
        <v>3</v>
      </c>
      <c r="AF5" s="795" t="s">
        <v>3</v>
      </c>
      <c r="AG5" s="795" t="s">
        <v>3</v>
      </c>
      <c r="AH5" s="1454"/>
      <c r="AI5" s="1454"/>
      <c r="AJ5" s="1454"/>
      <c r="AK5" s="1454"/>
      <c r="AL5" s="1454"/>
      <c r="AM5" s="1454"/>
      <c r="AN5" s="1454"/>
      <c r="AO5" s="1454"/>
      <c r="AP5" s="1454"/>
      <c r="AQ5" s="1454"/>
      <c r="AR5" s="1454"/>
      <c r="AS5" s="1454"/>
      <c r="AT5" s="1454"/>
      <c r="AU5" s="1454"/>
      <c r="AV5" s="1474"/>
      <c r="AW5" s="1471"/>
      <c r="AX5" s="1471"/>
    </row>
    <row r="6" spans="1:52" s="793" customFormat="1" ht="12.95" customHeight="1" x14ac:dyDescent="0.15">
      <c r="A6" s="1464"/>
      <c r="B6" s="1465"/>
      <c r="C6" s="795"/>
      <c r="D6" s="795"/>
      <c r="E6" s="795"/>
      <c r="F6" s="795"/>
      <c r="G6" s="795"/>
      <c r="H6" s="795"/>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1454"/>
      <c r="AI6" s="1454"/>
      <c r="AJ6" s="1454"/>
      <c r="AK6" s="1454"/>
      <c r="AL6" s="1454"/>
      <c r="AM6" s="1454"/>
      <c r="AN6" s="1454"/>
      <c r="AO6" s="1454"/>
      <c r="AP6" s="1454"/>
      <c r="AQ6" s="1454"/>
      <c r="AR6" s="1454"/>
      <c r="AS6" s="1454"/>
      <c r="AT6" s="1454"/>
      <c r="AU6" s="1454"/>
      <c r="AV6" s="1474"/>
      <c r="AW6" s="1471"/>
      <c r="AX6" s="1471"/>
    </row>
    <row r="7" spans="1:52" s="793" customFormat="1" ht="12.95" customHeight="1" x14ac:dyDescent="0.15">
      <c r="A7" s="1467"/>
      <c r="B7" s="1469"/>
      <c r="C7" s="796" t="s">
        <v>144</v>
      </c>
      <c r="D7" s="796" t="s">
        <v>144</v>
      </c>
      <c r="E7" s="796" t="s">
        <v>144</v>
      </c>
      <c r="F7" s="796" t="s">
        <v>144</v>
      </c>
      <c r="G7" s="796" t="s">
        <v>144</v>
      </c>
      <c r="H7" s="796" t="s">
        <v>144</v>
      </c>
      <c r="I7" s="796" t="s">
        <v>144</v>
      </c>
      <c r="J7" s="796" t="s">
        <v>144</v>
      </c>
      <c r="K7" s="796" t="s">
        <v>144</v>
      </c>
      <c r="L7" s="796" t="s">
        <v>144</v>
      </c>
      <c r="M7" s="796" t="s">
        <v>144</v>
      </c>
      <c r="N7" s="796" t="s">
        <v>144</v>
      </c>
      <c r="O7" s="796" t="s">
        <v>144</v>
      </c>
      <c r="P7" s="796" t="s">
        <v>144</v>
      </c>
      <c r="Q7" s="796" t="s">
        <v>144</v>
      </c>
      <c r="R7" s="796" t="s">
        <v>144</v>
      </c>
      <c r="S7" s="796" t="s">
        <v>144</v>
      </c>
      <c r="T7" s="796" t="s">
        <v>144</v>
      </c>
      <c r="U7" s="796" t="s">
        <v>144</v>
      </c>
      <c r="V7" s="796" t="s">
        <v>144</v>
      </c>
      <c r="W7" s="796" t="s">
        <v>144</v>
      </c>
      <c r="X7" s="796" t="s">
        <v>144</v>
      </c>
      <c r="Y7" s="796" t="s">
        <v>144</v>
      </c>
      <c r="Z7" s="796" t="s">
        <v>144</v>
      </c>
      <c r="AA7" s="796" t="s">
        <v>144</v>
      </c>
      <c r="AB7" s="796" t="s">
        <v>144</v>
      </c>
      <c r="AC7" s="796" t="s">
        <v>144</v>
      </c>
      <c r="AD7" s="796" t="s">
        <v>144</v>
      </c>
      <c r="AE7" s="796" t="s">
        <v>144</v>
      </c>
      <c r="AF7" s="796" t="s">
        <v>144</v>
      </c>
      <c r="AG7" s="796" t="s">
        <v>144</v>
      </c>
      <c r="AH7" s="1455"/>
      <c r="AI7" s="1455"/>
      <c r="AJ7" s="1455"/>
      <c r="AK7" s="1455"/>
      <c r="AL7" s="1455"/>
      <c r="AM7" s="1455"/>
      <c r="AN7" s="1455"/>
      <c r="AO7" s="1455"/>
      <c r="AP7" s="1455"/>
      <c r="AQ7" s="1455"/>
      <c r="AR7" s="1455"/>
      <c r="AS7" s="1455"/>
      <c r="AT7" s="1455"/>
      <c r="AU7" s="1455"/>
      <c r="AV7" s="1475"/>
      <c r="AW7" s="1472"/>
      <c r="AX7" s="1472"/>
    </row>
    <row r="8" spans="1:52" s="793" customFormat="1" ht="17.25" customHeight="1" x14ac:dyDescent="0.15">
      <c r="A8" s="1452"/>
      <c r="B8" s="1452"/>
      <c r="C8" s="797"/>
      <c r="D8" s="797"/>
      <c r="E8" s="797"/>
      <c r="F8" s="797"/>
      <c r="G8" s="797"/>
      <c r="H8" s="797"/>
      <c r="I8" s="797"/>
      <c r="J8" s="797"/>
      <c r="K8" s="797"/>
      <c r="L8" s="797"/>
      <c r="M8" s="797"/>
      <c r="N8" s="797"/>
      <c r="O8" s="797"/>
      <c r="P8" s="797"/>
      <c r="Q8" s="797"/>
      <c r="R8" s="797"/>
      <c r="S8" s="797"/>
      <c r="T8" s="797"/>
      <c r="U8" s="797"/>
      <c r="V8" s="797"/>
      <c r="W8" s="797"/>
      <c r="X8" s="797"/>
      <c r="Y8" s="797"/>
      <c r="Z8" s="797"/>
      <c r="AA8" s="797"/>
      <c r="AB8" s="797"/>
      <c r="AC8" s="797"/>
      <c r="AD8" s="797"/>
      <c r="AE8" s="797"/>
      <c r="AF8" s="797"/>
      <c r="AG8" s="797"/>
      <c r="AH8" s="798">
        <f>COUNTIF(C8:AG8,$AH$4)</f>
        <v>0</v>
      </c>
      <c r="AI8" s="798">
        <f>COUNTIF(C8:AG8,$AI$4)</f>
        <v>0</v>
      </c>
      <c r="AJ8" s="798">
        <f>COUNTIF(C8:AG8,$AJ$4)</f>
        <v>0</v>
      </c>
      <c r="AK8" s="798">
        <f>COUNTIF(C8:AG8,$AK$4)</f>
        <v>0</v>
      </c>
      <c r="AL8" s="798">
        <f>COUNTIF(C8:AG8,$AL$4)</f>
        <v>0</v>
      </c>
      <c r="AM8" s="798">
        <f>COUNTIF(C8:AG8,$AM$4)</f>
        <v>0</v>
      </c>
      <c r="AN8" s="798">
        <f>COUNTIF(C8:AG8,$AN$4)</f>
        <v>0</v>
      </c>
      <c r="AO8" s="798">
        <f>COUNTIF(C8:AG8,$AO$4)</f>
        <v>0</v>
      </c>
      <c r="AP8" s="798">
        <f>COUNTIF(C8:AG8,$AP$4)</f>
        <v>0</v>
      </c>
      <c r="AQ8" s="798">
        <f>COUNTIF(C8:AG8,$AQ$4)</f>
        <v>0</v>
      </c>
      <c r="AR8" s="798">
        <f>COUNTIF(C8:AG8,$AR$4)</f>
        <v>0</v>
      </c>
      <c r="AS8" s="798">
        <f>COUNTIF(C8:AG8,$AS$4)</f>
        <v>0</v>
      </c>
      <c r="AT8" s="798">
        <f>COUNTIF(C8:AG8,$AT$4)</f>
        <v>0</v>
      </c>
      <c r="AU8" s="798">
        <f>COUNTIF(C8:AG8,$AU$4)</f>
        <v>0</v>
      </c>
      <c r="AV8" s="798">
        <f>SUM(AH8:AU8)</f>
        <v>0</v>
      </c>
      <c r="AW8" s="799"/>
      <c r="AX8" s="799"/>
    </row>
    <row r="9" spans="1:52" s="793" customFormat="1" ht="17.25" customHeight="1" x14ac:dyDescent="0.15">
      <c r="A9" s="1452"/>
      <c r="B9" s="1452"/>
      <c r="C9" s="797"/>
      <c r="D9" s="797"/>
      <c r="E9" s="797"/>
      <c r="F9" s="797"/>
      <c r="G9" s="797"/>
      <c r="H9" s="797"/>
      <c r="I9" s="797"/>
      <c r="J9" s="797"/>
      <c r="K9" s="797"/>
      <c r="L9" s="797"/>
      <c r="M9" s="797"/>
      <c r="N9" s="797"/>
      <c r="O9" s="797"/>
      <c r="P9" s="797"/>
      <c r="Q9" s="797"/>
      <c r="R9" s="797"/>
      <c r="S9" s="797"/>
      <c r="T9" s="797"/>
      <c r="U9" s="797"/>
      <c r="V9" s="797"/>
      <c r="W9" s="797"/>
      <c r="X9" s="797"/>
      <c r="Y9" s="797"/>
      <c r="Z9" s="797"/>
      <c r="AA9" s="797"/>
      <c r="AB9" s="797"/>
      <c r="AC9" s="797"/>
      <c r="AD9" s="797"/>
      <c r="AE9" s="797"/>
      <c r="AF9" s="797"/>
      <c r="AG9" s="797"/>
      <c r="AH9" s="798">
        <f t="shared" ref="AH9:AH27" si="0">COUNTIF(C9:AG9,$AH$4)</f>
        <v>0</v>
      </c>
      <c r="AI9" s="798">
        <f t="shared" ref="AI9:AI27" si="1">COUNTIF(C9:AG9,$AI$4)</f>
        <v>0</v>
      </c>
      <c r="AJ9" s="798">
        <f t="shared" ref="AJ9:AJ27" si="2">COUNTIF(C9:AG9,$AJ$4)</f>
        <v>0</v>
      </c>
      <c r="AK9" s="798">
        <f t="shared" ref="AK9:AK27" si="3">COUNTIF(C9:AG9,$AK$4)</f>
        <v>0</v>
      </c>
      <c r="AL9" s="798">
        <f t="shared" ref="AL9:AL27" si="4">COUNTIF(C9:AG9,$AL$4)</f>
        <v>0</v>
      </c>
      <c r="AM9" s="798">
        <f t="shared" ref="AM9:AM27" si="5">COUNTIF(C9:AG9,$AM$4)</f>
        <v>0</v>
      </c>
      <c r="AN9" s="798">
        <f t="shared" ref="AN9:AN27" si="6">COUNTIF(C9:AG9,$AN$4)</f>
        <v>0</v>
      </c>
      <c r="AO9" s="798">
        <f t="shared" ref="AO9:AO27" si="7">COUNTIF(C9:AG9,$AO$4)</f>
        <v>0</v>
      </c>
      <c r="AP9" s="798">
        <f t="shared" ref="AP9:AP27" si="8">COUNTIF(C9:AG9,$AP$4)</f>
        <v>0</v>
      </c>
      <c r="AQ9" s="798">
        <f t="shared" ref="AQ9:AQ27" si="9">COUNTIF(C9:AG9,$AQ$4)</f>
        <v>0</v>
      </c>
      <c r="AR9" s="798">
        <f t="shared" ref="AR9:AR27" si="10">COUNTIF(C9:AG9,$AR$4)</f>
        <v>0</v>
      </c>
      <c r="AS9" s="798">
        <f t="shared" ref="AS9:AS27" si="11">COUNTIF(C9:AG9,$AS$4)</f>
        <v>0</v>
      </c>
      <c r="AT9" s="798">
        <f t="shared" ref="AT9:AT27" si="12">COUNTIF(C9:AG9,$AT$4)</f>
        <v>0</v>
      </c>
      <c r="AU9" s="798">
        <f t="shared" ref="AU9:AU27" si="13">COUNTIF(C9:AG9,$AU$4)</f>
        <v>0</v>
      </c>
      <c r="AV9" s="798">
        <f>SUM(AH9:AU9)</f>
        <v>0</v>
      </c>
      <c r="AW9" s="800"/>
      <c r="AX9" s="801"/>
    </row>
    <row r="10" spans="1:52" s="793" customFormat="1" ht="17.25" customHeight="1" x14ac:dyDescent="0.15">
      <c r="A10" s="1452"/>
      <c r="B10" s="1452"/>
      <c r="C10" s="797"/>
      <c r="D10" s="797"/>
      <c r="E10" s="797"/>
      <c r="F10" s="797"/>
      <c r="G10" s="797"/>
      <c r="H10" s="797"/>
      <c r="I10" s="797"/>
      <c r="J10" s="797"/>
      <c r="K10" s="797"/>
      <c r="L10" s="797"/>
      <c r="M10" s="797"/>
      <c r="N10" s="797"/>
      <c r="O10" s="797"/>
      <c r="P10" s="797"/>
      <c r="Q10" s="797"/>
      <c r="R10" s="797"/>
      <c r="S10" s="797"/>
      <c r="T10" s="797"/>
      <c r="U10" s="797"/>
      <c r="V10" s="797"/>
      <c r="W10" s="797"/>
      <c r="X10" s="797"/>
      <c r="Y10" s="797"/>
      <c r="Z10" s="797"/>
      <c r="AA10" s="797"/>
      <c r="AB10" s="797"/>
      <c r="AC10" s="797"/>
      <c r="AD10" s="797"/>
      <c r="AE10" s="797"/>
      <c r="AF10" s="797"/>
      <c r="AG10" s="797"/>
      <c r="AH10" s="798">
        <f t="shared" si="0"/>
        <v>0</v>
      </c>
      <c r="AI10" s="798">
        <f t="shared" si="1"/>
        <v>0</v>
      </c>
      <c r="AJ10" s="798">
        <f t="shared" si="2"/>
        <v>0</v>
      </c>
      <c r="AK10" s="798">
        <f t="shared" si="3"/>
        <v>0</v>
      </c>
      <c r="AL10" s="798">
        <f t="shared" si="4"/>
        <v>0</v>
      </c>
      <c r="AM10" s="798">
        <f t="shared" si="5"/>
        <v>0</v>
      </c>
      <c r="AN10" s="798">
        <f t="shared" si="6"/>
        <v>0</v>
      </c>
      <c r="AO10" s="798">
        <f t="shared" si="7"/>
        <v>0</v>
      </c>
      <c r="AP10" s="798">
        <f t="shared" si="8"/>
        <v>0</v>
      </c>
      <c r="AQ10" s="798">
        <f t="shared" si="9"/>
        <v>0</v>
      </c>
      <c r="AR10" s="798">
        <f t="shared" si="10"/>
        <v>0</v>
      </c>
      <c r="AS10" s="798">
        <f t="shared" si="11"/>
        <v>0</v>
      </c>
      <c r="AT10" s="798">
        <f t="shared" si="12"/>
        <v>0</v>
      </c>
      <c r="AU10" s="798">
        <f t="shared" si="13"/>
        <v>0</v>
      </c>
      <c r="AV10" s="798">
        <f t="shared" ref="AV10:AV27" si="14">SUM(AH10:AU10)</f>
        <v>0</v>
      </c>
      <c r="AW10" s="800"/>
      <c r="AX10" s="801"/>
    </row>
    <row r="11" spans="1:52" s="793" customFormat="1" ht="17.25" customHeight="1" x14ac:dyDescent="0.15">
      <c r="A11" s="1452"/>
      <c r="B11" s="1452"/>
      <c r="C11" s="797"/>
      <c r="D11" s="797"/>
      <c r="E11" s="797"/>
      <c r="F11" s="797"/>
      <c r="G11" s="797"/>
      <c r="H11" s="797"/>
      <c r="I11" s="797"/>
      <c r="J11" s="797"/>
      <c r="K11" s="797"/>
      <c r="L11" s="797"/>
      <c r="M11" s="797"/>
      <c r="N11" s="797"/>
      <c r="O11" s="797"/>
      <c r="P11" s="797"/>
      <c r="Q11" s="797"/>
      <c r="R11" s="797"/>
      <c r="S11" s="797"/>
      <c r="T11" s="797"/>
      <c r="U11" s="797"/>
      <c r="V11" s="797"/>
      <c r="W11" s="797"/>
      <c r="X11" s="797"/>
      <c r="Y11" s="797"/>
      <c r="Z11" s="797"/>
      <c r="AA11" s="797"/>
      <c r="AB11" s="797"/>
      <c r="AC11" s="797"/>
      <c r="AD11" s="797"/>
      <c r="AE11" s="797"/>
      <c r="AF11" s="797"/>
      <c r="AG11" s="797"/>
      <c r="AH11" s="798">
        <f t="shared" si="0"/>
        <v>0</v>
      </c>
      <c r="AI11" s="798">
        <f t="shared" si="1"/>
        <v>0</v>
      </c>
      <c r="AJ11" s="798">
        <f t="shared" si="2"/>
        <v>0</v>
      </c>
      <c r="AK11" s="798">
        <f t="shared" si="3"/>
        <v>0</v>
      </c>
      <c r="AL11" s="798">
        <f t="shared" si="4"/>
        <v>0</v>
      </c>
      <c r="AM11" s="798">
        <f t="shared" si="5"/>
        <v>0</v>
      </c>
      <c r="AN11" s="798">
        <f t="shared" si="6"/>
        <v>0</v>
      </c>
      <c r="AO11" s="798">
        <f t="shared" si="7"/>
        <v>0</v>
      </c>
      <c r="AP11" s="798">
        <f t="shared" si="8"/>
        <v>0</v>
      </c>
      <c r="AQ11" s="798">
        <f t="shared" si="9"/>
        <v>0</v>
      </c>
      <c r="AR11" s="798">
        <f t="shared" si="10"/>
        <v>0</v>
      </c>
      <c r="AS11" s="798">
        <f t="shared" si="11"/>
        <v>0</v>
      </c>
      <c r="AT11" s="798">
        <f t="shared" si="12"/>
        <v>0</v>
      </c>
      <c r="AU11" s="798">
        <f t="shared" si="13"/>
        <v>0</v>
      </c>
      <c r="AV11" s="798">
        <f t="shared" si="14"/>
        <v>0</v>
      </c>
      <c r="AW11" s="800"/>
      <c r="AX11" s="801"/>
    </row>
    <row r="12" spans="1:52" s="793" customFormat="1" ht="17.25" customHeight="1" x14ac:dyDescent="0.15">
      <c r="A12" s="1452"/>
      <c r="B12" s="1452"/>
      <c r="C12" s="797"/>
      <c r="D12" s="797"/>
      <c r="E12" s="797"/>
      <c r="F12" s="797"/>
      <c r="G12" s="797"/>
      <c r="H12" s="797"/>
      <c r="I12" s="797"/>
      <c r="J12" s="797"/>
      <c r="K12" s="797"/>
      <c r="L12" s="797"/>
      <c r="M12" s="797"/>
      <c r="N12" s="797"/>
      <c r="O12" s="797"/>
      <c r="P12" s="797"/>
      <c r="Q12" s="797"/>
      <c r="R12" s="797"/>
      <c r="S12" s="797"/>
      <c r="T12" s="797"/>
      <c r="U12" s="797"/>
      <c r="V12" s="797"/>
      <c r="W12" s="797"/>
      <c r="X12" s="797"/>
      <c r="Y12" s="797"/>
      <c r="Z12" s="797"/>
      <c r="AA12" s="797"/>
      <c r="AB12" s="797"/>
      <c r="AC12" s="797"/>
      <c r="AD12" s="797"/>
      <c r="AE12" s="797"/>
      <c r="AF12" s="797"/>
      <c r="AG12" s="797"/>
      <c r="AH12" s="798">
        <f t="shared" si="0"/>
        <v>0</v>
      </c>
      <c r="AI12" s="798">
        <f t="shared" si="1"/>
        <v>0</v>
      </c>
      <c r="AJ12" s="798">
        <f t="shared" si="2"/>
        <v>0</v>
      </c>
      <c r="AK12" s="798">
        <f t="shared" si="3"/>
        <v>0</v>
      </c>
      <c r="AL12" s="798">
        <f t="shared" si="4"/>
        <v>0</v>
      </c>
      <c r="AM12" s="798">
        <f t="shared" si="5"/>
        <v>0</v>
      </c>
      <c r="AN12" s="798">
        <f t="shared" si="6"/>
        <v>0</v>
      </c>
      <c r="AO12" s="798">
        <f t="shared" si="7"/>
        <v>0</v>
      </c>
      <c r="AP12" s="798">
        <f t="shared" si="8"/>
        <v>0</v>
      </c>
      <c r="AQ12" s="798">
        <f t="shared" si="9"/>
        <v>0</v>
      </c>
      <c r="AR12" s="798">
        <f t="shared" si="10"/>
        <v>0</v>
      </c>
      <c r="AS12" s="798">
        <f t="shared" si="11"/>
        <v>0</v>
      </c>
      <c r="AT12" s="798">
        <f t="shared" si="12"/>
        <v>0</v>
      </c>
      <c r="AU12" s="798">
        <f t="shared" si="13"/>
        <v>0</v>
      </c>
      <c r="AV12" s="798">
        <f t="shared" si="14"/>
        <v>0</v>
      </c>
      <c r="AW12" s="800"/>
      <c r="AX12" s="801"/>
    </row>
    <row r="13" spans="1:52" s="793" customFormat="1" ht="17.25" customHeight="1" x14ac:dyDescent="0.15">
      <c r="A13" s="1452"/>
      <c r="B13" s="1452"/>
      <c r="C13" s="797"/>
      <c r="D13" s="797"/>
      <c r="E13" s="797"/>
      <c r="F13" s="797"/>
      <c r="G13" s="797"/>
      <c r="H13" s="797"/>
      <c r="I13" s="797"/>
      <c r="J13" s="797"/>
      <c r="K13" s="797"/>
      <c r="L13" s="797"/>
      <c r="M13" s="797"/>
      <c r="N13" s="797"/>
      <c r="O13" s="797"/>
      <c r="P13" s="797"/>
      <c r="Q13" s="797"/>
      <c r="R13" s="797"/>
      <c r="S13" s="797"/>
      <c r="T13" s="797"/>
      <c r="U13" s="797"/>
      <c r="V13" s="797"/>
      <c r="W13" s="797"/>
      <c r="X13" s="797"/>
      <c r="Y13" s="797"/>
      <c r="Z13" s="797"/>
      <c r="AA13" s="797"/>
      <c r="AB13" s="797"/>
      <c r="AC13" s="797"/>
      <c r="AD13" s="797"/>
      <c r="AE13" s="797"/>
      <c r="AF13" s="797"/>
      <c r="AG13" s="797"/>
      <c r="AH13" s="798">
        <f t="shared" si="0"/>
        <v>0</v>
      </c>
      <c r="AI13" s="798">
        <f t="shared" si="1"/>
        <v>0</v>
      </c>
      <c r="AJ13" s="798">
        <f t="shared" si="2"/>
        <v>0</v>
      </c>
      <c r="AK13" s="798">
        <f t="shared" si="3"/>
        <v>0</v>
      </c>
      <c r="AL13" s="798">
        <f t="shared" si="4"/>
        <v>0</v>
      </c>
      <c r="AM13" s="798">
        <f t="shared" si="5"/>
        <v>0</v>
      </c>
      <c r="AN13" s="798">
        <f t="shared" si="6"/>
        <v>0</v>
      </c>
      <c r="AO13" s="798">
        <f t="shared" si="7"/>
        <v>0</v>
      </c>
      <c r="AP13" s="798">
        <f t="shared" si="8"/>
        <v>0</v>
      </c>
      <c r="AQ13" s="798">
        <f t="shared" si="9"/>
        <v>0</v>
      </c>
      <c r="AR13" s="798">
        <f t="shared" si="10"/>
        <v>0</v>
      </c>
      <c r="AS13" s="798">
        <f t="shared" si="11"/>
        <v>0</v>
      </c>
      <c r="AT13" s="798">
        <f t="shared" si="12"/>
        <v>0</v>
      </c>
      <c r="AU13" s="798">
        <f t="shared" si="13"/>
        <v>0</v>
      </c>
      <c r="AV13" s="798">
        <f t="shared" si="14"/>
        <v>0</v>
      </c>
      <c r="AW13" s="800"/>
      <c r="AX13" s="801"/>
    </row>
    <row r="14" spans="1:52" s="793" customFormat="1" ht="17.25" customHeight="1" x14ac:dyDescent="0.15">
      <c r="A14" s="1452"/>
      <c r="B14" s="1452"/>
      <c r="C14" s="797"/>
      <c r="D14" s="797"/>
      <c r="E14" s="797"/>
      <c r="F14" s="797"/>
      <c r="G14" s="797"/>
      <c r="H14" s="797"/>
      <c r="I14" s="797"/>
      <c r="J14" s="797"/>
      <c r="K14" s="797"/>
      <c r="L14" s="797"/>
      <c r="M14" s="797"/>
      <c r="N14" s="797"/>
      <c r="O14" s="797"/>
      <c r="P14" s="797"/>
      <c r="Q14" s="797"/>
      <c r="R14" s="797"/>
      <c r="S14" s="797"/>
      <c r="T14" s="797"/>
      <c r="U14" s="797"/>
      <c r="V14" s="797"/>
      <c r="W14" s="797"/>
      <c r="X14" s="797"/>
      <c r="Y14" s="797"/>
      <c r="Z14" s="797"/>
      <c r="AA14" s="797"/>
      <c r="AB14" s="797"/>
      <c r="AC14" s="797"/>
      <c r="AD14" s="797"/>
      <c r="AE14" s="797"/>
      <c r="AF14" s="797"/>
      <c r="AG14" s="797"/>
      <c r="AH14" s="798">
        <f t="shared" si="0"/>
        <v>0</v>
      </c>
      <c r="AI14" s="798">
        <f t="shared" si="1"/>
        <v>0</v>
      </c>
      <c r="AJ14" s="798">
        <f t="shared" si="2"/>
        <v>0</v>
      </c>
      <c r="AK14" s="798">
        <f t="shared" si="3"/>
        <v>0</v>
      </c>
      <c r="AL14" s="798">
        <f t="shared" si="4"/>
        <v>0</v>
      </c>
      <c r="AM14" s="798">
        <f t="shared" si="5"/>
        <v>0</v>
      </c>
      <c r="AN14" s="798">
        <f t="shared" si="6"/>
        <v>0</v>
      </c>
      <c r="AO14" s="798">
        <f t="shared" si="7"/>
        <v>0</v>
      </c>
      <c r="AP14" s="798">
        <f t="shared" si="8"/>
        <v>0</v>
      </c>
      <c r="AQ14" s="798">
        <f t="shared" si="9"/>
        <v>0</v>
      </c>
      <c r="AR14" s="798">
        <f t="shared" si="10"/>
        <v>0</v>
      </c>
      <c r="AS14" s="798">
        <f t="shared" si="11"/>
        <v>0</v>
      </c>
      <c r="AT14" s="798">
        <f t="shared" si="12"/>
        <v>0</v>
      </c>
      <c r="AU14" s="798">
        <f t="shared" si="13"/>
        <v>0</v>
      </c>
      <c r="AV14" s="798">
        <f t="shared" si="14"/>
        <v>0</v>
      </c>
      <c r="AW14" s="800"/>
      <c r="AX14" s="801"/>
    </row>
    <row r="15" spans="1:52" s="793" customFormat="1" ht="17.25" customHeight="1" x14ac:dyDescent="0.15">
      <c r="A15" s="1452"/>
      <c r="B15" s="1452"/>
      <c r="C15" s="797"/>
      <c r="D15" s="797"/>
      <c r="E15" s="797"/>
      <c r="F15" s="797"/>
      <c r="G15" s="797"/>
      <c r="H15" s="797"/>
      <c r="I15" s="797"/>
      <c r="J15" s="797"/>
      <c r="K15" s="797"/>
      <c r="L15" s="797"/>
      <c r="M15" s="797"/>
      <c r="N15" s="797"/>
      <c r="O15" s="797"/>
      <c r="P15" s="797"/>
      <c r="Q15" s="797"/>
      <c r="R15" s="797"/>
      <c r="S15" s="797"/>
      <c r="T15" s="797"/>
      <c r="U15" s="797"/>
      <c r="V15" s="797"/>
      <c r="W15" s="797"/>
      <c r="X15" s="797"/>
      <c r="Y15" s="797"/>
      <c r="Z15" s="797"/>
      <c r="AA15" s="797"/>
      <c r="AB15" s="797"/>
      <c r="AC15" s="797"/>
      <c r="AD15" s="797"/>
      <c r="AE15" s="797"/>
      <c r="AF15" s="797"/>
      <c r="AG15" s="797"/>
      <c r="AH15" s="798">
        <f t="shared" si="0"/>
        <v>0</v>
      </c>
      <c r="AI15" s="798">
        <f t="shared" si="1"/>
        <v>0</v>
      </c>
      <c r="AJ15" s="798">
        <f t="shared" si="2"/>
        <v>0</v>
      </c>
      <c r="AK15" s="798">
        <f t="shared" si="3"/>
        <v>0</v>
      </c>
      <c r="AL15" s="798">
        <f t="shared" si="4"/>
        <v>0</v>
      </c>
      <c r="AM15" s="798">
        <f t="shared" si="5"/>
        <v>0</v>
      </c>
      <c r="AN15" s="798">
        <f t="shared" si="6"/>
        <v>0</v>
      </c>
      <c r="AO15" s="798">
        <f t="shared" si="7"/>
        <v>0</v>
      </c>
      <c r="AP15" s="798">
        <f t="shared" si="8"/>
        <v>0</v>
      </c>
      <c r="AQ15" s="798">
        <f t="shared" si="9"/>
        <v>0</v>
      </c>
      <c r="AR15" s="798">
        <f t="shared" si="10"/>
        <v>0</v>
      </c>
      <c r="AS15" s="798">
        <f t="shared" si="11"/>
        <v>0</v>
      </c>
      <c r="AT15" s="798">
        <f t="shared" si="12"/>
        <v>0</v>
      </c>
      <c r="AU15" s="798">
        <f t="shared" si="13"/>
        <v>0</v>
      </c>
      <c r="AV15" s="798">
        <f t="shared" si="14"/>
        <v>0</v>
      </c>
      <c r="AW15" s="800"/>
      <c r="AX15" s="801"/>
    </row>
    <row r="16" spans="1:52" s="793" customFormat="1" ht="17.25" customHeight="1" x14ac:dyDescent="0.15">
      <c r="A16" s="1452"/>
      <c r="B16" s="1452"/>
      <c r="C16" s="797"/>
      <c r="D16" s="797"/>
      <c r="E16" s="797"/>
      <c r="F16" s="797"/>
      <c r="G16" s="797"/>
      <c r="H16" s="797"/>
      <c r="I16" s="797"/>
      <c r="J16" s="797"/>
      <c r="K16" s="797"/>
      <c r="L16" s="797"/>
      <c r="M16" s="797"/>
      <c r="N16" s="797"/>
      <c r="O16" s="797"/>
      <c r="P16" s="797"/>
      <c r="Q16" s="797"/>
      <c r="R16" s="797"/>
      <c r="S16" s="797"/>
      <c r="T16" s="797"/>
      <c r="U16" s="797"/>
      <c r="V16" s="797"/>
      <c r="W16" s="797"/>
      <c r="X16" s="797"/>
      <c r="Y16" s="797"/>
      <c r="Z16" s="797"/>
      <c r="AA16" s="797"/>
      <c r="AB16" s="797"/>
      <c r="AC16" s="797"/>
      <c r="AD16" s="797"/>
      <c r="AE16" s="797"/>
      <c r="AF16" s="797"/>
      <c r="AG16" s="797"/>
      <c r="AH16" s="798">
        <f t="shared" si="0"/>
        <v>0</v>
      </c>
      <c r="AI16" s="798">
        <f t="shared" si="1"/>
        <v>0</v>
      </c>
      <c r="AJ16" s="798">
        <f t="shared" si="2"/>
        <v>0</v>
      </c>
      <c r="AK16" s="798">
        <f t="shared" si="3"/>
        <v>0</v>
      </c>
      <c r="AL16" s="798">
        <f t="shared" si="4"/>
        <v>0</v>
      </c>
      <c r="AM16" s="798">
        <f t="shared" si="5"/>
        <v>0</v>
      </c>
      <c r="AN16" s="798">
        <f t="shared" si="6"/>
        <v>0</v>
      </c>
      <c r="AO16" s="798">
        <f t="shared" si="7"/>
        <v>0</v>
      </c>
      <c r="AP16" s="798">
        <f t="shared" si="8"/>
        <v>0</v>
      </c>
      <c r="AQ16" s="798">
        <f t="shared" si="9"/>
        <v>0</v>
      </c>
      <c r="AR16" s="798">
        <f t="shared" si="10"/>
        <v>0</v>
      </c>
      <c r="AS16" s="798">
        <f t="shared" si="11"/>
        <v>0</v>
      </c>
      <c r="AT16" s="798">
        <f t="shared" si="12"/>
        <v>0</v>
      </c>
      <c r="AU16" s="798">
        <f t="shared" si="13"/>
        <v>0</v>
      </c>
      <c r="AV16" s="798">
        <f t="shared" si="14"/>
        <v>0</v>
      </c>
      <c r="AW16" s="800"/>
      <c r="AX16" s="801"/>
    </row>
    <row r="17" spans="1:50" s="793" customFormat="1" ht="17.25" customHeight="1" x14ac:dyDescent="0.15">
      <c r="A17" s="1452"/>
      <c r="B17" s="1452"/>
      <c r="C17" s="797"/>
      <c r="D17" s="797"/>
      <c r="E17" s="797"/>
      <c r="F17" s="797"/>
      <c r="G17" s="797"/>
      <c r="H17" s="797"/>
      <c r="I17" s="797"/>
      <c r="J17" s="797"/>
      <c r="K17" s="797"/>
      <c r="L17" s="797"/>
      <c r="M17" s="797"/>
      <c r="N17" s="797"/>
      <c r="O17" s="797"/>
      <c r="P17" s="797"/>
      <c r="Q17" s="797"/>
      <c r="R17" s="797"/>
      <c r="S17" s="797"/>
      <c r="T17" s="797"/>
      <c r="U17" s="797"/>
      <c r="V17" s="797"/>
      <c r="W17" s="797"/>
      <c r="X17" s="797"/>
      <c r="Y17" s="797"/>
      <c r="Z17" s="797"/>
      <c r="AA17" s="797"/>
      <c r="AB17" s="797"/>
      <c r="AC17" s="797"/>
      <c r="AD17" s="797"/>
      <c r="AE17" s="797"/>
      <c r="AF17" s="797"/>
      <c r="AG17" s="797"/>
      <c r="AH17" s="798">
        <f t="shared" si="0"/>
        <v>0</v>
      </c>
      <c r="AI17" s="798">
        <f t="shared" si="1"/>
        <v>0</v>
      </c>
      <c r="AJ17" s="798">
        <f t="shared" si="2"/>
        <v>0</v>
      </c>
      <c r="AK17" s="798">
        <f t="shared" si="3"/>
        <v>0</v>
      </c>
      <c r="AL17" s="798">
        <f t="shared" si="4"/>
        <v>0</v>
      </c>
      <c r="AM17" s="798">
        <f t="shared" si="5"/>
        <v>0</v>
      </c>
      <c r="AN17" s="798">
        <f t="shared" si="6"/>
        <v>0</v>
      </c>
      <c r="AO17" s="798">
        <f t="shared" si="7"/>
        <v>0</v>
      </c>
      <c r="AP17" s="798">
        <f t="shared" si="8"/>
        <v>0</v>
      </c>
      <c r="AQ17" s="798">
        <f t="shared" si="9"/>
        <v>0</v>
      </c>
      <c r="AR17" s="798">
        <f t="shared" si="10"/>
        <v>0</v>
      </c>
      <c r="AS17" s="798">
        <f t="shared" si="11"/>
        <v>0</v>
      </c>
      <c r="AT17" s="798">
        <f t="shared" si="12"/>
        <v>0</v>
      </c>
      <c r="AU17" s="798">
        <f t="shared" si="13"/>
        <v>0</v>
      </c>
      <c r="AV17" s="798">
        <f t="shared" si="14"/>
        <v>0</v>
      </c>
      <c r="AW17" s="800"/>
      <c r="AX17" s="801"/>
    </row>
    <row r="18" spans="1:50" s="793" customFormat="1" ht="17.25" customHeight="1" x14ac:dyDescent="0.15">
      <c r="A18" s="1452"/>
      <c r="B18" s="1452"/>
      <c r="C18" s="797"/>
      <c r="D18" s="797"/>
      <c r="E18" s="797"/>
      <c r="F18" s="797"/>
      <c r="G18" s="797"/>
      <c r="H18" s="797"/>
      <c r="I18" s="797"/>
      <c r="J18" s="797"/>
      <c r="K18" s="797"/>
      <c r="L18" s="797"/>
      <c r="M18" s="797"/>
      <c r="N18" s="797"/>
      <c r="O18" s="797"/>
      <c r="P18" s="797"/>
      <c r="Q18" s="797"/>
      <c r="R18" s="797"/>
      <c r="S18" s="797"/>
      <c r="T18" s="797"/>
      <c r="U18" s="797"/>
      <c r="V18" s="797"/>
      <c r="W18" s="797"/>
      <c r="X18" s="797"/>
      <c r="Y18" s="797"/>
      <c r="Z18" s="797"/>
      <c r="AA18" s="797"/>
      <c r="AB18" s="797"/>
      <c r="AC18" s="797"/>
      <c r="AD18" s="797"/>
      <c r="AE18" s="797"/>
      <c r="AF18" s="797"/>
      <c r="AG18" s="797"/>
      <c r="AH18" s="798">
        <f t="shared" si="0"/>
        <v>0</v>
      </c>
      <c r="AI18" s="798">
        <f t="shared" si="1"/>
        <v>0</v>
      </c>
      <c r="AJ18" s="798">
        <f t="shared" si="2"/>
        <v>0</v>
      </c>
      <c r="AK18" s="798">
        <f t="shared" si="3"/>
        <v>0</v>
      </c>
      <c r="AL18" s="798">
        <f t="shared" si="4"/>
        <v>0</v>
      </c>
      <c r="AM18" s="798">
        <f t="shared" si="5"/>
        <v>0</v>
      </c>
      <c r="AN18" s="798">
        <f t="shared" si="6"/>
        <v>0</v>
      </c>
      <c r="AO18" s="798">
        <f t="shared" si="7"/>
        <v>0</v>
      </c>
      <c r="AP18" s="798">
        <f t="shared" si="8"/>
        <v>0</v>
      </c>
      <c r="AQ18" s="798">
        <f t="shared" si="9"/>
        <v>0</v>
      </c>
      <c r="AR18" s="798">
        <f t="shared" si="10"/>
        <v>0</v>
      </c>
      <c r="AS18" s="798">
        <f t="shared" si="11"/>
        <v>0</v>
      </c>
      <c r="AT18" s="798">
        <f t="shared" si="12"/>
        <v>0</v>
      </c>
      <c r="AU18" s="798">
        <f t="shared" si="13"/>
        <v>0</v>
      </c>
      <c r="AV18" s="798">
        <f t="shared" si="14"/>
        <v>0</v>
      </c>
      <c r="AW18" s="800"/>
      <c r="AX18" s="801"/>
    </row>
    <row r="19" spans="1:50" s="793" customFormat="1" ht="17.25" customHeight="1" x14ac:dyDescent="0.15">
      <c r="A19" s="1452"/>
      <c r="B19" s="1452"/>
      <c r="C19" s="797"/>
      <c r="D19" s="797"/>
      <c r="E19" s="797"/>
      <c r="F19" s="797"/>
      <c r="G19" s="797"/>
      <c r="H19" s="797"/>
      <c r="I19" s="797"/>
      <c r="J19" s="797"/>
      <c r="K19" s="797"/>
      <c r="L19" s="797"/>
      <c r="M19" s="797"/>
      <c r="N19" s="797"/>
      <c r="O19" s="797"/>
      <c r="P19" s="797"/>
      <c r="Q19" s="797"/>
      <c r="R19" s="797"/>
      <c r="S19" s="797"/>
      <c r="T19" s="797"/>
      <c r="U19" s="797"/>
      <c r="V19" s="797"/>
      <c r="W19" s="797"/>
      <c r="X19" s="797"/>
      <c r="Y19" s="797"/>
      <c r="Z19" s="797"/>
      <c r="AA19" s="797"/>
      <c r="AB19" s="797"/>
      <c r="AC19" s="797"/>
      <c r="AD19" s="797"/>
      <c r="AE19" s="797"/>
      <c r="AF19" s="797"/>
      <c r="AG19" s="797"/>
      <c r="AH19" s="798">
        <f t="shared" si="0"/>
        <v>0</v>
      </c>
      <c r="AI19" s="798">
        <f t="shared" si="1"/>
        <v>0</v>
      </c>
      <c r="AJ19" s="798">
        <f t="shared" si="2"/>
        <v>0</v>
      </c>
      <c r="AK19" s="798">
        <f t="shared" si="3"/>
        <v>0</v>
      </c>
      <c r="AL19" s="798">
        <f t="shared" si="4"/>
        <v>0</v>
      </c>
      <c r="AM19" s="798">
        <f t="shared" si="5"/>
        <v>0</v>
      </c>
      <c r="AN19" s="798">
        <f t="shared" si="6"/>
        <v>0</v>
      </c>
      <c r="AO19" s="798">
        <f t="shared" si="7"/>
        <v>0</v>
      </c>
      <c r="AP19" s="798">
        <f t="shared" si="8"/>
        <v>0</v>
      </c>
      <c r="AQ19" s="798">
        <f t="shared" si="9"/>
        <v>0</v>
      </c>
      <c r="AR19" s="798">
        <f t="shared" si="10"/>
        <v>0</v>
      </c>
      <c r="AS19" s="798">
        <f t="shared" si="11"/>
        <v>0</v>
      </c>
      <c r="AT19" s="798">
        <f t="shared" si="12"/>
        <v>0</v>
      </c>
      <c r="AU19" s="798">
        <f t="shared" si="13"/>
        <v>0</v>
      </c>
      <c r="AV19" s="798">
        <f t="shared" si="14"/>
        <v>0</v>
      </c>
      <c r="AW19" s="800"/>
      <c r="AX19" s="801"/>
    </row>
    <row r="20" spans="1:50" s="793" customFormat="1" ht="17.25" customHeight="1" x14ac:dyDescent="0.15">
      <c r="A20" s="1452"/>
      <c r="B20" s="1452"/>
      <c r="C20" s="797"/>
      <c r="D20" s="797"/>
      <c r="E20" s="797"/>
      <c r="F20" s="797"/>
      <c r="G20" s="797"/>
      <c r="H20" s="797"/>
      <c r="I20" s="797"/>
      <c r="J20" s="797"/>
      <c r="K20" s="797"/>
      <c r="L20" s="797"/>
      <c r="M20" s="797"/>
      <c r="N20" s="797"/>
      <c r="O20" s="797"/>
      <c r="P20" s="797"/>
      <c r="Q20" s="797"/>
      <c r="R20" s="797"/>
      <c r="S20" s="797"/>
      <c r="T20" s="797"/>
      <c r="U20" s="797"/>
      <c r="V20" s="797"/>
      <c r="W20" s="797"/>
      <c r="X20" s="797"/>
      <c r="Y20" s="797"/>
      <c r="Z20" s="797"/>
      <c r="AA20" s="797"/>
      <c r="AB20" s="797"/>
      <c r="AC20" s="797"/>
      <c r="AD20" s="797"/>
      <c r="AE20" s="797"/>
      <c r="AF20" s="797"/>
      <c r="AG20" s="797"/>
      <c r="AH20" s="798">
        <f t="shared" si="0"/>
        <v>0</v>
      </c>
      <c r="AI20" s="798">
        <f t="shared" si="1"/>
        <v>0</v>
      </c>
      <c r="AJ20" s="798">
        <f t="shared" si="2"/>
        <v>0</v>
      </c>
      <c r="AK20" s="798">
        <f t="shared" si="3"/>
        <v>0</v>
      </c>
      <c r="AL20" s="798">
        <f t="shared" si="4"/>
        <v>0</v>
      </c>
      <c r="AM20" s="798">
        <f t="shared" si="5"/>
        <v>0</v>
      </c>
      <c r="AN20" s="798">
        <f t="shared" si="6"/>
        <v>0</v>
      </c>
      <c r="AO20" s="798">
        <f t="shared" si="7"/>
        <v>0</v>
      </c>
      <c r="AP20" s="798">
        <f t="shared" si="8"/>
        <v>0</v>
      </c>
      <c r="AQ20" s="798">
        <f t="shared" si="9"/>
        <v>0</v>
      </c>
      <c r="AR20" s="798">
        <f t="shared" si="10"/>
        <v>0</v>
      </c>
      <c r="AS20" s="798">
        <f t="shared" si="11"/>
        <v>0</v>
      </c>
      <c r="AT20" s="798">
        <f t="shared" si="12"/>
        <v>0</v>
      </c>
      <c r="AU20" s="798">
        <f t="shared" si="13"/>
        <v>0</v>
      </c>
      <c r="AV20" s="798">
        <f t="shared" si="14"/>
        <v>0</v>
      </c>
      <c r="AW20" s="800"/>
      <c r="AX20" s="801"/>
    </row>
    <row r="21" spans="1:50" s="793" customFormat="1" ht="17.25" customHeight="1" x14ac:dyDescent="0.15">
      <c r="A21" s="1460"/>
      <c r="B21" s="1460"/>
      <c r="C21" s="797"/>
      <c r="D21" s="797"/>
      <c r="E21" s="797"/>
      <c r="F21" s="797"/>
      <c r="G21" s="797"/>
      <c r="H21" s="797"/>
      <c r="I21" s="797"/>
      <c r="J21" s="797"/>
      <c r="K21" s="797"/>
      <c r="L21" s="797"/>
      <c r="M21" s="797"/>
      <c r="N21" s="797"/>
      <c r="O21" s="797"/>
      <c r="P21" s="797"/>
      <c r="Q21" s="797"/>
      <c r="R21" s="797"/>
      <c r="S21" s="797"/>
      <c r="T21" s="797"/>
      <c r="U21" s="797"/>
      <c r="V21" s="797"/>
      <c r="W21" s="797"/>
      <c r="X21" s="797"/>
      <c r="Y21" s="797"/>
      <c r="Z21" s="797"/>
      <c r="AA21" s="797"/>
      <c r="AB21" s="797"/>
      <c r="AC21" s="797"/>
      <c r="AD21" s="797"/>
      <c r="AE21" s="797"/>
      <c r="AF21" s="797"/>
      <c r="AG21" s="797"/>
      <c r="AH21" s="798">
        <f t="shared" si="0"/>
        <v>0</v>
      </c>
      <c r="AI21" s="798">
        <f t="shared" si="1"/>
        <v>0</v>
      </c>
      <c r="AJ21" s="798">
        <f t="shared" si="2"/>
        <v>0</v>
      </c>
      <c r="AK21" s="798">
        <f t="shared" si="3"/>
        <v>0</v>
      </c>
      <c r="AL21" s="798">
        <f t="shared" si="4"/>
        <v>0</v>
      </c>
      <c r="AM21" s="798">
        <f t="shared" si="5"/>
        <v>0</v>
      </c>
      <c r="AN21" s="798">
        <f t="shared" si="6"/>
        <v>0</v>
      </c>
      <c r="AO21" s="798">
        <f t="shared" si="7"/>
        <v>0</v>
      </c>
      <c r="AP21" s="798">
        <f t="shared" si="8"/>
        <v>0</v>
      </c>
      <c r="AQ21" s="798">
        <f t="shared" si="9"/>
        <v>0</v>
      </c>
      <c r="AR21" s="798">
        <f t="shared" si="10"/>
        <v>0</v>
      </c>
      <c r="AS21" s="798">
        <f t="shared" si="11"/>
        <v>0</v>
      </c>
      <c r="AT21" s="798">
        <f t="shared" si="12"/>
        <v>0</v>
      </c>
      <c r="AU21" s="798">
        <f t="shared" si="13"/>
        <v>0</v>
      </c>
      <c r="AV21" s="798">
        <f t="shared" si="14"/>
        <v>0</v>
      </c>
      <c r="AW21" s="800"/>
      <c r="AX21" s="801"/>
    </row>
    <row r="22" spans="1:50" s="793" customFormat="1" ht="17.25" customHeight="1" x14ac:dyDescent="0.15">
      <c r="A22" s="1460"/>
      <c r="B22" s="1460"/>
      <c r="C22" s="797"/>
      <c r="D22" s="797"/>
      <c r="E22" s="797"/>
      <c r="F22" s="797"/>
      <c r="G22" s="797"/>
      <c r="H22" s="797"/>
      <c r="I22" s="797"/>
      <c r="J22" s="797"/>
      <c r="K22" s="797"/>
      <c r="L22" s="797"/>
      <c r="M22" s="797"/>
      <c r="N22" s="797"/>
      <c r="O22" s="797"/>
      <c r="P22" s="797"/>
      <c r="Q22" s="797"/>
      <c r="R22" s="797"/>
      <c r="S22" s="797"/>
      <c r="T22" s="797"/>
      <c r="U22" s="797"/>
      <c r="V22" s="797"/>
      <c r="W22" s="797"/>
      <c r="X22" s="797"/>
      <c r="Y22" s="797"/>
      <c r="Z22" s="797"/>
      <c r="AA22" s="797"/>
      <c r="AB22" s="797"/>
      <c r="AC22" s="797"/>
      <c r="AD22" s="797"/>
      <c r="AE22" s="797"/>
      <c r="AF22" s="797"/>
      <c r="AG22" s="797"/>
      <c r="AH22" s="798">
        <f t="shared" si="0"/>
        <v>0</v>
      </c>
      <c r="AI22" s="798">
        <f t="shared" si="1"/>
        <v>0</v>
      </c>
      <c r="AJ22" s="798">
        <f t="shared" si="2"/>
        <v>0</v>
      </c>
      <c r="AK22" s="798">
        <f t="shared" si="3"/>
        <v>0</v>
      </c>
      <c r="AL22" s="798">
        <f t="shared" si="4"/>
        <v>0</v>
      </c>
      <c r="AM22" s="798">
        <f t="shared" si="5"/>
        <v>0</v>
      </c>
      <c r="AN22" s="798">
        <f t="shared" si="6"/>
        <v>0</v>
      </c>
      <c r="AO22" s="798">
        <f t="shared" si="7"/>
        <v>0</v>
      </c>
      <c r="AP22" s="798">
        <f t="shared" si="8"/>
        <v>0</v>
      </c>
      <c r="AQ22" s="798">
        <f t="shared" si="9"/>
        <v>0</v>
      </c>
      <c r="AR22" s="798">
        <f t="shared" si="10"/>
        <v>0</v>
      </c>
      <c r="AS22" s="798">
        <f t="shared" si="11"/>
        <v>0</v>
      </c>
      <c r="AT22" s="798">
        <f t="shared" si="12"/>
        <v>0</v>
      </c>
      <c r="AU22" s="798">
        <f t="shared" si="13"/>
        <v>0</v>
      </c>
      <c r="AV22" s="798">
        <f t="shared" si="14"/>
        <v>0</v>
      </c>
      <c r="AW22" s="800"/>
      <c r="AX22" s="801"/>
    </row>
    <row r="23" spans="1:50" s="793" customFormat="1" ht="17.25" customHeight="1" x14ac:dyDescent="0.15">
      <c r="A23" s="1460"/>
      <c r="B23" s="1460"/>
      <c r="C23" s="797"/>
      <c r="D23" s="797"/>
      <c r="E23" s="797"/>
      <c r="F23" s="797"/>
      <c r="G23" s="797"/>
      <c r="H23" s="797"/>
      <c r="I23" s="797"/>
      <c r="J23" s="797"/>
      <c r="K23" s="797"/>
      <c r="L23" s="797"/>
      <c r="M23" s="797"/>
      <c r="N23" s="797"/>
      <c r="O23" s="797"/>
      <c r="P23" s="797"/>
      <c r="Q23" s="797"/>
      <c r="R23" s="797"/>
      <c r="S23" s="797"/>
      <c r="T23" s="797"/>
      <c r="U23" s="797"/>
      <c r="V23" s="797"/>
      <c r="W23" s="797"/>
      <c r="X23" s="797"/>
      <c r="Y23" s="797"/>
      <c r="Z23" s="797"/>
      <c r="AA23" s="797"/>
      <c r="AB23" s="797"/>
      <c r="AC23" s="797"/>
      <c r="AD23" s="797"/>
      <c r="AE23" s="797"/>
      <c r="AF23" s="797"/>
      <c r="AG23" s="797"/>
      <c r="AH23" s="798">
        <f t="shared" si="0"/>
        <v>0</v>
      </c>
      <c r="AI23" s="798">
        <f t="shared" si="1"/>
        <v>0</v>
      </c>
      <c r="AJ23" s="798">
        <f t="shared" si="2"/>
        <v>0</v>
      </c>
      <c r="AK23" s="798">
        <f t="shared" si="3"/>
        <v>0</v>
      </c>
      <c r="AL23" s="798">
        <f t="shared" si="4"/>
        <v>0</v>
      </c>
      <c r="AM23" s="798">
        <f t="shared" si="5"/>
        <v>0</v>
      </c>
      <c r="AN23" s="798">
        <f t="shared" si="6"/>
        <v>0</v>
      </c>
      <c r="AO23" s="798">
        <f t="shared" si="7"/>
        <v>0</v>
      </c>
      <c r="AP23" s="798">
        <f t="shared" si="8"/>
        <v>0</v>
      </c>
      <c r="AQ23" s="798">
        <f t="shared" si="9"/>
        <v>0</v>
      </c>
      <c r="AR23" s="798">
        <f t="shared" si="10"/>
        <v>0</v>
      </c>
      <c r="AS23" s="798">
        <f t="shared" si="11"/>
        <v>0</v>
      </c>
      <c r="AT23" s="798">
        <f t="shared" si="12"/>
        <v>0</v>
      </c>
      <c r="AU23" s="798">
        <f t="shared" si="13"/>
        <v>0</v>
      </c>
      <c r="AV23" s="798">
        <f t="shared" si="14"/>
        <v>0</v>
      </c>
      <c r="AW23" s="800"/>
      <c r="AX23" s="801"/>
    </row>
    <row r="24" spans="1:50" s="793" customFormat="1" ht="17.25" customHeight="1" x14ac:dyDescent="0.15">
      <c r="A24" s="1460"/>
      <c r="B24" s="1460"/>
      <c r="C24" s="797"/>
      <c r="D24" s="797"/>
      <c r="E24" s="797"/>
      <c r="F24" s="797"/>
      <c r="G24" s="797"/>
      <c r="H24" s="797"/>
      <c r="I24" s="797"/>
      <c r="J24" s="797"/>
      <c r="K24" s="797"/>
      <c r="L24" s="797"/>
      <c r="M24" s="797"/>
      <c r="N24" s="797"/>
      <c r="O24" s="797"/>
      <c r="P24" s="797"/>
      <c r="Q24" s="797"/>
      <c r="R24" s="797"/>
      <c r="S24" s="797"/>
      <c r="T24" s="797"/>
      <c r="U24" s="797"/>
      <c r="V24" s="797"/>
      <c r="W24" s="797"/>
      <c r="X24" s="797"/>
      <c r="Y24" s="797"/>
      <c r="Z24" s="797"/>
      <c r="AA24" s="797"/>
      <c r="AB24" s="797"/>
      <c r="AC24" s="797"/>
      <c r="AD24" s="797"/>
      <c r="AE24" s="797"/>
      <c r="AF24" s="797"/>
      <c r="AG24" s="797"/>
      <c r="AH24" s="798">
        <f t="shared" si="0"/>
        <v>0</v>
      </c>
      <c r="AI24" s="798">
        <f t="shared" si="1"/>
        <v>0</v>
      </c>
      <c r="AJ24" s="798">
        <f t="shared" si="2"/>
        <v>0</v>
      </c>
      <c r="AK24" s="798">
        <f t="shared" si="3"/>
        <v>0</v>
      </c>
      <c r="AL24" s="798">
        <f t="shared" si="4"/>
        <v>0</v>
      </c>
      <c r="AM24" s="798">
        <f t="shared" si="5"/>
        <v>0</v>
      </c>
      <c r="AN24" s="798">
        <f t="shared" si="6"/>
        <v>0</v>
      </c>
      <c r="AO24" s="798">
        <f t="shared" si="7"/>
        <v>0</v>
      </c>
      <c r="AP24" s="798">
        <f t="shared" si="8"/>
        <v>0</v>
      </c>
      <c r="AQ24" s="798">
        <f t="shared" si="9"/>
        <v>0</v>
      </c>
      <c r="AR24" s="798">
        <f t="shared" si="10"/>
        <v>0</v>
      </c>
      <c r="AS24" s="798">
        <f t="shared" si="11"/>
        <v>0</v>
      </c>
      <c r="AT24" s="798">
        <f t="shared" si="12"/>
        <v>0</v>
      </c>
      <c r="AU24" s="798">
        <f t="shared" si="13"/>
        <v>0</v>
      </c>
      <c r="AV24" s="798">
        <f t="shared" si="14"/>
        <v>0</v>
      </c>
      <c r="AW24" s="800"/>
      <c r="AX24" s="801"/>
    </row>
    <row r="25" spans="1:50" s="793" customFormat="1" ht="17.25" customHeight="1" x14ac:dyDescent="0.15">
      <c r="A25" s="1460"/>
      <c r="B25" s="1460"/>
      <c r="C25" s="797"/>
      <c r="D25" s="797"/>
      <c r="E25" s="797"/>
      <c r="F25" s="797"/>
      <c r="G25" s="797"/>
      <c r="H25" s="797"/>
      <c r="I25" s="797"/>
      <c r="J25" s="797"/>
      <c r="K25" s="797"/>
      <c r="L25" s="797"/>
      <c r="M25" s="797"/>
      <c r="N25" s="797"/>
      <c r="O25" s="797"/>
      <c r="P25" s="797"/>
      <c r="Q25" s="797"/>
      <c r="R25" s="797"/>
      <c r="S25" s="797"/>
      <c r="T25" s="797"/>
      <c r="U25" s="797"/>
      <c r="V25" s="797"/>
      <c r="W25" s="797"/>
      <c r="X25" s="797"/>
      <c r="Y25" s="797"/>
      <c r="Z25" s="797"/>
      <c r="AA25" s="797"/>
      <c r="AB25" s="797"/>
      <c r="AC25" s="797"/>
      <c r="AD25" s="797"/>
      <c r="AE25" s="797"/>
      <c r="AF25" s="797"/>
      <c r="AG25" s="797"/>
      <c r="AH25" s="798">
        <f t="shared" si="0"/>
        <v>0</v>
      </c>
      <c r="AI25" s="798">
        <f t="shared" si="1"/>
        <v>0</v>
      </c>
      <c r="AJ25" s="798">
        <f t="shared" si="2"/>
        <v>0</v>
      </c>
      <c r="AK25" s="798">
        <f t="shared" si="3"/>
        <v>0</v>
      </c>
      <c r="AL25" s="798">
        <f t="shared" si="4"/>
        <v>0</v>
      </c>
      <c r="AM25" s="798">
        <f t="shared" si="5"/>
        <v>0</v>
      </c>
      <c r="AN25" s="798">
        <f t="shared" si="6"/>
        <v>0</v>
      </c>
      <c r="AO25" s="798">
        <f t="shared" si="7"/>
        <v>0</v>
      </c>
      <c r="AP25" s="798">
        <f t="shared" si="8"/>
        <v>0</v>
      </c>
      <c r="AQ25" s="798">
        <f t="shared" si="9"/>
        <v>0</v>
      </c>
      <c r="AR25" s="798">
        <f t="shared" si="10"/>
        <v>0</v>
      </c>
      <c r="AS25" s="798">
        <f t="shared" si="11"/>
        <v>0</v>
      </c>
      <c r="AT25" s="798">
        <f t="shared" si="12"/>
        <v>0</v>
      </c>
      <c r="AU25" s="798">
        <f t="shared" si="13"/>
        <v>0</v>
      </c>
      <c r="AV25" s="798">
        <f t="shared" si="14"/>
        <v>0</v>
      </c>
      <c r="AW25" s="800"/>
      <c r="AX25" s="801"/>
    </row>
    <row r="26" spans="1:50" s="793" customFormat="1" ht="17.25" customHeight="1" x14ac:dyDescent="0.15">
      <c r="A26" s="1460"/>
      <c r="B26" s="1460"/>
      <c r="C26" s="797"/>
      <c r="D26" s="797"/>
      <c r="E26" s="797"/>
      <c r="F26" s="797"/>
      <c r="G26" s="797"/>
      <c r="H26" s="797"/>
      <c r="I26" s="797"/>
      <c r="J26" s="797"/>
      <c r="K26" s="797"/>
      <c r="L26" s="797"/>
      <c r="M26" s="797"/>
      <c r="N26" s="797"/>
      <c r="O26" s="797"/>
      <c r="P26" s="797"/>
      <c r="Q26" s="797"/>
      <c r="R26" s="797"/>
      <c r="S26" s="797"/>
      <c r="T26" s="797"/>
      <c r="U26" s="797"/>
      <c r="V26" s="797"/>
      <c r="W26" s="797"/>
      <c r="X26" s="797"/>
      <c r="Y26" s="797"/>
      <c r="Z26" s="797"/>
      <c r="AA26" s="797"/>
      <c r="AB26" s="797"/>
      <c r="AC26" s="797"/>
      <c r="AD26" s="797"/>
      <c r="AE26" s="797"/>
      <c r="AF26" s="797"/>
      <c r="AG26" s="797"/>
      <c r="AH26" s="798">
        <f t="shared" si="0"/>
        <v>0</v>
      </c>
      <c r="AI26" s="798">
        <f t="shared" si="1"/>
        <v>0</v>
      </c>
      <c r="AJ26" s="798">
        <f t="shared" si="2"/>
        <v>0</v>
      </c>
      <c r="AK26" s="798">
        <f t="shared" si="3"/>
        <v>0</v>
      </c>
      <c r="AL26" s="798">
        <f t="shared" si="4"/>
        <v>0</v>
      </c>
      <c r="AM26" s="798">
        <f t="shared" si="5"/>
        <v>0</v>
      </c>
      <c r="AN26" s="798">
        <f t="shared" si="6"/>
        <v>0</v>
      </c>
      <c r="AO26" s="798">
        <f t="shared" si="7"/>
        <v>0</v>
      </c>
      <c r="AP26" s="798">
        <f t="shared" si="8"/>
        <v>0</v>
      </c>
      <c r="AQ26" s="798">
        <f t="shared" si="9"/>
        <v>0</v>
      </c>
      <c r="AR26" s="798">
        <f t="shared" si="10"/>
        <v>0</v>
      </c>
      <c r="AS26" s="798">
        <f t="shared" si="11"/>
        <v>0</v>
      </c>
      <c r="AT26" s="798">
        <f t="shared" si="12"/>
        <v>0</v>
      </c>
      <c r="AU26" s="798">
        <f t="shared" si="13"/>
        <v>0</v>
      </c>
      <c r="AV26" s="798">
        <f t="shared" si="14"/>
        <v>0</v>
      </c>
      <c r="AW26" s="800"/>
      <c r="AX26" s="800"/>
    </row>
    <row r="27" spans="1:50" s="793" customFormat="1" ht="17.25" customHeight="1" x14ac:dyDescent="0.15">
      <c r="A27" s="1452"/>
      <c r="B27" s="1452"/>
      <c r="C27" s="797"/>
      <c r="D27" s="797"/>
      <c r="E27" s="797"/>
      <c r="F27" s="797"/>
      <c r="G27" s="797"/>
      <c r="H27" s="797"/>
      <c r="I27" s="797"/>
      <c r="J27" s="797"/>
      <c r="K27" s="797"/>
      <c r="L27" s="797"/>
      <c r="M27" s="797"/>
      <c r="N27" s="797"/>
      <c r="O27" s="797"/>
      <c r="P27" s="797"/>
      <c r="Q27" s="797"/>
      <c r="R27" s="797"/>
      <c r="S27" s="797"/>
      <c r="T27" s="797"/>
      <c r="U27" s="797"/>
      <c r="V27" s="797"/>
      <c r="W27" s="797"/>
      <c r="X27" s="797"/>
      <c r="Y27" s="797"/>
      <c r="Z27" s="797"/>
      <c r="AA27" s="797"/>
      <c r="AB27" s="797"/>
      <c r="AC27" s="797"/>
      <c r="AD27" s="797"/>
      <c r="AE27" s="797"/>
      <c r="AF27" s="797"/>
      <c r="AG27" s="797"/>
      <c r="AH27" s="798">
        <f t="shared" si="0"/>
        <v>0</v>
      </c>
      <c r="AI27" s="798">
        <f t="shared" si="1"/>
        <v>0</v>
      </c>
      <c r="AJ27" s="798">
        <f t="shared" si="2"/>
        <v>0</v>
      </c>
      <c r="AK27" s="798">
        <f t="shared" si="3"/>
        <v>0</v>
      </c>
      <c r="AL27" s="798">
        <f t="shared" si="4"/>
        <v>0</v>
      </c>
      <c r="AM27" s="798">
        <f t="shared" si="5"/>
        <v>0</v>
      </c>
      <c r="AN27" s="798">
        <f t="shared" si="6"/>
        <v>0</v>
      </c>
      <c r="AO27" s="798">
        <f t="shared" si="7"/>
        <v>0</v>
      </c>
      <c r="AP27" s="798">
        <f t="shared" si="8"/>
        <v>0</v>
      </c>
      <c r="AQ27" s="798">
        <f t="shared" si="9"/>
        <v>0</v>
      </c>
      <c r="AR27" s="798">
        <f t="shared" si="10"/>
        <v>0</v>
      </c>
      <c r="AS27" s="798">
        <f t="shared" si="11"/>
        <v>0</v>
      </c>
      <c r="AT27" s="798">
        <f t="shared" si="12"/>
        <v>0</v>
      </c>
      <c r="AU27" s="798">
        <f t="shared" si="13"/>
        <v>0</v>
      </c>
      <c r="AV27" s="798">
        <f t="shared" si="14"/>
        <v>0</v>
      </c>
      <c r="AW27" s="800"/>
      <c r="AX27" s="800"/>
    </row>
    <row r="28" spans="1:50" s="793" customFormat="1" ht="18" customHeight="1" x14ac:dyDescent="0.15">
      <c r="A28" s="1453" t="s">
        <v>4</v>
      </c>
      <c r="B28" s="802" t="s">
        <v>85</v>
      </c>
      <c r="C28" s="798">
        <f>COUNTIF(C8:C27,$B$28)</f>
        <v>0</v>
      </c>
      <c r="D28" s="798">
        <f t="shared" ref="D28:AG28" si="15">COUNTIF(D8:D27,$B$28)</f>
        <v>0</v>
      </c>
      <c r="E28" s="798">
        <f t="shared" si="15"/>
        <v>0</v>
      </c>
      <c r="F28" s="798">
        <f t="shared" si="15"/>
        <v>0</v>
      </c>
      <c r="G28" s="798">
        <f t="shared" si="15"/>
        <v>0</v>
      </c>
      <c r="H28" s="798">
        <f t="shared" si="15"/>
        <v>0</v>
      </c>
      <c r="I28" s="798">
        <f t="shared" si="15"/>
        <v>0</v>
      </c>
      <c r="J28" s="798">
        <f t="shared" si="15"/>
        <v>0</v>
      </c>
      <c r="K28" s="798">
        <f t="shared" si="15"/>
        <v>0</v>
      </c>
      <c r="L28" s="798">
        <f t="shared" si="15"/>
        <v>0</v>
      </c>
      <c r="M28" s="798">
        <f t="shared" si="15"/>
        <v>0</v>
      </c>
      <c r="N28" s="798">
        <f t="shared" si="15"/>
        <v>0</v>
      </c>
      <c r="O28" s="798">
        <f t="shared" si="15"/>
        <v>0</v>
      </c>
      <c r="P28" s="798">
        <f t="shared" si="15"/>
        <v>0</v>
      </c>
      <c r="Q28" s="798">
        <f t="shared" si="15"/>
        <v>0</v>
      </c>
      <c r="R28" s="798">
        <f t="shared" si="15"/>
        <v>0</v>
      </c>
      <c r="S28" s="798">
        <f t="shared" si="15"/>
        <v>0</v>
      </c>
      <c r="T28" s="798">
        <f t="shared" si="15"/>
        <v>0</v>
      </c>
      <c r="U28" s="798">
        <f t="shared" si="15"/>
        <v>0</v>
      </c>
      <c r="V28" s="798">
        <f t="shared" si="15"/>
        <v>0</v>
      </c>
      <c r="W28" s="798">
        <f t="shared" si="15"/>
        <v>0</v>
      </c>
      <c r="X28" s="798">
        <f t="shared" si="15"/>
        <v>0</v>
      </c>
      <c r="Y28" s="798">
        <f t="shared" si="15"/>
        <v>0</v>
      </c>
      <c r="Z28" s="798">
        <f t="shared" si="15"/>
        <v>0</v>
      </c>
      <c r="AA28" s="798">
        <f t="shared" si="15"/>
        <v>0</v>
      </c>
      <c r="AB28" s="798">
        <f t="shared" si="15"/>
        <v>0</v>
      </c>
      <c r="AC28" s="798">
        <f t="shared" si="15"/>
        <v>0</v>
      </c>
      <c r="AD28" s="798">
        <f t="shared" si="15"/>
        <v>0</v>
      </c>
      <c r="AE28" s="798">
        <f t="shared" si="15"/>
        <v>0</v>
      </c>
      <c r="AF28" s="798">
        <f t="shared" si="15"/>
        <v>0</v>
      </c>
      <c r="AG28" s="798">
        <f t="shared" si="15"/>
        <v>0</v>
      </c>
      <c r="AH28" s="882" t="s">
        <v>1844</v>
      </c>
      <c r="AI28" s="804"/>
      <c r="AJ28" s="804"/>
      <c r="AK28" s="804"/>
      <c r="AL28" s="804"/>
      <c r="AM28" s="804"/>
      <c r="AN28" s="804"/>
      <c r="AO28" s="804"/>
      <c r="AP28" s="804"/>
      <c r="AQ28" s="804"/>
      <c r="AR28" s="804"/>
      <c r="AS28" s="804"/>
      <c r="AT28" s="804"/>
      <c r="AU28" s="805"/>
      <c r="AV28" s="803" t="s">
        <v>5</v>
      </c>
      <c r="AW28" s="804"/>
      <c r="AX28" s="805"/>
    </row>
    <row r="29" spans="1:50" s="793" customFormat="1" ht="18" customHeight="1" x14ac:dyDescent="0.15">
      <c r="A29" s="1454"/>
      <c r="B29" s="802" t="s">
        <v>86</v>
      </c>
      <c r="C29" s="798">
        <f>COUNTIF(C8:C27,$B$29)</f>
        <v>0</v>
      </c>
      <c r="D29" s="798">
        <f t="shared" ref="D29:AG29" si="16">COUNTIF(D8:D27,$B$29)</f>
        <v>0</v>
      </c>
      <c r="E29" s="798">
        <f t="shared" si="16"/>
        <v>0</v>
      </c>
      <c r="F29" s="798">
        <f t="shared" si="16"/>
        <v>0</v>
      </c>
      <c r="G29" s="798">
        <f t="shared" si="16"/>
        <v>0</v>
      </c>
      <c r="H29" s="798">
        <f t="shared" si="16"/>
        <v>0</v>
      </c>
      <c r="I29" s="798">
        <f t="shared" si="16"/>
        <v>0</v>
      </c>
      <c r="J29" s="798">
        <f t="shared" si="16"/>
        <v>0</v>
      </c>
      <c r="K29" s="798">
        <f t="shared" si="16"/>
        <v>0</v>
      </c>
      <c r="L29" s="798">
        <f t="shared" si="16"/>
        <v>0</v>
      </c>
      <c r="M29" s="798">
        <f t="shared" si="16"/>
        <v>0</v>
      </c>
      <c r="N29" s="798">
        <f t="shared" si="16"/>
        <v>0</v>
      </c>
      <c r="O29" s="798">
        <f t="shared" si="16"/>
        <v>0</v>
      </c>
      <c r="P29" s="798">
        <f t="shared" si="16"/>
        <v>0</v>
      </c>
      <c r="Q29" s="798">
        <f t="shared" si="16"/>
        <v>0</v>
      </c>
      <c r="R29" s="798">
        <f t="shared" si="16"/>
        <v>0</v>
      </c>
      <c r="S29" s="798">
        <f t="shared" si="16"/>
        <v>0</v>
      </c>
      <c r="T29" s="798">
        <f t="shared" si="16"/>
        <v>0</v>
      </c>
      <c r="U29" s="798">
        <f t="shared" si="16"/>
        <v>0</v>
      </c>
      <c r="V29" s="798">
        <f t="shared" si="16"/>
        <v>0</v>
      </c>
      <c r="W29" s="798">
        <f t="shared" si="16"/>
        <v>0</v>
      </c>
      <c r="X29" s="798">
        <f t="shared" si="16"/>
        <v>0</v>
      </c>
      <c r="Y29" s="798">
        <f t="shared" si="16"/>
        <v>0</v>
      </c>
      <c r="Z29" s="798">
        <f t="shared" si="16"/>
        <v>0</v>
      </c>
      <c r="AA29" s="798">
        <f t="shared" si="16"/>
        <v>0</v>
      </c>
      <c r="AB29" s="798">
        <f t="shared" si="16"/>
        <v>0</v>
      </c>
      <c r="AC29" s="798">
        <f t="shared" si="16"/>
        <v>0</v>
      </c>
      <c r="AD29" s="798">
        <f t="shared" si="16"/>
        <v>0</v>
      </c>
      <c r="AE29" s="798">
        <f t="shared" si="16"/>
        <v>0</v>
      </c>
      <c r="AF29" s="798">
        <f t="shared" si="16"/>
        <v>0</v>
      </c>
      <c r="AG29" s="798">
        <f t="shared" si="16"/>
        <v>0</v>
      </c>
      <c r="AH29" s="806"/>
      <c r="AI29" s="793" t="s">
        <v>1050</v>
      </c>
      <c r="AJ29" s="1444"/>
      <c r="AK29" s="1444"/>
      <c r="AL29" s="1444"/>
      <c r="AN29" s="793" t="s">
        <v>241</v>
      </c>
      <c r="AO29" s="1456" t="s">
        <v>125</v>
      </c>
      <c r="AP29" s="1456"/>
      <c r="AQ29" s="807"/>
      <c r="AR29" s="807"/>
      <c r="AS29" s="807"/>
      <c r="AU29" s="808"/>
      <c r="AV29" s="1457" t="s">
        <v>124</v>
      </c>
      <c r="AW29" s="1458"/>
      <c r="AX29" s="1459"/>
    </row>
    <row r="30" spans="1:50" s="793" customFormat="1" ht="18" customHeight="1" x14ac:dyDescent="0.15">
      <c r="A30" s="1454"/>
      <c r="B30" s="802" t="s">
        <v>87</v>
      </c>
      <c r="C30" s="798">
        <f>COUNTIF(C8:C27,$B$30)</f>
        <v>0</v>
      </c>
      <c r="D30" s="798">
        <f t="shared" ref="D30:AG30" si="17">COUNTIF(D8:D27,$B$30)</f>
        <v>0</v>
      </c>
      <c r="E30" s="798">
        <f t="shared" si="17"/>
        <v>0</v>
      </c>
      <c r="F30" s="798">
        <f t="shared" si="17"/>
        <v>0</v>
      </c>
      <c r="G30" s="798">
        <f t="shared" si="17"/>
        <v>0</v>
      </c>
      <c r="H30" s="798">
        <f t="shared" si="17"/>
        <v>0</v>
      </c>
      <c r="I30" s="798">
        <f t="shared" si="17"/>
        <v>0</v>
      </c>
      <c r="J30" s="798">
        <f t="shared" si="17"/>
        <v>0</v>
      </c>
      <c r="K30" s="798">
        <f t="shared" si="17"/>
        <v>0</v>
      </c>
      <c r="L30" s="798">
        <f t="shared" si="17"/>
        <v>0</v>
      </c>
      <c r="M30" s="798">
        <f t="shared" si="17"/>
        <v>0</v>
      </c>
      <c r="N30" s="798">
        <f t="shared" si="17"/>
        <v>0</v>
      </c>
      <c r="O30" s="798">
        <f t="shared" si="17"/>
        <v>0</v>
      </c>
      <c r="P30" s="798">
        <f t="shared" si="17"/>
        <v>0</v>
      </c>
      <c r="Q30" s="798">
        <f t="shared" si="17"/>
        <v>0</v>
      </c>
      <c r="R30" s="798">
        <f t="shared" si="17"/>
        <v>0</v>
      </c>
      <c r="S30" s="798">
        <f t="shared" si="17"/>
        <v>0</v>
      </c>
      <c r="T30" s="798">
        <f t="shared" si="17"/>
        <v>0</v>
      </c>
      <c r="U30" s="798">
        <f t="shared" si="17"/>
        <v>0</v>
      </c>
      <c r="V30" s="798">
        <f t="shared" si="17"/>
        <v>0</v>
      </c>
      <c r="W30" s="798">
        <f t="shared" si="17"/>
        <v>0</v>
      </c>
      <c r="X30" s="798">
        <f t="shared" si="17"/>
        <v>0</v>
      </c>
      <c r="Y30" s="798">
        <f t="shared" si="17"/>
        <v>0</v>
      </c>
      <c r="Z30" s="798">
        <f t="shared" si="17"/>
        <v>0</v>
      </c>
      <c r="AA30" s="798">
        <f t="shared" si="17"/>
        <v>0</v>
      </c>
      <c r="AB30" s="798">
        <f t="shared" si="17"/>
        <v>0</v>
      </c>
      <c r="AC30" s="798">
        <f t="shared" si="17"/>
        <v>0</v>
      </c>
      <c r="AD30" s="798">
        <f t="shared" si="17"/>
        <v>0</v>
      </c>
      <c r="AE30" s="798">
        <f t="shared" si="17"/>
        <v>0</v>
      </c>
      <c r="AF30" s="798">
        <f t="shared" si="17"/>
        <v>0</v>
      </c>
      <c r="AG30" s="798">
        <f t="shared" si="17"/>
        <v>0</v>
      </c>
      <c r="AH30" s="806"/>
      <c r="AI30" s="793" t="s">
        <v>91</v>
      </c>
      <c r="AJ30" s="1444"/>
      <c r="AK30" s="1444"/>
      <c r="AL30" s="1444"/>
      <c r="AN30" s="793" t="s">
        <v>242</v>
      </c>
      <c r="AO30" s="1456" t="s">
        <v>1051</v>
      </c>
      <c r="AP30" s="1456"/>
      <c r="AQ30" s="807"/>
      <c r="AR30" s="807"/>
      <c r="AS30" s="807"/>
      <c r="AU30" s="808"/>
      <c r="AV30" s="809"/>
      <c r="AW30" s="810" t="s">
        <v>1</v>
      </c>
      <c r="AX30" s="811"/>
    </row>
    <row r="31" spans="1:50" s="793" customFormat="1" ht="18" customHeight="1" x14ac:dyDescent="0.15">
      <c r="A31" s="1454"/>
      <c r="B31" s="802" t="s">
        <v>88</v>
      </c>
      <c r="C31" s="798">
        <f>COUNTIF(C8:C27,$B$31)</f>
        <v>0</v>
      </c>
      <c r="D31" s="798">
        <f t="shared" ref="D31:AG31" si="18">COUNTIF(D8:D27,$B$31)</f>
        <v>0</v>
      </c>
      <c r="E31" s="798">
        <f t="shared" si="18"/>
        <v>0</v>
      </c>
      <c r="F31" s="798">
        <f t="shared" si="18"/>
        <v>0</v>
      </c>
      <c r="G31" s="798">
        <f t="shared" si="18"/>
        <v>0</v>
      </c>
      <c r="H31" s="798">
        <f t="shared" si="18"/>
        <v>0</v>
      </c>
      <c r="I31" s="798">
        <f t="shared" si="18"/>
        <v>0</v>
      </c>
      <c r="J31" s="798">
        <f t="shared" si="18"/>
        <v>0</v>
      </c>
      <c r="K31" s="798">
        <f t="shared" si="18"/>
        <v>0</v>
      </c>
      <c r="L31" s="798">
        <f t="shared" si="18"/>
        <v>0</v>
      </c>
      <c r="M31" s="798">
        <f t="shared" si="18"/>
        <v>0</v>
      </c>
      <c r="N31" s="798">
        <f t="shared" si="18"/>
        <v>0</v>
      </c>
      <c r="O31" s="798">
        <f t="shared" si="18"/>
        <v>0</v>
      </c>
      <c r="P31" s="798">
        <f t="shared" si="18"/>
        <v>0</v>
      </c>
      <c r="Q31" s="798">
        <f t="shared" si="18"/>
        <v>0</v>
      </c>
      <c r="R31" s="798">
        <f t="shared" si="18"/>
        <v>0</v>
      </c>
      <c r="S31" s="798">
        <f t="shared" si="18"/>
        <v>0</v>
      </c>
      <c r="T31" s="798">
        <f t="shared" si="18"/>
        <v>0</v>
      </c>
      <c r="U31" s="798">
        <f t="shared" si="18"/>
        <v>0</v>
      </c>
      <c r="V31" s="798">
        <f t="shared" si="18"/>
        <v>0</v>
      </c>
      <c r="W31" s="798">
        <f t="shared" si="18"/>
        <v>0</v>
      </c>
      <c r="X31" s="798">
        <f t="shared" si="18"/>
        <v>0</v>
      </c>
      <c r="Y31" s="798">
        <f t="shared" si="18"/>
        <v>0</v>
      </c>
      <c r="Z31" s="798">
        <f t="shared" si="18"/>
        <v>0</v>
      </c>
      <c r="AA31" s="798">
        <f t="shared" si="18"/>
        <v>0</v>
      </c>
      <c r="AB31" s="798">
        <f t="shared" si="18"/>
        <v>0</v>
      </c>
      <c r="AC31" s="798">
        <f t="shared" si="18"/>
        <v>0</v>
      </c>
      <c r="AD31" s="798">
        <f t="shared" si="18"/>
        <v>0</v>
      </c>
      <c r="AE31" s="798">
        <f t="shared" si="18"/>
        <v>0</v>
      </c>
      <c r="AF31" s="798">
        <f t="shared" si="18"/>
        <v>0</v>
      </c>
      <c r="AG31" s="798">
        <f t="shared" si="18"/>
        <v>0</v>
      </c>
      <c r="AH31" s="806"/>
      <c r="AI31" s="793" t="s">
        <v>1052</v>
      </c>
      <c r="AJ31" s="1444"/>
      <c r="AK31" s="1444"/>
      <c r="AL31" s="1444"/>
      <c r="AO31" s="1456"/>
      <c r="AP31" s="1456"/>
      <c r="AQ31" s="807"/>
      <c r="AR31" s="807"/>
      <c r="AS31" s="807"/>
      <c r="AV31" s="809"/>
      <c r="AW31" s="810" t="s">
        <v>149</v>
      </c>
      <c r="AX31" s="811"/>
    </row>
    <row r="32" spans="1:50" s="793" customFormat="1" ht="18" customHeight="1" x14ac:dyDescent="0.15">
      <c r="A32" s="1454"/>
      <c r="B32" s="802" t="s">
        <v>89</v>
      </c>
      <c r="C32" s="798">
        <f>COUNTIF(C8:C27,$B$32)</f>
        <v>0</v>
      </c>
      <c r="D32" s="798">
        <f t="shared" ref="D32:AG32" si="19">COUNTIF(D8:D27,$B$32)</f>
        <v>0</v>
      </c>
      <c r="E32" s="798">
        <f t="shared" si="19"/>
        <v>0</v>
      </c>
      <c r="F32" s="798">
        <f t="shared" si="19"/>
        <v>0</v>
      </c>
      <c r="G32" s="798">
        <f t="shared" si="19"/>
        <v>0</v>
      </c>
      <c r="H32" s="798">
        <f t="shared" si="19"/>
        <v>0</v>
      </c>
      <c r="I32" s="798">
        <f t="shared" si="19"/>
        <v>0</v>
      </c>
      <c r="J32" s="798">
        <f t="shared" si="19"/>
        <v>0</v>
      </c>
      <c r="K32" s="798">
        <f t="shared" si="19"/>
        <v>0</v>
      </c>
      <c r="L32" s="798">
        <f t="shared" si="19"/>
        <v>0</v>
      </c>
      <c r="M32" s="798">
        <f t="shared" si="19"/>
        <v>0</v>
      </c>
      <c r="N32" s="798">
        <f t="shared" si="19"/>
        <v>0</v>
      </c>
      <c r="O32" s="798">
        <f t="shared" si="19"/>
        <v>0</v>
      </c>
      <c r="P32" s="798">
        <f t="shared" si="19"/>
        <v>0</v>
      </c>
      <c r="Q32" s="798">
        <f t="shared" si="19"/>
        <v>0</v>
      </c>
      <c r="R32" s="798">
        <f t="shared" si="19"/>
        <v>0</v>
      </c>
      <c r="S32" s="798">
        <f t="shared" si="19"/>
        <v>0</v>
      </c>
      <c r="T32" s="798">
        <f t="shared" si="19"/>
        <v>0</v>
      </c>
      <c r="U32" s="798">
        <f t="shared" si="19"/>
        <v>0</v>
      </c>
      <c r="V32" s="798">
        <f t="shared" si="19"/>
        <v>0</v>
      </c>
      <c r="W32" s="798">
        <f t="shared" si="19"/>
        <v>0</v>
      </c>
      <c r="X32" s="798">
        <f t="shared" si="19"/>
        <v>0</v>
      </c>
      <c r="Y32" s="798">
        <f t="shared" si="19"/>
        <v>0</v>
      </c>
      <c r="Z32" s="798">
        <f t="shared" si="19"/>
        <v>0</v>
      </c>
      <c r="AA32" s="798">
        <f t="shared" si="19"/>
        <v>0</v>
      </c>
      <c r="AB32" s="798">
        <f t="shared" si="19"/>
        <v>0</v>
      </c>
      <c r="AC32" s="798">
        <f t="shared" si="19"/>
        <v>0</v>
      </c>
      <c r="AD32" s="798">
        <f t="shared" si="19"/>
        <v>0</v>
      </c>
      <c r="AE32" s="798">
        <f t="shared" si="19"/>
        <v>0</v>
      </c>
      <c r="AF32" s="798">
        <f t="shared" si="19"/>
        <v>0</v>
      </c>
      <c r="AG32" s="798">
        <f t="shared" si="19"/>
        <v>0</v>
      </c>
      <c r="AH32" s="806"/>
      <c r="AI32" s="793" t="s">
        <v>92</v>
      </c>
      <c r="AJ32" s="1444"/>
      <c r="AK32" s="1444"/>
      <c r="AL32" s="1444"/>
      <c r="AV32" s="809"/>
      <c r="AW32" s="810" t="s">
        <v>266</v>
      </c>
      <c r="AX32" s="811"/>
    </row>
    <row r="33" spans="1:52" s="793" customFormat="1" ht="18" customHeight="1" x14ac:dyDescent="0.15">
      <c r="A33" s="1454"/>
      <c r="B33" s="802" t="s">
        <v>90</v>
      </c>
      <c r="C33" s="798">
        <f>COUNTIF(C8:C27,$B$33)</f>
        <v>0</v>
      </c>
      <c r="D33" s="798">
        <f t="shared" ref="D33:AG33" si="20">COUNTIF(D8:D27,$B$33)</f>
        <v>0</v>
      </c>
      <c r="E33" s="798">
        <f t="shared" si="20"/>
        <v>0</v>
      </c>
      <c r="F33" s="798">
        <f t="shared" si="20"/>
        <v>0</v>
      </c>
      <c r="G33" s="798">
        <f t="shared" si="20"/>
        <v>0</v>
      </c>
      <c r="H33" s="798">
        <f t="shared" si="20"/>
        <v>0</v>
      </c>
      <c r="I33" s="798">
        <f t="shared" si="20"/>
        <v>0</v>
      </c>
      <c r="J33" s="798">
        <f t="shared" si="20"/>
        <v>0</v>
      </c>
      <c r="K33" s="798">
        <f t="shared" si="20"/>
        <v>0</v>
      </c>
      <c r="L33" s="798">
        <f t="shared" si="20"/>
        <v>0</v>
      </c>
      <c r="M33" s="798">
        <f t="shared" si="20"/>
        <v>0</v>
      </c>
      <c r="N33" s="798">
        <f t="shared" si="20"/>
        <v>0</v>
      </c>
      <c r="O33" s="798">
        <f t="shared" si="20"/>
        <v>0</v>
      </c>
      <c r="P33" s="798">
        <f t="shared" si="20"/>
        <v>0</v>
      </c>
      <c r="Q33" s="798">
        <f t="shared" si="20"/>
        <v>0</v>
      </c>
      <c r="R33" s="798">
        <f t="shared" si="20"/>
        <v>0</v>
      </c>
      <c r="S33" s="798">
        <f t="shared" si="20"/>
        <v>0</v>
      </c>
      <c r="T33" s="798">
        <f t="shared" si="20"/>
        <v>0</v>
      </c>
      <c r="U33" s="798">
        <f t="shared" si="20"/>
        <v>0</v>
      </c>
      <c r="V33" s="798">
        <f t="shared" si="20"/>
        <v>0</v>
      </c>
      <c r="W33" s="798">
        <f t="shared" si="20"/>
        <v>0</v>
      </c>
      <c r="X33" s="798">
        <f t="shared" si="20"/>
        <v>0</v>
      </c>
      <c r="Y33" s="798">
        <f t="shared" si="20"/>
        <v>0</v>
      </c>
      <c r="Z33" s="798">
        <f t="shared" si="20"/>
        <v>0</v>
      </c>
      <c r="AA33" s="798">
        <f t="shared" si="20"/>
        <v>0</v>
      </c>
      <c r="AB33" s="798">
        <f t="shared" si="20"/>
        <v>0</v>
      </c>
      <c r="AC33" s="798">
        <f t="shared" si="20"/>
        <v>0</v>
      </c>
      <c r="AD33" s="798">
        <f t="shared" si="20"/>
        <v>0</v>
      </c>
      <c r="AE33" s="798">
        <f t="shared" si="20"/>
        <v>0</v>
      </c>
      <c r="AF33" s="798">
        <f t="shared" si="20"/>
        <v>0</v>
      </c>
      <c r="AG33" s="798">
        <f t="shared" si="20"/>
        <v>0</v>
      </c>
      <c r="AH33" s="806"/>
      <c r="AI33" s="793" t="s">
        <v>93</v>
      </c>
      <c r="AJ33" s="1444"/>
      <c r="AK33" s="1444"/>
      <c r="AL33" s="1444"/>
      <c r="AV33" s="1445"/>
      <c r="AW33" s="804" t="s">
        <v>1053</v>
      </c>
      <c r="AX33" s="805"/>
    </row>
    <row r="34" spans="1:52" s="793" customFormat="1" ht="18" customHeight="1" x14ac:dyDescent="0.15">
      <c r="A34" s="1454"/>
      <c r="B34" s="802" t="s">
        <v>1047</v>
      </c>
      <c r="C34" s="798">
        <f>COUNTIF(C8:C27,$B$34)</f>
        <v>0</v>
      </c>
      <c r="D34" s="798">
        <f t="shared" ref="D34:AG34" si="21">COUNTIF(D8:D27,$B$34)</f>
        <v>0</v>
      </c>
      <c r="E34" s="798">
        <f t="shared" si="21"/>
        <v>0</v>
      </c>
      <c r="F34" s="798">
        <f t="shared" si="21"/>
        <v>0</v>
      </c>
      <c r="G34" s="798">
        <f t="shared" si="21"/>
        <v>0</v>
      </c>
      <c r="H34" s="798">
        <f t="shared" si="21"/>
        <v>0</v>
      </c>
      <c r="I34" s="798">
        <f t="shared" si="21"/>
        <v>0</v>
      </c>
      <c r="J34" s="798">
        <f t="shared" si="21"/>
        <v>0</v>
      </c>
      <c r="K34" s="798">
        <f t="shared" si="21"/>
        <v>0</v>
      </c>
      <c r="L34" s="798">
        <f t="shared" si="21"/>
        <v>0</v>
      </c>
      <c r="M34" s="798">
        <f t="shared" si="21"/>
        <v>0</v>
      </c>
      <c r="N34" s="798">
        <f t="shared" si="21"/>
        <v>0</v>
      </c>
      <c r="O34" s="798">
        <f t="shared" si="21"/>
        <v>0</v>
      </c>
      <c r="P34" s="798">
        <f t="shared" si="21"/>
        <v>0</v>
      </c>
      <c r="Q34" s="798">
        <f t="shared" si="21"/>
        <v>0</v>
      </c>
      <c r="R34" s="798">
        <f t="shared" si="21"/>
        <v>0</v>
      </c>
      <c r="S34" s="798">
        <f t="shared" si="21"/>
        <v>0</v>
      </c>
      <c r="T34" s="798">
        <f t="shared" si="21"/>
        <v>0</v>
      </c>
      <c r="U34" s="798">
        <f t="shared" si="21"/>
        <v>0</v>
      </c>
      <c r="V34" s="798">
        <f t="shared" si="21"/>
        <v>0</v>
      </c>
      <c r="W34" s="798">
        <f t="shared" si="21"/>
        <v>0</v>
      </c>
      <c r="X34" s="798">
        <f t="shared" si="21"/>
        <v>0</v>
      </c>
      <c r="Y34" s="798">
        <f t="shared" si="21"/>
        <v>0</v>
      </c>
      <c r="Z34" s="798">
        <f t="shared" si="21"/>
        <v>0</v>
      </c>
      <c r="AA34" s="798">
        <f t="shared" si="21"/>
        <v>0</v>
      </c>
      <c r="AB34" s="798">
        <f t="shared" si="21"/>
        <v>0</v>
      </c>
      <c r="AC34" s="798">
        <f t="shared" si="21"/>
        <v>0</v>
      </c>
      <c r="AD34" s="798">
        <f t="shared" si="21"/>
        <v>0</v>
      </c>
      <c r="AE34" s="798">
        <f t="shared" si="21"/>
        <v>0</v>
      </c>
      <c r="AF34" s="798">
        <f t="shared" si="21"/>
        <v>0</v>
      </c>
      <c r="AG34" s="798">
        <f t="shared" si="21"/>
        <v>0</v>
      </c>
      <c r="AH34" s="806"/>
      <c r="AI34" s="793" t="s">
        <v>1054</v>
      </c>
      <c r="AJ34" s="1444"/>
      <c r="AK34" s="1444"/>
      <c r="AL34" s="1444"/>
      <c r="AV34" s="1446"/>
      <c r="AW34" s="812" t="s">
        <v>1055</v>
      </c>
      <c r="AX34" s="813"/>
    </row>
    <row r="35" spans="1:52" s="793" customFormat="1" ht="18" customHeight="1" x14ac:dyDescent="0.15">
      <c r="A35" s="1454"/>
      <c r="B35" s="802" t="s">
        <v>1012</v>
      </c>
      <c r="C35" s="798">
        <f>COUNTIF(C8:C27,$B$35)</f>
        <v>0</v>
      </c>
      <c r="D35" s="798">
        <f t="shared" ref="D35:AG35" si="22">COUNTIF(D8:D27,$B$35)</f>
        <v>0</v>
      </c>
      <c r="E35" s="798">
        <f t="shared" si="22"/>
        <v>0</v>
      </c>
      <c r="F35" s="798">
        <f t="shared" si="22"/>
        <v>0</v>
      </c>
      <c r="G35" s="798">
        <f t="shared" si="22"/>
        <v>0</v>
      </c>
      <c r="H35" s="798">
        <f t="shared" si="22"/>
        <v>0</v>
      </c>
      <c r="I35" s="798">
        <f t="shared" si="22"/>
        <v>0</v>
      </c>
      <c r="J35" s="798">
        <f t="shared" si="22"/>
        <v>0</v>
      </c>
      <c r="K35" s="798">
        <f t="shared" si="22"/>
        <v>0</v>
      </c>
      <c r="L35" s="798">
        <f t="shared" si="22"/>
        <v>0</v>
      </c>
      <c r="M35" s="798">
        <f t="shared" si="22"/>
        <v>0</v>
      </c>
      <c r="N35" s="798">
        <f t="shared" si="22"/>
        <v>0</v>
      </c>
      <c r="O35" s="798">
        <f t="shared" si="22"/>
        <v>0</v>
      </c>
      <c r="P35" s="798">
        <f t="shared" si="22"/>
        <v>0</v>
      </c>
      <c r="Q35" s="798">
        <f t="shared" si="22"/>
        <v>0</v>
      </c>
      <c r="R35" s="798">
        <f t="shared" si="22"/>
        <v>0</v>
      </c>
      <c r="S35" s="798">
        <f t="shared" si="22"/>
        <v>0</v>
      </c>
      <c r="T35" s="798">
        <f t="shared" si="22"/>
        <v>0</v>
      </c>
      <c r="U35" s="798">
        <f t="shared" si="22"/>
        <v>0</v>
      </c>
      <c r="V35" s="798">
        <f t="shared" si="22"/>
        <v>0</v>
      </c>
      <c r="W35" s="798">
        <f t="shared" si="22"/>
        <v>0</v>
      </c>
      <c r="X35" s="798">
        <f t="shared" si="22"/>
        <v>0</v>
      </c>
      <c r="Y35" s="798">
        <f t="shared" si="22"/>
        <v>0</v>
      </c>
      <c r="Z35" s="798">
        <f t="shared" si="22"/>
        <v>0</v>
      </c>
      <c r="AA35" s="798">
        <f t="shared" si="22"/>
        <v>0</v>
      </c>
      <c r="AB35" s="798">
        <f t="shared" si="22"/>
        <v>0</v>
      </c>
      <c r="AC35" s="798">
        <f t="shared" si="22"/>
        <v>0</v>
      </c>
      <c r="AD35" s="798">
        <f t="shared" si="22"/>
        <v>0</v>
      </c>
      <c r="AE35" s="798">
        <f t="shared" si="22"/>
        <v>0</v>
      </c>
      <c r="AF35" s="798">
        <f t="shared" si="22"/>
        <v>0</v>
      </c>
      <c r="AG35" s="798">
        <f t="shared" si="22"/>
        <v>0</v>
      </c>
      <c r="AH35" s="806"/>
      <c r="AI35" s="793" t="s">
        <v>1056</v>
      </c>
      <c r="AJ35" s="1444"/>
      <c r="AK35" s="1444"/>
      <c r="AL35" s="1444"/>
      <c r="AN35" s="1447" t="s">
        <v>1699</v>
      </c>
      <c r="AO35" s="1447"/>
      <c r="AP35" s="1447"/>
      <c r="AQ35" s="1447"/>
      <c r="AR35" s="1447"/>
      <c r="AS35" s="1447"/>
      <c r="AT35" s="1447"/>
      <c r="AU35" s="1448"/>
      <c r="AV35" s="806"/>
      <c r="AX35" s="808"/>
    </row>
    <row r="36" spans="1:52" s="793" customFormat="1" ht="18" customHeight="1" x14ac:dyDescent="0.15">
      <c r="A36" s="1454"/>
      <c r="B36" s="802" t="s">
        <v>1048</v>
      </c>
      <c r="C36" s="798">
        <f>COUNTIF(C8:C27,$B$36)</f>
        <v>0</v>
      </c>
      <c r="D36" s="798">
        <f t="shared" ref="D36:AG36" si="23">COUNTIF(D8:D27,$B$36)</f>
        <v>0</v>
      </c>
      <c r="E36" s="798">
        <f t="shared" si="23"/>
        <v>0</v>
      </c>
      <c r="F36" s="798">
        <f t="shared" si="23"/>
        <v>0</v>
      </c>
      <c r="G36" s="798">
        <f t="shared" si="23"/>
        <v>0</v>
      </c>
      <c r="H36" s="798">
        <f t="shared" si="23"/>
        <v>0</v>
      </c>
      <c r="I36" s="798">
        <f t="shared" si="23"/>
        <v>0</v>
      </c>
      <c r="J36" s="798">
        <f t="shared" si="23"/>
        <v>0</v>
      </c>
      <c r="K36" s="798">
        <f t="shared" si="23"/>
        <v>0</v>
      </c>
      <c r="L36" s="798">
        <f t="shared" si="23"/>
        <v>0</v>
      </c>
      <c r="M36" s="798">
        <f t="shared" si="23"/>
        <v>0</v>
      </c>
      <c r="N36" s="798">
        <f t="shared" si="23"/>
        <v>0</v>
      </c>
      <c r="O36" s="798">
        <f t="shared" si="23"/>
        <v>0</v>
      </c>
      <c r="P36" s="798">
        <f t="shared" si="23"/>
        <v>0</v>
      </c>
      <c r="Q36" s="798">
        <f t="shared" si="23"/>
        <v>0</v>
      </c>
      <c r="R36" s="798">
        <f t="shared" si="23"/>
        <v>0</v>
      </c>
      <c r="S36" s="798">
        <f t="shared" si="23"/>
        <v>0</v>
      </c>
      <c r="T36" s="798">
        <f t="shared" si="23"/>
        <v>0</v>
      </c>
      <c r="U36" s="798">
        <f t="shared" si="23"/>
        <v>0</v>
      </c>
      <c r="V36" s="798">
        <f t="shared" si="23"/>
        <v>0</v>
      </c>
      <c r="W36" s="798">
        <f t="shared" si="23"/>
        <v>0</v>
      </c>
      <c r="X36" s="798">
        <f t="shared" si="23"/>
        <v>0</v>
      </c>
      <c r="Y36" s="798">
        <f t="shared" si="23"/>
        <v>0</v>
      </c>
      <c r="Z36" s="798">
        <f t="shared" si="23"/>
        <v>0</v>
      </c>
      <c r="AA36" s="798">
        <f t="shared" si="23"/>
        <v>0</v>
      </c>
      <c r="AB36" s="798">
        <f t="shared" si="23"/>
        <v>0</v>
      </c>
      <c r="AC36" s="798">
        <f t="shared" si="23"/>
        <v>0</v>
      </c>
      <c r="AD36" s="798">
        <f t="shared" si="23"/>
        <v>0</v>
      </c>
      <c r="AE36" s="798">
        <f t="shared" si="23"/>
        <v>0</v>
      </c>
      <c r="AF36" s="798">
        <f t="shared" si="23"/>
        <v>0</v>
      </c>
      <c r="AG36" s="798">
        <f t="shared" si="23"/>
        <v>0</v>
      </c>
      <c r="AH36" s="806"/>
      <c r="AI36" s="793" t="s">
        <v>1700</v>
      </c>
      <c r="AJ36" s="814"/>
      <c r="AK36" s="814"/>
      <c r="AL36" s="814"/>
      <c r="AN36" s="1447"/>
      <c r="AO36" s="1447"/>
      <c r="AP36" s="1447"/>
      <c r="AQ36" s="1447"/>
      <c r="AR36" s="1447"/>
      <c r="AS36" s="1447"/>
      <c r="AT36" s="1447"/>
      <c r="AU36" s="1448"/>
      <c r="AV36" s="806"/>
      <c r="AX36" s="808"/>
    </row>
    <row r="37" spans="1:52" s="793" customFormat="1" ht="18" customHeight="1" x14ac:dyDescent="0.15">
      <c r="A37" s="1454"/>
      <c r="B37" s="802" t="s">
        <v>1696</v>
      </c>
      <c r="C37" s="798">
        <f>COUNTIF(C8:C27,$B$37)</f>
        <v>0</v>
      </c>
      <c r="D37" s="798">
        <f t="shared" ref="D37:AG37" si="24">COUNTIF(D8:D27,$B$37)</f>
        <v>0</v>
      </c>
      <c r="E37" s="798">
        <f t="shared" si="24"/>
        <v>0</v>
      </c>
      <c r="F37" s="798">
        <f t="shared" si="24"/>
        <v>0</v>
      </c>
      <c r="G37" s="798">
        <f t="shared" si="24"/>
        <v>0</v>
      </c>
      <c r="H37" s="798">
        <f t="shared" si="24"/>
        <v>0</v>
      </c>
      <c r="I37" s="798">
        <f t="shared" si="24"/>
        <v>0</v>
      </c>
      <c r="J37" s="798">
        <f t="shared" si="24"/>
        <v>0</v>
      </c>
      <c r="K37" s="798">
        <f t="shared" si="24"/>
        <v>0</v>
      </c>
      <c r="L37" s="798">
        <f t="shared" si="24"/>
        <v>0</v>
      </c>
      <c r="M37" s="798">
        <f t="shared" si="24"/>
        <v>0</v>
      </c>
      <c r="N37" s="798">
        <f t="shared" si="24"/>
        <v>0</v>
      </c>
      <c r="O37" s="798">
        <f t="shared" si="24"/>
        <v>0</v>
      </c>
      <c r="P37" s="798">
        <f t="shared" si="24"/>
        <v>0</v>
      </c>
      <c r="Q37" s="798">
        <f t="shared" si="24"/>
        <v>0</v>
      </c>
      <c r="R37" s="798">
        <f t="shared" si="24"/>
        <v>0</v>
      </c>
      <c r="S37" s="798">
        <f t="shared" si="24"/>
        <v>0</v>
      </c>
      <c r="T37" s="798">
        <f t="shared" si="24"/>
        <v>0</v>
      </c>
      <c r="U37" s="798">
        <f t="shared" si="24"/>
        <v>0</v>
      </c>
      <c r="V37" s="798">
        <f t="shared" si="24"/>
        <v>0</v>
      </c>
      <c r="W37" s="798">
        <f t="shared" si="24"/>
        <v>0</v>
      </c>
      <c r="X37" s="798">
        <f t="shared" si="24"/>
        <v>0</v>
      </c>
      <c r="Y37" s="798">
        <f t="shared" si="24"/>
        <v>0</v>
      </c>
      <c r="Z37" s="798">
        <f t="shared" si="24"/>
        <v>0</v>
      </c>
      <c r="AA37" s="798">
        <f t="shared" si="24"/>
        <v>0</v>
      </c>
      <c r="AB37" s="798">
        <f t="shared" si="24"/>
        <v>0</v>
      </c>
      <c r="AC37" s="798">
        <f t="shared" si="24"/>
        <v>0</v>
      </c>
      <c r="AD37" s="798">
        <f t="shared" si="24"/>
        <v>0</v>
      </c>
      <c r="AE37" s="798">
        <f t="shared" si="24"/>
        <v>0</v>
      </c>
      <c r="AF37" s="798">
        <f t="shared" si="24"/>
        <v>0</v>
      </c>
      <c r="AG37" s="798">
        <f t="shared" si="24"/>
        <v>0</v>
      </c>
      <c r="AH37" s="806"/>
      <c r="AI37" s="793" t="s">
        <v>1057</v>
      </c>
      <c r="AJ37" s="814"/>
      <c r="AK37" s="814"/>
      <c r="AL37" s="814"/>
      <c r="AN37" s="1447"/>
      <c r="AO37" s="1447"/>
      <c r="AP37" s="1447"/>
      <c r="AQ37" s="1447"/>
      <c r="AR37" s="1447"/>
      <c r="AS37" s="1447"/>
      <c r="AT37" s="1447"/>
      <c r="AU37" s="1448"/>
      <c r="AV37" s="806"/>
      <c r="AX37" s="808"/>
    </row>
    <row r="38" spans="1:52" s="793" customFormat="1" ht="18" customHeight="1" x14ac:dyDescent="0.15">
      <c r="A38" s="1454"/>
      <c r="B38" s="802" t="s">
        <v>1697</v>
      </c>
      <c r="C38" s="798">
        <f>COUNTIF(C8:C27,$B$38)</f>
        <v>0</v>
      </c>
      <c r="D38" s="798">
        <f t="shared" ref="D38:AG38" si="25">COUNTIF(D8:D27,$B$38)</f>
        <v>0</v>
      </c>
      <c r="E38" s="798">
        <f t="shared" si="25"/>
        <v>0</v>
      </c>
      <c r="F38" s="798">
        <f t="shared" si="25"/>
        <v>0</v>
      </c>
      <c r="G38" s="798">
        <f t="shared" si="25"/>
        <v>0</v>
      </c>
      <c r="H38" s="798">
        <f t="shared" si="25"/>
        <v>0</v>
      </c>
      <c r="I38" s="798">
        <f t="shared" si="25"/>
        <v>0</v>
      </c>
      <c r="J38" s="798">
        <f t="shared" si="25"/>
        <v>0</v>
      </c>
      <c r="K38" s="798">
        <f t="shared" si="25"/>
        <v>0</v>
      </c>
      <c r="L38" s="798">
        <f t="shared" si="25"/>
        <v>0</v>
      </c>
      <c r="M38" s="798">
        <f t="shared" si="25"/>
        <v>0</v>
      </c>
      <c r="N38" s="798">
        <f t="shared" si="25"/>
        <v>0</v>
      </c>
      <c r="O38" s="798">
        <f t="shared" si="25"/>
        <v>0</v>
      </c>
      <c r="P38" s="798">
        <f t="shared" si="25"/>
        <v>0</v>
      </c>
      <c r="Q38" s="798">
        <f t="shared" si="25"/>
        <v>0</v>
      </c>
      <c r="R38" s="798">
        <f t="shared" si="25"/>
        <v>0</v>
      </c>
      <c r="S38" s="798">
        <f t="shared" si="25"/>
        <v>0</v>
      </c>
      <c r="T38" s="798">
        <f t="shared" si="25"/>
        <v>0</v>
      </c>
      <c r="U38" s="798">
        <f t="shared" si="25"/>
        <v>0</v>
      </c>
      <c r="V38" s="798">
        <f t="shared" si="25"/>
        <v>0</v>
      </c>
      <c r="W38" s="798">
        <f t="shared" si="25"/>
        <v>0</v>
      </c>
      <c r="X38" s="798">
        <f t="shared" si="25"/>
        <v>0</v>
      </c>
      <c r="Y38" s="798">
        <f t="shared" si="25"/>
        <v>0</v>
      </c>
      <c r="Z38" s="798">
        <f t="shared" si="25"/>
        <v>0</v>
      </c>
      <c r="AA38" s="798">
        <f t="shared" si="25"/>
        <v>0</v>
      </c>
      <c r="AB38" s="798">
        <f t="shared" si="25"/>
        <v>0</v>
      </c>
      <c r="AC38" s="798">
        <f t="shared" si="25"/>
        <v>0</v>
      </c>
      <c r="AD38" s="798">
        <f t="shared" si="25"/>
        <v>0</v>
      </c>
      <c r="AE38" s="798">
        <f t="shared" si="25"/>
        <v>0</v>
      </c>
      <c r="AF38" s="798">
        <f t="shared" si="25"/>
        <v>0</v>
      </c>
      <c r="AG38" s="798">
        <f t="shared" si="25"/>
        <v>0</v>
      </c>
      <c r="AH38" s="806"/>
      <c r="AI38" s="793" t="s">
        <v>1701</v>
      </c>
      <c r="AJ38" s="814"/>
      <c r="AK38" s="814"/>
      <c r="AL38" s="814"/>
      <c r="AN38" s="1447"/>
      <c r="AO38" s="1447"/>
      <c r="AP38" s="1447"/>
      <c r="AQ38" s="1447"/>
      <c r="AR38" s="1447"/>
      <c r="AS38" s="1447"/>
      <c r="AT38" s="1447"/>
      <c r="AU38" s="1448"/>
      <c r="AV38" s="806"/>
      <c r="AX38" s="808"/>
    </row>
    <row r="39" spans="1:52" s="793" customFormat="1" ht="18" customHeight="1" x14ac:dyDescent="0.15">
      <c r="A39" s="1454"/>
      <c r="B39" s="802" t="s">
        <v>1698</v>
      </c>
      <c r="C39" s="798">
        <f>COUNTIF(C8:C27,$B$39)</f>
        <v>0</v>
      </c>
      <c r="D39" s="798">
        <f t="shared" ref="D39:AG39" si="26">COUNTIF(D8:D27,$B$39)</f>
        <v>0</v>
      </c>
      <c r="E39" s="798">
        <f t="shared" si="26"/>
        <v>0</v>
      </c>
      <c r="F39" s="798">
        <f t="shared" si="26"/>
        <v>0</v>
      </c>
      <c r="G39" s="798">
        <f t="shared" si="26"/>
        <v>0</v>
      </c>
      <c r="H39" s="798">
        <f t="shared" si="26"/>
        <v>0</v>
      </c>
      <c r="I39" s="798">
        <f t="shared" si="26"/>
        <v>0</v>
      </c>
      <c r="J39" s="798">
        <f t="shared" si="26"/>
        <v>0</v>
      </c>
      <c r="K39" s="798">
        <f t="shared" si="26"/>
        <v>0</v>
      </c>
      <c r="L39" s="798">
        <f t="shared" si="26"/>
        <v>0</v>
      </c>
      <c r="M39" s="798">
        <f t="shared" si="26"/>
        <v>0</v>
      </c>
      <c r="N39" s="798">
        <f t="shared" si="26"/>
        <v>0</v>
      </c>
      <c r="O39" s="798">
        <f t="shared" si="26"/>
        <v>0</v>
      </c>
      <c r="P39" s="798">
        <f t="shared" si="26"/>
        <v>0</v>
      </c>
      <c r="Q39" s="798">
        <f t="shared" si="26"/>
        <v>0</v>
      </c>
      <c r="R39" s="798">
        <f t="shared" si="26"/>
        <v>0</v>
      </c>
      <c r="S39" s="798">
        <f t="shared" si="26"/>
        <v>0</v>
      </c>
      <c r="T39" s="798">
        <f t="shared" si="26"/>
        <v>0</v>
      </c>
      <c r="U39" s="798">
        <f t="shared" si="26"/>
        <v>0</v>
      </c>
      <c r="V39" s="798">
        <f t="shared" si="26"/>
        <v>0</v>
      </c>
      <c r="W39" s="798">
        <f t="shared" si="26"/>
        <v>0</v>
      </c>
      <c r="X39" s="798">
        <f t="shared" si="26"/>
        <v>0</v>
      </c>
      <c r="Y39" s="798">
        <f t="shared" si="26"/>
        <v>0</v>
      </c>
      <c r="Z39" s="798">
        <f t="shared" si="26"/>
        <v>0</v>
      </c>
      <c r="AA39" s="798">
        <f t="shared" si="26"/>
        <v>0</v>
      </c>
      <c r="AB39" s="798">
        <f t="shared" si="26"/>
        <v>0</v>
      </c>
      <c r="AC39" s="798">
        <f t="shared" si="26"/>
        <v>0</v>
      </c>
      <c r="AD39" s="798">
        <f t="shared" si="26"/>
        <v>0</v>
      </c>
      <c r="AE39" s="798">
        <f t="shared" si="26"/>
        <v>0</v>
      </c>
      <c r="AF39" s="798">
        <f t="shared" si="26"/>
        <v>0</v>
      </c>
      <c r="AG39" s="798">
        <f t="shared" si="26"/>
        <v>0</v>
      </c>
      <c r="AH39" s="806"/>
      <c r="AI39" s="793" t="s">
        <v>1702</v>
      </c>
      <c r="AJ39" s="1444"/>
      <c r="AK39" s="1444"/>
      <c r="AL39" s="1444"/>
      <c r="AN39" s="1447"/>
      <c r="AO39" s="1447"/>
      <c r="AP39" s="1447"/>
      <c r="AQ39" s="1447"/>
      <c r="AR39" s="1447"/>
      <c r="AS39" s="1447"/>
      <c r="AT39" s="1447"/>
      <c r="AU39" s="1448"/>
      <c r="AV39" s="806"/>
      <c r="AX39" s="808"/>
    </row>
    <row r="40" spans="1:52" s="793" customFormat="1" ht="18" customHeight="1" x14ac:dyDescent="0.15">
      <c r="A40" s="1455"/>
      <c r="B40" s="802" t="s">
        <v>6</v>
      </c>
      <c r="C40" s="798">
        <f>SUM(C28:C39)</f>
        <v>0</v>
      </c>
      <c r="D40" s="798">
        <f t="shared" ref="D40:AG40" si="27">SUM(D28:D39)</f>
        <v>0</v>
      </c>
      <c r="E40" s="798">
        <f t="shared" si="27"/>
        <v>0</v>
      </c>
      <c r="F40" s="798">
        <f t="shared" si="27"/>
        <v>0</v>
      </c>
      <c r="G40" s="798">
        <f t="shared" si="27"/>
        <v>0</v>
      </c>
      <c r="H40" s="798">
        <f t="shared" si="27"/>
        <v>0</v>
      </c>
      <c r="I40" s="798">
        <f t="shared" si="27"/>
        <v>0</v>
      </c>
      <c r="J40" s="798">
        <f t="shared" si="27"/>
        <v>0</v>
      </c>
      <c r="K40" s="798">
        <f t="shared" si="27"/>
        <v>0</v>
      </c>
      <c r="L40" s="798">
        <f t="shared" si="27"/>
        <v>0</v>
      </c>
      <c r="M40" s="798">
        <f t="shared" si="27"/>
        <v>0</v>
      </c>
      <c r="N40" s="798">
        <f t="shared" si="27"/>
        <v>0</v>
      </c>
      <c r="O40" s="798">
        <f t="shared" si="27"/>
        <v>0</v>
      </c>
      <c r="P40" s="798">
        <f t="shared" si="27"/>
        <v>0</v>
      </c>
      <c r="Q40" s="798">
        <f t="shared" si="27"/>
        <v>0</v>
      </c>
      <c r="R40" s="798">
        <f t="shared" si="27"/>
        <v>0</v>
      </c>
      <c r="S40" s="798">
        <f t="shared" si="27"/>
        <v>0</v>
      </c>
      <c r="T40" s="798">
        <f t="shared" si="27"/>
        <v>0</v>
      </c>
      <c r="U40" s="798">
        <f t="shared" si="27"/>
        <v>0</v>
      </c>
      <c r="V40" s="798">
        <f t="shared" si="27"/>
        <v>0</v>
      </c>
      <c r="W40" s="798">
        <f t="shared" si="27"/>
        <v>0</v>
      </c>
      <c r="X40" s="798">
        <f t="shared" si="27"/>
        <v>0</v>
      </c>
      <c r="Y40" s="798">
        <f t="shared" si="27"/>
        <v>0</v>
      </c>
      <c r="Z40" s="798">
        <f t="shared" si="27"/>
        <v>0</v>
      </c>
      <c r="AA40" s="798">
        <f t="shared" si="27"/>
        <v>0</v>
      </c>
      <c r="AB40" s="798">
        <f t="shared" si="27"/>
        <v>0</v>
      </c>
      <c r="AC40" s="798">
        <f t="shared" si="27"/>
        <v>0</v>
      </c>
      <c r="AD40" s="798">
        <f t="shared" si="27"/>
        <v>0</v>
      </c>
      <c r="AE40" s="798">
        <f t="shared" si="27"/>
        <v>0</v>
      </c>
      <c r="AF40" s="798">
        <f t="shared" si="27"/>
        <v>0</v>
      </c>
      <c r="AG40" s="798">
        <f t="shared" si="27"/>
        <v>0</v>
      </c>
      <c r="AH40" s="812"/>
      <c r="AI40" s="815" t="s">
        <v>1703</v>
      </c>
      <c r="AJ40" s="1451"/>
      <c r="AK40" s="1451"/>
      <c r="AL40" s="1451"/>
      <c r="AM40" s="816"/>
      <c r="AN40" s="1449"/>
      <c r="AO40" s="1449"/>
      <c r="AP40" s="1449"/>
      <c r="AQ40" s="1449"/>
      <c r="AR40" s="1449"/>
      <c r="AS40" s="1449"/>
      <c r="AT40" s="1449"/>
      <c r="AU40" s="1450"/>
      <c r="AV40" s="812"/>
      <c r="AW40" s="816"/>
      <c r="AX40" s="813"/>
    </row>
    <row r="41" spans="1:52" s="818" customFormat="1" ht="12" customHeight="1" x14ac:dyDescent="0.15">
      <c r="A41" s="817" t="s">
        <v>1705</v>
      </c>
      <c r="C41" s="817"/>
      <c r="D41" s="817"/>
      <c r="E41" s="817"/>
      <c r="F41" s="817"/>
      <c r="G41" s="817"/>
      <c r="H41" s="817"/>
      <c r="I41" s="817"/>
      <c r="J41" s="817"/>
      <c r="K41" s="817"/>
      <c r="L41" s="817"/>
      <c r="M41" s="817"/>
      <c r="N41" s="817"/>
      <c r="O41" s="817"/>
      <c r="P41" s="817"/>
      <c r="Q41" s="817"/>
      <c r="R41" s="817"/>
      <c r="S41" s="817"/>
      <c r="T41" s="817"/>
      <c r="U41" s="817"/>
      <c r="V41" s="817"/>
      <c r="W41" s="817"/>
      <c r="X41" s="817"/>
      <c r="Y41" s="817"/>
      <c r="Z41" s="817"/>
      <c r="AA41" s="817"/>
      <c r="AB41" s="817"/>
      <c r="AC41" s="817"/>
      <c r="AD41" s="817"/>
      <c r="AE41" s="817"/>
      <c r="AF41" s="817"/>
      <c r="AG41" s="817"/>
      <c r="AH41" s="817"/>
      <c r="AI41" s="817"/>
      <c r="AJ41" s="817"/>
      <c r="AK41" s="817"/>
      <c r="AL41" s="817"/>
      <c r="AM41" s="817"/>
      <c r="AN41" s="817"/>
      <c r="AO41" s="817"/>
      <c r="AP41" s="817"/>
      <c r="AQ41" s="817"/>
      <c r="AR41" s="817"/>
      <c r="AS41" s="817"/>
      <c r="AT41" s="817"/>
      <c r="AU41" s="817"/>
    </row>
    <row r="42" spans="1:52" s="818" customFormat="1" ht="12" customHeight="1" x14ac:dyDescent="0.15">
      <c r="A42" s="817" t="s">
        <v>1706</v>
      </c>
      <c r="C42" s="817"/>
      <c r="D42" s="817"/>
      <c r="E42" s="817"/>
      <c r="F42" s="817"/>
      <c r="G42" s="817"/>
      <c r="H42" s="817"/>
      <c r="I42" s="817"/>
      <c r="J42" s="817"/>
      <c r="K42" s="817"/>
      <c r="L42" s="817"/>
      <c r="M42" s="817"/>
      <c r="N42" s="817"/>
      <c r="O42" s="817"/>
      <c r="P42" s="817"/>
      <c r="Q42" s="817"/>
      <c r="R42" s="817"/>
      <c r="S42" s="817"/>
      <c r="T42" s="817"/>
      <c r="U42" s="817"/>
      <c r="V42" s="817"/>
      <c r="W42" s="817"/>
      <c r="X42" s="817"/>
      <c r="Y42" s="817"/>
      <c r="Z42" s="817"/>
      <c r="AA42" s="817"/>
      <c r="AB42" s="817"/>
      <c r="AC42" s="817"/>
      <c r="AD42" s="817"/>
      <c r="AE42" s="817"/>
      <c r="AF42" s="817"/>
      <c r="AG42" s="817"/>
      <c r="AH42" s="817"/>
      <c r="AI42" s="817"/>
      <c r="AJ42" s="817"/>
      <c r="AK42" s="817"/>
      <c r="AL42" s="817"/>
      <c r="AM42" s="817"/>
      <c r="AN42" s="817"/>
      <c r="AO42" s="817"/>
      <c r="AP42" s="817"/>
      <c r="AQ42" s="817"/>
      <c r="AR42" s="817"/>
      <c r="AS42" s="817"/>
      <c r="AT42" s="817"/>
      <c r="AU42" s="817"/>
      <c r="AV42" s="817"/>
      <c r="AW42" s="817"/>
      <c r="AX42" s="817"/>
    </row>
    <row r="43" spans="1:52" s="818" customFormat="1" ht="12" customHeight="1" x14ac:dyDescent="0.15">
      <c r="A43" s="817" t="s">
        <v>1704</v>
      </c>
      <c r="C43" s="817"/>
      <c r="D43" s="817"/>
      <c r="E43" s="817"/>
      <c r="F43" s="817"/>
      <c r="G43" s="817"/>
      <c r="H43" s="817"/>
      <c r="I43" s="817"/>
      <c r="J43" s="817"/>
      <c r="K43" s="817"/>
      <c r="L43" s="817"/>
      <c r="M43" s="817"/>
      <c r="N43" s="817"/>
      <c r="O43" s="817"/>
      <c r="P43" s="817"/>
      <c r="Q43" s="817"/>
      <c r="R43" s="817"/>
      <c r="S43" s="817"/>
      <c r="T43" s="817"/>
      <c r="U43" s="817"/>
      <c r="V43" s="817"/>
      <c r="W43" s="817"/>
      <c r="X43" s="817"/>
      <c r="Y43" s="817"/>
      <c r="Z43" s="817"/>
      <c r="AA43" s="817"/>
      <c r="AB43" s="817"/>
      <c r="AC43" s="817"/>
      <c r="AD43" s="817"/>
      <c r="AE43" s="817"/>
      <c r="AF43" s="817"/>
      <c r="AG43" s="817"/>
      <c r="AH43" s="817"/>
      <c r="AI43" s="817"/>
      <c r="AJ43" s="817"/>
      <c r="AK43" s="817"/>
      <c r="AL43" s="817"/>
      <c r="AM43" s="817"/>
      <c r="AN43" s="817"/>
      <c r="AO43" s="817"/>
      <c r="AP43" s="817"/>
      <c r="AQ43" s="817"/>
      <c r="AR43" s="817"/>
      <c r="AS43" s="817"/>
      <c r="AT43" s="817"/>
      <c r="AU43" s="817"/>
      <c r="AV43" s="817"/>
      <c r="AW43" s="817"/>
      <c r="AX43" s="817"/>
    </row>
    <row r="44" spans="1:52" s="818" customFormat="1" ht="12" customHeight="1" x14ac:dyDescent="0.15">
      <c r="A44" s="817" t="s">
        <v>1707</v>
      </c>
      <c r="C44" s="817"/>
      <c r="D44" s="817"/>
      <c r="E44" s="817"/>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7"/>
      <c r="AI44" s="817"/>
      <c r="AJ44" s="817"/>
      <c r="AK44" s="817"/>
      <c r="AL44" s="817"/>
      <c r="AM44" s="817"/>
      <c r="AN44" s="817"/>
      <c r="AO44" s="817"/>
      <c r="AP44" s="817"/>
      <c r="AQ44" s="817"/>
      <c r="AR44" s="817"/>
      <c r="AS44" s="817"/>
      <c r="AT44" s="817"/>
      <c r="AU44" s="817"/>
      <c r="AV44" s="817"/>
      <c r="AW44" s="817"/>
      <c r="AX44" s="817"/>
    </row>
    <row r="45" spans="1:52" s="819" customFormat="1" ht="12" x14ac:dyDescent="0.15">
      <c r="A45" s="817" t="s">
        <v>1058</v>
      </c>
    </row>
    <row r="46" spans="1:52" s="784" customFormat="1" ht="18.95" customHeight="1" x14ac:dyDescent="0.15">
      <c r="A46" s="101" t="s">
        <v>1059</v>
      </c>
      <c r="G46" s="785" t="s">
        <v>180</v>
      </c>
      <c r="H46" s="820"/>
      <c r="I46" s="787" t="s">
        <v>1060</v>
      </c>
      <c r="J46" s="787"/>
      <c r="K46" s="787"/>
      <c r="M46" s="788"/>
      <c r="N46" s="789"/>
      <c r="O46" s="789"/>
      <c r="P46" s="789"/>
      <c r="Q46" s="789"/>
      <c r="R46" s="789"/>
      <c r="S46" s="789"/>
      <c r="T46" s="789"/>
      <c r="AO46" s="774" t="s">
        <v>1039</v>
      </c>
      <c r="AP46" s="774"/>
      <c r="AQ46" s="774"/>
      <c r="AR46" s="774"/>
      <c r="AS46" s="774"/>
      <c r="AT46" s="774"/>
      <c r="AU46" s="1461"/>
      <c r="AV46" s="1461"/>
      <c r="AW46" s="1461"/>
      <c r="AX46" s="1461"/>
      <c r="AY46" s="790" t="s">
        <v>1040</v>
      </c>
      <c r="AZ46" s="791"/>
    </row>
    <row r="47" spans="1:52" s="793" customFormat="1" ht="12.95" customHeight="1" x14ac:dyDescent="0.15">
      <c r="A47" s="1462" t="s">
        <v>158</v>
      </c>
      <c r="B47" s="1463"/>
      <c r="C47" s="792"/>
      <c r="D47" s="792"/>
      <c r="E47" s="792"/>
      <c r="F47" s="792"/>
      <c r="G47" s="792"/>
      <c r="H47" s="792"/>
      <c r="I47" s="792"/>
      <c r="J47" s="792"/>
      <c r="K47" s="792"/>
      <c r="L47" s="792"/>
      <c r="M47" s="792"/>
      <c r="N47" s="792"/>
      <c r="O47" s="792"/>
      <c r="P47" s="792"/>
      <c r="Q47" s="792"/>
      <c r="R47" s="792"/>
      <c r="S47" s="792"/>
      <c r="T47" s="792"/>
      <c r="U47" s="792"/>
      <c r="V47" s="792"/>
      <c r="W47" s="792"/>
      <c r="X47" s="792"/>
      <c r="Y47" s="792"/>
      <c r="Z47" s="792"/>
      <c r="AA47" s="792"/>
      <c r="AB47" s="792"/>
      <c r="AC47" s="792"/>
      <c r="AD47" s="792"/>
      <c r="AE47" s="792"/>
      <c r="AF47" s="792"/>
      <c r="AG47" s="792"/>
      <c r="AH47" s="1462" t="s">
        <v>2</v>
      </c>
      <c r="AI47" s="1466"/>
      <c r="AJ47" s="1466"/>
      <c r="AK47" s="1466"/>
      <c r="AL47" s="1466"/>
      <c r="AM47" s="1466"/>
      <c r="AN47" s="1466"/>
      <c r="AO47" s="1466"/>
      <c r="AP47" s="1466"/>
      <c r="AQ47" s="1466"/>
      <c r="AR47" s="1466"/>
      <c r="AS47" s="1466"/>
      <c r="AT47" s="1466"/>
      <c r="AU47" s="1466"/>
      <c r="AV47" s="1463"/>
      <c r="AW47" s="1470" t="s">
        <v>1045</v>
      </c>
      <c r="AX47" s="1470" t="s">
        <v>1046</v>
      </c>
    </row>
    <row r="48" spans="1:52" s="793" customFormat="1" ht="12.95" customHeight="1" x14ac:dyDescent="0.15">
      <c r="A48" s="1464"/>
      <c r="B48" s="1465"/>
      <c r="C48" s="794" t="s">
        <v>163</v>
      </c>
      <c r="D48" s="794" t="s">
        <v>163</v>
      </c>
      <c r="E48" s="794" t="s">
        <v>163</v>
      </c>
      <c r="F48" s="794" t="s">
        <v>163</v>
      </c>
      <c r="G48" s="794" t="s">
        <v>163</v>
      </c>
      <c r="H48" s="794" t="s">
        <v>163</v>
      </c>
      <c r="I48" s="794" t="s">
        <v>163</v>
      </c>
      <c r="J48" s="794" t="s">
        <v>163</v>
      </c>
      <c r="K48" s="794" t="s">
        <v>163</v>
      </c>
      <c r="L48" s="794" t="s">
        <v>163</v>
      </c>
      <c r="M48" s="794" t="s">
        <v>163</v>
      </c>
      <c r="N48" s="794" t="s">
        <v>163</v>
      </c>
      <c r="O48" s="794" t="s">
        <v>163</v>
      </c>
      <c r="P48" s="794" t="s">
        <v>163</v>
      </c>
      <c r="Q48" s="794" t="s">
        <v>163</v>
      </c>
      <c r="R48" s="794" t="s">
        <v>163</v>
      </c>
      <c r="S48" s="794" t="s">
        <v>163</v>
      </c>
      <c r="T48" s="794" t="s">
        <v>163</v>
      </c>
      <c r="U48" s="794" t="s">
        <v>163</v>
      </c>
      <c r="V48" s="794" t="s">
        <v>163</v>
      </c>
      <c r="W48" s="794" t="s">
        <v>163</v>
      </c>
      <c r="X48" s="794" t="s">
        <v>163</v>
      </c>
      <c r="Y48" s="794" t="s">
        <v>163</v>
      </c>
      <c r="Z48" s="794" t="s">
        <v>163</v>
      </c>
      <c r="AA48" s="794" t="s">
        <v>163</v>
      </c>
      <c r="AB48" s="794" t="s">
        <v>163</v>
      </c>
      <c r="AC48" s="794" t="s">
        <v>163</v>
      </c>
      <c r="AD48" s="794" t="s">
        <v>163</v>
      </c>
      <c r="AE48" s="794" t="s">
        <v>163</v>
      </c>
      <c r="AF48" s="794" t="s">
        <v>163</v>
      </c>
      <c r="AG48" s="794" t="s">
        <v>163</v>
      </c>
      <c r="AH48" s="1467"/>
      <c r="AI48" s="1468"/>
      <c r="AJ48" s="1468"/>
      <c r="AK48" s="1468"/>
      <c r="AL48" s="1468"/>
      <c r="AM48" s="1468"/>
      <c r="AN48" s="1468"/>
      <c r="AO48" s="1468"/>
      <c r="AP48" s="1468"/>
      <c r="AQ48" s="1468"/>
      <c r="AR48" s="1468"/>
      <c r="AS48" s="1468"/>
      <c r="AT48" s="1468"/>
      <c r="AU48" s="1468"/>
      <c r="AV48" s="1469"/>
      <c r="AW48" s="1471"/>
      <c r="AX48" s="1471"/>
    </row>
    <row r="49" spans="1:50" s="793" customFormat="1" ht="12.95" customHeight="1" x14ac:dyDescent="0.15">
      <c r="A49" s="1464"/>
      <c r="B49" s="1465"/>
      <c r="C49" s="795"/>
      <c r="D49" s="795"/>
      <c r="E49" s="795"/>
      <c r="F49" s="795"/>
      <c r="G49" s="795"/>
      <c r="H49" s="795"/>
      <c r="I49" s="795"/>
      <c r="J49" s="795"/>
      <c r="K49" s="795"/>
      <c r="L49" s="795"/>
      <c r="M49" s="795"/>
      <c r="N49" s="795"/>
      <c r="O49" s="795"/>
      <c r="P49" s="795"/>
      <c r="Q49" s="795"/>
      <c r="R49" s="795"/>
      <c r="S49" s="795"/>
      <c r="T49" s="795"/>
      <c r="U49" s="795"/>
      <c r="V49" s="795"/>
      <c r="W49" s="795"/>
      <c r="X49" s="795"/>
      <c r="Y49" s="795"/>
      <c r="Z49" s="795"/>
      <c r="AA49" s="795"/>
      <c r="AB49" s="795"/>
      <c r="AC49" s="795"/>
      <c r="AD49" s="795"/>
      <c r="AE49" s="795"/>
      <c r="AF49" s="795"/>
      <c r="AG49" s="795"/>
      <c r="AH49" s="1453" t="s">
        <v>85</v>
      </c>
      <c r="AI49" s="1453" t="s">
        <v>86</v>
      </c>
      <c r="AJ49" s="1453" t="s">
        <v>87</v>
      </c>
      <c r="AK49" s="1453" t="s">
        <v>88</v>
      </c>
      <c r="AL49" s="1453" t="s">
        <v>89</v>
      </c>
      <c r="AM49" s="1453" t="s">
        <v>90</v>
      </c>
      <c r="AN49" s="1453" t="s">
        <v>1047</v>
      </c>
      <c r="AO49" s="1453" t="s">
        <v>1012</v>
      </c>
      <c r="AP49" s="1453" t="s">
        <v>1048</v>
      </c>
      <c r="AQ49" s="1453" t="s">
        <v>1696</v>
      </c>
      <c r="AR49" s="1453" t="s">
        <v>1697</v>
      </c>
      <c r="AS49" s="1453" t="s">
        <v>1698</v>
      </c>
      <c r="AT49" s="1453" t="s">
        <v>308</v>
      </c>
      <c r="AU49" s="1453" t="s">
        <v>159</v>
      </c>
      <c r="AV49" s="1473" t="s">
        <v>14</v>
      </c>
      <c r="AW49" s="1471"/>
      <c r="AX49" s="1471"/>
    </row>
    <row r="50" spans="1:50" s="793" customFormat="1" ht="12.95" customHeight="1" x14ac:dyDescent="0.15">
      <c r="A50" s="1464" t="s">
        <v>1049</v>
      </c>
      <c r="B50" s="1465"/>
      <c r="C50" s="795" t="s">
        <v>3</v>
      </c>
      <c r="D50" s="795" t="s">
        <v>3</v>
      </c>
      <c r="E50" s="795" t="s">
        <v>3</v>
      </c>
      <c r="F50" s="795" t="s">
        <v>3</v>
      </c>
      <c r="G50" s="795" t="s">
        <v>3</v>
      </c>
      <c r="H50" s="795" t="s">
        <v>3</v>
      </c>
      <c r="I50" s="795" t="s">
        <v>3</v>
      </c>
      <c r="J50" s="795" t="s">
        <v>3</v>
      </c>
      <c r="K50" s="795" t="s">
        <v>3</v>
      </c>
      <c r="L50" s="795" t="s">
        <v>3</v>
      </c>
      <c r="M50" s="795" t="s">
        <v>3</v>
      </c>
      <c r="N50" s="795" t="s">
        <v>3</v>
      </c>
      <c r="O50" s="795" t="s">
        <v>3</v>
      </c>
      <c r="P50" s="795" t="s">
        <v>3</v>
      </c>
      <c r="Q50" s="795" t="s">
        <v>3</v>
      </c>
      <c r="R50" s="795" t="s">
        <v>3</v>
      </c>
      <c r="S50" s="795" t="s">
        <v>3</v>
      </c>
      <c r="T50" s="795" t="s">
        <v>3</v>
      </c>
      <c r="U50" s="795" t="s">
        <v>3</v>
      </c>
      <c r="V50" s="795" t="s">
        <v>3</v>
      </c>
      <c r="W50" s="795" t="s">
        <v>3</v>
      </c>
      <c r="X50" s="795" t="s">
        <v>3</v>
      </c>
      <c r="Y50" s="795" t="s">
        <v>3</v>
      </c>
      <c r="Z50" s="795" t="s">
        <v>3</v>
      </c>
      <c r="AA50" s="795" t="s">
        <v>3</v>
      </c>
      <c r="AB50" s="795" t="s">
        <v>3</v>
      </c>
      <c r="AC50" s="795" t="s">
        <v>3</v>
      </c>
      <c r="AD50" s="795" t="s">
        <v>3</v>
      </c>
      <c r="AE50" s="795" t="s">
        <v>3</v>
      </c>
      <c r="AF50" s="795" t="s">
        <v>3</v>
      </c>
      <c r="AG50" s="795" t="s">
        <v>3</v>
      </c>
      <c r="AH50" s="1454"/>
      <c r="AI50" s="1454"/>
      <c r="AJ50" s="1454"/>
      <c r="AK50" s="1454"/>
      <c r="AL50" s="1454"/>
      <c r="AM50" s="1454"/>
      <c r="AN50" s="1454"/>
      <c r="AO50" s="1454"/>
      <c r="AP50" s="1454"/>
      <c r="AQ50" s="1454"/>
      <c r="AR50" s="1454"/>
      <c r="AS50" s="1454"/>
      <c r="AT50" s="1454"/>
      <c r="AU50" s="1454"/>
      <c r="AV50" s="1474"/>
      <c r="AW50" s="1471"/>
      <c r="AX50" s="1471"/>
    </row>
    <row r="51" spans="1:50" s="793" customFormat="1" ht="12.95" customHeight="1" x14ac:dyDescent="0.15">
      <c r="A51" s="1464"/>
      <c r="B51" s="1465"/>
      <c r="C51" s="795"/>
      <c r="D51" s="795"/>
      <c r="E51" s="795"/>
      <c r="F51" s="795"/>
      <c r="G51" s="795"/>
      <c r="H51" s="795"/>
      <c r="I51" s="795"/>
      <c r="J51" s="795"/>
      <c r="K51" s="795"/>
      <c r="L51" s="795"/>
      <c r="M51" s="795"/>
      <c r="N51" s="795"/>
      <c r="O51" s="795"/>
      <c r="P51" s="795"/>
      <c r="Q51" s="795"/>
      <c r="R51" s="795"/>
      <c r="S51" s="795"/>
      <c r="T51" s="795"/>
      <c r="U51" s="795"/>
      <c r="V51" s="795"/>
      <c r="W51" s="795"/>
      <c r="X51" s="795"/>
      <c r="Y51" s="795"/>
      <c r="Z51" s="795"/>
      <c r="AA51" s="795"/>
      <c r="AB51" s="795"/>
      <c r="AC51" s="795"/>
      <c r="AD51" s="795"/>
      <c r="AE51" s="795"/>
      <c r="AF51" s="795"/>
      <c r="AG51" s="795"/>
      <c r="AH51" s="1454"/>
      <c r="AI51" s="1454"/>
      <c r="AJ51" s="1454"/>
      <c r="AK51" s="1454"/>
      <c r="AL51" s="1454"/>
      <c r="AM51" s="1454"/>
      <c r="AN51" s="1454"/>
      <c r="AO51" s="1454"/>
      <c r="AP51" s="1454"/>
      <c r="AQ51" s="1454"/>
      <c r="AR51" s="1454"/>
      <c r="AS51" s="1454"/>
      <c r="AT51" s="1454"/>
      <c r="AU51" s="1454"/>
      <c r="AV51" s="1474"/>
      <c r="AW51" s="1471"/>
      <c r="AX51" s="1471"/>
    </row>
    <row r="52" spans="1:50" s="793" customFormat="1" ht="12.95" customHeight="1" x14ac:dyDescent="0.15">
      <c r="A52" s="1467"/>
      <c r="B52" s="1469"/>
      <c r="C52" s="796" t="s">
        <v>144</v>
      </c>
      <c r="D52" s="796" t="s">
        <v>144</v>
      </c>
      <c r="E52" s="796" t="s">
        <v>144</v>
      </c>
      <c r="F52" s="796" t="s">
        <v>144</v>
      </c>
      <c r="G52" s="796" t="s">
        <v>144</v>
      </c>
      <c r="H52" s="796" t="s">
        <v>144</v>
      </c>
      <c r="I52" s="796" t="s">
        <v>144</v>
      </c>
      <c r="J52" s="796" t="s">
        <v>144</v>
      </c>
      <c r="K52" s="796" t="s">
        <v>144</v>
      </c>
      <c r="L52" s="796" t="s">
        <v>144</v>
      </c>
      <c r="M52" s="796" t="s">
        <v>144</v>
      </c>
      <c r="N52" s="796" t="s">
        <v>144</v>
      </c>
      <c r="O52" s="796" t="s">
        <v>144</v>
      </c>
      <c r="P52" s="796" t="s">
        <v>144</v>
      </c>
      <c r="Q52" s="796" t="s">
        <v>144</v>
      </c>
      <c r="R52" s="796" t="s">
        <v>144</v>
      </c>
      <c r="S52" s="796" t="s">
        <v>144</v>
      </c>
      <c r="T52" s="796" t="s">
        <v>144</v>
      </c>
      <c r="U52" s="796" t="s">
        <v>144</v>
      </c>
      <c r="V52" s="796" t="s">
        <v>144</v>
      </c>
      <c r="W52" s="796" t="s">
        <v>144</v>
      </c>
      <c r="X52" s="796" t="s">
        <v>144</v>
      </c>
      <c r="Y52" s="796" t="s">
        <v>144</v>
      </c>
      <c r="Z52" s="796" t="s">
        <v>144</v>
      </c>
      <c r="AA52" s="796" t="s">
        <v>144</v>
      </c>
      <c r="AB52" s="796" t="s">
        <v>144</v>
      </c>
      <c r="AC52" s="796" t="s">
        <v>144</v>
      </c>
      <c r="AD52" s="796" t="s">
        <v>144</v>
      </c>
      <c r="AE52" s="796" t="s">
        <v>144</v>
      </c>
      <c r="AF52" s="796" t="s">
        <v>144</v>
      </c>
      <c r="AG52" s="796" t="s">
        <v>144</v>
      </c>
      <c r="AH52" s="1455"/>
      <c r="AI52" s="1455"/>
      <c r="AJ52" s="1455"/>
      <c r="AK52" s="1455"/>
      <c r="AL52" s="1455"/>
      <c r="AM52" s="1455"/>
      <c r="AN52" s="1455"/>
      <c r="AO52" s="1455"/>
      <c r="AP52" s="1455"/>
      <c r="AQ52" s="1455"/>
      <c r="AR52" s="1455"/>
      <c r="AS52" s="1455"/>
      <c r="AT52" s="1455"/>
      <c r="AU52" s="1455"/>
      <c r="AV52" s="1475"/>
      <c r="AW52" s="1472"/>
      <c r="AX52" s="1472"/>
    </row>
    <row r="53" spans="1:50" s="793" customFormat="1" ht="17.25" customHeight="1" x14ac:dyDescent="0.15">
      <c r="A53" s="1452"/>
      <c r="B53" s="1452"/>
      <c r="C53" s="797"/>
      <c r="D53" s="797"/>
      <c r="E53" s="797"/>
      <c r="F53" s="797"/>
      <c r="G53" s="797"/>
      <c r="H53" s="797"/>
      <c r="I53" s="797"/>
      <c r="J53" s="797"/>
      <c r="K53" s="797"/>
      <c r="L53" s="797"/>
      <c r="M53" s="797"/>
      <c r="N53" s="797"/>
      <c r="O53" s="797"/>
      <c r="P53" s="797"/>
      <c r="Q53" s="797"/>
      <c r="R53" s="797"/>
      <c r="S53" s="797"/>
      <c r="T53" s="797"/>
      <c r="U53" s="797"/>
      <c r="V53" s="797"/>
      <c r="W53" s="797"/>
      <c r="X53" s="797"/>
      <c r="Y53" s="797"/>
      <c r="Z53" s="797"/>
      <c r="AA53" s="797"/>
      <c r="AB53" s="797"/>
      <c r="AC53" s="797"/>
      <c r="AD53" s="797"/>
      <c r="AE53" s="797"/>
      <c r="AF53" s="797"/>
      <c r="AG53" s="797"/>
      <c r="AH53" s="798">
        <f>COUNTIF(C53:AG53,$AH$4)</f>
        <v>0</v>
      </c>
      <c r="AI53" s="798">
        <f>COUNTIF(C53:AG53,$AI$4)</f>
        <v>0</v>
      </c>
      <c r="AJ53" s="798">
        <f>COUNTIF(C53:AG53,$AJ$4)</f>
        <v>0</v>
      </c>
      <c r="AK53" s="798">
        <f>COUNTIF(C53:AG53,$AK$4)</f>
        <v>0</v>
      </c>
      <c r="AL53" s="798">
        <f>COUNTIF(C53:AG53,$AL$4)</f>
        <v>0</v>
      </c>
      <c r="AM53" s="798">
        <f>COUNTIF(C53:AG53,$AM$4)</f>
        <v>0</v>
      </c>
      <c r="AN53" s="798">
        <f>COUNTIF(C53:AG53,$AN$4)</f>
        <v>0</v>
      </c>
      <c r="AO53" s="798">
        <f>COUNTIF(C53:AG53,$AO$4)</f>
        <v>0</v>
      </c>
      <c r="AP53" s="798">
        <f>COUNTIF(C53:AG53,$AP$4)</f>
        <v>0</v>
      </c>
      <c r="AQ53" s="798">
        <f>COUNTIF(C53:AG53,$AQ$4)</f>
        <v>0</v>
      </c>
      <c r="AR53" s="798">
        <f>COUNTIF(C53:AG53,$AR$4)</f>
        <v>0</v>
      </c>
      <c r="AS53" s="798">
        <f>COUNTIF(C53:AG53,$AS$4)</f>
        <v>0</v>
      </c>
      <c r="AT53" s="798">
        <f>COUNTIF(C53:AG53,$AT$4)</f>
        <v>0</v>
      </c>
      <c r="AU53" s="798">
        <f>COUNTIF(C53:AG53,$AU$4)</f>
        <v>0</v>
      </c>
      <c r="AV53" s="798">
        <f>SUM(AH53:AU53)</f>
        <v>0</v>
      </c>
      <c r="AW53" s="799"/>
      <c r="AX53" s="799"/>
    </row>
    <row r="54" spans="1:50" s="793" customFormat="1" ht="17.25" customHeight="1" x14ac:dyDescent="0.15">
      <c r="A54" s="1452"/>
      <c r="B54" s="1452"/>
      <c r="C54" s="797"/>
      <c r="D54" s="797"/>
      <c r="E54" s="797"/>
      <c r="F54" s="797"/>
      <c r="G54" s="797"/>
      <c r="H54" s="797"/>
      <c r="I54" s="797"/>
      <c r="J54" s="797"/>
      <c r="K54" s="797"/>
      <c r="L54" s="797"/>
      <c r="M54" s="797"/>
      <c r="N54" s="797"/>
      <c r="O54" s="797"/>
      <c r="P54" s="797"/>
      <c r="Q54" s="797"/>
      <c r="R54" s="797"/>
      <c r="S54" s="797"/>
      <c r="T54" s="797"/>
      <c r="U54" s="797"/>
      <c r="V54" s="797"/>
      <c r="W54" s="797"/>
      <c r="X54" s="797"/>
      <c r="Y54" s="797"/>
      <c r="Z54" s="797"/>
      <c r="AA54" s="797"/>
      <c r="AB54" s="797"/>
      <c r="AC54" s="797"/>
      <c r="AD54" s="797"/>
      <c r="AE54" s="797"/>
      <c r="AF54" s="797"/>
      <c r="AG54" s="797"/>
      <c r="AH54" s="798">
        <f t="shared" ref="AH54:AH72" si="28">COUNTIF(C54:AG54,$AH$4)</f>
        <v>0</v>
      </c>
      <c r="AI54" s="798">
        <f t="shared" ref="AI54:AI72" si="29">COUNTIF(C54:AG54,$AI$4)</f>
        <v>0</v>
      </c>
      <c r="AJ54" s="798">
        <f t="shared" ref="AJ54:AJ72" si="30">COUNTIF(C54:AG54,$AJ$4)</f>
        <v>0</v>
      </c>
      <c r="AK54" s="798">
        <f t="shared" ref="AK54:AK72" si="31">COUNTIF(C54:AG54,$AK$4)</f>
        <v>0</v>
      </c>
      <c r="AL54" s="798">
        <f t="shared" ref="AL54:AL72" si="32">COUNTIF(C54:AG54,$AL$4)</f>
        <v>0</v>
      </c>
      <c r="AM54" s="798">
        <f t="shared" ref="AM54:AM72" si="33">COUNTIF(C54:AG54,$AM$4)</f>
        <v>0</v>
      </c>
      <c r="AN54" s="798">
        <f t="shared" ref="AN54:AN72" si="34">COUNTIF(C54:AG54,$AN$4)</f>
        <v>0</v>
      </c>
      <c r="AO54" s="798">
        <f t="shared" ref="AO54:AO72" si="35">COUNTIF(C54:AG54,$AO$4)</f>
        <v>0</v>
      </c>
      <c r="AP54" s="798">
        <f t="shared" ref="AP54:AP72" si="36">COUNTIF(C54:AG54,$AP$4)</f>
        <v>0</v>
      </c>
      <c r="AQ54" s="798">
        <f t="shared" ref="AQ54:AQ72" si="37">COUNTIF(C54:AG54,$AQ$4)</f>
        <v>0</v>
      </c>
      <c r="AR54" s="798">
        <f t="shared" ref="AR54:AR72" si="38">COUNTIF(C54:AG54,$AR$4)</f>
        <v>0</v>
      </c>
      <c r="AS54" s="798">
        <f t="shared" ref="AS54:AS72" si="39">COUNTIF(C54:AG54,$AS$4)</f>
        <v>0</v>
      </c>
      <c r="AT54" s="798">
        <f t="shared" ref="AT54:AT72" si="40">COUNTIF(C54:AG54,$AT$4)</f>
        <v>0</v>
      </c>
      <c r="AU54" s="798">
        <f t="shared" ref="AU54:AU72" si="41">COUNTIF(C54:AG54,$AU$4)</f>
        <v>0</v>
      </c>
      <c r="AV54" s="798">
        <f t="shared" ref="AV54:AV72" si="42">SUM(AH54:AU54)</f>
        <v>0</v>
      </c>
      <c r="AW54" s="800"/>
      <c r="AX54" s="801"/>
    </row>
    <row r="55" spans="1:50" s="793" customFormat="1" ht="17.25" customHeight="1" x14ac:dyDescent="0.15">
      <c r="A55" s="1452"/>
      <c r="B55" s="1452"/>
      <c r="C55" s="797"/>
      <c r="D55" s="797"/>
      <c r="E55" s="797"/>
      <c r="F55" s="797"/>
      <c r="G55" s="797"/>
      <c r="H55" s="797"/>
      <c r="I55" s="797"/>
      <c r="J55" s="797"/>
      <c r="K55" s="797"/>
      <c r="L55" s="797"/>
      <c r="M55" s="797"/>
      <c r="N55" s="797"/>
      <c r="O55" s="797"/>
      <c r="P55" s="797"/>
      <c r="Q55" s="797"/>
      <c r="R55" s="797"/>
      <c r="S55" s="797"/>
      <c r="T55" s="797"/>
      <c r="U55" s="797"/>
      <c r="V55" s="797"/>
      <c r="W55" s="797"/>
      <c r="X55" s="797"/>
      <c r="Y55" s="797"/>
      <c r="Z55" s="797"/>
      <c r="AA55" s="797"/>
      <c r="AB55" s="797"/>
      <c r="AC55" s="797"/>
      <c r="AD55" s="797"/>
      <c r="AE55" s="797"/>
      <c r="AF55" s="797"/>
      <c r="AG55" s="797"/>
      <c r="AH55" s="798">
        <f t="shared" si="28"/>
        <v>0</v>
      </c>
      <c r="AI55" s="798">
        <f t="shared" si="29"/>
        <v>0</v>
      </c>
      <c r="AJ55" s="798">
        <f t="shared" si="30"/>
        <v>0</v>
      </c>
      <c r="AK55" s="798">
        <f t="shared" si="31"/>
        <v>0</v>
      </c>
      <c r="AL55" s="798">
        <f t="shared" si="32"/>
        <v>0</v>
      </c>
      <c r="AM55" s="798">
        <f t="shared" si="33"/>
        <v>0</v>
      </c>
      <c r="AN55" s="798">
        <f t="shared" si="34"/>
        <v>0</v>
      </c>
      <c r="AO55" s="798">
        <f t="shared" si="35"/>
        <v>0</v>
      </c>
      <c r="AP55" s="798">
        <f t="shared" si="36"/>
        <v>0</v>
      </c>
      <c r="AQ55" s="798">
        <f t="shared" si="37"/>
        <v>0</v>
      </c>
      <c r="AR55" s="798">
        <f t="shared" si="38"/>
        <v>0</v>
      </c>
      <c r="AS55" s="798">
        <f t="shared" si="39"/>
        <v>0</v>
      </c>
      <c r="AT55" s="798">
        <f t="shared" si="40"/>
        <v>0</v>
      </c>
      <c r="AU55" s="798">
        <f t="shared" si="41"/>
        <v>0</v>
      </c>
      <c r="AV55" s="798">
        <f t="shared" si="42"/>
        <v>0</v>
      </c>
      <c r="AW55" s="800"/>
      <c r="AX55" s="801"/>
    </row>
    <row r="56" spans="1:50" s="793" customFormat="1" ht="17.25" customHeight="1" x14ac:dyDescent="0.15">
      <c r="A56" s="1452"/>
      <c r="B56" s="1452"/>
      <c r="C56" s="797"/>
      <c r="D56" s="797"/>
      <c r="E56" s="797"/>
      <c r="F56" s="797"/>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c r="AH56" s="798">
        <f t="shared" si="28"/>
        <v>0</v>
      </c>
      <c r="AI56" s="798">
        <f t="shared" si="29"/>
        <v>0</v>
      </c>
      <c r="AJ56" s="798">
        <f t="shared" si="30"/>
        <v>0</v>
      </c>
      <c r="AK56" s="798">
        <f t="shared" si="31"/>
        <v>0</v>
      </c>
      <c r="AL56" s="798">
        <f t="shared" si="32"/>
        <v>0</v>
      </c>
      <c r="AM56" s="798">
        <f t="shared" si="33"/>
        <v>0</v>
      </c>
      <c r="AN56" s="798">
        <f t="shared" si="34"/>
        <v>0</v>
      </c>
      <c r="AO56" s="798">
        <f t="shared" si="35"/>
        <v>0</v>
      </c>
      <c r="AP56" s="798">
        <f t="shared" si="36"/>
        <v>0</v>
      </c>
      <c r="AQ56" s="798">
        <f t="shared" si="37"/>
        <v>0</v>
      </c>
      <c r="AR56" s="798">
        <f t="shared" si="38"/>
        <v>0</v>
      </c>
      <c r="AS56" s="798">
        <f t="shared" si="39"/>
        <v>0</v>
      </c>
      <c r="AT56" s="798">
        <f t="shared" si="40"/>
        <v>0</v>
      </c>
      <c r="AU56" s="798">
        <f t="shared" si="41"/>
        <v>0</v>
      </c>
      <c r="AV56" s="798">
        <f t="shared" si="42"/>
        <v>0</v>
      </c>
      <c r="AW56" s="800"/>
      <c r="AX56" s="801"/>
    </row>
    <row r="57" spans="1:50" s="793" customFormat="1" ht="17.25" customHeight="1" x14ac:dyDescent="0.15">
      <c r="A57" s="1452"/>
      <c r="B57" s="1452"/>
      <c r="C57" s="797"/>
      <c r="D57" s="797"/>
      <c r="E57" s="797"/>
      <c r="F57" s="797"/>
      <c r="G57" s="797"/>
      <c r="H57" s="797"/>
      <c r="I57" s="797"/>
      <c r="J57" s="797"/>
      <c r="K57" s="797"/>
      <c r="L57" s="797"/>
      <c r="M57" s="797"/>
      <c r="N57" s="797"/>
      <c r="O57" s="797"/>
      <c r="P57" s="797"/>
      <c r="Q57" s="797"/>
      <c r="R57" s="797"/>
      <c r="S57" s="797"/>
      <c r="T57" s="797"/>
      <c r="U57" s="797"/>
      <c r="V57" s="797"/>
      <c r="W57" s="797"/>
      <c r="X57" s="797"/>
      <c r="Y57" s="797"/>
      <c r="Z57" s="797"/>
      <c r="AA57" s="797"/>
      <c r="AB57" s="797"/>
      <c r="AC57" s="797"/>
      <c r="AD57" s="797"/>
      <c r="AE57" s="797"/>
      <c r="AF57" s="797"/>
      <c r="AG57" s="797"/>
      <c r="AH57" s="798">
        <f t="shared" si="28"/>
        <v>0</v>
      </c>
      <c r="AI57" s="798">
        <f t="shared" si="29"/>
        <v>0</v>
      </c>
      <c r="AJ57" s="798">
        <f t="shared" si="30"/>
        <v>0</v>
      </c>
      <c r="AK57" s="798">
        <f t="shared" si="31"/>
        <v>0</v>
      </c>
      <c r="AL57" s="798">
        <f t="shared" si="32"/>
        <v>0</v>
      </c>
      <c r="AM57" s="798">
        <f t="shared" si="33"/>
        <v>0</v>
      </c>
      <c r="AN57" s="798">
        <f t="shared" si="34"/>
        <v>0</v>
      </c>
      <c r="AO57" s="798">
        <f t="shared" si="35"/>
        <v>0</v>
      </c>
      <c r="AP57" s="798">
        <f t="shared" si="36"/>
        <v>0</v>
      </c>
      <c r="AQ57" s="798">
        <f t="shared" si="37"/>
        <v>0</v>
      </c>
      <c r="AR57" s="798">
        <f t="shared" si="38"/>
        <v>0</v>
      </c>
      <c r="AS57" s="798">
        <f t="shared" si="39"/>
        <v>0</v>
      </c>
      <c r="AT57" s="798">
        <f t="shared" si="40"/>
        <v>0</v>
      </c>
      <c r="AU57" s="798">
        <f t="shared" si="41"/>
        <v>0</v>
      </c>
      <c r="AV57" s="798">
        <f t="shared" si="42"/>
        <v>0</v>
      </c>
      <c r="AW57" s="800"/>
      <c r="AX57" s="801"/>
    </row>
    <row r="58" spans="1:50" s="793" customFormat="1" ht="17.25" customHeight="1" x14ac:dyDescent="0.15">
      <c r="A58" s="1452"/>
      <c r="B58" s="1452"/>
      <c r="C58" s="797"/>
      <c r="D58" s="797"/>
      <c r="E58" s="797"/>
      <c r="F58" s="797"/>
      <c r="G58" s="797"/>
      <c r="H58" s="797"/>
      <c r="I58" s="797"/>
      <c r="J58" s="797"/>
      <c r="K58" s="797"/>
      <c r="L58" s="797"/>
      <c r="M58" s="797"/>
      <c r="N58" s="797"/>
      <c r="O58" s="797"/>
      <c r="P58" s="797"/>
      <c r="Q58" s="797"/>
      <c r="R58" s="797"/>
      <c r="S58" s="797"/>
      <c r="T58" s="797"/>
      <c r="U58" s="797"/>
      <c r="V58" s="797"/>
      <c r="W58" s="797"/>
      <c r="X58" s="797"/>
      <c r="Y58" s="797"/>
      <c r="Z58" s="797"/>
      <c r="AA58" s="797"/>
      <c r="AB58" s="797"/>
      <c r="AC58" s="797"/>
      <c r="AD58" s="797"/>
      <c r="AE58" s="797"/>
      <c r="AF58" s="797"/>
      <c r="AG58" s="797"/>
      <c r="AH58" s="798">
        <f t="shared" si="28"/>
        <v>0</v>
      </c>
      <c r="AI58" s="798">
        <f t="shared" si="29"/>
        <v>0</v>
      </c>
      <c r="AJ58" s="798">
        <f t="shared" si="30"/>
        <v>0</v>
      </c>
      <c r="AK58" s="798">
        <f t="shared" si="31"/>
        <v>0</v>
      </c>
      <c r="AL58" s="798">
        <f t="shared" si="32"/>
        <v>0</v>
      </c>
      <c r="AM58" s="798">
        <f t="shared" si="33"/>
        <v>0</v>
      </c>
      <c r="AN58" s="798">
        <f t="shared" si="34"/>
        <v>0</v>
      </c>
      <c r="AO58" s="798">
        <f t="shared" si="35"/>
        <v>0</v>
      </c>
      <c r="AP58" s="798">
        <f t="shared" si="36"/>
        <v>0</v>
      </c>
      <c r="AQ58" s="798">
        <f t="shared" si="37"/>
        <v>0</v>
      </c>
      <c r="AR58" s="798">
        <f t="shared" si="38"/>
        <v>0</v>
      </c>
      <c r="AS58" s="798">
        <f t="shared" si="39"/>
        <v>0</v>
      </c>
      <c r="AT58" s="798">
        <f t="shared" si="40"/>
        <v>0</v>
      </c>
      <c r="AU58" s="798">
        <f t="shared" si="41"/>
        <v>0</v>
      </c>
      <c r="AV58" s="798">
        <f t="shared" si="42"/>
        <v>0</v>
      </c>
      <c r="AW58" s="800"/>
      <c r="AX58" s="801"/>
    </row>
    <row r="59" spans="1:50" s="793" customFormat="1" ht="17.25" customHeight="1" x14ac:dyDescent="0.15">
      <c r="A59" s="1452"/>
      <c r="B59" s="1452"/>
      <c r="C59" s="797"/>
      <c r="D59" s="797"/>
      <c r="E59" s="797"/>
      <c r="F59" s="797"/>
      <c r="G59" s="797"/>
      <c r="H59" s="797"/>
      <c r="I59" s="797"/>
      <c r="J59" s="797"/>
      <c r="K59" s="797"/>
      <c r="L59" s="797"/>
      <c r="M59" s="797"/>
      <c r="N59" s="797"/>
      <c r="O59" s="797"/>
      <c r="P59" s="797"/>
      <c r="Q59" s="797"/>
      <c r="R59" s="797"/>
      <c r="S59" s="797"/>
      <c r="T59" s="797"/>
      <c r="U59" s="797"/>
      <c r="V59" s="797"/>
      <c r="W59" s="797"/>
      <c r="X59" s="797"/>
      <c r="Y59" s="797"/>
      <c r="Z59" s="797"/>
      <c r="AA59" s="797"/>
      <c r="AB59" s="797"/>
      <c r="AC59" s="797"/>
      <c r="AD59" s="797"/>
      <c r="AE59" s="797"/>
      <c r="AF59" s="797"/>
      <c r="AG59" s="797"/>
      <c r="AH59" s="798">
        <f t="shared" si="28"/>
        <v>0</v>
      </c>
      <c r="AI59" s="798">
        <f t="shared" si="29"/>
        <v>0</v>
      </c>
      <c r="AJ59" s="798">
        <f t="shared" si="30"/>
        <v>0</v>
      </c>
      <c r="AK59" s="798">
        <f t="shared" si="31"/>
        <v>0</v>
      </c>
      <c r="AL59" s="798">
        <f t="shared" si="32"/>
        <v>0</v>
      </c>
      <c r="AM59" s="798">
        <f t="shared" si="33"/>
        <v>0</v>
      </c>
      <c r="AN59" s="798">
        <f t="shared" si="34"/>
        <v>0</v>
      </c>
      <c r="AO59" s="798">
        <f t="shared" si="35"/>
        <v>0</v>
      </c>
      <c r="AP59" s="798">
        <f t="shared" si="36"/>
        <v>0</v>
      </c>
      <c r="AQ59" s="798">
        <f t="shared" si="37"/>
        <v>0</v>
      </c>
      <c r="AR59" s="798">
        <f t="shared" si="38"/>
        <v>0</v>
      </c>
      <c r="AS59" s="798">
        <f t="shared" si="39"/>
        <v>0</v>
      </c>
      <c r="AT59" s="798">
        <f t="shared" si="40"/>
        <v>0</v>
      </c>
      <c r="AU59" s="798">
        <f t="shared" si="41"/>
        <v>0</v>
      </c>
      <c r="AV59" s="798">
        <f t="shared" si="42"/>
        <v>0</v>
      </c>
      <c r="AW59" s="800"/>
      <c r="AX59" s="801"/>
    </row>
    <row r="60" spans="1:50" s="793" customFormat="1" ht="17.25" customHeight="1" x14ac:dyDescent="0.15">
      <c r="A60" s="1452"/>
      <c r="B60" s="1452"/>
      <c r="C60" s="797"/>
      <c r="D60" s="797"/>
      <c r="E60" s="797"/>
      <c r="F60" s="797"/>
      <c r="G60" s="797"/>
      <c r="H60" s="797"/>
      <c r="I60" s="797"/>
      <c r="J60" s="797"/>
      <c r="K60" s="797"/>
      <c r="L60" s="797"/>
      <c r="M60" s="797"/>
      <c r="N60" s="797"/>
      <c r="O60" s="797"/>
      <c r="P60" s="797"/>
      <c r="Q60" s="797"/>
      <c r="R60" s="797"/>
      <c r="S60" s="797"/>
      <c r="T60" s="797"/>
      <c r="U60" s="797"/>
      <c r="V60" s="797"/>
      <c r="W60" s="797"/>
      <c r="X60" s="797"/>
      <c r="Y60" s="797"/>
      <c r="Z60" s="797"/>
      <c r="AA60" s="797"/>
      <c r="AB60" s="797"/>
      <c r="AC60" s="797"/>
      <c r="AD60" s="797"/>
      <c r="AE60" s="797"/>
      <c r="AF60" s="797"/>
      <c r="AG60" s="797"/>
      <c r="AH60" s="798">
        <f t="shared" si="28"/>
        <v>0</v>
      </c>
      <c r="AI60" s="798">
        <f t="shared" si="29"/>
        <v>0</v>
      </c>
      <c r="AJ60" s="798">
        <f t="shared" si="30"/>
        <v>0</v>
      </c>
      <c r="AK60" s="798">
        <f t="shared" si="31"/>
        <v>0</v>
      </c>
      <c r="AL60" s="798">
        <f t="shared" si="32"/>
        <v>0</v>
      </c>
      <c r="AM60" s="798">
        <f t="shared" si="33"/>
        <v>0</v>
      </c>
      <c r="AN60" s="798">
        <f t="shared" si="34"/>
        <v>0</v>
      </c>
      <c r="AO60" s="798">
        <f t="shared" si="35"/>
        <v>0</v>
      </c>
      <c r="AP60" s="798">
        <f t="shared" si="36"/>
        <v>0</v>
      </c>
      <c r="AQ60" s="798">
        <f t="shared" si="37"/>
        <v>0</v>
      </c>
      <c r="AR60" s="798">
        <f t="shared" si="38"/>
        <v>0</v>
      </c>
      <c r="AS60" s="798">
        <f t="shared" si="39"/>
        <v>0</v>
      </c>
      <c r="AT60" s="798">
        <f t="shared" si="40"/>
        <v>0</v>
      </c>
      <c r="AU60" s="798">
        <f t="shared" si="41"/>
        <v>0</v>
      </c>
      <c r="AV60" s="798">
        <f t="shared" si="42"/>
        <v>0</v>
      </c>
      <c r="AW60" s="800"/>
      <c r="AX60" s="801"/>
    </row>
    <row r="61" spans="1:50" s="793" customFormat="1" ht="17.25" customHeight="1" x14ac:dyDescent="0.15">
      <c r="A61" s="1452"/>
      <c r="B61" s="1452"/>
      <c r="C61" s="797"/>
      <c r="D61" s="797"/>
      <c r="E61" s="797"/>
      <c r="F61" s="797"/>
      <c r="G61" s="797"/>
      <c r="H61" s="797"/>
      <c r="I61" s="797"/>
      <c r="J61" s="797"/>
      <c r="K61" s="797"/>
      <c r="L61" s="797"/>
      <c r="M61" s="797"/>
      <c r="N61" s="797"/>
      <c r="O61" s="797"/>
      <c r="P61" s="797"/>
      <c r="Q61" s="797"/>
      <c r="R61" s="797"/>
      <c r="S61" s="797"/>
      <c r="T61" s="797"/>
      <c r="U61" s="797"/>
      <c r="V61" s="797"/>
      <c r="W61" s="797"/>
      <c r="X61" s="797"/>
      <c r="Y61" s="797"/>
      <c r="Z61" s="797"/>
      <c r="AA61" s="797"/>
      <c r="AB61" s="797"/>
      <c r="AC61" s="797"/>
      <c r="AD61" s="797"/>
      <c r="AE61" s="797"/>
      <c r="AF61" s="797"/>
      <c r="AG61" s="797"/>
      <c r="AH61" s="798">
        <f t="shared" si="28"/>
        <v>0</v>
      </c>
      <c r="AI61" s="798">
        <f t="shared" si="29"/>
        <v>0</v>
      </c>
      <c r="AJ61" s="798">
        <f t="shared" si="30"/>
        <v>0</v>
      </c>
      <c r="AK61" s="798">
        <f t="shared" si="31"/>
        <v>0</v>
      </c>
      <c r="AL61" s="798">
        <f t="shared" si="32"/>
        <v>0</v>
      </c>
      <c r="AM61" s="798">
        <f t="shared" si="33"/>
        <v>0</v>
      </c>
      <c r="AN61" s="798">
        <f t="shared" si="34"/>
        <v>0</v>
      </c>
      <c r="AO61" s="798">
        <f t="shared" si="35"/>
        <v>0</v>
      </c>
      <c r="AP61" s="798">
        <f t="shared" si="36"/>
        <v>0</v>
      </c>
      <c r="AQ61" s="798">
        <f t="shared" si="37"/>
        <v>0</v>
      </c>
      <c r="AR61" s="798">
        <f t="shared" si="38"/>
        <v>0</v>
      </c>
      <c r="AS61" s="798">
        <f t="shared" si="39"/>
        <v>0</v>
      </c>
      <c r="AT61" s="798">
        <f t="shared" si="40"/>
        <v>0</v>
      </c>
      <c r="AU61" s="798">
        <f t="shared" si="41"/>
        <v>0</v>
      </c>
      <c r="AV61" s="798">
        <f t="shared" si="42"/>
        <v>0</v>
      </c>
      <c r="AW61" s="800"/>
      <c r="AX61" s="801"/>
    </row>
    <row r="62" spans="1:50" s="793" customFormat="1" ht="17.25" customHeight="1" x14ac:dyDescent="0.15">
      <c r="A62" s="1452"/>
      <c r="B62" s="1452"/>
      <c r="C62" s="797"/>
      <c r="D62" s="797"/>
      <c r="E62" s="797"/>
      <c r="F62" s="797"/>
      <c r="G62" s="797"/>
      <c r="H62" s="797"/>
      <c r="I62" s="797"/>
      <c r="J62" s="797"/>
      <c r="K62" s="797"/>
      <c r="L62" s="797"/>
      <c r="M62" s="797"/>
      <c r="N62" s="797"/>
      <c r="O62" s="797"/>
      <c r="P62" s="797"/>
      <c r="Q62" s="797"/>
      <c r="R62" s="797"/>
      <c r="S62" s="797"/>
      <c r="T62" s="797"/>
      <c r="U62" s="797"/>
      <c r="V62" s="797"/>
      <c r="W62" s="797"/>
      <c r="X62" s="797"/>
      <c r="Y62" s="797"/>
      <c r="Z62" s="797"/>
      <c r="AA62" s="797"/>
      <c r="AB62" s="797"/>
      <c r="AC62" s="797"/>
      <c r="AD62" s="797"/>
      <c r="AE62" s="797"/>
      <c r="AF62" s="797"/>
      <c r="AG62" s="797"/>
      <c r="AH62" s="798">
        <f t="shared" si="28"/>
        <v>0</v>
      </c>
      <c r="AI62" s="798">
        <f t="shared" si="29"/>
        <v>0</v>
      </c>
      <c r="AJ62" s="798">
        <f t="shared" si="30"/>
        <v>0</v>
      </c>
      <c r="AK62" s="798">
        <f t="shared" si="31"/>
        <v>0</v>
      </c>
      <c r="AL62" s="798">
        <f t="shared" si="32"/>
        <v>0</v>
      </c>
      <c r="AM62" s="798">
        <f t="shared" si="33"/>
        <v>0</v>
      </c>
      <c r="AN62" s="798">
        <f t="shared" si="34"/>
        <v>0</v>
      </c>
      <c r="AO62" s="798">
        <f t="shared" si="35"/>
        <v>0</v>
      </c>
      <c r="AP62" s="798">
        <f t="shared" si="36"/>
        <v>0</v>
      </c>
      <c r="AQ62" s="798">
        <f t="shared" si="37"/>
        <v>0</v>
      </c>
      <c r="AR62" s="798">
        <f t="shared" si="38"/>
        <v>0</v>
      </c>
      <c r="AS62" s="798">
        <f t="shared" si="39"/>
        <v>0</v>
      </c>
      <c r="AT62" s="798">
        <f t="shared" si="40"/>
        <v>0</v>
      </c>
      <c r="AU62" s="798">
        <f t="shared" si="41"/>
        <v>0</v>
      </c>
      <c r="AV62" s="798">
        <f t="shared" si="42"/>
        <v>0</v>
      </c>
      <c r="AW62" s="800"/>
      <c r="AX62" s="801"/>
    </row>
    <row r="63" spans="1:50" s="793" customFormat="1" ht="17.25" customHeight="1" x14ac:dyDescent="0.15">
      <c r="A63" s="1452"/>
      <c r="B63" s="1452"/>
      <c r="C63" s="797"/>
      <c r="D63" s="797"/>
      <c r="E63" s="797"/>
      <c r="F63" s="797"/>
      <c r="G63" s="797"/>
      <c r="H63" s="797"/>
      <c r="I63" s="797"/>
      <c r="J63" s="797"/>
      <c r="K63" s="797"/>
      <c r="L63" s="797"/>
      <c r="M63" s="797"/>
      <c r="N63" s="797"/>
      <c r="O63" s="797"/>
      <c r="P63" s="797"/>
      <c r="Q63" s="797"/>
      <c r="R63" s="797"/>
      <c r="S63" s="797"/>
      <c r="T63" s="797"/>
      <c r="U63" s="797"/>
      <c r="V63" s="797"/>
      <c r="W63" s="797"/>
      <c r="X63" s="797"/>
      <c r="Y63" s="797"/>
      <c r="Z63" s="797"/>
      <c r="AA63" s="797"/>
      <c r="AB63" s="797"/>
      <c r="AC63" s="797"/>
      <c r="AD63" s="797"/>
      <c r="AE63" s="797"/>
      <c r="AF63" s="797"/>
      <c r="AG63" s="797"/>
      <c r="AH63" s="798">
        <f t="shared" si="28"/>
        <v>0</v>
      </c>
      <c r="AI63" s="798">
        <f t="shared" si="29"/>
        <v>0</v>
      </c>
      <c r="AJ63" s="798">
        <f t="shared" si="30"/>
        <v>0</v>
      </c>
      <c r="AK63" s="798">
        <f t="shared" si="31"/>
        <v>0</v>
      </c>
      <c r="AL63" s="798">
        <f t="shared" si="32"/>
        <v>0</v>
      </c>
      <c r="AM63" s="798">
        <f t="shared" si="33"/>
        <v>0</v>
      </c>
      <c r="AN63" s="798">
        <f t="shared" si="34"/>
        <v>0</v>
      </c>
      <c r="AO63" s="798">
        <f t="shared" si="35"/>
        <v>0</v>
      </c>
      <c r="AP63" s="798">
        <f t="shared" si="36"/>
        <v>0</v>
      </c>
      <c r="AQ63" s="798">
        <f t="shared" si="37"/>
        <v>0</v>
      </c>
      <c r="AR63" s="798">
        <f t="shared" si="38"/>
        <v>0</v>
      </c>
      <c r="AS63" s="798">
        <f t="shared" si="39"/>
        <v>0</v>
      </c>
      <c r="AT63" s="798">
        <f t="shared" si="40"/>
        <v>0</v>
      </c>
      <c r="AU63" s="798">
        <f t="shared" si="41"/>
        <v>0</v>
      </c>
      <c r="AV63" s="798">
        <f t="shared" si="42"/>
        <v>0</v>
      </c>
      <c r="AW63" s="800"/>
      <c r="AX63" s="801"/>
    </row>
    <row r="64" spans="1:50" s="793" customFormat="1" ht="17.25" customHeight="1" x14ac:dyDescent="0.15">
      <c r="A64" s="1452"/>
      <c r="B64" s="1452"/>
      <c r="C64" s="797"/>
      <c r="D64" s="797"/>
      <c r="E64" s="797"/>
      <c r="F64" s="797"/>
      <c r="G64" s="797"/>
      <c r="H64" s="797"/>
      <c r="I64" s="797"/>
      <c r="J64" s="797"/>
      <c r="K64" s="797"/>
      <c r="L64" s="797"/>
      <c r="M64" s="797"/>
      <c r="N64" s="797"/>
      <c r="O64" s="797"/>
      <c r="P64" s="797"/>
      <c r="Q64" s="797"/>
      <c r="R64" s="797"/>
      <c r="S64" s="797"/>
      <c r="T64" s="797"/>
      <c r="U64" s="797"/>
      <c r="V64" s="797"/>
      <c r="W64" s="797"/>
      <c r="X64" s="797"/>
      <c r="Y64" s="797"/>
      <c r="Z64" s="797"/>
      <c r="AA64" s="797"/>
      <c r="AB64" s="797"/>
      <c r="AC64" s="797"/>
      <c r="AD64" s="797"/>
      <c r="AE64" s="797"/>
      <c r="AF64" s="797"/>
      <c r="AG64" s="797"/>
      <c r="AH64" s="798">
        <f t="shared" si="28"/>
        <v>0</v>
      </c>
      <c r="AI64" s="798">
        <f t="shared" si="29"/>
        <v>0</v>
      </c>
      <c r="AJ64" s="798">
        <f t="shared" si="30"/>
        <v>0</v>
      </c>
      <c r="AK64" s="798">
        <f t="shared" si="31"/>
        <v>0</v>
      </c>
      <c r="AL64" s="798">
        <f t="shared" si="32"/>
        <v>0</v>
      </c>
      <c r="AM64" s="798">
        <f t="shared" si="33"/>
        <v>0</v>
      </c>
      <c r="AN64" s="798">
        <f t="shared" si="34"/>
        <v>0</v>
      </c>
      <c r="AO64" s="798">
        <f t="shared" si="35"/>
        <v>0</v>
      </c>
      <c r="AP64" s="798">
        <f t="shared" si="36"/>
        <v>0</v>
      </c>
      <c r="AQ64" s="798">
        <f t="shared" si="37"/>
        <v>0</v>
      </c>
      <c r="AR64" s="798">
        <f t="shared" si="38"/>
        <v>0</v>
      </c>
      <c r="AS64" s="798">
        <f t="shared" si="39"/>
        <v>0</v>
      </c>
      <c r="AT64" s="798">
        <f t="shared" si="40"/>
        <v>0</v>
      </c>
      <c r="AU64" s="798">
        <f t="shared" si="41"/>
        <v>0</v>
      </c>
      <c r="AV64" s="798">
        <f t="shared" si="42"/>
        <v>0</v>
      </c>
      <c r="AW64" s="800"/>
      <c r="AX64" s="801"/>
    </row>
    <row r="65" spans="1:50" s="793" customFormat="1" ht="17.25" customHeight="1" x14ac:dyDescent="0.15">
      <c r="A65" s="1452"/>
      <c r="B65" s="1452"/>
      <c r="C65" s="797"/>
      <c r="D65" s="797"/>
      <c r="E65" s="797"/>
      <c r="F65" s="797"/>
      <c r="G65" s="797"/>
      <c r="H65" s="797"/>
      <c r="I65" s="797"/>
      <c r="J65" s="797"/>
      <c r="K65" s="797"/>
      <c r="L65" s="797"/>
      <c r="M65" s="797"/>
      <c r="N65" s="797"/>
      <c r="O65" s="797"/>
      <c r="P65" s="797"/>
      <c r="Q65" s="797"/>
      <c r="R65" s="797"/>
      <c r="S65" s="797"/>
      <c r="T65" s="797"/>
      <c r="U65" s="797"/>
      <c r="V65" s="797"/>
      <c r="W65" s="797"/>
      <c r="X65" s="797"/>
      <c r="Y65" s="797"/>
      <c r="Z65" s="797"/>
      <c r="AA65" s="797"/>
      <c r="AB65" s="797"/>
      <c r="AC65" s="797"/>
      <c r="AD65" s="797"/>
      <c r="AE65" s="797"/>
      <c r="AF65" s="797"/>
      <c r="AG65" s="797"/>
      <c r="AH65" s="798">
        <f t="shared" si="28"/>
        <v>0</v>
      </c>
      <c r="AI65" s="798">
        <f t="shared" si="29"/>
        <v>0</v>
      </c>
      <c r="AJ65" s="798">
        <f t="shared" si="30"/>
        <v>0</v>
      </c>
      <c r="AK65" s="798">
        <f t="shared" si="31"/>
        <v>0</v>
      </c>
      <c r="AL65" s="798">
        <f t="shared" si="32"/>
        <v>0</v>
      </c>
      <c r="AM65" s="798">
        <f t="shared" si="33"/>
        <v>0</v>
      </c>
      <c r="AN65" s="798">
        <f t="shared" si="34"/>
        <v>0</v>
      </c>
      <c r="AO65" s="798">
        <f t="shared" si="35"/>
        <v>0</v>
      </c>
      <c r="AP65" s="798">
        <f t="shared" si="36"/>
        <v>0</v>
      </c>
      <c r="AQ65" s="798">
        <f t="shared" si="37"/>
        <v>0</v>
      </c>
      <c r="AR65" s="798">
        <f t="shared" si="38"/>
        <v>0</v>
      </c>
      <c r="AS65" s="798">
        <f t="shared" si="39"/>
        <v>0</v>
      </c>
      <c r="AT65" s="798">
        <f t="shared" si="40"/>
        <v>0</v>
      </c>
      <c r="AU65" s="798">
        <f t="shared" si="41"/>
        <v>0</v>
      </c>
      <c r="AV65" s="798">
        <f t="shared" si="42"/>
        <v>0</v>
      </c>
      <c r="AW65" s="800"/>
      <c r="AX65" s="801"/>
    </row>
    <row r="66" spans="1:50" s="793" customFormat="1" ht="17.25" customHeight="1" x14ac:dyDescent="0.15">
      <c r="A66" s="1460"/>
      <c r="B66" s="1460"/>
      <c r="C66" s="797"/>
      <c r="D66" s="797"/>
      <c r="E66" s="797"/>
      <c r="F66" s="797"/>
      <c r="G66" s="797"/>
      <c r="H66" s="797"/>
      <c r="I66" s="797"/>
      <c r="J66" s="797"/>
      <c r="K66" s="797"/>
      <c r="L66" s="797"/>
      <c r="M66" s="797"/>
      <c r="N66" s="797"/>
      <c r="O66" s="797"/>
      <c r="P66" s="797"/>
      <c r="Q66" s="797"/>
      <c r="R66" s="797"/>
      <c r="S66" s="797"/>
      <c r="T66" s="797"/>
      <c r="U66" s="797"/>
      <c r="V66" s="797"/>
      <c r="W66" s="797"/>
      <c r="X66" s="797"/>
      <c r="Y66" s="797"/>
      <c r="Z66" s="797"/>
      <c r="AA66" s="797"/>
      <c r="AB66" s="797"/>
      <c r="AC66" s="797"/>
      <c r="AD66" s="797"/>
      <c r="AE66" s="797"/>
      <c r="AF66" s="797"/>
      <c r="AG66" s="797"/>
      <c r="AH66" s="798">
        <f t="shared" si="28"/>
        <v>0</v>
      </c>
      <c r="AI66" s="798">
        <f t="shared" si="29"/>
        <v>0</v>
      </c>
      <c r="AJ66" s="798">
        <f t="shared" si="30"/>
        <v>0</v>
      </c>
      <c r="AK66" s="798">
        <f t="shared" si="31"/>
        <v>0</v>
      </c>
      <c r="AL66" s="798">
        <f t="shared" si="32"/>
        <v>0</v>
      </c>
      <c r="AM66" s="798">
        <f t="shared" si="33"/>
        <v>0</v>
      </c>
      <c r="AN66" s="798">
        <f t="shared" si="34"/>
        <v>0</v>
      </c>
      <c r="AO66" s="798">
        <f t="shared" si="35"/>
        <v>0</v>
      </c>
      <c r="AP66" s="798">
        <f t="shared" si="36"/>
        <v>0</v>
      </c>
      <c r="AQ66" s="798">
        <f t="shared" si="37"/>
        <v>0</v>
      </c>
      <c r="AR66" s="798">
        <f t="shared" si="38"/>
        <v>0</v>
      </c>
      <c r="AS66" s="798">
        <f t="shared" si="39"/>
        <v>0</v>
      </c>
      <c r="AT66" s="798">
        <f t="shared" si="40"/>
        <v>0</v>
      </c>
      <c r="AU66" s="798">
        <f t="shared" si="41"/>
        <v>0</v>
      </c>
      <c r="AV66" s="798">
        <f t="shared" si="42"/>
        <v>0</v>
      </c>
      <c r="AW66" s="800"/>
      <c r="AX66" s="801"/>
    </row>
    <row r="67" spans="1:50" s="793" customFormat="1" ht="17.25" customHeight="1" x14ac:dyDescent="0.15">
      <c r="A67" s="1460"/>
      <c r="B67" s="1460"/>
      <c r="C67" s="797"/>
      <c r="D67" s="797"/>
      <c r="E67" s="797"/>
      <c r="F67" s="797"/>
      <c r="G67" s="797"/>
      <c r="H67" s="797"/>
      <c r="I67" s="797"/>
      <c r="J67" s="797"/>
      <c r="K67" s="797"/>
      <c r="L67" s="797"/>
      <c r="M67" s="797"/>
      <c r="N67" s="797"/>
      <c r="O67" s="797"/>
      <c r="P67" s="797"/>
      <c r="Q67" s="797"/>
      <c r="R67" s="797"/>
      <c r="S67" s="797"/>
      <c r="T67" s="797"/>
      <c r="U67" s="797"/>
      <c r="V67" s="797"/>
      <c r="W67" s="797"/>
      <c r="X67" s="797"/>
      <c r="Y67" s="797"/>
      <c r="Z67" s="797"/>
      <c r="AA67" s="797"/>
      <c r="AB67" s="797"/>
      <c r="AC67" s="797"/>
      <c r="AD67" s="797"/>
      <c r="AE67" s="797"/>
      <c r="AF67" s="797"/>
      <c r="AG67" s="797"/>
      <c r="AH67" s="798">
        <f t="shared" si="28"/>
        <v>0</v>
      </c>
      <c r="AI67" s="798">
        <f t="shared" si="29"/>
        <v>0</v>
      </c>
      <c r="AJ67" s="798">
        <f t="shared" si="30"/>
        <v>0</v>
      </c>
      <c r="AK67" s="798">
        <f t="shared" si="31"/>
        <v>0</v>
      </c>
      <c r="AL67" s="798">
        <f t="shared" si="32"/>
        <v>0</v>
      </c>
      <c r="AM67" s="798">
        <f t="shared" si="33"/>
        <v>0</v>
      </c>
      <c r="AN67" s="798">
        <f t="shared" si="34"/>
        <v>0</v>
      </c>
      <c r="AO67" s="798">
        <f t="shared" si="35"/>
        <v>0</v>
      </c>
      <c r="AP67" s="798">
        <f t="shared" si="36"/>
        <v>0</v>
      </c>
      <c r="AQ67" s="798">
        <f t="shared" si="37"/>
        <v>0</v>
      </c>
      <c r="AR67" s="798">
        <f t="shared" si="38"/>
        <v>0</v>
      </c>
      <c r="AS67" s="798">
        <f t="shared" si="39"/>
        <v>0</v>
      </c>
      <c r="AT67" s="798">
        <f t="shared" si="40"/>
        <v>0</v>
      </c>
      <c r="AU67" s="798">
        <f t="shared" si="41"/>
        <v>0</v>
      </c>
      <c r="AV67" s="798">
        <f t="shared" si="42"/>
        <v>0</v>
      </c>
      <c r="AW67" s="800"/>
      <c r="AX67" s="801"/>
    </row>
    <row r="68" spans="1:50" s="793" customFormat="1" ht="17.25" customHeight="1" x14ac:dyDescent="0.15">
      <c r="A68" s="1460"/>
      <c r="B68" s="1460"/>
      <c r="C68" s="797"/>
      <c r="D68" s="797"/>
      <c r="E68" s="797"/>
      <c r="F68" s="797"/>
      <c r="G68" s="797"/>
      <c r="H68" s="797"/>
      <c r="I68" s="797"/>
      <c r="J68" s="797"/>
      <c r="K68" s="797"/>
      <c r="L68" s="797"/>
      <c r="M68" s="797"/>
      <c r="N68" s="797"/>
      <c r="O68" s="797"/>
      <c r="P68" s="797"/>
      <c r="Q68" s="797"/>
      <c r="R68" s="797"/>
      <c r="S68" s="797"/>
      <c r="T68" s="797"/>
      <c r="U68" s="797"/>
      <c r="V68" s="797"/>
      <c r="W68" s="797"/>
      <c r="X68" s="797"/>
      <c r="Y68" s="797"/>
      <c r="Z68" s="797"/>
      <c r="AA68" s="797"/>
      <c r="AB68" s="797"/>
      <c r="AC68" s="797"/>
      <c r="AD68" s="797"/>
      <c r="AE68" s="797"/>
      <c r="AF68" s="797"/>
      <c r="AG68" s="797"/>
      <c r="AH68" s="798">
        <f t="shared" si="28"/>
        <v>0</v>
      </c>
      <c r="AI68" s="798">
        <f t="shared" si="29"/>
        <v>0</v>
      </c>
      <c r="AJ68" s="798">
        <f t="shared" si="30"/>
        <v>0</v>
      </c>
      <c r="AK68" s="798">
        <f t="shared" si="31"/>
        <v>0</v>
      </c>
      <c r="AL68" s="798">
        <f t="shared" si="32"/>
        <v>0</v>
      </c>
      <c r="AM68" s="798">
        <f t="shared" si="33"/>
        <v>0</v>
      </c>
      <c r="AN68" s="798">
        <f t="shared" si="34"/>
        <v>0</v>
      </c>
      <c r="AO68" s="798">
        <f t="shared" si="35"/>
        <v>0</v>
      </c>
      <c r="AP68" s="798">
        <f t="shared" si="36"/>
        <v>0</v>
      </c>
      <c r="AQ68" s="798">
        <f t="shared" si="37"/>
        <v>0</v>
      </c>
      <c r="AR68" s="798">
        <f t="shared" si="38"/>
        <v>0</v>
      </c>
      <c r="AS68" s="798">
        <f t="shared" si="39"/>
        <v>0</v>
      </c>
      <c r="AT68" s="798">
        <f t="shared" si="40"/>
        <v>0</v>
      </c>
      <c r="AU68" s="798">
        <f t="shared" si="41"/>
        <v>0</v>
      </c>
      <c r="AV68" s="798">
        <f t="shared" si="42"/>
        <v>0</v>
      </c>
      <c r="AW68" s="800"/>
      <c r="AX68" s="801"/>
    </row>
    <row r="69" spans="1:50" s="793" customFormat="1" ht="17.25" customHeight="1" x14ac:dyDescent="0.15">
      <c r="A69" s="1460"/>
      <c r="B69" s="1460"/>
      <c r="C69" s="797"/>
      <c r="D69" s="797"/>
      <c r="E69" s="797"/>
      <c r="F69" s="797"/>
      <c r="G69" s="797"/>
      <c r="H69" s="797"/>
      <c r="I69" s="797"/>
      <c r="J69" s="797"/>
      <c r="K69" s="797"/>
      <c r="L69" s="797"/>
      <c r="M69" s="797"/>
      <c r="N69" s="797"/>
      <c r="O69" s="797"/>
      <c r="P69" s="797"/>
      <c r="Q69" s="797"/>
      <c r="R69" s="797"/>
      <c r="S69" s="797"/>
      <c r="T69" s="797"/>
      <c r="U69" s="797"/>
      <c r="V69" s="797"/>
      <c r="W69" s="797"/>
      <c r="X69" s="797"/>
      <c r="Y69" s="797"/>
      <c r="Z69" s="797"/>
      <c r="AA69" s="797"/>
      <c r="AB69" s="797"/>
      <c r="AC69" s="797"/>
      <c r="AD69" s="797"/>
      <c r="AE69" s="797"/>
      <c r="AF69" s="797"/>
      <c r="AG69" s="797"/>
      <c r="AH69" s="798">
        <f t="shared" si="28"/>
        <v>0</v>
      </c>
      <c r="AI69" s="798">
        <f t="shared" si="29"/>
        <v>0</v>
      </c>
      <c r="AJ69" s="798">
        <f t="shared" si="30"/>
        <v>0</v>
      </c>
      <c r="AK69" s="798">
        <f t="shared" si="31"/>
        <v>0</v>
      </c>
      <c r="AL69" s="798">
        <f t="shared" si="32"/>
        <v>0</v>
      </c>
      <c r="AM69" s="798">
        <f t="shared" si="33"/>
        <v>0</v>
      </c>
      <c r="AN69" s="798">
        <f t="shared" si="34"/>
        <v>0</v>
      </c>
      <c r="AO69" s="798">
        <f t="shared" si="35"/>
        <v>0</v>
      </c>
      <c r="AP69" s="798">
        <f t="shared" si="36"/>
        <v>0</v>
      </c>
      <c r="AQ69" s="798">
        <f t="shared" si="37"/>
        <v>0</v>
      </c>
      <c r="AR69" s="798">
        <f t="shared" si="38"/>
        <v>0</v>
      </c>
      <c r="AS69" s="798">
        <f t="shared" si="39"/>
        <v>0</v>
      </c>
      <c r="AT69" s="798">
        <f t="shared" si="40"/>
        <v>0</v>
      </c>
      <c r="AU69" s="798">
        <f t="shared" si="41"/>
        <v>0</v>
      </c>
      <c r="AV69" s="798">
        <f t="shared" si="42"/>
        <v>0</v>
      </c>
      <c r="AW69" s="800"/>
      <c r="AX69" s="801"/>
    </row>
    <row r="70" spans="1:50" s="793" customFormat="1" ht="17.25" customHeight="1" x14ac:dyDescent="0.15">
      <c r="A70" s="1460"/>
      <c r="B70" s="1460"/>
      <c r="C70" s="797"/>
      <c r="D70" s="797"/>
      <c r="E70" s="797"/>
      <c r="F70" s="797"/>
      <c r="G70" s="797"/>
      <c r="H70" s="797"/>
      <c r="I70" s="797"/>
      <c r="J70" s="797"/>
      <c r="K70" s="797"/>
      <c r="L70" s="797"/>
      <c r="M70" s="797"/>
      <c r="N70" s="797"/>
      <c r="O70" s="797"/>
      <c r="P70" s="797"/>
      <c r="Q70" s="797"/>
      <c r="R70" s="797"/>
      <c r="S70" s="797"/>
      <c r="T70" s="797"/>
      <c r="U70" s="797"/>
      <c r="V70" s="797"/>
      <c r="W70" s="797"/>
      <c r="X70" s="797"/>
      <c r="Y70" s="797"/>
      <c r="Z70" s="797"/>
      <c r="AA70" s="797"/>
      <c r="AB70" s="797"/>
      <c r="AC70" s="797"/>
      <c r="AD70" s="797"/>
      <c r="AE70" s="797"/>
      <c r="AF70" s="797"/>
      <c r="AG70" s="797"/>
      <c r="AH70" s="798">
        <f t="shared" si="28"/>
        <v>0</v>
      </c>
      <c r="AI70" s="798">
        <f t="shared" si="29"/>
        <v>0</v>
      </c>
      <c r="AJ70" s="798">
        <f t="shared" si="30"/>
        <v>0</v>
      </c>
      <c r="AK70" s="798">
        <f t="shared" si="31"/>
        <v>0</v>
      </c>
      <c r="AL70" s="798">
        <f t="shared" si="32"/>
        <v>0</v>
      </c>
      <c r="AM70" s="798">
        <f t="shared" si="33"/>
        <v>0</v>
      </c>
      <c r="AN70" s="798">
        <f t="shared" si="34"/>
        <v>0</v>
      </c>
      <c r="AO70" s="798">
        <f t="shared" si="35"/>
        <v>0</v>
      </c>
      <c r="AP70" s="798">
        <f t="shared" si="36"/>
        <v>0</v>
      </c>
      <c r="AQ70" s="798">
        <f t="shared" si="37"/>
        <v>0</v>
      </c>
      <c r="AR70" s="798">
        <f t="shared" si="38"/>
        <v>0</v>
      </c>
      <c r="AS70" s="798">
        <f t="shared" si="39"/>
        <v>0</v>
      </c>
      <c r="AT70" s="798">
        <f t="shared" si="40"/>
        <v>0</v>
      </c>
      <c r="AU70" s="798">
        <f t="shared" si="41"/>
        <v>0</v>
      </c>
      <c r="AV70" s="798">
        <f t="shared" si="42"/>
        <v>0</v>
      </c>
      <c r="AW70" s="800"/>
      <c r="AX70" s="801"/>
    </row>
    <row r="71" spans="1:50" s="793" customFormat="1" ht="17.25" customHeight="1" x14ac:dyDescent="0.15">
      <c r="A71" s="1460"/>
      <c r="B71" s="1460"/>
      <c r="C71" s="797"/>
      <c r="D71" s="797"/>
      <c r="E71" s="797"/>
      <c r="F71" s="797"/>
      <c r="G71" s="797"/>
      <c r="H71" s="797"/>
      <c r="I71" s="797"/>
      <c r="J71" s="797"/>
      <c r="K71" s="797"/>
      <c r="L71" s="797"/>
      <c r="M71" s="797"/>
      <c r="N71" s="797"/>
      <c r="O71" s="797"/>
      <c r="P71" s="797"/>
      <c r="Q71" s="797"/>
      <c r="R71" s="797"/>
      <c r="S71" s="797"/>
      <c r="T71" s="797"/>
      <c r="U71" s="797"/>
      <c r="V71" s="797"/>
      <c r="W71" s="797"/>
      <c r="X71" s="797"/>
      <c r="Y71" s="797"/>
      <c r="Z71" s="797"/>
      <c r="AA71" s="797"/>
      <c r="AB71" s="797"/>
      <c r="AC71" s="797"/>
      <c r="AD71" s="797"/>
      <c r="AE71" s="797"/>
      <c r="AF71" s="797"/>
      <c r="AG71" s="797"/>
      <c r="AH71" s="798">
        <f t="shared" si="28"/>
        <v>0</v>
      </c>
      <c r="AI71" s="798">
        <f t="shared" si="29"/>
        <v>0</v>
      </c>
      <c r="AJ71" s="798">
        <f t="shared" si="30"/>
        <v>0</v>
      </c>
      <c r="AK71" s="798">
        <f t="shared" si="31"/>
        <v>0</v>
      </c>
      <c r="AL71" s="798">
        <f t="shared" si="32"/>
        <v>0</v>
      </c>
      <c r="AM71" s="798">
        <f t="shared" si="33"/>
        <v>0</v>
      </c>
      <c r="AN71" s="798">
        <f t="shared" si="34"/>
        <v>0</v>
      </c>
      <c r="AO71" s="798">
        <f t="shared" si="35"/>
        <v>0</v>
      </c>
      <c r="AP71" s="798">
        <f t="shared" si="36"/>
        <v>0</v>
      </c>
      <c r="AQ71" s="798">
        <f t="shared" si="37"/>
        <v>0</v>
      </c>
      <c r="AR71" s="798">
        <f t="shared" si="38"/>
        <v>0</v>
      </c>
      <c r="AS71" s="798">
        <f t="shared" si="39"/>
        <v>0</v>
      </c>
      <c r="AT71" s="798">
        <f t="shared" si="40"/>
        <v>0</v>
      </c>
      <c r="AU71" s="798">
        <f t="shared" si="41"/>
        <v>0</v>
      </c>
      <c r="AV71" s="798">
        <f t="shared" si="42"/>
        <v>0</v>
      </c>
      <c r="AW71" s="800"/>
      <c r="AX71" s="800"/>
    </row>
    <row r="72" spans="1:50" s="793" customFormat="1" ht="17.25" customHeight="1" x14ac:dyDescent="0.15">
      <c r="A72" s="1452"/>
      <c r="B72" s="1452"/>
      <c r="C72" s="797"/>
      <c r="D72" s="797"/>
      <c r="E72" s="797"/>
      <c r="F72" s="797"/>
      <c r="G72" s="797"/>
      <c r="H72" s="797"/>
      <c r="I72" s="797"/>
      <c r="J72" s="797"/>
      <c r="K72" s="797"/>
      <c r="L72" s="797"/>
      <c r="M72" s="797"/>
      <c r="N72" s="797"/>
      <c r="O72" s="797"/>
      <c r="P72" s="797"/>
      <c r="Q72" s="797"/>
      <c r="R72" s="797"/>
      <c r="S72" s="797"/>
      <c r="T72" s="797"/>
      <c r="U72" s="797"/>
      <c r="V72" s="797"/>
      <c r="W72" s="797"/>
      <c r="X72" s="797"/>
      <c r="Y72" s="797"/>
      <c r="Z72" s="797"/>
      <c r="AA72" s="797"/>
      <c r="AB72" s="797"/>
      <c r="AC72" s="797"/>
      <c r="AD72" s="797"/>
      <c r="AE72" s="797"/>
      <c r="AF72" s="797"/>
      <c r="AG72" s="797"/>
      <c r="AH72" s="798">
        <f t="shared" si="28"/>
        <v>0</v>
      </c>
      <c r="AI72" s="798">
        <f t="shared" si="29"/>
        <v>0</v>
      </c>
      <c r="AJ72" s="798">
        <f t="shared" si="30"/>
        <v>0</v>
      </c>
      <c r="AK72" s="798">
        <f t="shared" si="31"/>
        <v>0</v>
      </c>
      <c r="AL72" s="798">
        <f t="shared" si="32"/>
        <v>0</v>
      </c>
      <c r="AM72" s="798">
        <f t="shared" si="33"/>
        <v>0</v>
      </c>
      <c r="AN72" s="798">
        <f t="shared" si="34"/>
        <v>0</v>
      </c>
      <c r="AO72" s="798">
        <f t="shared" si="35"/>
        <v>0</v>
      </c>
      <c r="AP72" s="798">
        <f t="shared" si="36"/>
        <v>0</v>
      </c>
      <c r="AQ72" s="798">
        <f t="shared" si="37"/>
        <v>0</v>
      </c>
      <c r="AR72" s="798">
        <f t="shared" si="38"/>
        <v>0</v>
      </c>
      <c r="AS72" s="798">
        <f t="shared" si="39"/>
        <v>0</v>
      </c>
      <c r="AT72" s="798">
        <f t="shared" si="40"/>
        <v>0</v>
      </c>
      <c r="AU72" s="798">
        <f t="shared" si="41"/>
        <v>0</v>
      </c>
      <c r="AV72" s="798">
        <f t="shared" si="42"/>
        <v>0</v>
      </c>
      <c r="AW72" s="800"/>
      <c r="AX72" s="800"/>
    </row>
    <row r="73" spans="1:50" s="793" customFormat="1" ht="18" customHeight="1" x14ac:dyDescent="0.15">
      <c r="A73" s="1453" t="s">
        <v>4</v>
      </c>
      <c r="B73" s="802" t="s">
        <v>85</v>
      </c>
      <c r="C73" s="798">
        <f>COUNTIF(C53:C72,$B$28)</f>
        <v>0</v>
      </c>
      <c r="D73" s="798">
        <f t="shared" ref="D73:AG73" si="43">COUNTIF(D53:D72,$B$28)</f>
        <v>0</v>
      </c>
      <c r="E73" s="798">
        <f t="shared" si="43"/>
        <v>0</v>
      </c>
      <c r="F73" s="798">
        <f t="shared" si="43"/>
        <v>0</v>
      </c>
      <c r="G73" s="798">
        <f t="shared" si="43"/>
        <v>0</v>
      </c>
      <c r="H73" s="798">
        <f t="shared" si="43"/>
        <v>0</v>
      </c>
      <c r="I73" s="798">
        <f t="shared" si="43"/>
        <v>0</v>
      </c>
      <c r="J73" s="798">
        <f t="shared" si="43"/>
        <v>0</v>
      </c>
      <c r="K73" s="798">
        <f t="shared" si="43"/>
        <v>0</v>
      </c>
      <c r="L73" s="798">
        <f t="shared" si="43"/>
        <v>0</v>
      </c>
      <c r="M73" s="798">
        <f t="shared" si="43"/>
        <v>0</v>
      </c>
      <c r="N73" s="798">
        <f t="shared" si="43"/>
        <v>0</v>
      </c>
      <c r="O73" s="798">
        <f t="shared" si="43"/>
        <v>0</v>
      </c>
      <c r="P73" s="798">
        <f t="shared" si="43"/>
        <v>0</v>
      </c>
      <c r="Q73" s="798">
        <f t="shared" si="43"/>
        <v>0</v>
      </c>
      <c r="R73" s="798">
        <f t="shared" si="43"/>
        <v>0</v>
      </c>
      <c r="S73" s="798">
        <f t="shared" si="43"/>
        <v>0</v>
      </c>
      <c r="T73" s="798">
        <f t="shared" si="43"/>
        <v>0</v>
      </c>
      <c r="U73" s="798">
        <f t="shared" si="43"/>
        <v>0</v>
      </c>
      <c r="V73" s="798">
        <f t="shared" si="43"/>
        <v>0</v>
      </c>
      <c r="W73" s="798">
        <f t="shared" si="43"/>
        <v>0</v>
      </c>
      <c r="X73" s="798">
        <f t="shared" si="43"/>
        <v>0</v>
      </c>
      <c r="Y73" s="798">
        <f t="shared" si="43"/>
        <v>0</v>
      </c>
      <c r="Z73" s="798">
        <f t="shared" si="43"/>
        <v>0</v>
      </c>
      <c r="AA73" s="798">
        <f t="shared" si="43"/>
        <v>0</v>
      </c>
      <c r="AB73" s="798">
        <f t="shared" si="43"/>
        <v>0</v>
      </c>
      <c r="AC73" s="798">
        <f t="shared" si="43"/>
        <v>0</v>
      </c>
      <c r="AD73" s="798">
        <f t="shared" si="43"/>
        <v>0</v>
      </c>
      <c r="AE73" s="798">
        <f t="shared" si="43"/>
        <v>0</v>
      </c>
      <c r="AF73" s="798">
        <f t="shared" si="43"/>
        <v>0</v>
      </c>
      <c r="AG73" s="798">
        <f t="shared" si="43"/>
        <v>0</v>
      </c>
      <c r="AH73" s="882" t="s">
        <v>1844</v>
      </c>
      <c r="AI73" s="804"/>
      <c r="AJ73" s="804"/>
      <c r="AK73" s="804"/>
      <c r="AL73" s="804"/>
      <c r="AM73" s="804"/>
      <c r="AN73" s="804"/>
      <c r="AO73" s="804"/>
      <c r="AP73" s="804"/>
      <c r="AQ73" s="804"/>
      <c r="AR73" s="804"/>
      <c r="AS73" s="804"/>
      <c r="AT73" s="804"/>
      <c r="AU73" s="805"/>
      <c r="AV73" s="803" t="s">
        <v>5</v>
      </c>
      <c r="AW73" s="804"/>
      <c r="AX73" s="805"/>
    </row>
    <row r="74" spans="1:50" s="793" customFormat="1" ht="18" customHeight="1" x14ac:dyDescent="0.15">
      <c r="A74" s="1454"/>
      <c r="B74" s="802" t="s">
        <v>86</v>
      </c>
      <c r="C74" s="798">
        <f>COUNTIF(C53:C72,$B$29)</f>
        <v>0</v>
      </c>
      <c r="D74" s="798">
        <f t="shared" ref="D74:AG74" si="44">COUNTIF(D53:D72,$B$29)</f>
        <v>0</v>
      </c>
      <c r="E74" s="798">
        <f t="shared" si="44"/>
        <v>0</v>
      </c>
      <c r="F74" s="798">
        <f t="shared" si="44"/>
        <v>0</v>
      </c>
      <c r="G74" s="798">
        <f t="shared" si="44"/>
        <v>0</v>
      </c>
      <c r="H74" s="798">
        <f t="shared" si="44"/>
        <v>0</v>
      </c>
      <c r="I74" s="798">
        <f t="shared" si="44"/>
        <v>0</v>
      </c>
      <c r="J74" s="798">
        <f t="shared" si="44"/>
        <v>0</v>
      </c>
      <c r="K74" s="798">
        <f t="shared" si="44"/>
        <v>0</v>
      </c>
      <c r="L74" s="798">
        <f t="shared" si="44"/>
        <v>0</v>
      </c>
      <c r="M74" s="798">
        <f t="shared" si="44"/>
        <v>0</v>
      </c>
      <c r="N74" s="798">
        <f t="shared" si="44"/>
        <v>0</v>
      </c>
      <c r="O74" s="798">
        <f t="shared" si="44"/>
        <v>0</v>
      </c>
      <c r="P74" s="798">
        <f t="shared" si="44"/>
        <v>0</v>
      </c>
      <c r="Q74" s="798">
        <f t="shared" si="44"/>
        <v>0</v>
      </c>
      <c r="R74" s="798">
        <f t="shared" si="44"/>
        <v>0</v>
      </c>
      <c r="S74" s="798">
        <f t="shared" si="44"/>
        <v>0</v>
      </c>
      <c r="T74" s="798">
        <f t="shared" si="44"/>
        <v>0</v>
      </c>
      <c r="U74" s="798">
        <f t="shared" si="44"/>
        <v>0</v>
      </c>
      <c r="V74" s="798">
        <f t="shared" si="44"/>
        <v>0</v>
      </c>
      <c r="W74" s="798">
        <f t="shared" si="44"/>
        <v>0</v>
      </c>
      <c r="X74" s="798">
        <f t="shared" si="44"/>
        <v>0</v>
      </c>
      <c r="Y74" s="798">
        <f t="shared" si="44"/>
        <v>0</v>
      </c>
      <c r="Z74" s="798">
        <f t="shared" si="44"/>
        <v>0</v>
      </c>
      <c r="AA74" s="798">
        <f t="shared" si="44"/>
        <v>0</v>
      </c>
      <c r="AB74" s="798">
        <f t="shared" si="44"/>
        <v>0</v>
      </c>
      <c r="AC74" s="798">
        <f t="shared" si="44"/>
        <v>0</v>
      </c>
      <c r="AD74" s="798">
        <f t="shared" si="44"/>
        <v>0</v>
      </c>
      <c r="AE74" s="798">
        <f t="shared" si="44"/>
        <v>0</v>
      </c>
      <c r="AF74" s="798">
        <f t="shared" si="44"/>
        <v>0</v>
      </c>
      <c r="AG74" s="798">
        <f t="shared" si="44"/>
        <v>0</v>
      </c>
      <c r="AH74" s="806"/>
      <c r="AI74" s="793" t="s">
        <v>1050</v>
      </c>
      <c r="AJ74" s="1444"/>
      <c r="AK74" s="1444"/>
      <c r="AL74" s="1444"/>
      <c r="AN74" s="793" t="s">
        <v>241</v>
      </c>
      <c r="AO74" s="1456" t="s">
        <v>125</v>
      </c>
      <c r="AP74" s="1456"/>
      <c r="AQ74" s="807"/>
      <c r="AR74" s="807"/>
      <c r="AS74" s="807"/>
      <c r="AU74" s="808"/>
      <c r="AV74" s="1457" t="s">
        <v>124</v>
      </c>
      <c r="AW74" s="1458"/>
      <c r="AX74" s="1459"/>
    </row>
    <row r="75" spans="1:50" s="793" customFormat="1" ht="18" customHeight="1" x14ac:dyDescent="0.15">
      <c r="A75" s="1454"/>
      <c r="B75" s="802" t="s">
        <v>87</v>
      </c>
      <c r="C75" s="798">
        <f>COUNTIF(C53:C72,$B$30)</f>
        <v>0</v>
      </c>
      <c r="D75" s="798">
        <f t="shared" ref="D75:N75" si="45">COUNTIF(D53:D72,$B$30)</f>
        <v>0</v>
      </c>
      <c r="E75" s="798">
        <f t="shared" si="45"/>
        <v>0</v>
      </c>
      <c r="F75" s="798">
        <f t="shared" si="45"/>
        <v>0</v>
      </c>
      <c r="G75" s="798">
        <f t="shared" si="45"/>
        <v>0</v>
      </c>
      <c r="H75" s="798">
        <f t="shared" si="45"/>
        <v>0</v>
      </c>
      <c r="I75" s="798">
        <f t="shared" si="45"/>
        <v>0</v>
      </c>
      <c r="J75" s="798">
        <f t="shared" si="45"/>
        <v>0</v>
      </c>
      <c r="K75" s="798">
        <f t="shared" si="45"/>
        <v>0</v>
      </c>
      <c r="L75" s="798">
        <f t="shared" si="45"/>
        <v>0</v>
      </c>
      <c r="M75" s="798">
        <f t="shared" si="45"/>
        <v>0</v>
      </c>
      <c r="N75" s="798">
        <f t="shared" si="45"/>
        <v>0</v>
      </c>
      <c r="O75" s="798">
        <f>COUNTIF(O53:O72,$B$30)</f>
        <v>0</v>
      </c>
      <c r="P75" s="798">
        <f t="shared" ref="P75:AG75" si="46">COUNTIF(P53:P72,$B$30)</f>
        <v>0</v>
      </c>
      <c r="Q75" s="798">
        <f t="shared" si="46"/>
        <v>0</v>
      </c>
      <c r="R75" s="798">
        <f t="shared" si="46"/>
        <v>0</v>
      </c>
      <c r="S75" s="798">
        <f t="shared" si="46"/>
        <v>0</v>
      </c>
      <c r="T75" s="798">
        <f t="shared" si="46"/>
        <v>0</v>
      </c>
      <c r="U75" s="798">
        <f t="shared" si="46"/>
        <v>0</v>
      </c>
      <c r="V75" s="798">
        <f t="shared" si="46"/>
        <v>0</v>
      </c>
      <c r="W75" s="798">
        <f t="shared" si="46"/>
        <v>0</v>
      </c>
      <c r="X75" s="798">
        <f t="shared" si="46"/>
        <v>0</v>
      </c>
      <c r="Y75" s="798">
        <f t="shared" si="46"/>
        <v>0</v>
      </c>
      <c r="Z75" s="798">
        <f t="shared" si="46"/>
        <v>0</v>
      </c>
      <c r="AA75" s="798">
        <f t="shared" si="46"/>
        <v>0</v>
      </c>
      <c r="AB75" s="798">
        <f t="shared" si="46"/>
        <v>0</v>
      </c>
      <c r="AC75" s="798">
        <f t="shared" si="46"/>
        <v>0</v>
      </c>
      <c r="AD75" s="798">
        <f t="shared" si="46"/>
        <v>0</v>
      </c>
      <c r="AE75" s="798">
        <f t="shared" si="46"/>
        <v>0</v>
      </c>
      <c r="AF75" s="798">
        <f t="shared" si="46"/>
        <v>0</v>
      </c>
      <c r="AG75" s="798">
        <f t="shared" si="46"/>
        <v>0</v>
      </c>
      <c r="AH75" s="806"/>
      <c r="AI75" s="793" t="s">
        <v>91</v>
      </c>
      <c r="AJ75" s="1444"/>
      <c r="AK75" s="1444"/>
      <c r="AL75" s="1444"/>
      <c r="AN75" s="793" t="s">
        <v>242</v>
      </c>
      <c r="AO75" s="1456" t="s">
        <v>1051</v>
      </c>
      <c r="AP75" s="1456"/>
      <c r="AQ75" s="807"/>
      <c r="AR75" s="807"/>
      <c r="AS75" s="807"/>
      <c r="AU75" s="808"/>
      <c r="AV75" s="809"/>
      <c r="AW75" s="810" t="s">
        <v>1</v>
      </c>
      <c r="AX75" s="811"/>
    </row>
    <row r="76" spans="1:50" s="793" customFormat="1" ht="18" customHeight="1" x14ac:dyDescent="0.15">
      <c r="A76" s="1454"/>
      <c r="B76" s="802" t="s">
        <v>88</v>
      </c>
      <c r="C76" s="798">
        <f>COUNTIF(C53:C72,$B$31)</f>
        <v>0</v>
      </c>
      <c r="D76" s="798">
        <f t="shared" ref="D76:AG76" si="47">COUNTIF(D53:D72,$B$31)</f>
        <v>0</v>
      </c>
      <c r="E76" s="798">
        <f t="shared" si="47"/>
        <v>0</v>
      </c>
      <c r="F76" s="798">
        <f t="shared" si="47"/>
        <v>0</v>
      </c>
      <c r="G76" s="798">
        <f t="shared" si="47"/>
        <v>0</v>
      </c>
      <c r="H76" s="798">
        <f t="shared" si="47"/>
        <v>0</v>
      </c>
      <c r="I76" s="798">
        <f t="shared" si="47"/>
        <v>0</v>
      </c>
      <c r="J76" s="798">
        <f t="shared" si="47"/>
        <v>0</v>
      </c>
      <c r="K76" s="798">
        <f t="shared" si="47"/>
        <v>0</v>
      </c>
      <c r="L76" s="798">
        <f t="shared" si="47"/>
        <v>0</v>
      </c>
      <c r="M76" s="798">
        <f t="shared" si="47"/>
        <v>0</v>
      </c>
      <c r="N76" s="798">
        <f t="shared" si="47"/>
        <v>0</v>
      </c>
      <c r="O76" s="798">
        <f t="shared" si="47"/>
        <v>0</v>
      </c>
      <c r="P76" s="798">
        <f t="shared" si="47"/>
        <v>0</v>
      </c>
      <c r="Q76" s="798">
        <f t="shared" si="47"/>
        <v>0</v>
      </c>
      <c r="R76" s="798">
        <f t="shared" si="47"/>
        <v>0</v>
      </c>
      <c r="S76" s="798">
        <f t="shared" si="47"/>
        <v>0</v>
      </c>
      <c r="T76" s="798">
        <f t="shared" si="47"/>
        <v>0</v>
      </c>
      <c r="U76" s="798">
        <f t="shared" si="47"/>
        <v>0</v>
      </c>
      <c r="V76" s="798">
        <f t="shared" si="47"/>
        <v>0</v>
      </c>
      <c r="W76" s="798">
        <f t="shared" si="47"/>
        <v>0</v>
      </c>
      <c r="X76" s="798">
        <f t="shared" si="47"/>
        <v>0</v>
      </c>
      <c r="Y76" s="798">
        <f t="shared" si="47"/>
        <v>0</v>
      </c>
      <c r="Z76" s="798">
        <f t="shared" si="47"/>
        <v>0</v>
      </c>
      <c r="AA76" s="798">
        <f t="shared" si="47"/>
        <v>0</v>
      </c>
      <c r="AB76" s="798">
        <f t="shared" si="47"/>
        <v>0</v>
      </c>
      <c r="AC76" s="798">
        <f t="shared" si="47"/>
        <v>0</v>
      </c>
      <c r="AD76" s="798">
        <f t="shared" si="47"/>
        <v>0</v>
      </c>
      <c r="AE76" s="798">
        <f t="shared" si="47"/>
        <v>0</v>
      </c>
      <c r="AF76" s="798">
        <f t="shared" si="47"/>
        <v>0</v>
      </c>
      <c r="AG76" s="798">
        <f t="shared" si="47"/>
        <v>0</v>
      </c>
      <c r="AH76" s="806"/>
      <c r="AI76" s="793" t="s">
        <v>1052</v>
      </c>
      <c r="AJ76" s="1444"/>
      <c r="AK76" s="1444"/>
      <c r="AL76" s="1444"/>
      <c r="AO76" s="1456"/>
      <c r="AP76" s="1456"/>
      <c r="AQ76" s="807"/>
      <c r="AR76" s="807"/>
      <c r="AS76" s="807"/>
      <c r="AV76" s="809"/>
      <c r="AW76" s="810" t="s">
        <v>149</v>
      </c>
      <c r="AX76" s="811"/>
    </row>
    <row r="77" spans="1:50" s="793" customFormat="1" ht="18" customHeight="1" x14ac:dyDescent="0.15">
      <c r="A77" s="1454"/>
      <c r="B77" s="802" t="s">
        <v>89</v>
      </c>
      <c r="C77" s="798">
        <f>COUNTIF(C53:C72,$B$32)</f>
        <v>0</v>
      </c>
      <c r="D77" s="798">
        <f t="shared" ref="D77:AG77" si="48">COUNTIF(D53:D72,$B$32)</f>
        <v>0</v>
      </c>
      <c r="E77" s="798">
        <f t="shared" si="48"/>
        <v>0</v>
      </c>
      <c r="F77" s="798">
        <f t="shared" si="48"/>
        <v>0</v>
      </c>
      <c r="G77" s="798">
        <f t="shared" si="48"/>
        <v>0</v>
      </c>
      <c r="H77" s="798">
        <f t="shared" si="48"/>
        <v>0</v>
      </c>
      <c r="I77" s="798">
        <f t="shared" si="48"/>
        <v>0</v>
      </c>
      <c r="J77" s="798">
        <f t="shared" si="48"/>
        <v>0</v>
      </c>
      <c r="K77" s="798">
        <f t="shared" si="48"/>
        <v>0</v>
      </c>
      <c r="L77" s="798">
        <f t="shared" si="48"/>
        <v>0</v>
      </c>
      <c r="M77" s="798">
        <f t="shared" si="48"/>
        <v>0</v>
      </c>
      <c r="N77" s="798">
        <f t="shared" si="48"/>
        <v>0</v>
      </c>
      <c r="O77" s="798">
        <f t="shared" si="48"/>
        <v>0</v>
      </c>
      <c r="P77" s="798">
        <f t="shared" si="48"/>
        <v>0</v>
      </c>
      <c r="Q77" s="798">
        <f t="shared" si="48"/>
        <v>0</v>
      </c>
      <c r="R77" s="798">
        <f t="shared" si="48"/>
        <v>0</v>
      </c>
      <c r="S77" s="798">
        <f t="shared" si="48"/>
        <v>0</v>
      </c>
      <c r="T77" s="798">
        <f t="shared" si="48"/>
        <v>0</v>
      </c>
      <c r="U77" s="798">
        <f t="shared" si="48"/>
        <v>0</v>
      </c>
      <c r="V77" s="798">
        <f t="shared" si="48"/>
        <v>0</v>
      </c>
      <c r="W77" s="798">
        <f t="shared" si="48"/>
        <v>0</v>
      </c>
      <c r="X77" s="798">
        <f t="shared" si="48"/>
        <v>0</v>
      </c>
      <c r="Y77" s="798">
        <f t="shared" si="48"/>
        <v>0</v>
      </c>
      <c r="Z77" s="798">
        <f t="shared" si="48"/>
        <v>0</v>
      </c>
      <c r="AA77" s="798">
        <f t="shared" si="48"/>
        <v>0</v>
      </c>
      <c r="AB77" s="798">
        <f t="shared" si="48"/>
        <v>0</v>
      </c>
      <c r="AC77" s="798">
        <f t="shared" si="48"/>
        <v>0</v>
      </c>
      <c r="AD77" s="798">
        <f t="shared" si="48"/>
        <v>0</v>
      </c>
      <c r="AE77" s="798">
        <f t="shared" si="48"/>
        <v>0</v>
      </c>
      <c r="AF77" s="798">
        <f t="shared" si="48"/>
        <v>0</v>
      </c>
      <c r="AG77" s="798">
        <f t="shared" si="48"/>
        <v>0</v>
      </c>
      <c r="AH77" s="806"/>
      <c r="AI77" s="793" t="s">
        <v>92</v>
      </c>
      <c r="AJ77" s="1444"/>
      <c r="AK77" s="1444"/>
      <c r="AL77" s="1444"/>
      <c r="AV77" s="809"/>
      <c r="AW77" s="810" t="s">
        <v>266</v>
      </c>
      <c r="AX77" s="811"/>
    </row>
    <row r="78" spans="1:50" s="793" customFormat="1" ht="18" customHeight="1" x14ac:dyDescent="0.15">
      <c r="A78" s="1454"/>
      <c r="B78" s="802" t="s">
        <v>90</v>
      </c>
      <c r="C78" s="798">
        <f>COUNTIF(C53:C72,$B$33)</f>
        <v>0</v>
      </c>
      <c r="D78" s="798">
        <f t="shared" ref="D78:AG78" si="49">COUNTIF(D53:D72,$B$33)</f>
        <v>0</v>
      </c>
      <c r="E78" s="798">
        <f t="shared" si="49"/>
        <v>0</v>
      </c>
      <c r="F78" s="798">
        <f t="shared" si="49"/>
        <v>0</v>
      </c>
      <c r="G78" s="798">
        <f t="shared" si="49"/>
        <v>0</v>
      </c>
      <c r="H78" s="798">
        <f t="shared" si="49"/>
        <v>0</v>
      </c>
      <c r="I78" s="798">
        <f t="shared" si="49"/>
        <v>0</v>
      </c>
      <c r="J78" s="798">
        <f t="shared" si="49"/>
        <v>0</v>
      </c>
      <c r="K78" s="798">
        <f t="shared" si="49"/>
        <v>0</v>
      </c>
      <c r="L78" s="798">
        <f t="shared" si="49"/>
        <v>0</v>
      </c>
      <c r="M78" s="798">
        <f t="shared" si="49"/>
        <v>0</v>
      </c>
      <c r="N78" s="798">
        <f t="shared" si="49"/>
        <v>0</v>
      </c>
      <c r="O78" s="798">
        <f t="shared" si="49"/>
        <v>0</v>
      </c>
      <c r="P78" s="798">
        <f t="shared" si="49"/>
        <v>0</v>
      </c>
      <c r="Q78" s="798">
        <f t="shared" si="49"/>
        <v>0</v>
      </c>
      <c r="R78" s="798">
        <f t="shared" si="49"/>
        <v>0</v>
      </c>
      <c r="S78" s="798">
        <f t="shared" si="49"/>
        <v>0</v>
      </c>
      <c r="T78" s="798">
        <f t="shared" si="49"/>
        <v>0</v>
      </c>
      <c r="U78" s="798">
        <f t="shared" si="49"/>
        <v>0</v>
      </c>
      <c r="V78" s="798">
        <f t="shared" si="49"/>
        <v>0</v>
      </c>
      <c r="W78" s="798">
        <f t="shared" si="49"/>
        <v>0</v>
      </c>
      <c r="X78" s="798">
        <f t="shared" si="49"/>
        <v>0</v>
      </c>
      <c r="Y78" s="798">
        <f t="shared" si="49"/>
        <v>0</v>
      </c>
      <c r="Z78" s="798">
        <f t="shared" si="49"/>
        <v>0</v>
      </c>
      <c r="AA78" s="798">
        <f t="shared" si="49"/>
        <v>0</v>
      </c>
      <c r="AB78" s="798">
        <f t="shared" si="49"/>
        <v>0</v>
      </c>
      <c r="AC78" s="798">
        <f t="shared" si="49"/>
        <v>0</v>
      </c>
      <c r="AD78" s="798">
        <f t="shared" si="49"/>
        <v>0</v>
      </c>
      <c r="AE78" s="798">
        <f t="shared" si="49"/>
        <v>0</v>
      </c>
      <c r="AF78" s="798">
        <f t="shared" si="49"/>
        <v>0</v>
      </c>
      <c r="AG78" s="798">
        <f t="shared" si="49"/>
        <v>0</v>
      </c>
      <c r="AH78" s="806"/>
      <c r="AI78" s="793" t="s">
        <v>93</v>
      </c>
      <c r="AJ78" s="1444"/>
      <c r="AK78" s="1444"/>
      <c r="AL78" s="1444"/>
      <c r="AV78" s="1445"/>
      <c r="AW78" s="804" t="s">
        <v>1053</v>
      </c>
      <c r="AX78" s="805"/>
    </row>
    <row r="79" spans="1:50" s="793" customFormat="1" ht="18" customHeight="1" x14ac:dyDescent="0.15">
      <c r="A79" s="1454"/>
      <c r="B79" s="802" t="s">
        <v>1047</v>
      </c>
      <c r="C79" s="798">
        <f>COUNTIF(C53:C72,$B$34)</f>
        <v>0</v>
      </c>
      <c r="D79" s="798">
        <f t="shared" ref="D79:AG79" si="50">COUNTIF(D53:D72,$B$34)</f>
        <v>0</v>
      </c>
      <c r="E79" s="798">
        <f t="shared" si="50"/>
        <v>0</v>
      </c>
      <c r="F79" s="798">
        <f t="shared" si="50"/>
        <v>0</v>
      </c>
      <c r="G79" s="798">
        <f t="shared" si="50"/>
        <v>0</v>
      </c>
      <c r="H79" s="798">
        <f t="shared" si="50"/>
        <v>0</v>
      </c>
      <c r="I79" s="798">
        <f t="shared" si="50"/>
        <v>0</v>
      </c>
      <c r="J79" s="798">
        <f t="shared" si="50"/>
        <v>0</v>
      </c>
      <c r="K79" s="798">
        <f t="shared" si="50"/>
        <v>0</v>
      </c>
      <c r="L79" s="798">
        <f t="shared" si="50"/>
        <v>0</v>
      </c>
      <c r="M79" s="798">
        <f t="shared" si="50"/>
        <v>0</v>
      </c>
      <c r="N79" s="798">
        <f t="shared" si="50"/>
        <v>0</v>
      </c>
      <c r="O79" s="798">
        <f t="shared" si="50"/>
        <v>0</v>
      </c>
      <c r="P79" s="798">
        <f t="shared" si="50"/>
        <v>0</v>
      </c>
      <c r="Q79" s="798">
        <f t="shared" si="50"/>
        <v>0</v>
      </c>
      <c r="R79" s="798">
        <f t="shared" si="50"/>
        <v>0</v>
      </c>
      <c r="S79" s="798">
        <f t="shared" si="50"/>
        <v>0</v>
      </c>
      <c r="T79" s="798">
        <f t="shared" si="50"/>
        <v>0</v>
      </c>
      <c r="U79" s="798">
        <f t="shared" si="50"/>
        <v>0</v>
      </c>
      <c r="V79" s="798">
        <f t="shared" si="50"/>
        <v>0</v>
      </c>
      <c r="W79" s="798">
        <f t="shared" si="50"/>
        <v>0</v>
      </c>
      <c r="X79" s="798">
        <f t="shared" si="50"/>
        <v>0</v>
      </c>
      <c r="Y79" s="798">
        <f t="shared" si="50"/>
        <v>0</v>
      </c>
      <c r="Z79" s="798">
        <f t="shared" si="50"/>
        <v>0</v>
      </c>
      <c r="AA79" s="798">
        <f t="shared" si="50"/>
        <v>0</v>
      </c>
      <c r="AB79" s="798">
        <f t="shared" si="50"/>
        <v>0</v>
      </c>
      <c r="AC79" s="798">
        <f t="shared" si="50"/>
        <v>0</v>
      </c>
      <c r="AD79" s="798">
        <f t="shared" si="50"/>
        <v>0</v>
      </c>
      <c r="AE79" s="798">
        <f t="shared" si="50"/>
        <v>0</v>
      </c>
      <c r="AF79" s="798">
        <f t="shared" si="50"/>
        <v>0</v>
      </c>
      <c r="AG79" s="798">
        <f t="shared" si="50"/>
        <v>0</v>
      </c>
      <c r="AH79" s="806"/>
      <c r="AI79" s="793" t="s">
        <v>1054</v>
      </c>
      <c r="AJ79" s="1444"/>
      <c r="AK79" s="1444"/>
      <c r="AL79" s="1444"/>
      <c r="AV79" s="1446"/>
      <c r="AW79" s="812" t="s">
        <v>1055</v>
      </c>
      <c r="AX79" s="813"/>
    </row>
    <row r="80" spans="1:50" s="793" customFormat="1" ht="18" customHeight="1" x14ac:dyDescent="0.15">
      <c r="A80" s="1454"/>
      <c r="B80" s="802" t="s">
        <v>1012</v>
      </c>
      <c r="C80" s="798">
        <f>COUNTIF(C53:C72,$B$35)</f>
        <v>0</v>
      </c>
      <c r="D80" s="798">
        <f t="shared" ref="D80:AG80" si="51">COUNTIF(D53:D72,$B$35)</f>
        <v>0</v>
      </c>
      <c r="E80" s="798">
        <f t="shared" si="51"/>
        <v>0</v>
      </c>
      <c r="F80" s="798">
        <f t="shared" si="51"/>
        <v>0</v>
      </c>
      <c r="G80" s="798">
        <f t="shared" si="51"/>
        <v>0</v>
      </c>
      <c r="H80" s="798">
        <f t="shared" si="51"/>
        <v>0</v>
      </c>
      <c r="I80" s="798">
        <f t="shared" si="51"/>
        <v>0</v>
      </c>
      <c r="J80" s="798">
        <f t="shared" si="51"/>
        <v>0</v>
      </c>
      <c r="K80" s="798">
        <f t="shared" si="51"/>
        <v>0</v>
      </c>
      <c r="L80" s="798">
        <f t="shared" si="51"/>
        <v>0</v>
      </c>
      <c r="M80" s="798">
        <f t="shared" si="51"/>
        <v>0</v>
      </c>
      <c r="N80" s="798">
        <f t="shared" si="51"/>
        <v>0</v>
      </c>
      <c r="O80" s="798">
        <f t="shared" si="51"/>
        <v>0</v>
      </c>
      <c r="P80" s="798">
        <f t="shared" si="51"/>
        <v>0</v>
      </c>
      <c r="Q80" s="798">
        <f t="shared" si="51"/>
        <v>0</v>
      </c>
      <c r="R80" s="798">
        <f t="shared" si="51"/>
        <v>0</v>
      </c>
      <c r="S80" s="798">
        <f t="shared" si="51"/>
        <v>0</v>
      </c>
      <c r="T80" s="798">
        <f t="shared" si="51"/>
        <v>0</v>
      </c>
      <c r="U80" s="798">
        <f t="shared" si="51"/>
        <v>0</v>
      </c>
      <c r="V80" s="798">
        <f t="shared" si="51"/>
        <v>0</v>
      </c>
      <c r="W80" s="798">
        <f t="shared" si="51"/>
        <v>0</v>
      </c>
      <c r="X80" s="798">
        <f t="shared" si="51"/>
        <v>0</v>
      </c>
      <c r="Y80" s="798">
        <f t="shared" si="51"/>
        <v>0</v>
      </c>
      <c r="Z80" s="798">
        <f t="shared" si="51"/>
        <v>0</v>
      </c>
      <c r="AA80" s="798">
        <f t="shared" si="51"/>
        <v>0</v>
      </c>
      <c r="AB80" s="798">
        <f t="shared" si="51"/>
        <v>0</v>
      </c>
      <c r="AC80" s="798">
        <f t="shared" si="51"/>
        <v>0</v>
      </c>
      <c r="AD80" s="798">
        <f t="shared" si="51"/>
        <v>0</v>
      </c>
      <c r="AE80" s="798">
        <f t="shared" si="51"/>
        <v>0</v>
      </c>
      <c r="AF80" s="798">
        <f t="shared" si="51"/>
        <v>0</v>
      </c>
      <c r="AG80" s="798">
        <f t="shared" si="51"/>
        <v>0</v>
      </c>
      <c r="AH80" s="806"/>
      <c r="AI80" s="793" t="s">
        <v>1056</v>
      </c>
      <c r="AJ80" s="1444"/>
      <c r="AK80" s="1444"/>
      <c r="AL80" s="1444"/>
      <c r="AN80" s="1447" t="s">
        <v>1699</v>
      </c>
      <c r="AO80" s="1447"/>
      <c r="AP80" s="1447"/>
      <c r="AQ80" s="1447"/>
      <c r="AR80" s="1447"/>
      <c r="AS80" s="1447"/>
      <c r="AT80" s="1447"/>
      <c r="AU80" s="1448"/>
      <c r="AV80" s="806"/>
      <c r="AX80" s="808"/>
    </row>
    <row r="81" spans="1:50" s="793" customFormat="1" ht="18" customHeight="1" x14ac:dyDescent="0.15">
      <c r="A81" s="1454"/>
      <c r="B81" s="802" t="s">
        <v>1048</v>
      </c>
      <c r="C81" s="798">
        <f>COUNTIF(C53:C72,$B$36)</f>
        <v>0</v>
      </c>
      <c r="D81" s="798"/>
      <c r="E81" s="798"/>
      <c r="F81" s="798"/>
      <c r="G81" s="798"/>
      <c r="H81" s="798"/>
      <c r="I81" s="798"/>
      <c r="J81" s="798"/>
      <c r="K81" s="798"/>
      <c r="L81" s="798"/>
      <c r="M81" s="798"/>
      <c r="N81" s="798"/>
      <c r="O81" s="798"/>
      <c r="P81" s="798"/>
      <c r="Q81" s="798"/>
      <c r="R81" s="798"/>
      <c r="S81" s="798"/>
      <c r="T81" s="798"/>
      <c r="U81" s="798"/>
      <c r="V81" s="798"/>
      <c r="W81" s="798"/>
      <c r="X81" s="798"/>
      <c r="Y81" s="798"/>
      <c r="Z81" s="798"/>
      <c r="AA81" s="798"/>
      <c r="AB81" s="798"/>
      <c r="AC81" s="798"/>
      <c r="AD81" s="798"/>
      <c r="AE81" s="798"/>
      <c r="AF81" s="798"/>
      <c r="AG81" s="798"/>
      <c r="AH81" s="806"/>
      <c r="AI81" s="793" t="s">
        <v>1700</v>
      </c>
      <c r="AJ81" s="814"/>
      <c r="AK81" s="814"/>
      <c r="AL81" s="814"/>
      <c r="AN81" s="1447"/>
      <c r="AO81" s="1447"/>
      <c r="AP81" s="1447"/>
      <c r="AQ81" s="1447"/>
      <c r="AR81" s="1447"/>
      <c r="AS81" s="1447"/>
      <c r="AT81" s="1447"/>
      <c r="AU81" s="1448"/>
      <c r="AV81" s="806"/>
      <c r="AX81" s="808"/>
    </row>
    <row r="82" spans="1:50" s="793" customFormat="1" ht="18" customHeight="1" x14ac:dyDescent="0.15">
      <c r="A82" s="1454"/>
      <c r="B82" s="802" t="s">
        <v>1696</v>
      </c>
      <c r="C82" s="798">
        <f>COUNTIF(C53:C72,$B$37)</f>
        <v>0</v>
      </c>
      <c r="D82" s="798"/>
      <c r="E82" s="798"/>
      <c r="F82" s="798"/>
      <c r="G82" s="798"/>
      <c r="H82" s="798"/>
      <c r="I82" s="798"/>
      <c r="J82" s="798"/>
      <c r="K82" s="798"/>
      <c r="L82" s="798"/>
      <c r="M82" s="798"/>
      <c r="N82" s="798"/>
      <c r="O82" s="798"/>
      <c r="P82" s="798"/>
      <c r="Q82" s="798"/>
      <c r="R82" s="798"/>
      <c r="S82" s="798"/>
      <c r="T82" s="798"/>
      <c r="U82" s="798"/>
      <c r="V82" s="798"/>
      <c r="W82" s="798"/>
      <c r="X82" s="798"/>
      <c r="Y82" s="798"/>
      <c r="Z82" s="798"/>
      <c r="AA82" s="798"/>
      <c r="AB82" s="798"/>
      <c r="AC82" s="798"/>
      <c r="AD82" s="798"/>
      <c r="AE82" s="798"/>
      <c r="AF82" s="798"/>
      <c r="AG82" s="798"/>
      <c r="AH82" s="806"/>
      <c r="AI82" s="793" t="s">
        <v>1057</v>
      </c>
      <c r="AJ82" s="814"/>
      <c r="AK82" s="814"/>
      <c r="AL82" s="814"/>
      <c r="AN82" s="1447"/>
      <c r="AO82" s="1447"/>
      <c r="AP82" s="1447"/>
      <c r="AQ82" s="1447"/>
      <c r="AR82" s="1447"/>
      <c r="AS82" s="1447"/>
      <c r="AT82" s="1447"/>
      <c r="AU82" s="1448"/>
      <c r="AV82" s="806"/>
      <c r="AX82" s="808"/>
    </row>
    <row r="83" spans="1:50" s="793" customFormat="1" ht="18" customHeight="1" x14ac:dyDescent="0.15">
      <c r="A83" s="1454"/>
      <c r="B83" s="802" t="s">
        <v>1697</v>
      </c>
      <c r="C83" s="798">
        <f>COUNTIF(C53:C72,$B$38)</f>
        <v>0</v>
      </c>
      <c r="D83" s="798"/>
      <c r="E83" s="798"/>
      <c r="F83" s="798"/>
      <c r="G83" s="798"/>
      <c r="H83" s="798"/>
      <c r="I83" s="798"/>
      <c r="J83" s="798"/>
      <c r="K83" s="798"/>
      <c r="L83" s="798"/>
      <c r="M83" s="798"/>
      <c r="N83" s="798"/>
      <c r="O83" s="798"/>
      <c r="P83" s="798"/>
      <c r="Q83" s="798"/>
      <c r="R83" s="798"/>
      <c r="S83" s="798"/>
      <c r="T83" s="798"/>
      <c r="U83" s="798"/>
      <c r="V83" s="798"/>
      <c r="W83" s="798"/>
      <c r="X83" s="798"/>
      <c r="Y83" s="798"/>
      <c r="Z83" s="798"/>
      <c r="AA83" s="798"/>
      <c r="AB83" s="798"/>
      <c r="AC83" s="798"/>
      <c r="AD83" s="798"/>
      <c r="AE83" s="798"/>
      <c r="AF83" s="798"/>
      <c r="AG83" s="798"/>
      <c r="AH83" s="806"/>
      <c r="AI83" s="793" t="s">
        <v>1701</v>
      </c>
      <c r="AJ83" s="814"/>
      <c r="AK83" s="814"/>
      <c r="AL83" s="814"/>
      <c r="AN83" s="1447"/>
      <c r="AO83" s="1447"/>
      <c r="AP83" s="1447"/>
      <c r="AQ83" s="1447"/>
      <c r="AR83" s="1447"/>
      <c r="AS83" s="1447"/>
      <c r="AT83" s="1447"/>
      <c r="AU83" s="1448"/>
      <c r="AV83" s="806"/>
      <c r="AX83" s="808"/>
    </row>
    <row r="84" spans="1:50" s="793" customFormat="1" ht="18" customHeight="1" x14ac:dyDescent="0.15">
      <c r="A84" s="1454"/>
      <c r="B84" s="802" t="s">
        <v>1698</v>
      </c>
      <c r="C84" s="798">
        <f>COUNTIF(C53:C72,$B$39)</f>
        <v>0</v>
      </c>
      <c r="D84" s="798">
        <f t="shared" ref="D84:AG84" si="52">COUNTIF(D53:D72,$B$36)</f>
        <v>0</v>
      </c>
      <c r="E84" s="798">
        <f t="shared" si="52"/>
        <v>0</v>
      </c>
      <c r="F84" s="798">
        <f t="shared" si="52"/>
        <v>0</v>
      </c>
      <c r="G84" s="798">
        <f t="shared" si="52"/>
        <v>0</v>
      </c>
      <c r="H84" s="798">
        <f t="shared" si="52"/>
        <v>0</v>
      </c>
      <c r="I84" s="798">
        <f t="shared" si="52"/>
        <v>0</v>
      </c>
      <c r="J84" s="798">
        <f t="shared" si="52"/>
        <v>0</v>
      </c>
      <c r="K84" s="798">
        <f t="shared" si="52"/>
        <v>0</v>
      </c>
      <c r="L84" s="798">
        <f t="shared" si="52"/>
        <v>0</v>
      </c>
      <c r="M84" s="798">
        <f t="shared" si="52"/>
        <v>0</v>
      </c>
      <c r="N84" s="798">
        <f t="shared" si="52"/>
        <v>0</v>
      </c>
      <c r="O84" s="798">
        <f t="shared" si="52"/>
        <v>0</v>
      </c>
      <c r="P84" s="798">
        <f t="shared" si="52"/>
        <v>0</v>
      </c>
      <c r="Q84" s="798">
        <f t="shared" si="52"/>
        <v>0</v>
      </c>
      <c r="R84" s="798">
        <f t="shared" si="52"/>
        <v>0</v>
      </c>
      <c r="S84" s="798">
        <f t="shared" si="52"/>
        <v>0</v>
      </c>
      <c r="T84" s="798">
        <f t="shared" si="52"/>
        <v>0</v>
      </c>
      <c r="U84" s="798">
        <f t="shared" si="52"/>
        <v>0</v>
      </c>
      <c r="V84" s="798">
        <f t="shared" si="52"/>
        <v>0</v>
      </c>
      <c r="W84" s="798">
        <f t="shared" si="52"/>
        <v>0</v>
      </c>
      <c r="X84" s="798">
        <f t="shared" si="52"/>
        <v>0</v>
      </c>
      <c r="Y84" s="798">
        <f t="shared" si="52"/>
        <v>0</v>
      </c>
      <c r="Z84" s="798">
        <f t="shared" si="52"/>
        <v>0</v>
      </c>
      <c r="AA84" s="798">
        <f t="shared" si="52"/>
        <v>0</v>
      </c>
      <c r="AB84" s="798">
        <f t="shared" si="52"/>
        <v>0</v>
      </c>
      <c r="AC84" s="798">
        <f t="shared" si="52"/>
        <v>0</v>
      </c>
      <c r="AD84" s="798">
        <f t="shared" si="52"/>
        <v>0</v>
      </c>
      <c r="AE84" s="798">
        <f t="shared" si="52"/>
        <v>0</v>
      </c>
      <c r="AF84" s="798">
        <f t="shared" si="52"/>
        <v>0</v>
      </c>
      <c r="AG84" s="798">
        <f t="shared" si="52"/>
        <v>0</v>
      </c>
      <c r="AH84" s="806"/>
      <c r="AI84" s="793" t="s">
        <v>1702</v>
      </c>
      <c r="AJ84" s="1444"/>
      <c r="AK84" s="1444"/>
      <c r="AL84" s="1444"/>
      <c r="AN84" s="1447"/>
      <c r="AO84" s="1447"/>
      <c r="AP84" s="1447"/>
      <c r="AQ84" s="1447"/>
      <c r="AR84" s="1447"/>
      <c r="AS84" s="1447"/>
      <c r="AT84" s="1447"/>
      <c r="AU84" s="1448"/>
      <c r="AV84" s="806"/>
      <c r="AX84" s="808"/>
    </row>
    <row r="85" spans="1:50" s="793" customFormat="1" ht="18" customHeight="1" x14ac:dyDescent="0.15">
      <c r="A85" s="1455"/>
      <c r="B85" s="802" t="s">
        <v>6</v>
      </c>
      <c r="C85" s="798">
        <f>SUM(C73:C84)</f>
        <v>0</v>
      </c>
      <c r="D85" s="798">
        <f t="shared" ref="D85:AG85" si="53">SUM(D73:D84)</f>
        <v>0</v>
      </c>
      <c r="E85" s="798">
        <f t="shared" si="53"/>
        <v>0</v>
      </c>
      <c r="F85" s="798">
        <f t="shared" si="53"/>
        <v>0</v>
      </c>
      <c r="G85" s="798">
        <f t="shared" si="53"/>
        <v>0</v>
      </c>
      <c r="H85" s="798">
        <f t="shared" si="53"/>
        <v>0</v>
      </c>
      <c r="I85" s="798">
        <f t="shared" si="53"/>
        <v>0</v>
      </c>
      <c r="J85" s="798">
        <f t="shared" si="53"/>
        <v>0</v>
      </c>
      <c r="K85" s="798">
        <f t="shared" si="53"/>
        <v>0</v>
      </c>
      <c r="L85" s="798">
        <f t="shared" si="53"/>
        <v>0</v>
      </c>
      <c r="M85" s="798">
        <f t="shared" si="53"/>
        <v>0</v>
      </c>
      <c r="N85" s="798">
        <f t="shared" si="53"/>
        <v>0</v>
      </c>
      <c r="O85" s="798">
        <f t="shared" si="53"/>
        <v>0</v>
      </c>
      <c r="P85" s="798">
        <f t="shared" si="53"/>
        <v>0</v>
      </c>
      <c r="Q85" s="798">
        <f t="shared" si="53"/>
        <v>0</v>
      </c>
      <c r="R85" s="798">
        <f t="shared" si="53"/>
        <v>0</v>
      </c>
      <c r="S85" s="798">
        <f t="shared" si="53"/>
        <v>0</v>
      </c>
      <c r="T85" s="798">
        <f t="shared" si="53"/>
        <v>0</v>
      </c>
      <c r="U85" s="798">
        <f t="shared" si="53"/>
        <v>0</v>
      </c>
      <c r="V85" s="798">
        <f t="shared" si="53"/>
        <v>0</v>
      </c>
      <c r="W85" s="798">
        <f t="shared" si="53"/>
        <v>0</v>
      </c>
      <c r="X85" s="798">
        <f t="shared" si="53"/>
        <v>0</v>
      </c>
      <c r="Y85" s="798">
        <f t="shared" si="53"/>
        <v>0</v>
      </c>
      <c r="Z85" s="798">
        <f t="shared" si="53"/>
        <v>0</v>
      </c>
      <c r="AA85" s="798">
        <f t="shared" si="53"/>
        <v>0</v>
      </c>
      <c r="AB85" s="798">
        <f t="shared" si="53"/>
        <v>0</v>
      </c>
      <c r="AC85" s="798">
        <f t="shared" si="53"/>
        <v>0</v>
      </c>
      <c r="AD85" s="798">
        <f t="shared" si="53"/>
        <v>0</v>
      </c>
      <c r="AE85" s="798">
        <f t="shared" si="53"/>
        <v>0</v>
      </c>
      <c r="AF85" s="798">
        <f t="shared" si="53"/>
        <v>0</v>
      </c>
      <c r="AG85" s="798">
        <f t="shared" si="53"/>
        <v>0</v>
      </c>
      <c r="AH85" s="812"/>
      <c r="AI85" s="815" t="s">
        <v>1703</v>
      </c>
      <c r="AJ85" s="1451"/>
      <c r="AK85" s="1451"/>
      <c r="AL85" s="1451"/>
      <c r="AM85" s="816"/>
      <c r="AN85" s="1449"/>
      <c r="AO85" s="1449"/>
      <c r="AP85" s="1449"/>
      <c r="AQ85" s="1449"/>
      <c r="AR85" s="1449"/>
      <c r="AS85" s="1449"/>
      <c r="AT85" s="1449"/>
      <c r="AU85" s="1450"/>
      <c r="AV85" s="812"/>
      <c r="AW85" s="816"/>
      <c r="AX85" s="813"/>
    </row>
    <row r="86" spans="1:50" s="818" customFormat="1" ht="12" customHeight="1" x14ac:dyDescent="0.15">
      <c r="A86" s="817" t="s">
        <v>1705</v>
      </c>
      <c r="C86" s="817"/>
      <c r="D86" s="817"/>
      <c r="E86" s="817"/>
      <c r="F86" s="817"/>
      <c r="G86" s="817"/>
      <c r="H86" s="817"/>
      <c r="I86" s="817"/>
      <c r="J86" s="817"/>
      <c r="K86" s="817"/>
      <c r="L86" s="817"/>
      <c r="M86" s="817"/>
      <c r="N86" s="817"/>
      <c r="O86" s="817"/>
      <c r="P86" s="817"/>
      <c r="Q86" s="817"/>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row>
    <row r="87" spans="1:50" s="818" customFormat="1" ht="12" customHeight="1" x14ac:dyDescent="0.15">
      <c r="A87" s="817" t="s">
        <v>1706</v>
      </c>
      <c r="C87" s="817"/>
      <c r="D87" s="817"/>
      <c r="E87" s="817"/>
      <c r="F87" s="817"/>
      <c r="G87" s="817"/>
      <c r="H87" s="817"/>
      <c r="I87" s="817"/>
      <c r="J87" s="817"/>
      <c r="K87" s="817"/>
      <c r="L87" s="817"/>
      <c r="M87" s="817"/>
      <c r="N87" s="817"/>
      <c r="O87" s="817"/>
      <c r="P87" s="817"/>
      <c r="Q87" s="817"/>
      <c r="R87" s="817"/>
      <c r="S87" s="817"/>
      <c r="T87" s="817"/>
      <c r="U87" s="817"/>
      <c r="V87" s="817"/>
      <c r="W87" s="817"/>
      <c r="X87" s="817"/>
      <c r="Y87" s="817"/>
      <c r="Z87" s="817"/>
      <c r="AA87" s="817"/>
      <c r="AB87" s="817"/>
      <c r="AC87" s="817"/>
      <c r="AD87" s="817"/>
      <c r="AE87" s="817"/>
      <c r="AF87" s="817"/>
      <c r="AG87" s="817"/>
      <c r="AH87" s="817"/>
      <c r="AI87" s="817"/>
      <c r="AJ87" s="817"/>
      <c r="AK87" s="817"/>
      <c r="AL87" s="817"/>
      <c r="AM87" s="817"/>
      <c r="AN87" s="817"/>
      <c r="AO87" s="817"/>
      <c r="AP87" s="817"/>
      <c r="AQ87" s="817"/>
      <c r="AR87" s="817"/>
      <c r="AS87" s="817"/>
      <c r="AT87" s="817"/>
      <c r="AU87" s="817"/>
      <c r="AV87" s="817"/>
      <c r="AW87" s="817"/>
      <c r="AX87" s="817"/>
    </row>
    <row r="88" spans="1:50" s="818" customFormat="1" ht="12" customHeight="1" x14ac:dyDescent="0.15">
      <c r="A88" s="817" t="s">
        <v>1704</v>
      </c>
      <c r="C88" s="817"/>
      <c r="D88" s="817"/>
      <c r="E88" s="817"/>
      <c r="F88" s="817"/>
      <c r="G88" s="817"/>
      <c r="H88" s="817"/>
      <c r="I88" s="817"/>
      <c r="J88" s="817"/>
      <c r="K88" s="817"/>
      <c r="L88" s="817"/>
      <c r="M88" s="817"/>
      <c r="N88" s="817"/>
      <c r="O88" s="817"/>
      <c r="P88" s="817"/>
      <c r="Q88" s="817"/>
      <c r="R88" s="817"/>
      <c r="S88" s="817"/>
      <c r="T88" s="817"/>
      <c r="U88" s="817"/>
      <c r="V88" s="817"/>
      <c r="W88" s="817"/>
      <c r="X88" s="817"/>
      <c r="Y88" s="817"/>
      <c r="Z88" s="817"/>
      <c r="AA88" s="817"/>
      <c r="AB88" s="817"/>
      <c r="AC88" s="817"/>
      <c r="AD88" s="817"/>
      <c r="AE88" s="817"/>
      <c r="AF88" s="817"/>
      <c r="AG88" s="817"/>
      <c r="AH88" s="817"/>
      <c r="AI88" s="817"/>
      <c r="AJ88" s="817"/>
      <c r="AK88" s="817"/>
      <c r="AL88" s="817"/>
      <c r="AM88" s="817"/>
      <c r="AN88" s="817"/>
      <c r="AO88" s="817"/>
      <c r="AP88" s="817"/>
      <c r="AQ88" s="817"/>
      <c r="AR88" s="817"/>
      <c r="AS88" s="817"/>
      <c r="AT88" s="817"/>
      <c r="AU88" s="817"/>
      <c r="AV88" s="817"/>
      <c r="AW88" s="817"/>
      <c r="AX88" s="817"/>
    </row>
    <row r="89" spans="1:50" s="818" customFormat="1" ht="12" customHeight="1" x14ac:dyDescent="0.15">
      <c r="A89" s="817" t="s">
        <v>1707</v>
      </c>
      <c r="C89" s="817"/>
      <c r="D89" s="817"/>
      <c r="E89" s="817"/>
      <c r="F89" s="817"/>
      <c r="G89" s="817"/>
      <c r="H89" s="817"/>
      <c r="I89" s="817"/>
      <c r="J89" s="817"/>
      <c r="K89" s="817"/>
      <c r="L89" s="817"/>
      <c r="M89" s="817"/>
      <c r="N89" s="817"/>
      <c r="O89" s="817"/>
      <c r="P89" s="817"/>
      <c r="Q89" s="817"/>
      <c r="R89" s="817"/>
      <c r="S89" s="817"/>
      <c r="T89" s="817"/>
      <c r="U89" s="817"/>
      <c r="V89" s="817"/>
      <c r="W89" s="817"/>
      <c r="X89" s="817"/>
      <c r="Y89" s="817"/>
      <c r="Z89" s="817"/>
      <c r="AA89" s="817"/>
      <c r="AB89" s="817"/>
      <c r="AC89" s="817"/>
      <c r="AD89" s="817"/>
      <c r="AE89" s="817"/>
      <c r="AF89" s="817"/>
      <c r="AG89" s="817"/>
      <c r="AH89" s="817"/>
      <c r="AI89" s="817"/>
      <c r="AJ89" s="817"/>
      <c r="AK89" s="817"/>
      <c r="AL89" s="817"/>
      <c r="AM89" s="817"/>
      <c r="AN89" s="817"/>
      <c r="AO89" s="817"/>
      <c r="AP89" s="817"/>
      <c r="AQ89" s="817"/>
      <c r="AR89" s="817"/>
      <c r="AS89" s="817"/>
      <c r="AT89" s="817"/>
      <c r="AU89" s="817"/>
      <c r="AV89" s="817"/>
      <c r="AW89" s="817"/>
      <c r="AX89" s="817"/>
    </row>
    <row r="90" spans="1:50" s="819" customFormat="1" ht="12" x14ac:dyDescent="0.15">
      <c r="A90" s="817" t="s">
        <v>1058</v>
      </c>
    </row>
  </sheetData>
  <mergeCells count="114">
    <mergeCell ref="AU1:AX1"/>
    <mergeCell ref="A2:B4"/>
    <mergeCell ref="AH2:AV3"/>
    <mergeCell ref="AW2:AW7"/>
    <mergeCell ref="AX2:AX7"/>
    <mergeCell ref="AH4:AH7"/>
    <mergeCell ref="AI4:AI7"/>
    <mergeCell ref="AJ4:AJ7"/>
    <mergeCell ref="AK4:AK7"/>
    <mergeCell ref="AL4:AL7"/>
    <mergeCell ref="AV4:AV7"/>
    <mergeCell ref="A5:B7"/>
    <mergeCell ref="A11:B11"/>
    <mergeCell ref="A12:B12"/>
    <mergeCell ref="A13:B13"/>
    <mergeCell ref="A14:B14"/>
    <mergeCell ref="AS4:AS7"/>
    <mergeCell ref="AT4:AT7"/>
    <mergeCell ref="AU4:AU7"/>
    <mergeCell ref="A21:B21"/>
    <mergeCell ref="A22:B22"/>
    <mergeCell ref="A8:B8"/>
    <mergeCell ref="AM4:AM7"/>
    <mergeCell ref="AN4:AN7"/>
    <mergeCell ref="AO4:AO7"/>
    <mergeCell ref="AP4:AP7"/>
    <mergeCell ref="AQ4:AQ7"/>
    <mergeCell ref="AR4:AR7"/>
    <mergeCell ref="A9:B9"/>
    <mergeCell ref="A10:B10"/>
    <mergeCell ref="A23:B23"/>
    <mergeCell ref="A24:B24"/>
    <mergeCell ref="A25:B25"/>
    <mergeCell ref="A26:B26"/>
    <mergeCell ref="A15:B15"/>
    <mergeCell ref="A16:B16"/>
    <mergeCell ref="A17:B17"/>
    <mergeCell ref="A18:B18"/>
    <mergeCell ref="A19:B19"/>
    <mergeCell ref="A20:B20"/>
    <mergeCell ref="AJ33:AL33"/>
    <mergeCell ref="AV33:AV34"/>
    <mergeCell ref="AJ34:AL34"/>
    <mergeCell ref="AJ35:AL35"/>
    <mergeCell ref="AN35:AU40"/>
    <mergeCell ref="AJ39:AL39"/>
    <mergeCell ref="AJ40:AL40"/>
    <mergeCell ref="A27:B27"/>
    <mergeCell ref="A28:A40"/>
    <mergeCell ref="AJ29:AL29"/>
    <mergeCell ref="AO29:AP29"/>
    <mergeCell ref="AV29:AX29"/>
    <mergeCell ref="AJ30:AL30"/>
    <mergeCell ref="AO30:AP30"/>
    <mergeCell ref="AJ31:AL31"/>
    <mergeCell ref="AO31:AP31"/>
    <mergeCell ref="AJ32:AL32"/>
    <mergeCell ref="AU46:AX46"/>
    <mergeCell ref="A47:B49"/>
    <mergeCell ref="AH47:AV48"/>
    <mergeCell ref="AW47:AW52"/>
    <mergeCell ref="AX47:AX52"/>
    <mergeCell ref="AH49:AH52"/>
    <mergeCell ref="AI49:AI52"/>
    <mergeCell ref="AJ49:AJ52"/>
    <mergeCell ref="AK49:AK52"/>
    <mergeCell ref="AL49:AL52"/>
    <mergeCell ref="AV49:AV52"/>
    <mergeCell ref="A50:B52"/>
    <mergeCell ref="A56:B56"/>
    <mergeCell ref="A57:B57"/>
    <mergeCell ref="A58:B58"/>
    <mergeCell ref="A59:B59"/>
    <mergeCell ref="AS49:AS52"/>
    <mergeCell ref="AT49:AT52"/>
    <mergeCell ref="AU49:AU52"/>
    <mergeCell ref="A66:B66"/>
    <mergeCell ref="A67:B67"/>
    <mergeCell ref="A53:B53"/>
    <mergeCell ref="AM49:AM52"/>
    <mergeCell ref="AN49:AN52"/>
    <mergeCell ref="AO49:AO52"/>
    <mergeCell ref="AP49:AP52"/>
    <mergeCell ref="AQ49:AQ52"/>
    <mergeCell ref="AR49:AR52"/>
    <mergeCell ref="A54:B54"/>
    <mergeCell ref="A55:B55"/>
    <mergeCell ref="A68:B68"/>
    <mergeCell ref="A69:B69"/>
    <mergeCell ref="A70:B70"/>
    <mergeCell ref="A71:B71"/>
    <mergeCell ref="A60:B60"/>
    <mergeCell ref="A61:B61"/>
    <mergeCell ref="A62:B62"/>
    <mergeCell ref="A63:B63"/>
    <mergeCell ref="A64:B64"/>
    <mergeCell ref="A65:B65"/>
    <mergeCell ref="AJ78:AL78"/>
    <mergeCell ref="AV78:AV79"/>
    <mergeCell ref="AJ79:AL79"/>
    <mergeCell ref="AJ80:AL80"/>
    <mergeCell ref="AN80:AU85"/>
    <mergeCell ref="AJ84:AL84"/>
    <mergeCell ref="AJ85:AL85"/>
    <mergeCell ref="A72:B72"/>
    <mergeCell ref="A73:A85"/>
    <mergeCell ref="AJ74:AL74"/>
    <mergeCell ref="AO74:AP74"/>
    <mergeCell ref="AV74:AX74"/>
    <mergeCell ref="AJ75:AL75"/>
    <mergeCell ref="AO75:AP75"/>
    <mergeCell ref="AJ76:AL76"/>
    <mergeCell ref="AO76:AP76"/>
    <mergeCell ref="AJ77:AL77"/>
  </mergeCells>
  <phoneticPr fontId="2"/>
  <dataValidations count="4">
    <dataValidation imeMode="hiragana" allowBlank="1" showInputMessage="1" showErrorMessage="1" sqref="A53:B72 C51:AG51 A8:B27 C6:AG6" xr:uid="{146633D7-3F77-4B3B-8987-146E76FBEC58}"/>
    <dataValidation type="list" imeMode="hiragana" allowBlank="1" showInputMessage="1" showErrorMessage="1" sqref="C53:AG72 C8:AG27" xr:uid="{59245677-B633-44E7-8A32-07B1803EAC7C}">
      <formula1>"A,B,C,D,E,F,G,H,I,J,K,L,休,年"</formula1>
    </dataValidation>
    <dataValidation type="list" allowBlank="1" showInputMessage="1" showErrorMessage="1" sqref="AV75:AV78 AV30:AV33" xr:uid="{93CE4340-E98C-4413-9A6D-A827FE64953B}">
      <formula1>"○"</formula1>
    </dataValidation>
    <dataValidation type="list" allowBlank="1" showInputMessage="1" showErrorMessage="1" sqref="AU1:AX1 AU46:AX46" xr:uid="{39B03B3C-C91C-4EE6-B580-F04717074143}">
      <formula1>"保育士等,施設長・調理員等"</formula1>
    </dataValidation>
  </dataValidations>
  <printOptions horizontalCentered="1"/>
  <pageMargins left="0.39370078740157483" right="0.19685039370078741" top="0.59055118110236227" bottom="0.19685039370078741" header="0.31496062992125984" footer="3.937007874015748E-2"/>
  <pageSetup paperSize="9" scale="78" firstPageNumber="16" fitToHeight="2" orientation="landscape" blackAndWhite="1" useFirstPageNumber="1" r:id="rId1"/>
  <headerFooter alignWithMargins="0">
    <oddHeader xml:space="preserve">&amp;C
</oddHeader>
  </headerFooter>
  <rowBreaks count="1" manualBreakCount="1">
    <brk id="45" max="51"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3B4A-1CD1-40AD-92AC-65779B714FF5}">
  <sheetPr>
    <pageSetUpPr fitToPage="1"/>
  </sheetPr>
  <dimension ref="A1:BJ162"/>
  <sheetViews>
    <sheetView showZeros="0" view="pageBreakPreview" topLeftCell="A50" zoomScale="124" zoomScaleNormal="100" zoomScaleSheetLayoutView="124" workbookViewId="0">
      <selection activeCell="I12" sqref="I12:J12"/>
    </sheetView>
  </sheetViews>
  <sheetFormatPr defaultColWidth="0" defaultRowHeight="10.5" x14ac:dyDescent="0.15"/>
  <cols>
    <col min="1" max="1" width="4.375" style="2" customWidth="1"/>
    <col min="2" max="2" width="2.625" style="2" customWidth="1"/>
    <col min="3" max="4" width="8.625" style="2" customWidth="1"/>
    <col min="5" max="60" width="1.875" style="2" customWidth="1"/>
    <col min="61" max="61" width="9.625" style="2" customWidth="1"/>
    <col min="62" max="62" width="2.625" style="2" customWidth="1"/>
    <col min="63" max="256" width="0" style="2" hidden="1"/>
    <col min="257" max="257" width="4.625" style="2" customWidth="1"/>
    <col min="258" max="258" width="2.625" style="2" customWidth="1"/>
    <col min="259" max="260" width="8.625" style="2" customWidth="1"/>
    <col min="261" max="316" width="1.875" style="2" customWidth="1"/>
    <col min="317" max="317" width="9.625" style="2" customWidth="1"/>
    <col min="318" max="318" width="2.625" style="2" customWidth="1"/>
    <col min="319" max="512" width="0" style="2" hidden="1"/>
    <col min="513" max="513" width="4.625" style="2" customWidth="1"/>
    <col min="514" max="514" width="2.625" style="2" customWidth="1"/>
    <col min="515" max="516" width="8.625" style="2" customWidth="1"/>
    <col min="517" max="572" width="1.875" style="2" customWidth="1"/>
    <col min="573" max="573" width="9.625" style="2" customWidth="1"/>
    <col min="574" max="574" width="2.625" style="2" customWidth="1"/>
    <col min="575" max="768" width="0" style="2" hidden="1"/>
    <col min="769" max="769" width="4.625" style="2" customWidth="1"/>
    <col min="770" max="770" width="2.625" style="2" customWidth="1"/>
    <col min="771" max="772" width="8.625" style="2" customWidth="1"/>
    <col min="773" max="828" width="1.875" style="2" customWidth="1"/>
    <col min="829" max="829" width="9.625" style="2" customWidth="1"/>
    <col min="830" max="830" width="2.625" style="2" customWidth="1"/>
    <col min="831" max="1024" width="0" style="2" hidden="1"/>
    <col min="1025" max="1025" width="4.625" style="2" customWidth="1"/>
    <col min="1026" max="1026" width="2.625" style="2" customWidth="1"/>
    <col min="1027" max="1028" width="8.625" style="2" customWidth="1"/>
    <col min="1029" max="1084" width="1.875" style="2" customWidth="1"/>
    <col min="1085" max="1085" width="9.625" style="2" customWidth="1"/>
    <col min="1086" max="1086" width="2.625" style="2" customWidth="1"/>
    <col min="1087" max="1280" width="0" style="2" hidden="1"/>
    <col min="1281" max="1281" width="4.625" style="2" customWidth="1"/>
    <col min="1282" max="1282" width="2.625" style="2" customWidth="1"/>
    <col min="1283" max="1284" width="8.625" style="2" customWidth="1"/>
    <col min="1285" max="1340" width="1.875" style="2" customWidth="1"/>
    <col min="1341" max="1341" width="9.625" style="2" customWidth="1"/>
    <col min="1342" max="1342" width="2.625" style="2" customWidth="1"/>
    <col min="1343" max="1536" width="0" style="2" hidden="1"/>
    <col min="1537" max="1537" width="4.625" style="2" customWidth="1"/>
    <col min="1538" max="1538" width="2.625" style="2" customWidth="1"/>
    <col min="1539" max="1540" width="8.625" style="2" customWidth="1"/>
    <col min="1541" max="1596" width="1.875" style="2" customWidth="1"/>
    <col min="1597" max="1597" width="9.625" style="2" customWidth="1"/>
    <col min="1598" max="1598" width="2.625" style="2" customWidth="1"/>
    <col min="1599" max="1792" width="0" style="2" hidden="1"/>
    <col min="1793" max="1793" width="4.625" style="2" customWidth="1"/>
    <col min="1794" max="1794" width="2.625" style="2" customWidth="1"/>
    <col min="1795" max="1796" width="8.625" style="2" customWidth="1"/>
    <col min="1797" max="1852" width="1.875" style="2" customWidth="1"/>
    <col min="1853" max="1853" width="9.625" style="2" customWidth="1"/>
    <col min="1854" max="1854" width="2.625" style="2" customWidth="1"/>
    <col min="1855" max="2048" width="0" style="2" hidden="1"/>
    <col min="2049" max="2049" width="4.625" style="2" customWidth="1"/>
    <col min="2050" max="2050" width="2.625" style="2" customWidth="1"/>
    <col min="2051" max="2052" width="8.625" style="2" customWidth="1"/>
    <col min="2053" max="2108" width="1.875" style="2" customWidth="1"/>
    <col min="2109" max="2109" width="9.625" style="2" customWidth="1"/>
    <col min="2110" max="2110" width="2.625" style="2" customWidth="1"/>
    <col min="2111" max="2304" width="0" style="2" hidden="1"/>
    <col min="2305" max="2305" width="4.625" style="2" customWidth="1"/>
    <col min="2306" max="2306" width="2.625" style="2" customWidth="1"/>
    <col min="2307" max="2308" width="8.625" style="2" customWidth="1"/>
    <col min="2309" max="2364" width="1.875" style="2" customWidth="1"/>
    <col min="2365" max="2365" width="9.625" style="2" customWidth="1"/>
    <col min="2366" max="2366" width="2.625" style="2" customWidth="1"/>
    <col min="2367" max="2560" width="0" style="2" hidden="1"/>
    <col min="2561" max="2561" width="4.625" style="2" customWidth="1"/>
    <col min="2562" max="2562" width="2.625" style="2" customWidth="1"/>
    <col min="2563" max="2564" width="8.625" style="2" customWidth="1"/>
    <col min="2565" max="2620" width="1.875" style="2" customWidth="1"/>
    <col min="2621" max="2621" width="9.625" style="2" customWidth="1"/>
    <col min="2622" max="2622" width="2.625" style="2" customWidth="1"/>
    <col min="2623" max="2816" width="0" style="2" hidden="1"/>
    <col min="2817" max="2817" width="4.625" style="2" customWidth="1"/>
    <col min="2818" max="2818" width="2.625" style="2" customWidth="1"/>
    <col min="2819" max="2820" width="8.625" style="2" customWidth="1"/>
    <col min="2821" max="2876" width="1.875" style="2" customWidth="1"/>
    <col min="2877" max="2877" width="9.625" style="2" customWidth="1"/>
    <col min="2878" max="2878" width="2.625" style="2" customWidth="1"/>
    <col min="2879" max="3072" width="0" style="2" hidden="1"/>
    <col min="3073" max="3073" width="4.625" style="2" customWidth="1"/>
    <col min="3074" max="3074" width="2.625" style="2" customWidth="1"/>
    <col min="3075" max="3076" width="8.625" style="2" customWidth="1"/>
    <col min="3077" max="3132" width="1.875" style="2" customWidth="1"/>
    <col min="3133" max="3133" width="9.625" style="2" customWidth="1"/>
    <col min="3134" max="3134" width="2.625" style="2" customWidth="1"/>
    <col min="3135" max="3328" width="0" style="2" hidden="1"/>
    <col min="3329" max="3329" width="4.625" style="2" customWidth="1"/>
    <col min="3330" max="3330" width="2.625" style="2" customWidth="1"/>
    <col min="3331" max="3332" width="8.625" style="2" customWidth="1"/>
    <col min="3333" max="3388" width="1.875" style="2" customWidth="1"/>
    <col min="3389" max="3389" width="9.625" style="2" customWidth="1"/>
    <col min="3390" max="3390" width="2.625" style="2" customWidth="1"/>
    <col min="3391" max="3584" width="0" style="2" hidden="1"/>
    <col min="3585" max="3585" width="4.625" style="2" customWidth="1"/>
    <col min="3586" max="3586" width="2.625" style="2" customWidth="1"/>
    <col min="3587" max="3588" width="8.625" style="2" customWidth="1"/>
    <col min="3589" max="3644" width="1.875" style="2" customWidth="1"/>
    <col min="3645" max="3645" width="9.625" style="2" customWidth="1"/>
    <col min="3646" max="3646" width="2.625" style="2" customWidth="1"/>
    <col min="3647" max="3840" width="0" style="2" hidden="1"/>
    <col min="3841" max="3841" width="4.625" style="2" customWidth="1"/>
    <col min="3842" max="3842" width="2.625" style="2" customWidth="1"/>
    <col min="3843" max="3844" width="8.625" style="2" customWidth="1"/>
    <col min="3845" max="3900" width="1.875" style="2" customWidth="1"/>
    <col min="3901" max="3901" width="9.625" style="2" customWidth="1"/>
    <col min="3902" max="3902" width="2.625" style="2" customWidth="1"/>
    <col min="3903" max="4096" width="0" style="2" hidden="1"/>
    <col min="4097" max="4097" width="4.625" style="2" customWidth="1"/>
    <col min="4098" max="4098" width="2.625" style="2" customWidth="1"/>
    <col min="4099" max="4100" width="8.625" style="2" customWidth="1"/>
    <col min="4101" max="4156" width="1.875" style="2" customWidth="1"/>
    <col min="4157" max="4157" width="9.625" style="2" customWidth="1"/>
    <col min="4158" max="4158" width="2.625" style="2" customWidth="1"/>
    <col min="4159" max="4352" width="0" style="2" hidden="1"/>
    <col min="4353" max="4353" width="4.625" style="2" customWidth="1"/>
    <col min="4354" max="4354" width="2.625" style="2" customWidth="1"/>
    <col min="4355" max="4356" width="8.625" style="2" customWidth="1"/>
    <col min="4357" max="4412" width="1.875" style="2" customWidth="1"/>
    <col min="4413" max="4413" width="9.625" style="2" customWidth="1"/>
    <col min="4414" max="4414" width="2.625" style="2" customWidth="1"/>
    <col min="4415" max="4608" width="0" style="2" hidden="1"/>
    <col min="4609" max="4609" width="4.625" style="2" customWidth="1"/>
    <col min="4610" max="4610" width="2.625" style="2" customWidth="1"/>
    <col min="4611" max="4612" width="8.625" style="2" customWidth="1"/>
    <col min="4613" max="4668" width="1.875" style="2" customWidth="1"/>
    <col min="4669" max="4669" width="9.625" style="2" customWidth="1"/>
    <col min="4670" max="4670" width="2.625" style="2" customWidth="1"/>
    <col min="4671" max="4864" width="0" style="2" hidden="1"/>
    <col min="4865" max="4865" width="4.625" style="2" customWidth="1"/>
    <col min="4866" max="4866" width="2.625" style="2" customWidth="1"/>
    <col min="4867" max="4868" width="8.625" style="2" customWidth="1"/>
    <col min="4869" max="4924" width="1.875" style="2" customWidth="1"/>
    <col min="4925" max="4925" width="9.625" style="2" customWidth="1"/>
    <col min="4926" max="4926" width="2.625" style="2" customWidth="1"/>
    <col min="4927" max="5120" width="0" style="2" hidden="1"/>
    <col min="5121" max="5121" width="4.625" style="2" customWidth="1"/>
    <col min="5122" max="5122" width="2.625" style="2" customWidth="1"/>
    <col min="5123" max="5124" width="8.625" style="2" customWidth="1"/>
    <col min="5125" max="5180" width="1.875" style="2" customWidth="1"/>
    <col min="5181" max="5181" width="9.625" style="2" customWidth="1"/>
    <col min="5182" max="5182" width="2.625" style="2" customWidth="1"/>
    <col min="5183" max="5376" width="0" style="2" hidden="1"/>
    <col min="5377" max="5377" width="4.625" style="2" customWidth="1"/>
    <col min="5378" max="5378" width="2.625" style="2" customWidth="1"/>
    <col min="5379" max="5380" width="8.625" style="2" customWidth="1"/>
    <col min="5381" max="5436" width="1.875" style="2" customWidth="1"/>
    <col min="5437" max="5437" width="9.625" style="2" customWidth="1"/>
    <col min="5438" max="5438" width="2.625" style="2" customWidth="1"/>
    <col min="5439" max="5632" width="0" style="2" hidden="1"/>
    <col min="5633" max="5633" width="4.625" style="2" customWidth="1"/>
    <col min="5634" max="5634" width="2.625" style="2" customWidth="1"/>
    <col min="5635" max="5636" width="8.625" style="2" customWidth="1"/>
    <col min="5637" max="5692" width="1.875" style="2" customWidth="1"/>
    <col min="5693" max="5693" width="9.625" style="2" customWidth="1"/>
    <col min="5694" max="5694" width="2.625" style="2" customWidth="1"/>
    <col min="5695" max="5888" width="0" style="2" hidden="1"/>
    <col min="5889" max="5889" width="4.625" style="2" customWidth="1"/>
    <col min="5890" max="5890" width="2.625" style="2" customWidth="1"/>
    <col min="5891" max="5892" width="8.625" style="2" customWidth="1"/>
    <col min="5893" max="5948" width="1.875" style="2" customWidth="1"/>
    <col min="5949" max="5949" width="9.625" style="2" customWidth="1"/>
    <col min="5950" max="5950" width="2.625" style="2" customWidth="1"/>
    <col min="5951" max="6144" width="0" style="2" hidden="1"/>
    <col min="6145" max="6145" width="4.625" style="2" customWidth="1"/>
    <col min="6146" max="6146" width="2.625" style="2" customWidth="1"/>
    <col min="6147" max="6148" width="8.625" style="2" customWidth="1"/>
    <col min="6149" max="6204" width="1.875" style="2" customWidth="1"/>
    <col min="6205" max="6205" width="9.625" style="2" customWidth="1"/>
    <col min="6206" max="6206" width="2.625" style="2" customWidth="1"/>
    <col min="6207" max="6400" width="0" style="2" hidden="1"/>
    <col min="6401" max="6401" width="4.625" style="2" customWidth="1"/>
    <col min="6402" max="6402" width="2.625" style="2" customWidth="1"/>
    <col min="6403" max="6404" width="8.625" style="2" customWidth="1"/>
    <col min="6405" max="6460" width="1.875" style="2" customWidth="1"/>
    <col min="6461" max="6461" width="9.625" style="2" customWidth="1"/>
    <col min="6462" max="6462" width="2.625" style="2" customWidth="1"/>
    <col min="6463" max="6656" width="0" style="2" hidden="1"/>
    <col min="6657" max="6657" width="4.625" style="2" customWidth="1"/>
    <col min="6658" max="6658" width="2.625" style="2" customWidth="1"/>
    <col min="6659" max="6660" width="8.625" style="2" customWidth="1"/>
    <col min="6661" max="6716" width="1.875" style="2" customWidth="1"/>
    <col min="6717" max="6717" width="9.625" style="2" customWidth="1"/>
    <col min="6718" max="6718" width="2.625" style="2" customWidth="1"/>
    <col min="6719" max="6912" width="0" style="2" hidden="1"/>
    <col min="6913" max="6913" width="4.625" style="2" customWidth="1"/>
    <col min="6914" max="6914" width="2.625" style="2" customWidth="1"/>
    <col min="6915" max="6916" width="8.625" style="2" customWidth="1"/>
    <col min="6917" max="6972" width="1.875" style="2" customWidth="1"/>
    <col min="6973" max="6973" width="9.625" style="2" customWidth="1"/>
    <col min="6974" max="6974" width="2.625" style="2" customWidth="1"/>
    <col min="6975" max="7168" width="0" style="2" hidden="1"/>
    <col min="7169" max="7169" width="4.625" style="2" customWidth="1"/>
    <col min="7170" max="7170" width="2.625" style="2" customWidth="1"/>
    <col min="7171" max="7172" width="8.625" style="2" customWidth="1"/>
    <col min="7173" max="7228" width="1.875" style="2" customWidth="1"/>
    <col min="7229" max="7229" width="9.625" style="2" customWidth="1"/>
    <col min="7230" max="7230" width="2.625" style="2" customWidth="1"/>
    <col min="7231" max="7424" width="0" style="2" hidden="1"/>
    <col min="7425" max="7425" width="4.625" style="2" customWidth="1"/>
    <col min="7426" max="7426" width="2.625" style="2" customWidth="1"/>
    <col min="7427" max="7428" width="8.625" style="2" customWidth="1"/>
    <col min="7429" max="7484" width="1.875" style="2" customWidth="1"/>
    <col min="7485" max="7485" width="9.625" style="2" customWidth="1"/>
    <col min="7486" max="7486" width="2.625" style="2" customWidth="1"/>
    <col min="7487" max="7680" width="0" style="2" hidden="1"/>
    <col min="7681" max="7681" width="4.625" style="2" customWidth="1"/>
    <col min="7682" max="7682" width="2.625" style="2" customWidth="1"/>
    <col min="7683" max="7684" width="8.625" style="2" customWidth="1"/>
    <col min="7685" max="7740" width="1.875" style="2" customWidth="1"/>
    <col min="7741" max="7741" width="9.625" style="2" customWidth="1"/>
    <col min="7742" max="7742" width="2.625" style="2" customWidth="1"/>
    <col min="7743" max="7936" width="0" style="2" hidden="1"/>
    <col min="7937" max="7937" width="4.625" style="2" customWidth="1"/>
    <col min="7938" max="7938" width="2.625" style="2" customWidth="1"/>
    <col min="7939" max="7940" width="8.625" style="2" customWidth="1"/>
    <col min="7941" max="7996" width="1.875" style="2" customWidth="1"/>
    <col min="7997" max="7997" width="9.625" style="2" customWidth="1"/>
    <col min="7998" max="7998" width="2.625" style="2" customWidth="1"/>
    <col min="7999" max="8192" width="0" style="2" hidden="1"/>
    <col min="8193" max="8193" width="4.625" style="2" customWidth="1"/>
    <col min="8194" max="8194" width="2.625" style="2" customWidth="1"/>
    <col min="8195" max="8196" width="8.625" style="2" customWidth="1"/>
    <col min="8197" max="8252" width="1.875" style="2" customWidth="1"/>
    <col min="8253" max="8253" width="9.625" style="2" customWidth="1"/>
    <col min="8254" max="8254" width="2.625" style="2" customWidth="1"/>
    <col min="8255" max="8448" width="0" style="2" hidden="1"/>
    <col min="8449" max="8449" width="4.625" style="2" customWidth="1"/>
    <col min="8450" max="8450" width="2.625" style="2" customWidth="1"/>
    <col min="8451" max="8452" width="8.625" style="2" customWidth="1"/>
    <col min="8453" max="8508" width="1.875" style="2" customWidth="1"/>
    <col min="8509" max="8509" width="9.625" style="2" customWidth="1"/>
    <col min="8510" max="8510" width="2.625" style="2" customWidth="1"/>
    <col min="8511" max="8704" width="0" style="2" hidden="1"/>
    <col min="8705" max="8705" width="4.625" style="2" customWidth="1"/>
    <col min="8706" max="8706" width="2.625" style="2" customWidth="1"/>
    <col min="8707" max="8708" width="8.625" style="2" customWidth="1"/>
    <col min="8709" max="8764" width="1.875" style="2" customWidth="1"/>
    <col min="8765" max="8765" width="9.625" style="2" customWidth="1"/>
    <col min="8766" max="8766" width="2.625" style="2" customWidth="1"/>
    <col min="8767" max="8960" width="0" style="2" hidden="1"/>
    <col min="8961" max="8961" width="4.625" style="2" customWidth="1"/>
    <col min="8962" max="8962" width="2.625" style="2" customWidth="1"/>
    <col min="8963" max="8964" width="8.625" style="2" customWidth="1"/>
    <col min="8965" max="9020" width="1.875" style="2" customWidth="1"/>
    <col min="9021" max="9021" width="9.625" style="2" customWidth="1"/>
    <col min="9022" max="9022" width="2.625" style="2" customWidth="1"/>
    <col min="9023" max="9216" width="0" style="2" hidden="1"/>
    <col min="9217" max="9217" width="4.625" style="2" customWidth="1"/>
    <col min="9218" max="9218" width="2.625" style="2" customWidth="1"/>
    <col min="9219" max="9220" width="8.625" style="2" customWidth="1"/>
    <col min="9221" max="9276" width="1.875" style="2" customWidth="1"/>
    <col min="9277" max="9277" width="9.625" style="2" customWidth="1"/>
    <col min="9278" max="9278" width="2.625" style="2" customWidth="1"/>
    <col min="9279" max="9472" width="0" style="2" hidden="1"/>
    <col min="9473" max="9473" width="4.625" style="2" customWidth="1"/>
    <col min="9474" max="9474" width="2.625" style="2" customWidth="1"/>
    <col min="9475" max="9476" width="8.625" style="2" customWidth="1"/>
    <col min="9477" max="9532" width="1.875" style="2" customWidth="1"/>
    <col min="9533" max="9533" width="9.625" style="2" customWidth="1"/>
    <col min="9534" max="9534" width="2.625" style="2" customWidth="1"/>
    <col min="9535" max="9728" width="0" style="2" hidden="1"/>
    <col min="9729" max="9729" width="4.625" style="2" customWidth="1"/>
    <col min="9730" max="9730" width="2.625" style="2" customWidth="1"/>
    <col min="9731" max="9732" width="8.625" style="2" customWidth="1"/>
    <col min="9733" max="9788" width="1.875" style="2" customWidth="1"/>
    <col min="9789" max="9789" width="9.625" style="2" customWidth="1"/>
    <col min="9790" max="9790" width="2.625" style="2" customWidth="1"/>
    <col min="9791" max="9984" width="0" style="2" hidden="1"/>
    <col min="9985" max="9985" width="4.625" style="2" customWidth="1"/>
    <col min="9986" max="9986" width="2.625" style="2" customWidth="1"/>
    <col min="9987" max="9988" width="8.625" style="2" customWidth="1"/>
    <col min="9989" max="10044" width="1.875" style="2" customWidth="1"/>
    <col min="10045" max="10045" width="9.625" style="2" customWidth="1"/>
    <col min="10046" max="10046" width="2.625" style="2" customWidth="1"/>
    <col min="10047" max="10240" width="0" style="2" hidden="1"/>
    <col min="10241" max="10241" width="4.625" style="2" customWidth="1"/>
    <col min="10242" max="10242" width="2.625" style="2" customWidth="1"/>
    <col min="10243" max="10244" width="8.625" style="2" customWidth="1"/>
    <col min="10245" max="10300" width="1.875" style="2" customWidth="1"/>
    <col min="10301" max="10301" width="9.625" style="2" customWidth="1"/>
    <col min="10302" max="10302" width="2.625" style="2" customWidth="1"/>
    <col min="10303" max="10496" width="0" style="2" hidden="1"/>
    <col min="10497" max="10497" width="4.625" style="2" customWidth="1"/>
    <col min="10498" max="10498" width="2.625" style="2" customWidth="1"/>
    <col min="10499" max="10500" width="8.625" style="2" customWidth="1"/>
    <col min="10501" max="10556" width="1.875" style="2" customWidth="1"/>
    <col min="10557" max="10557" width="9.625" style="2" customWidth="1"/>
    <col min="10558" max="10558" width="2.625" style="2" customWidth="1"/>
    <col min="10559" max="10752" width="0" style="2" hidden="1"/>
    <col min="10753" max="10753" width="4.625" style="2" customWidth="1"/>
    <col min="10754" max="10754" width="2.625" style="2" customWidth="1"/>
    <col min="10755" max="10756" width="8.625" style="2" customWidth="1"/>
    <col min="10757" max="10812" width="1.875" style="2" customWidth="1"/>
    <col min="10813" max="10813" width="9.625" style="2" customWidth="1"/>
    <col min="10814" max="10814" width="2.625" style="2" customWidth="1"/>
    <col min="10815" max="11008" width="0" style="2" hidden="1"/>
    <col min="11009" max="11009" width="4.625" style="2" customWidth="1"/>
    <col min="11010" max="11010" width="2.625" style="2" customWidth="1"/>
    <col min="11011" max="11012" width="8.625" style="2" customWidth="1"/>
    <col min="11013" max="11068" width="1.875" style="2" customWidth="1"/>
    <col min="11069" max="11069" width="9.625" style="2" customWidth="1"/>
    <col min="11070" max="11070" width="2.625" style="2" customWidth="1"/>
    <col min="11071" max="11264" width="0" style="2" hidden="1"/>
    <col min="11265" max="11265" width="4.625" style="2" customWidth="1"/>
    <col min="11266" max="11266" width="2.625" style="2" customWidth="1"/>
    <col min="11267" max="11268" width="8.625" style="2" customWidth="1"/>
    <col min="11269" max="11324" width="1.875" style="2" customWidth="1"/>
    <col min="11325" max="11325" width="9.625" style="2" customWidth="1"/>
    <col min="11326" max="11326" width="2.625" style="2" customWidth="1"/>
    <col min="11327" max="11520" width="0" style="2" hidden="1"/>
    <col min="11521" max="11521" width="4.625" style="2" customWidth="1"/>
    <col min="11522" max="11522" width="2.625" style="2" customWidth="1"/>
    <col min="11523" max="11524" width="8.625" style="2" customWidth="1"/>
    <col min="11525" max="11580" width="1.875" style="2" customWidth="1"/>
    <col min="11581" max="11581" width="9.625" style="2" customWidth="1"/>
    <col min="11582" max="11582" width="2.625" style="2" customWidth="1"/>
    <col min="11583" max="11776" width="0" style="2" hidden="1"/>
    <col min="11777" max="11777" width="4.625" style="2" customWidth="1"/>
    <col min="11778" max="11778" width="2.625" style="2" customWidth="1"/>
    <col min="11779" max="11780" width="8.625" style="2" customWidth="1"/>
    <col min="11781" max="11836" width="1.875" style="2" customWidth="1"/>
    <col min="11837" max="11837" width="9.625" style="2" customWidth="1"/>
    <col min="11838" max="11838" width="2.625" style="2" customWidth="1"/>
    <col min="11839" max="12032" width="0" style="2" hidden="1"/>
    <col min="12033" max="12033" width="4.625" style="2" customWidth="1"/>
    <col min="12034" max="12034" width="2.625" style="2" customWidth="1"/>
    <col min="12035" max="12036" width="8.625" style="2" customWidth="1"/>
    <col min="12037" max="12092" width="1.875" style="2" customWidth="1"/>
    <col min="12093" max="12093" width="9.625" style="2" customWidth="1"/>
    <col min="12094" max="12094" width="2.625" style="2" customWidth="1"/>
    <col min="12095" max="12288" width="0" style="2" hidden="1"/>
    <col min="12289" max="12289" width="4.625" style="2" customWidth="1"/>
    <col min="12290" max="12290" width="2.625" style="2" customWidth="1"/>
    <col min="12291" max="12292" width="8.625" style="2" customWidth="1"/>
    <col min="12293" max="12348" width="1.875" style="2" customWidth="1"/>
    <col min="12349" max="12349" width="9.625" style="2" customWidth="1"/>
    <col min="12350" max="12350" width="2.625" style="2" customWidth="1"/>
    <col min="12351" max="12544" width="0" style="2" hidden="1"/>
    <col min="12545" max="12545" width="4.625" style="2" customWidth="1"/>
    <col min="12546" max="12546" width="2.625" style="2" customWidth="1"/>
    <col min="12547" max="12548" width="8.625" style="2" customWidth="1"/>
    <col min="12549" max="12604" width="1.875" style="2" customWidth="1"/>
    <col min="12605" max="12605" width="9.625" style="2" customWidth="1"/>
    <col min="12606" max="12606" width="2.625" style="2" customWidth="1"/>
    <col min="12607" max="12800" width="0" style="2" hidden="1"/>
    <col min="12801" max="12801" width="4.625" style="2" customWidth="1"/>
    <col min="12802" max="12802" width="2.625" style="2" customWidth="1"/>
    <col min="12803" max="12804" width="8.625" style="2" customWidth="1"/>
    <col min="12805" max="12860" width="1.875" style="2" customWidth="1"/>
    <col min="12861" max="12861" width="9.625" style="2" customWidth="1"/>
    <col min="12862" max="12862" width="2.625" style="2" customWidth="1"/>
    <col min="12863" max="13056" width="0" style="2" hidden="1"/>
    <col min="13057" max="13057" width="4.625" style="2" customWidth="1"/>
    <col min="13058" max="13058" width="2.625" style="2" customWidth="1"/>
    <col min="13059" max="13060" width="8.625" style="2" customWidth="1"/>
    <col min="13061" max="13116" width="1.875" style="2" customWidth="1"/>
    <col min="13117" max="13117" width="9.625" style="2" customWidth="1"/>
    <col min="13118" max="13118" width="2.625" style="2" customWidth="1"/>
    <col min="13119" max="13312" width="0" style="2" hidden="1"/>
    <col min="13313" max="13313" width="4.625" style="2" customWidth="1"/>
    <col min="13314" max="13314" width="2.625" style="2" customWidth="1"/>
    <col min="13315" max="13316" width="8.625" style="2" customWidth="1"/>
    <col min="13317" max="13372" width="1.875" style="2" customWidth="1"/>
    <col min="13373" max="13373" width="9.625" style="2" customWidth="1"/>
    <col min="13374" max="13374" width="2.625" style="2" customWidth="1"/>
    <col min="13375" max="13568" width="0" style="2" hidden="1"/>
    <col min="13569" max="13569" width="4.625" style="2" customWidth="1"/>
    <col min="13570" max="13570" width="2.625" style="2" customWidth="1"/>
    <col min="13571" max="13572" width="8.625" style="2" customWidth="1"/>
    <col min="13573" max="13628" width="1.875" style="2" customWidth="1"/>
    <col min="13629" max="13629" width="9.625" style="2" customWidth="1"/>
    <col min="13630" max="13630" width="2.625" style="2" customWidth="1"/>
    <col min="13631" max="13824" width="0" style="2" hidden="1"/>
    <col min="13825" max="13825" width="4.625" style="2" customWidth="1"/>
    <col min="13826" max="13826" width="2.625" style="2" customWidth="1"/>
    <col min="13827" max="13828" width="8.625" style="2" customWidth="1"/>
    <col min="13829" max="13884" width="1.875" style="2" customWidth="1"/>
    <col min="13885" max="13885" width="9.625" style="2" customWidth="1"/>
    <col min="13886" max="13886" width="2.625" style="2" customWidth="1"/>
    <col min="13887" max="14080" width="0" style="2" hidden="1"/>
    <col min="14081" max="14081" width="4.625" style="2" customWidth="1"/>
    <col min="14082" max="14082" width="2.625" style="2" customWidth="1"/>
    <col min="14083" max="14084" width="8.625" style="2" customWidth="1"/>
    <col min="14085" max="14140" width="1.875" style="2" customWidth="1"/>
    <col min="14141" max="14141" width="9.625" style="2" customWidth="1"/>
    <col min="14142" max="14142" width="2.625" style="2" customWidth="1"/>
    <col min="14143" max="14336" width="0" style="2" hidden="1"/>
    <col min="14337" max="14337" width="4.625" style="2" customWidth="1"/>
    <col min="14338" max="14338" width="2.625" style="2" customWidth="1"/>
    <col min="14339" max="14340" width="8.625" style="2" customWidth="1"/>
    <col min="14341" max="14396" width="1.875" style="2" customWidth="1"/>
    <col min="14397" max="14397" width="9.625" style="2" customWidth="1"/>
    <col min="14398" max="14398" width="2.625" style="2" customWidth="1"/>
    <col min="14399" max="14592" width="0" style="2" hidden="1"/>
    <col min="14593" max="14593" width="4.625" style="2" customWidth="1"/>
    <col min="14594" max="14594" width="2.625" style="2" customWidth="1"/>
    <col min="14595" max="14596" width="8.625" style="2" customWidth="1"/>
    <col min="14597" max="14652" width="1.875" style="2" customWidth="1"/>
    <col min="14653" max="14653" width="9.625" style="2" customWidth="1"/>
    <col min="14654" max="14654" width="2.625" style="2" customWidth="1"/>
    <col min="14655" max="14848" width="0" style="2" hidden="1"/>
    <col min="14849" max="14849" width="4.625" style="2" customWidth="1"/>
    <col min="14850" max="14850" width="2.625" style="2" customWidth="1"/>
    <col min="14851" max="14852" width="8.625" style="2" customWidth="1"/>
    <col min="14853" max="14908" width="1.875" style="2" customWidth="1"/>
    <col min="14909" max="14909" width="9.625" style="2" customWidth="1"/>
    <col min="14910" max="14910" width="2.625" style="2" customWidth="1"/>
    <col min="14911" max="15104" width="0" style="2" hidden="1"/>
    <col min="15105" max="15105" width="4.625" style="2" customWidth="1"/>
    <col min="15106" max="15106" width="2.625" style="2" customWidth="1"/>
    <col min="15107" max="15108" width="8.625" style="2" customWidth="1"/>
    <col min="15109" max="15164" width="1.875" style="2" customWidth="1"/>
    <col min="15165" max="15165" width="9.625" style="2" customWidth="1"/>
    <col min="15166" max="15166" width="2.625" style="2" customWidth="1"/>
    <col min="15167" max="15360" width="0" style="2" hidden="1"/>
    <col min="15361" max="15361" width="4.625" style="2" customWidth="1"/>
    <col min="15362" max="15362" width="2.625" style="2" customWidth="1"/>
    <col min="15363" max="15364" width="8.625" style="2" customWidth="1"/>
    <col min="15365" max="15420" width="1.875" style="2" customWidth="1"/>
    <col min="15421" max="15421" width="9.625" style="2" customWidth="1"/>
    <col min="15422" max="15422" width="2.625" style="2" customWidth="1"/>
    <col min="15423" max="15616" width="0" style="2" hidden="1"/>
    <col min="15617" max="15617" width="4.625" style="2" customWidth="1"/>
    <col min="15618" max="15618" width="2.625" style="2" customWidth="1"/>
    <col min="15619" max="15620" width="8.625" style="2" customWidth="1"/>
    <col min="15621" max="15676" width="1.875" style="2" customWidth="1"/>
    <col min="15677" max="15677" width="9.625" style="2" customWidth="1"/>
    <col min="15678" max="15678" width="2.625" style="2" customWidth="1"/>
    <col min="15679" max="15872" width="0" style="2" hidden="1"/>
    <col min="15873" max="15873" width="4.625" style="2" customWidth="1"/>
    <col min="15874" max="15874" width="2.625" style="2" customWidth="1"/>
    <col min="15875" max="15876" width="8.625" style="2" customWidth="1"/>
    <col min="15877" max="15932" width="1.875" style="2" customWidth="1"/>
    <col min="15933" max="15933" width="9.625" style="2" customWidth="1"/>
    <col min="15934" max="15934" width="2.625" style="2" customWidth="1"/>
    <col min="15935" max="16128" width="0" style="2" hidden="1"/>
    <col min="16129" max="16129" width="4.625" style="2" customWidth="1"/>
    <col min="16130" max="16130" width="2.625" style="2" customWidth="1"/>
    <col min="16131" max="16132" width="8.625" style="2" customWidth="1"/>
    <col min="16133" max="16188" width="1.875" style="2" customWidth="1"/>
    <col min="16189" max="16189" width="9.625" style="2" customWidth="1"/>
    <col min="16190" max="16190" width="2.625" style="2" customWidth="1"/>
    <col min="16191" max="16384" width="0" style="2" hidden="1"/>
  </cols>
  <sheetData>
    <row r="1" spans="1:62" ht="13.5" customHeight="1" x14ac:dyDescent="0.15">
      <c r="A1" s="102" t="s">
        <v>1643</v>
      </c>
      <c r="K1" s="1476" t="s">
        <v>1708</v>
      </c>
      <c r="L1" s="1476"/>
      <c r="M1" s="1476"/>
      <c r="N1" s="1476"/>
      <c r="O1" s="1476"/>
      <c r="P1" s="1476"/>
      <c r="Q1" s="1476"/>
      <c r="R1" s="1476"/>
    </row>
    <row r="2" spans="1:62" ht="13.5" customHeight="1" thickBot="1" x14ac:dyDescent="0.2">
      <c r="A2" s="102"/>
      <c r="C2" s="118" t="s">
        <v>1644</v>
      </c>
      <c r="K2" s="118"/>
      <c r="AY2" s="119" t="s">
        <v>1531</v>
      </c>
    </row>
    <row r="3" spans="1:62" ht="13.15" customHeight="1" x14ac:dyDescent="0.15">
      <c r="A3" s="1516" t="s">
        <v>1645</v>
      </c>
      <c r="B3" s="1517"/>
      <c r="C3" s="1517"/>
      <c r="D3" s="1518"/>
      <c r="E3" s="1522">
        <v>0.29166666666666669</v>
      </c>
      <c r="F3" s="1503"/>
      <c r="G3" s="1503"/>
      <c r="H3" s="1503"/>
      <c r="I3" s="1503">
        <v>0.33333333333333298</v>
      </c>
      <c r="J3" s="1503"/>
      <c r="K3" s="1503"/>
      <c r="L3" s="1503"/>
      <c r="M3" s="1503">
        <v>0.375</v>
      </c>
      <c r="N3" s="1503"/>
      <c r="O3" s="1503"/>
      <c r="P3" s="1503"/>
      <c r="Q3" s="1503">
        <v>0.41666666666666702</v>
      </c>
      <c r="R3" s="1503"/>
      <c r="S3" s="1503"/>
      <c r="T3" s="1503"/>
      <c r="U3" s="1503">
        <v>0.45833333333333298</v>
      </c>
      <c r="V3" s="1503"/>
      <c r="W3" s="1503"/>
      <c r="X3" s="1503"/>
      <c r="Y3" s="1503">
        <v>0.5</v>
      </c>
      <c r="Z3" s="1503"/>
      <c r="AA3" s="1503"/>
      <c r="AB3" s="1503"/>
      <c r="AC3" s="1503">
        <v>0.54166666666666696</v>
      </c>
      <c r="AD3" s="1503"/>
      <c r="AE3" s="1503"/>
      <c r="AF3" s="1503"/>
      <c r="AG3" s="1503">
        <v>0.58333333333333304</v>
      </c>
      <c r="AH3" s="1503"/>
      <c r="AI3" s="1503"/>
      <c r="AJ3" s="1503"/>
      <c r="AK3" s="1503">
        <v>0.625</v>
      </c>
      <c r="AL3" s="1503"/>
      <c r="AM3" s="1503"/>
      <c r="AN3" s="1503"/>
      <c r="AO3" s="1503">
        <v>0.66666666666666696</v>
      </c>
      <c r="AP3" s="1503"/>
      <c r="AQ3" s="1503"/>
      <c r="AR3" s="1503"/>
      <c r="AS3" s="1503">
        <v>0.70833333333333304</v>
      </c>
      <c r="AT3" s="1503"/>
      <c r="AU3" s="1503"/>
      <c r="AV3" s="1503"/>
      <c r="AW3" s="1503">
        <v>0.75</v>
      </c>
      <c r="AX3" s="1503"/>
      <c r="AY3" s="1503"/>
      <c r="AZ3" s="1503"/>
      <c r="BA3" s="1503">
        <v>0.79166666666666696</v>
      </c>
      <c r="BB3" s="1503"/>
      <c r="BC3" s="1503"/>
      <c r="BD3" s="1503"/>
      <c r="BE3" s="1533">
        <v>0.83333333333333337</v>
      </c>
      <c r="BF3" s="1534"/>
      <c r="BG3" s="1534"/>
      <c r="BH3" s="1534"/>
      <c r="BI3" s="1593" t="s">
        <v>1532</v>
      </c>
    </row>
    <row r="4" spans="1:62" ht="3" customHeight="1" thickBot="1" x14ac:dyDescent="0.2">
      <c r="A4" s="1519"/>
      <c r="B4" s="1520"/>
      <c r="C4" s="1520"/>
      <c r="D4" s="1521"/>
      <c r="E4" s="120"/>
      <c r="F4" s="121"/>
      <c r="G4" s="120"/>
      <c r="H4" s="122"/>
      <c r="I4" s="122"/>
      <c r="J4" s="121"/>
      <c r="K4" s="120"/>
      <c r="L4" s="122"/>
      <c r="M4" s="122"/>
      <c r="N4" s="121"/>
      <c r="O4" s="120"/>
      <c r="P4" s="122"/>
      <c r="Q4" s="122"/>
      <c r="R4" s="121"/>
      <c r="S4" s="120"/>
      <c r="T4" s="122"/>
      <c r="U4" s="122"/>
      <c r="V4" s="121"/>
      <c r="W4" s="120"/>
      <c r="X4" s="122"/>
      <c r="Y4" s="122"/>
      <c r="Z4" s="121"/>
      <c r="AA4" s="120"/>
      <c r="AB4" s="122"/>
      <c r="AC4" s="122"/>
      <c r="AD4" s="121"/>
      <c r="AE4" s="120"/>
      <c r="AF4" s="122"/>
      <c r="AG4" s="122"/>
      <c r="AH4" s="121"/>
      <c r="AI4" s="120"/>
      <c r="AJ4" s="122"/>
      <c r="AK4" s="122"/>
      <c r="AL4" s="121"/>
      <c r="AM4" s="120"/>
      <c r="AN4" s="122"/>
      <c r="AO4" s="122"/>
      <c r="AP4" s="121"/>
      <c r="AQ4" s="120"/>
      <c r="AR4" s="122"/>
      <c r="AS4" s="122"/>
      <c r="AT4" s="121"/>
      <c r="AU4" s="120"/>
      <c r="AV4" s="122"/>
      <c r="AW4" s="122"/>
      <c r="AX4" s="121"/>
      <c r="AY4" s="120"/>
      <c r="AZ4" s="122"/>
      <c r="BA4" s="122"/>
      <c r="BB4" s="121"/>
      <c r="BC4" s="120"/>
      <c r="BD4" s="122"/>
      <c r="BE4" s="122"/>
      <c r="BF4" s="121"/>
      <c r="BG4" s="122"/>
      <c r="BH4" s="121"/>
      <c r="BI4" s="1594"/>
    </row>
    <row r="5" spans="1:62" ht="13.9" customHeight="1" x14ac:dyDescent="0.15">
      <c r="A5" s="1596" t="s">
        <v>1646</v>
      </c>
      <c r="B5" s="1598" t="s">
        <v>1533</v>
      </c>
      <c r="C5" s="123" t="s">
        <v>849</v>
      </c>
      <c r="D5" s="124"/>
      <c r="E5" s="1601"/>
      <c r="F5" s="1591"/>
      <c r="G5" s="1589"/>
      <c r="H5" s="1590"/>
      <c r="I5" s="1583"/>
      <c r="J5" s="1584"/>
      <c r="K5" s="1585"/>
      <c r="L5" s="1586"/>
      <c r="M5" s="1587"/>
      <c r="N5" s="1588"/>
      <c r="O5" s="1589"/>
      <c r="P5" s="1590"/>
      <c r="Q5" s="1583"/>
      <c r="R5" s="1584"/>
      <c r="S5" s="1585"/>
      <c r="T5" s="1586"/>
      <c r="U5" s="1587"/>
      <c r="V5" s="1588"/>
      <c r="W5" s="1589"/>
      <c r="X5" s="1590"/>
      <c r="Y5" s="1583"/>
      <c r="Z5" s="1584"/>
      <c r="AA5" s="1585"/>
      <c r="AB5" s="1586"/>
      <c r="AC5" s="1587"/>
      <c r="AD5" s="1588"/>
      <c r="AE5" s="1589"/>
      <c r="AF5" s="1590"/>
      <c r="AG5" s="1583"/>
      <c r="AH5" s="1584"/>
      <c r="AI5" s="1585"/>
      <c r="AJ5" s="1586"/>
      <c r="AK5" s="1587"/>
      <c r="AL5" s="1588"/>
      <c r="AM5" s="1589"/>
      <c r="AN5" s="1590"/>
      <c r="AO5" s="1583"/>
      <c r="AP5" s="1584"/>
      <c r="AQ5" s="1585"/>
      <c r="AR5" s="1586"/>
      <c r="AS5" s="1587"/>
      <c r="AT5" s="1588"/>
      <c r="AU5" s="1589"/>
      <c r="AV5" s="1590"/>
      <c r="AW5" s="1583"/>
      <c r="AX5" s="1584"/>
      <c r="AY5" s="1585"/>
      <c r="AZ5" s="1586"/>
      <c r="BA5" s="1587"/>
      <c r="BB5" s="1588"/>
      <c r="BC5" s="1589"/>
      <c r="BD5" s="1590"/>
      <c r="BE5" s="1583"/>
      <c r="BF5" s="1584"/>
      <c r="BG5" s="1591"/>
      <c r="BH5" s="1592"/>
      <c r="BI5" s="1595"/>
    </row>
    <row r="6" spans="1:62" ht="13.9" customHeight="1" x14ac:dyDescent="0.15">
      <c r="A6" s="1597"/>
      <c r="B6" s="1599"/>
      <c r="C6" s="125" t="s">
        <v>850</v>
      </c>
      <c r="D6" s="126"/>
      <c r="E6" s="1582"/>
      <c r="F6" s="1580"/>
      <c r="G6" s="1574"/>
      <c r="H6" s="1575"/>
      <c r="I6" s="1576"/>
      <c r="J6" s="1577"/>
      <c r="K6" s="1578"/>
      <c r="L6" s="1579"/>
      <c r="M6" s="1572"/>
      <c r="N6" s="1573"/>
      <c r="O6" s="1574"/>
      <c r="P6" s="1575"/>
      <c r="Q6" s="1576"/>
      <c r="R6" s="1577"/>
      <c r="S6" s="1578"/>
      <c r="T6" s="1579"/>
      <c r="U6" s="1572"/>
      <c r="V6" s="1573"/>
      <c r="W6" s="1574"/>
      <c r="X6" s="1575"/>
      <c r="Y6" s="1576"/>
      <c r="Z6" s="1577"/>
      <c r="AA6" s="1578"/>
      <c r="AB6" s="1579"/>
      <c r="AC6" s="1572"/>
      <c r="AD6" s="1573"/>
      <c r="AE6" s="1574"/>
      <c r="AF6" s="1575"/>
      <c r="AG6" s="1576"/>
      <c r="AH6" s="1577"/>
      <c r="AI6" s="1578"/>
      <c r="AJ6" s="1579"/>
      <c r="AK6" s="1572"/>
      <c r="AL6" s="1573"/>
      <c r="AM6" s="1574"/>
      <c r="AN6" s="1575"/>
      <c r="AO6" s="1576"/>
      <c r="AP6" s="1577"/>
      <c r="AQ6" s="1578"/>
      <c r="AR6" s="1579"/>
      <c r="AS6" s="1572"/>
      <c r="AT6" s="1573"/>
      <c r="AU6" s="1574"/>
      <c r="AV6" s="1575"/>
      <c r="AW6" s="1576"/>
      <c r="AX6" s="1577"/>
      <c r="AY6" s="1578"/>
      <c r="AZ6" s="1579"/>
      <c r="BA6" s="1572"/>
      <c r="BB6" s="1573"/>
      <c r="BC6" s="1574"/>
      <c r="BD6" s="1575"/>
      <c r="BE6" s="1576"/>
      <c r="BF6" s="1577"/>
      <c r="BG6" s="1580"/>
      <c r="BH6" s="1581"/>
      <c r="BI6" s="1595"/>
    </row>
    <row r="7" spans="1:62" ht="13.9" customHeight="1" x14ac:dyDescent="0.15">
      <c r="A7" s="1597"/>
      <c r="B7" s="1599"/>
      <c r="C7" s="125" t="s">
        <v>851</v>
      </c>
      <c r="D7" s="126"/>
      <c r="E7" s="1582"/>
      <c r="F7" s="1580"/>
      <c r="G7" s="1574"/>
      <c r="H7" s="1575"/>
      <c r="I7" s="1576"/>
      <c r="J7" s="1577"/>
      <c r="K7" s="1578"/>
      <c r="L7" s="1579"/>
      <c r="M7" s="1572"/>
      <c r="N7" s="1573"/>
      <c r="O7" s="1574"/>
      <c r="P7" s="1575"/>
      <c r="Q7" s="1576"/>
      <c r="R7" s="1577"/>
      <c r="S7" s="1578"/>
      <c r="T7" s="1579"/>
      <c r="U7" s="1572"/>
      <c r="V7" s="1573"/>
      <c r="W7" s="1574"/>
      <c r="X7" s="1575"/>
      <c r="Y7" s="1576"/>
      <c r="Z7" s="1577"/>
      <c r="AA7" s="1578"/>
      <c r="AB7" s="1579"/>
      <c r="AC7" s="1572"/>
      <c r="AD7" s="1573"/>
      <c r="AE7" s="1574"/>
      <c r="AF7" s="1575"/>
      <c r="AG7" s="1576"/>
      <c r="AH7" s="1577"/>
      <c r="AI7" s="1578"/>
      <c r="AJ7" s="1579"/>
      <c r="AK7" s="1572"/>
      <c r="AL7" s="1573"/>
      <c r="AM7" s="1574"/>
      <c r="AN7" s="1575"/>
      <c r="AO7" s="1576"/>
      <c r="AP7" s="1577"/>
      <c r="AQ7" s="1578"/>
      <c r="AR7" s="1579"/>
      <c r="AS7" s="1572"/>
      <c r="AT7" s="1573"/>
      <c r="AU7" s="1574"/>
      <c r="AV7" s="1575"/>
      <c r="AW7" s="1576"/>
      <c r="AX7" s="1577"/>
      <c r="AY7" s="1578"/>
      <c r="AZ7" s="1579"/>
      <c r="BA7" s="1572"/>
      <c r="BB7" s="1573"/>
      <c r="BC7" s="1574"/>
      <c r="BD7" s="1575"/>
      <c r="BE7" s="1576"/>
      <c r="BF7" s="1577"/>
      <c r="BG7" s="1580"/>
      <c r="BH7" s="1581"/>
      <c r="BI7" s="1595"/>
    </row>
    <row r="8" spans="1:62" ht="13.9" customHeight="1" x14ac:dyDescent="0.15">
      <c r="A8" s="1597"/>
      <c r="B8" s="1599"/>
      <c r="C8" s="125" t="s">
        <v>852</v>
      </c>
      <c r="D8" s="126"/>
      <c r="E8" s="1582"/>
      <c r="F8" s="1580"/>
      <c r="G8" s="1574"/>
      <c r="H8" s="1575"/>
      <c r="I8" s="1576"/>
      <c r="J8" s="1577"/>
      <c r="K8" s="1578"/>
      <c r="L8" s="1579"/>
      <c r="M8" s="1572"/>
      <c r="N8" s="1573"/>
      <c r="O8" s="1574"/>
      <c r="P8" s="1575"/>
      <c r="Q8" s="1576"/>
      <c r="R8" s="1577"/>
      <c r="S8" s="1578"/>
      <c r="T8" s="1579"/>
      <c r="U8" s="1572"/>
      <c r="V8" s="1573"/>
      <c r="W8" s="1574"/>
      <c r="X8" s="1575"/>
      <c r="Y8" s="1576"/>
      <c r="Z8" s="1577"/>
      <c r="AA8" s="1578"/>
      <c r="AB8" s="1579"/>
      <c r="AC8" s="1572"/>
      <c r="AD8" s="1573"/>
      <c r="AE8" s="1574"/>
      <c r="AF8" s="1575"/>
      <c r="AG8" s="1576"/>
      <c r="AH8" s="1577"/>
      <c r="AI8" s="1578"/>
      <c r="AJ8" s="1579"/>
      <c r="AK8" s="1572"/>
      <c r="AL8" s="1573"/>
      <c r="AM8" s="1574"/>
      <c r="AN8" s="1575"/>
      <c r="AO8" s="1576"/>
      <c r="AP8" s="1577"/>
      <c r="AQ8" s="1578"/>
      <c r="AR8" s="1579"/>
      <c r="AS8" s="1572"/>
      <c r="AT8" s="1573"/>
      <c r="AU8" s="1574"/>
      <c r="AV8" s="1575"/>
      <c r="AW8" s="1576"/>
      <c r="AX8" s="1577"/>
      <c r="AY8" s="1578"/>
      <c r="AZ8" s="1579"/>
      <c r="BA8" s="1572"/>
      <c r="BB8" s="1573"/>
      <c r="BC8" s="1574"/>
      <c r="BD8" s="1575"/>
      <c r="BE8" s="1576"/>
      <c r="BF8" s="1577"/>
      <c r="BG8" s="1580"/>
      <c r="BH8" s="1581"/>
      <c r="BI8" s="1595"/>
    </row>
    <row r="9" spans="1:62" ht="13.9" customHeight="1" x14ac:dyDescent="0.15">
      <c r="A9" s="1597"/>
      <c r="B9" s="1599"/>
      <c r="C9" s="125" t="s">
        <v>1534</v>
      </c>
      <c r="D9" s="126"/>
      <c r="E9" s="1582"/>
      <c r="F9" s="1580"/>
      <c r="G9" s="1574"/>
      <c r="H9" s="1575"/>
      <c r="I9" s="1576"/>
      <c r="J9" s="1577"/>
      <c r="K9" s="1578"/>
      <c r="L9" s="1579"/>
      <c r="M9" s="1572"/>
      <c r="N9" s="1573"/>
      <c r="O9" s="1574"/>
      <c r="P9" s="1575"/>
      <c r="Q9" s="1576"/>
      <c r="R9" s="1577"/>
      <c r="S9" s="1578"/>
      <c r="T9" s="1579"/>
      <c r="U9" s="1572"/>
      <c r="V9" s="1573"/>
      <c r="W9" s="1574"/>
      <c r="X9" s="1575"/>
      <c r="Y9" s="1576"/>
      <c r="Z9" s="1577"/>
      <c r="AA9" s="1578"/>
      <c r="AB9" s="1579"/>
      <c r="AC9" s="1572"/>
      <c r="AD9" s="1573"/>
      <c r="AE9" s="1574"/>
      <c r="AF9" s="1575"/>
      <c r="AG9" s="1576"/>
      <c r="AH9" s="1577"/>
      <c r="AI9" s="1578"/>
      <c r="AJ9" s="1579"/>
      <c r="AK9" s="1572"/>
      <c r="AL9" s="1573"/>
      <c r="AM9" s="1574"/>
      <c r="AN9" s="1575"/>
      <c r="AO9" s="1576"/>
      <c r="AP9" s="1577"/>
      <c r="AQ9" s="1578"/>
      <c r="AR9" s="1579"/>
      <c r="AS9" s="1572"/>
      <c r="AT9" s="1573"/>
      <c r="AU9" s="1574"/>
      <c r="AV9" s="1575"/>
      <c r="AW9" s="1576"/>
      <c r="AX9" s="1577"/>
      <c r="AY9" s="1578"/>
      <c r="AZ9" s="1579"/>
      <c r="BA9" s="1572"/>
      <c r="BB9" s="1573"/>
      <c r="BC9" s="1574"/>
      <c r="BD9" s="1575"/>
      <c r="BE9" s="1576"/>
      <c r="BF9" s="1577"/>
      <c r="BG9" s="1580"/>
      <c r="BH9" s="1581"/>
      <c r="BI9" s="1595"/>
    </row>
    <row r="10" spans="1:62" ht="13.9" customHeight="1" x14ac:dyDescent="0.15">
      <c r="A10" s="1597"/>
      <c r="B10" s="1600"/>
      <c r="C10" s="127" t="s">
        <v>1535</v>
      </c>
      <c r="D10" s="128"/>
      <c r="E10" s="1482"/>
      <c r="F10" s="1484"/>
      <c r="G10" s="1561"/>
      <c r="H10" s="1562"/>
      <c r="I10" s="1563"/>
      <c r="J10" s="1564"/>
      <c r="K10" s="1570"/>
      <c r="L10" s="1571"/>
      <c r="M10" s="1559"/>
      <c r="N10" s="1560"/>
      <c r="O10" s="1561"/>
      <c r="P10" s="1562"/>
      <c r="Q10" s="1563"/>
      <c r="R10" s="1564"/>
      <c r="S10" s="1570"/>
      <c r="T10" s="1571"/>
      <c r="U10" s="1559"/>
      <c r="V10" s="1560"/>
      <c r="W10" s="1561"/>
      <c r="X10" s="1562"/>
      <c r="Y10" s="1563"/>
      <c r="Z10" s="1564"/>
      <c r="AA10" s="1570"/>
      <c r="AB10" s="1571"/>
      <c r="AC10" s="1559"/>
      <c r="AD10" s="1560"/>
      <c r="AE10" s="1561"/>
      <c r="AF10" s="1562"/>
      <c r="AG10" s="1563"/>
      <c r="AH10" s="1564"/>
      <c r="AI10" s="1570"/>
      <c r="AJ10" s="1571"/>
      <c r="AK10" s="1559"/>
      <c r="AL10" s="1560"/>
      <c r="AM10" s="1561"/>
      <c r="AN10" s="1562"/>
      <c r="AO10" s="1563"/>
      <c r="AP10" s="1564"/>
      <c r="AQ10" s="1570"/>
      <c r="AR10" s="1571"/>
      <c r="AS10" s="1559"/>
      <c r="AT10" s="1560"/>
      <c r="AU10" s="1561"/>
      <c r="AV10" s="1562"/>
      <c r="AW10" s="1563"/>
      <c r="AX10" s="1564"/>
      <c r="AY10" s="1570"/>
      <c r="AZ10" s="1571"/>
      <c r="BA10" s="1559"/>
      <c r="BB10" s="1560"/>
      <c r="BC10" s="1561"/>
      <c r="BD10" s="1562"/>
      <c r="BE10" s="1563"/>
      <c r="BF10" s="1564"/>
      <c r="BG10" s="1484"/>
      <c r="BH10" s="1565"/>
      <c r="BI10" s="1595"/>
    </row>
    <row r="11" spans="1:62" ht="13.9" customHeight="1" x14ac:dyDescent="0.15">
      <c r="A11" s="1597"/>
      <c r="B11" s="1566" t="s">
        <v>14</v>
      </c>
      <c r="C11" s="1567"/>
      <c r="D11" s="1568"/>
      <c r="E11" s="1569">
        <f>SUM(E5:E10)</f>
        <v>0</v>
      </c>
      <c r="F11" s="1554"/>
      <c r="G11" s="1550">
        <f>SUM(G5:G10)</f>
        <v>0</v>
      </c>
      <c r="H11" s="1551"/>
      <c r="I11" s="1552">
        <f>SUM(I5:I10)</f>
        <v>0</v>
      </c>
      <c r="J11" s="1553"/>
      <c r="K11" s="1546">
        <f>SUM(K5:K10)</f>
        <v>0</v>
      </c>
      <c r="L11" s="1547"/>
      <c r="M11" s="1548">
        <f>SUM(M5:M10)</f>
        <v>0</v>
      </c>
      <c r="N11" s="1549"/>
      <c r="O11" s="1550">
        <f>SUM(O5:O10)</f>
        <v>0</v>
      </c>
      <c r="P11" s="1551"/>
      <c r="Q11" s="1552">
        <f>SUM(Q5:Q10)</f>
        <v>0</v>
      </c>
      <c r="R11" s="1553"/>
      <c r="S11" s="1546">
        <f>SUM(S5:S10)</f>
        <v>0</v>
      </c>
      <c r="T11" s="1547"/>
      <c r="U11" s="1548">
        <f>SUM(U5:U10)</f>
        <v>0</v>
      </c>
      <c r="V11" s="1549"/>
      <c r="W11" s="1550">
        <f>SUM(W5:W10)</f>
        <v>0</v>
      </c>
      <c r="X11" s="1551"/>
      <c r="Y11" s="1552">
        <f>SUM(Y5:Y10)</f>
        <v>0</v>
      </c>
      <c r="Z11" s="1553"/>
      <c r="AA11" s="1546">
        <f>SUM(AA5:AA10)</f>
        <v>0</v>
      </c>
      <c r="AB11" s="1547"/>
      <c r="AC11" s="1548">
        <f>SUM(AC5:AC10)</f>
        <v>0</v>
      </c>
      <c r="AD11" s="1549"/>
      <c r="AE11" s="1550">
        <f>SUM(AE5:AE10)</f>
        <v>0</v>
      </c>
      <c r="AF11" s="1551"/>
      <c r="AG11" s="1552">
        <f>SUM(AG5:AG10)</f>
        <v>0</v>
      </c>
      <c r="AH11" s="1553"/>
      <c r="AI11" s="1546">
        <f>SUM(AI5:AI10)</f>
        <v>0</v>
      </c>
      <c r="AJ11" s="1547"/>
      <c r="AK11" s="1548">
        <f>SUM(AK5:AK10)</f>
        <v>0</v>
      </c>
      <c r="AL11" s="1549"/>
      <c r="AM11" s="1550">
        <f>SUM(AM5:AM10)</f>
        <v>0</v>
      </c>
      <c r="AN11" s="1551"/>
      <c r="AO11" s="1552">
        <f>SUM(AO5:AO10)</f>
        <v>0</v>
      </c>
      <c r="AP11" s="1553"/>
      <c r="AQ11" s="1546">
        <f>SUM(AQ5:AQ10)</f>
        <v>0</v>
      </c>
      <c r="AR11" s="1547"/>
      <c r="AS11" s="1548">
        <f>SUM(AS5:AS10)</f>
        <v>0</v>
      </c>
      <c r="AT11" s="1549"/>
      <c r="AU11" s="1550">
        <f>SUM(AU5:AU10)</f>
        <v>0</v>
      </c>
      <c r="AV11" s="1551"/>
      <c r="AW11" s="1552">
        <f>SUM(AW5:AW10)</f>
        <v>0</v>
      </c>
      <c r="AX11" s="1553"/>
      <c r="AY11" s="1546">
        <f>SUM(AY5:AY10)</f>
        <v>0</v>
      </c>
      <c r="AZ11" s="1547"/>
      <c r="BA11" s="1548">
        <f>SUM(BA5:BA10)</f>
        <v>0</v>
      </c>
      <c r="BB11" s="1549"/>
      <c r="BC11" s="1550">
        <f>SUM(BC5:BC10)</f>
        <v>0</v>
      </c>
      <c r="BD11" s="1551"/>
      <c r="BE11" s="1552">
        <f>SUM(BE5:BE10)</f>
        <v>0</v>
      </c>
      <c r="BF11" s="1553"/>
      <c r="BG11" s="1554">
        <f>SUM(BG5:BG10)</f>
        <v>0</v>
      </c>
      <c r="BH11" s="1555"/>
      <c r="BI11" s="1595"/>
    </row>
    <row r="12" spans="1:62" ht="13.9" customHeight="1" thickBot="1" x14ac:dyDescent="0.2">
      <c r="A12" s="1556" t="s">
        <v>1536</v>
      </c>
      <c r="B12" s="1537"/>
      <c r="C12" s="1537"/>
      <c r="D12" s="1557"/>
      <c r="E12" s="1558">
        <f>IF(AND(E11&gt;0,ROUND((TRUNC(E5/3,1)+TRUNC((E6+E7)/6,1)+TRUNC(E8/15,1)+TRUNC((E9+E10)/25,1)),0)&lt;2),2,ROUND((TRUNC(E5/3,1)+TRUNC((E6+E7)/6,1)+TRUNC(E8/15,1)+TRUNC((E9+E10)/25,1)),0))</f>
        <v>0</v>
      </c>
      <c r="F12" s="1545"/>
      <c r="G12" s="1558">
        <f t="shared" ref="G12" si="0">IF(AND(G11&gt;0,ROUND((TRUNC(G5/3,1)+TRUNC((G6+G7)/6,1)+TRUNC(G8/15,1)+TRUNC((G9+G10)/25,1)),0)&lt;2),2,ROUND((TRUNC(G5/3,1)+TRUNC((G6+G7)/6,1)+TRUNC(G8/15,1)+TRUNC((G9+G10)/25,1)),0))</f>
        <v>0</v>
      </c>
      <c r="H12" s="1545"/>
      <c r="I12" s="2457">
        <f t="shared" ref="I12" si="1">IF(AND(I11&gt;0,ROUND((TRUNC(I5/3,1)+TRUNC((I6+I7)/6,1)+TRUNC(I8/15,1)+TRUNC((I9+I10)/25,1)),0)&lt;2),2,ROUND((TRUNC(I5/3,1)+TRUNC((I6+I7)/6,1)+TRUNC(I8/15,1)+TRUNC((I9+I10)/25,1)),0))</f>
        <v>0</v>
      </c>
      <c r="J12" s="2458"/>
      <c r="K12" s="1558">
        <f t="shared" ref="K12" si="2">IF(AND(K11&gt;0,ROUND((TRUNC(K5/3,1)+TRUNC((K6+K7)/6,1)+TRUNC(K8/15,1)+TRUNC((K9+K10)/25,1)),0)&lt;2),2,ROUND((TRUNC(K5/3,1)+TRUNC((K6+K7)/6,1)+TRUNC(K8/15,1)+TRUNC((K9+K10)/25,1)),0))</f>
        <v>0</v>
      </c>
      <c r="L12" s="1545"/>
      <c r="M12" s="2457">
        <f t="shared" ref="M12" si="3">IF(AND(M11&gt;0,ROUND((TRUNC(M5/3,1)+TRUNC((M6+M7)/6,1)+TRUNC(M8/15,1)+TRUNC((M9+M10)/25,1)),0)&lt;2),2,ROUND((TRUNC(M5/3,1)+TRUNC((M6+M7)/6,1)+TRUNC(M8/15,1)+TRUNC((M9+M10)/25,1)),0))</f>
        <v>0</v>
      </c>
      <c r="N12" s="2458"/>
      <c r="O12" s="1558">
        <f t="shared" ref="O12" si="4">IF(AND(O11&gt;0,ROUND((TRUNC(O5/3,1)+TRUNC((O6+O7)/6,1)+TRUNC(O8/15,1)+TRUNC((O9+O10)/25,1)),0)&lt;2),2,ROUND((TRUNC(O5/3,1)+TRUNC((O6+O7)/6,1)+TRUNC(O8/15,1)+TRUNC((O9+O10)/25,1)),0))</f>
        <v>0</v>
      </c>
      <c r="P12" s="1545"/>
      <c r="Q12" s="2457">
        <f t="shared" ref="Q12" si="5">IF(AND(Q11&gt;0,ROUND((TRUNC(Q5/3,1)+TRUNC((Q6+Q7)/6,1)+TRUNC(Q8/15,1)+TRUNC((Q9+Q10)/25,1)),0)&lt;2),2,ROUND((TRUNC(Q5/3,1)+TRUNC((Q6+Q7)/6,1)+TRUNC(Q8/15,1)+TRUNC((Q9+Q10)/25,1)),0))</f>
        <v>0</v>
      </c>
      <c r="R12" s="2458"/>
      <c r="S12" s="1558">
        <f t="shared" ref="S12" si="6">IF(AND(S11&gt;0,ROUND((TRUNC(S5/3,1)+TRUNC((S6+S7)/6,1)+TRUNC(S8/15,1)+TRUNC((S9+S10)/25,1)),0)&lt;2),2,ROUND((TRUNC(S5/3,1)+TRUNC((S6+S7)/6,1)+TRUNC(S8/15,1)+TRUNC((S9+S10)/25,1)),0))</f>
        <v>0</v>
      </c>
      <c r="T12" s="1545"/>
      <c r="U12" s="2457">
        <f t="shared" ref="U12" si="7">IF(AND(U11&gt;0,ROUND((TRUNC(U5/3,1)+TRUNC((U6+U7)/6,1)+TRUNC(U8/15,1)+TRUNC((U9+U10)/25,1)),0)&lt;2),2,ROUND((TRUNC(U5/3,1)+TRUNC((U6+U7)/6,1)+TRUNC(U8/15,1)+TRUNC((U9+U10)/25,1)),0))</f>
        <v>0</v>
      </c>
      <c r="V12" s="2458"/>
      <c r="W12" s="1558">
        <f t="shared" ref="W12" si="8">IF(AND(W11&gt;0,ROUND((TRUNC(W5/3,1)+TRUNC((W6+W7)/6,1)+TRUNC(W8/15,1)+TRUNC((W9+W10)/25,1)),0)&lt;2),2,ROUND((TRUNC(W5/3,1)+TRUNC((W6+W7)/6,1)+TRUNC(W8/15,1)+TRUNC((W9+W10)/25,1)),0))</f>
        <v>0</v>
      </c>
      <c r="X12" s="1545"/>
      <c r="Y12" s="2457">
        <f t="shared" ref="Y12" si="9">IF(AND(Y11&gt;0,ROUND((TRUNC(Y5/3,1)+TRUNC((Y6+Y7)/6,1)+TRUNC(Y8/15,1)+TRUNC((Y9+Y10)/25,1)),0)&lt;2),2,ROUND((TRUNC(Y5/3,1)+TRUNC((Y6+Y7)/6,1)+TRUNC(Y8/15,1)+TRUNC((Y9+Y10)/25,1)),0))</f>
        <v>0</v>
      </c>
      <c r="Z12" s="2458"/>
      <c r="AA12" s="1558">
        <f t="shared" ref="AA12" si="10">IF(AND(AA11&gt;0,ROUND((TRUNC(AA5/3,1)+TRUNC((AA6+AA7)/6,1)+TRUNC(AA8/15,1)+TRUNC((AA9+AA10)/25,1)),0)&lt;2),2,ROUND((TRUNC(AA5/3,1)+TRUNC((AA6+AA7)/6,1)+TRUNC(AA8/15,1)+TRUNC((AA9+AA10)/25,1)),0))</f>
        <v>0</v>
      </c>
      <c r="AB12" s="1545"/>
      <c r="AC12" s="2457">
        <f t="shared" ref="AC12" si="11">IF(AND(AC11&gt;0,ROUND((TRUNC(AC5/3,1)+TRUNC((AC6+AC7)/6,1)+TRUNC(AC8/15,1)+TRUNC((AC9+AC10)/25,1)),0)&lt;2),2,ROUND((TRUNC(AC5/3,1)+TRUNC((AC6+AC7)/6,1)+TRUNC(AC8/15,1)+TRUNC((AC9+AC10)/25,1)),0))</f>
        <v>0</v>
      </c>
      <c r="AD12" s="2458"/>
      <c r="AE12" s="1558">
        <f t="shared" ref="AE12" si="12">IF(AND(AE11&gt;0,ROUND((TRUNC(AE5/3,1)+TRUNC((AE6+AE7)/6,1)+TRUNC(AE8/15,1)+TRUNC((AE9+AE10)/25,1)),0)&lt;2),2,ROUND((TRUNC(AE5/3,1)+TRUNC((AE6+AE7)/6,1)+TRUNC(AE8/15,1)+TRUNC((AE9+AE10)/25,1)),0))</f>
        <v>0</v>
      </c>
      <c r="AF12" s="1545"/>
      <c r="AG12" s="2457">
        <f t="shared" ref="AG12" si="13">IF(AND(AG11&gt;0,ROUND((TRUNC(AG5/3,1)+TRUNC((AG6+AG7)/6,1)+TRUNC(AG8/15,1)+TRUNC((AG9+AG10)/25,1)),0)&lt;2),2,ROUND((TRUNC(AG5/3,1)+TRUNC((AG6+AG7)/6,1)+TRUNC(AG8/15,1)+TRUNC((AG9+AG10)/25,1)),0))</f>
        <v>0</v>
      </c>
      <c r="AH12" s="2458"/>
      <c r="AI12" s="1558">
        <f t="shared" ref="AI12" si="14">IF(AND(AI11&gt;0,ROUND((TRUNC(AI5/3,1)+TRUNC((AI6+AI7)/6,1)+TRUNC(AI8/15,1)+TRUNC((AI9+AI10)/25,1)),0)&lt;2),2,ROUND((TRUNC(AI5/3,1)+TRUNC((AI6+AI7)/6,1)+TRUNC(AI8/15,1)+TRUNC((AI9+AI10)/25,1)),0))</f>
        <v>0</v>
      </c>
      <c r="AJ12" s="1545"/>
      <c r="AK12" s="2457">
        <f t="shared" ref="AK12" si="15">IF(AND(AK11&gt;0,ROUND((TRUNC(AK5/3,1)+TRUNC((AK6+AK7)/6,1)+TRUNC(AK8/15,1)+TRUNC((AK9+AK10)/25,1)),0)&lt;2),2,ROUND((TRUNC(AK5/3,1)+TRUNC((AK6+AK7)/6,1)+TRUNC(AK8/15,1)+TRUNC((AK9+AK10)/25,1)),0))</f>
        <v>0</v>
      </c>
      <c r="AL12" s="2458"/>
      <c r="AM12" s="1558">
        <f t="shared" ref="AM12" si="16">IF(AND(AM11&gt;0,ROUND((TRUNC(AM5/3,1)+TRUNC((AM6+AM7)/6,1)+TRUNC(AM8/15,1)+TRUNC((AM9+AM10)/25,1)),0)&lt;2),2,ROUND((TRUNC(AM5/3,1)+TRUNC((AM6+AM7)/6,1)+TRUNC(AM8/15,1)+TRUNC((AM9+AM10)/25,1)),0))</f>
        <v>0</v>
      </c>
      <c r="AN12" s="1545"/>
      <c r="AO12" s="2457">
        <f t="shared" ref="AO12" si="17">IF(AND(AO11&gt;0,ROUND((TRUNC(AO5/3,1)+TRUNC((AO6+AO7)/6,1)+TRUNC(AO8/15,1)+TRUNC((AO9+AO10)/25,1)),0)&lt;2),2,ROUND((TRUNC(AO5/3,1)+TRUNC((AO6+AO7)/6,1)+TRUNC(AO8/15,1)+TRUNC((AO9+AO10)/25,1)),0))</f>
        <v>0</v>
      </c>
      <c r="AP12" s="2458"/>
      <c r="AQ12" s="1558">
        <f t="shared" ref="AQ12" si="18">IF(AND(AQ11&gt;0,ROUND((TRUNC(AQ5/3,1)+TRUNC((AQ6+AQ7)/6,1)+TRUNC(AQ8/15,1)+TRUNC((AQ9+AQ10)/25,1)),0)&lt;2),2,ROUND((TRUNC(AQ5/3,1)+TRUNC((AQ6+AQ7)/6,1)+TRUNC(AQ8/15,1)+TRUNC((AQ9+AQ10)/25,1)),0))</f>
        <v>0</v>
      </c>
      <c r="AR12" s="1545"/>
      <c r="AS12" s="2457">
        <f t="shared" ref="AS12" si="19">IF(AND(AS11&gt;0,ROUND((TRUNC(AS5/3,1)+TRUNC((AS6+AS7)/6,1)+TRUNC(AS8/15,1)+TRUNC((AS9+AS10)/25,1)),0)&lt;2),2,ROUND((TRUNC(AS5/3,1)+TRUNC((AS6+AS7)/6,1)+TRUNC(AS8/15,1)+TRUNC((AS9+AS10)/25,1)),0))</f>
        <v>0</v>
      </c>
      <c r="AT12" s="2458"/>
      <c r="AU12" s="1558">
        <f t="shared" ref="AU12" si="20">IF(AND(AU11&gt;0,ROUND((TRUNC(AU5/3,1)+TRUNC((AU6+AU7)/6,1)+TRUNC(AU8/15,1)+TRUNC((AU9+AU10)/25,1)),0)&lt;2),2,ROUND((TRUNC(AU5/3,1)+TRUNC((AU6+AU7)/6,1)+TRUNC(AU8/15,1)+TRUNC((AU9+AU10)/25,1)),0))</f>
        <v>0</v>
      </c>
      <c r="AV12" s="1545"/>
      <c r="AW12" s="2457">
        <f t="shared" ref="AW12" si="21">IF(AND(AW11&gt;0,ROUND((TRUNC(AW5/3,1)+TRUNC((AW6+AW7)/6,1)+TRUNC(AW8/15,1)+TRUNC((AW9+AW10)/25,1)),0)&lt;2),2,ROUND((TRUNC(AW5/3,1)+TRUNC((AW6+AW7)/6,1)+TRUNC(AW8/15,1)+TRUNC((AW9+AW10)/25,1)),0))</f>
        <v>0</v>
      </c>
      <c r="AX12" s="2458"/>
      <c r="AY12" s="1558">
        <f t="shared" ref="AY12" si="22">IF(AND(AY11&gt;0,ROUND((TRUNC(AY5/3,1)+TRUNC((AY6+AY7)/6,1)+TRUNC(AY8/15,1)+TRUNC((AY9+AY10)/25,1)),0)&lt;2),2,ROUND((TRUNC(AY5/3,1)+TRUNC((AY6+AY7)/6,1)+TRUNC(AY8/15,1)+TRUNC((AY9+AY10)/25,1)),0))</f>
        <v>0</v>
      </c>
      <c r="AZ12" s="1545"/>
      <c r="BA12" s="2457">
        <f t="shared" ref="BA12" si="23">IF(AND(BA11&gt;0,ROUND((TRUNC(BA5/3,1)+TRUNC((BA6+BA7)/6,1)+TRUNC(BA8/15,1)+TRUNC((BA9+BA10)/25,1)),0)&lt;2),2,ROUND((TRUNC(BA5/3,1)+TRUNC((BA6+BA7)/6,1)+TRUNC(BA8/15,1)+TRUNC((BA9+BA10)/25,1)),0))</f>
        <v>0</v>
      </c>
      <c r="BB12" s="2458"/>
      <c r="BC12" s="1558">
        <f t="shared" ref="BC12" si="24">IF(AND(BC11&gt;0,ROUND((TRUNC(BC5/3,1)+TRUNC((BC6+BC7)/6,1)+TRUNC(BC8/15,1)+TRUNC((BC9+BC10)/25,1)),0)&lt;2),2,ROUND((TRUNC(BC5/3,1)+TRUNC((BC6+BC7)/6,1)+TRUNC(BC8/15,1)+TRUNC((BC9+BC10)/25,1)),0))</f>
        <v>0</v>
      </c>
      <c r="BD12" s="1545"/>
      <c r="BE12" s="2457">
        <f t="shared" ref="BE12" si="25">IF(AND(BE11&gt;0,ROUND((TRUNC(BE5/3,1)+TRUNC((BE6+BE7)/6,1)+TRUNC(BE8/15,1)+TRUNC((BE9+BE10)/25,1)),0)&lt;2),2,ROUND((TRUNC(BE5/3,1)+TRUNC((BE6+BE7)/6,1)+TRUNC(BE8/15,1)+TRUNC((BE9+BE10)/25,1)),0))</f>
        <v>0</v>
      </c>
      <c r="BF12" s="2458"/>
      <c r="BG12" s="1558">
        <f t="shared" ref="BG12" si="26">IF(AND(BG11&gt;0,ROUND((TRUNC(BG5/3,1)+TRUNC((BG6+BG7)/6,1)+TRUNC(BG8/15,1)+TRUNC((BG9+BG10)/25,1)),0)&lt;2),2,ROUND((TRUNC(BG5/3,1)+TRUNC((BG6+BG7)/6,1)+TRUNC(BG8/15,1)+TRUNC((BG9+BG10)/25,1)),0))</f>
        <v>0</v>
      </c>
      <c r="BH12" s="1545"/>
      <c r="BI12" s="1595"/>
    </row>
    <row r="13" spans="1:62" ht="4.9000000000000004" customHeight="1" x14ac:dyDescent="0.15">
      <c r="A13" s="1523" t="s">
        <v>1647</v>
      </c>
      <c r="B13" s="1526" t="s">
        <v>1846</v>
      </c>
      <c r="C13" s="1527"/>
      <c r="D13" s="1530" t="s">
        <v>1537</v>
      </c>
      <c r="E13" s="129"/>
      <c r="F13" s="130"/>
      <c r="G13" s="129"/>
      <c r="H13" s="131"/>
      <c r="I13" s="130"/>
      <c r="J13" s="132"/>
      <c r="K13" s="129"/>
      <c r="L13" s="131"/>
      <c r="M13" s="130"/>
      <c r="N13" s="130"/>
      <c r="O13" s="129"/>
      <c r="P13" s="131"/>
      <c r="Q13" s="130"/>
      <c r="R13" s="132"/>
      <c r="S13" s="129"/>
      <c r="T13" s="131"/>
      <c r="U13" s="130"/>
      <c r="V13" s="130"/>
      <c r="W13" s="129"/>
      <c r="X13" s="131"/>
      <c r="Y13" s="130"/>
      <c r="Z13" s="132"/>
      <c r="AA13" s="129"/>
      <c r="AB13" s="133"/>
      <c r="AC13" s="134"/>
      <c r="AD13" s="134"/>
      <c r="AE13" s="129"/>
      <c r="AF13" s="131"/>
      <c r="AG13" s="130"/>
      <c r="AH13" s="132"/>
      <c r="AI13" s="129"/>
      <c r="AJ13" s="131"/>
      <c r="AK13" s="130"/>
      <c r="AL13" s="130"/>
      <c r="AM13" s="129"/>
      <c r="AN13" s="131"/>
      <c r="AO13" s="130"/>
      <c r="AP13" s="132"/>
      <c r="AQ13" s="129"/>
      <c r="AR13" s="131"/>
      <c r="AS13" s="130"/>
      <c r="AT13" s="130"/>
      <c r="AU13" s="129"/>
      <c r="AV13" s="131"/>
      <c r="AW13" s="130"/>
      <c r="AX13" s="132"/>
      <c r="AY13" s="129"/>
      <c r="AZ13" s="131"/>
      <c r="BA13" s="130"/>
      <c r="BB13" s="132"/>
      <c r="BC13" s="129"/>
      <c r="BD13" s="131"/>
      <c r="BE13" s="130"/>
      <c r="BF13" s="132"/>
      <c r="BG13" s="130"/>
      <c r="BH13" s="132"/>
      <c r="BI13" s="1532" t="s">
        <v>1538</v>
      </c>
    </row>
    <row r="14" spans="1:62" ht="4.9000000000000004" customHeight="1" x14ac:dyDescent="0.15">
      <c r="A14" s="1524"/>
      <c r="B14" s="1528"/>
      <c r="C14" s="1529"/>
      <c r="D14" s="1531"/>
      <c r="E14" s="56"/>
      <c r="F14" s="57"/>
      <c r="G14" s="56"/>
      <c r="H14" s="135"/>
      <c r="I14" s="57"/>
      <c r="J14" s="58"/>
      <c r="K14" s="60"/>
      <c r="L14" s="136"/>
      <c r="M14" s="59"/>
      <c r="N14" s="59"/>
      <c r="O14" s="60"/>
      <c r="P14" s="136"/>
      <c r="Q14" s="59"/>
      <c r="R14" s="58"/>
      <c r="S14" s="60"/>
      <c r="T14" s="136"/>
      <c r="U14" s="59"/>
      <c r="V14" s="59"/>
      <c r="W14" s="60"/>
      <c r="X14" s="136"/>
      <c r="Y14" s="59"/>
      <c r="Z14" s="58"/>
      <c r="AA14" s="60"/>
      <c r="AB14" s="137"/>
      <c r="AC14" s="61"/>
      <c r="AD14" s="61"/>
      <c r="AE14" s="60"/>
      <c r="AF14" s="136"/>
      <c r="AG14" s="59"/>
      <c r="AH14" s="58"/>
      <c r="AI14" s="60"/>
      <c r="AJ14" s="136"/>
      <c r="AK14" s="59"/>
      <c r="AL14" s="59"/>
      <c r="AM14" s="60"/>
      <c r="AN14" s="136"/>
      <c r="AO14" s="59"/>
      <c r="AP14" s="58"/>
      <c r="AQ14" s="60"/>
      <c r="AR14" s="136"/>
      <c r="AS14" s="59"/>
      <c r="AT14" s="57"/>
      <c r="AU14" s="56"/>
      <c r="AV14" s="135"/>
      <c r="AW14" s="57"/>
      <c r="AX14" s="62"/>
      <c r="AY14" s="56"/>
      <c r="AZ14" s="135"/>
      <c r="BA14" s="57"/>
      <c r="BB14" s="62"/>
      <c r="BC14" s="56"/>
      <c r="BD14" s="135"/>
      <c r="BE14" s="57"/>
      <c r="BF14" s="62"/>
      <c r="BG14" s="57"/>
      <c r="BH14" s="62"/>
      <c r="BI14" s="1496"/>
    </row>
    <row r="15" spans="1:62" ht="4.9000000000000004" customHeight="1" x14ac:dyDescent="0.15">
      <c r="A15" s="1524"/>
      <c r="B15" s="1528"/>
      <c r="C15" s="1529"/>
      <c r="D15" s="1531"/>
      <c r="E15" s="56"/>
      <c r="F15" s="57"/>
      <c r="G15" s="56"/>
      <c r="H15" s="135"/>
      <c r="I15" s="57"/>
      <c r="J15" s="62"/>
      <c r="K15" s="56"/>
      <c r="L15" s="135"/>
      <c r="M15" s="57"/>
      <c r="N15" s="57"/>
      <c r="O15" s="56"/>
      <c r="P15" s="135"/>
      <c r="Q15" s="57"/>
      <c r="R15" s="62"/>
      <c r="S15" s="56"/>
      <c r="T15" s="135"/>
      <c r="U15" s="57"/>
      <c r="V15" s="57"/>
      <c r="W15" s="56"/>
      <c r="X15" s="135"/>
      <c r="Y15" s="57"/>
      <c r="Z15" s="62"/>
      <c r="AA15" s="56"/>
      <c r="AB15" s="137"/>
      <c r="AC15" s="61"/>
      <c r="AD15" s="61"/>
      <c r="AE15" s="56"/>
      <c r="AF15" s="135"/>
      <c r="AG15" s="57"/>
      <c r="AH15" s="62"/>
      <c r="AI15" s="56"/>
      <c r="AJ15" s="135"/>
      <c r="AK15" s="57"/>
      <c r="AL15" s="57"/>
      <c r="AM15" s="56"/>
      <c r="AN15" s="135"/>
      <c r="AO15" s="57"/>
      <c r="AP15" s="62"/>
      <c r="AQ15" s="56"/>
      <c r="AR15" s="135"/>
      <c r="AS15" s="57"/>
      <c r="AT15" s="57"/>
      <c r="AU15" s="56"/>
      <c r="AV15" s="135"/>
      <c r="AW15" s="57"/>
      <c r="AX15" s="62"/>
      <c r="AY15" s="56"/>
      <c r="AZ15" s="135"/>
      <c r="BA15" s="57"/>
      <c r="BB15" s="62"/>
      <c r="BC15" s="56"/>
      <c r="BD15" s="135"/>
      <c r="BE15" s="57"/>
      <c r="BF15" s="62"/>
      <c r="BG15" s="57"/>
      <c r="BH15" s="62"/>
      <c r="BI15" s="1496"/>
    </row>
    <row r="16" spans="1:62" ht="4.9000000000000004" customHeight="1" x14ac:dyDescent="0.15">
      <c r="A16" s="1524"/>
      <c r="B16" s="1499">
        <v>1</v>
      </c>
      <c r="C16" s="1537"/>
      <c r="D16" s="1540"/>
      <c r="E16" s="63"/>
      <c r="F16" s="64"/>
      <c r="G16" s="63"/>
      <c r="H16" s="138"/>
      <c r="I16" s="64"/>
      <c r="J16" s="65"/>
      <c r="K16" s="63"/>
      <c r="L16" s="138"/>
      <c r="M16" s="64"/>
      <c r="N16" s="64"/>
      <c r="O16" s="63"/>
      <c r="P16" s="138"/>
      <c r="Q16" s="64"/>
      <c r="R16" s="65"/>
      <c r="S16" s="63"/>
      <c r="T16" s="138"/>
      <c r="U16" s="64"/>
      <c r="V16" s="64"/>
      <c r="W16" s="63"/>
      <c r="X16" s="138"/>
      <c r="Y16" s="64"/>
      <c r="Z16" s="65"/>
      <c r="AA16" s="63"/>
      <c r="AB16" s="138"/>
      <c r="AC16" s="64"/>
      <c r="AD16" s="64"/>
      <c r="AE16" s="63"/>
      <c r="AF16" s="138"/>
      <c r="AG16" s="64"/>
      <c r="AH16" s="65"/>
      <c r="AI16" s="63"/>
      <c r="AJ16" s="138"/>
      <c r="AK16" s="64"/>
      <c r="AL16" s="64"/>
      <c r="AM16" s="63"/>
      <c r="AN16" s="138"/>
      <c r="AO16" s="64"/>
      <c r="AP16" s="65"/>
      <c r="AQ16" s="63"/>
      <c r="AR16" s="138"/>
      <c r="AS16" s="64"/>
      <c r="AT16" s="64"/>
      <c r="AU16" s="63"/>
      <c r="AV16" s="138"/>
      <c r="AW16" s="64"/>
      <c r="AX16" s="65"/>
      <c r="AY16" s="63"/>
      <c r="AZ16" s="138"/>
      <c r="BA16" s="64"/>
      <c r="BB16" s="65"/>
      <c r="BC16" s="63"/>
      <c r="BD16" s="138"/>
      <c r="BE16" s="64"/>
      <c r="BF16" s="65"/>
      <c r="BG16" s="64"/>
      <c r="BH16" s="65"/>
      <c r="BI16" s="1502" t="s">
        <v>935</v>
      </c>
      <c r="BJ16" s="1543">
        <f>SUM(G16:BI18)/4</f>
        <v>0</v>
      </c>
    </row>
    <row r="17" spans="1:62" ht="4.9000000000000004" customHeight="1" x14ac:dyDescent="0.15">
      <c r="A17" s="1524"/>
      <c r="B17" s="1481"/>
      <c r="C17" s="1538"/>
      <c r="D17" s="1541"/>
      <c r="E17" s="66"/>
      <c r="F17" s="67"/>
      <c r="G17" s="66"/>
      <c r="H17" s="139"/>
      <c r="I17" s="68"/>
      <c r="J17" s="67"/>
      <c r="K17" s="66"/>
      <c r="L17" s="139"/>
      <c r="M17" s="68"/>
      <c r="N17" s="68"/>
      <c r="O17" s="66"/>
      <c r="P17" s="139"/>
      <c r="Q17" s="68"/>
      <c r="R17" s="67"/>
      <c r="S17" s="66"/>
      <c r="T17" s="139"/>
      <c r="U17" s="68"/>
      <c r="V17" s="68"/>
      <c r="W17" s="66"/>
      <c r="X17" s="139"/>
      <c r="Y17" s="68"/>
      <c r="Z17" s="67"/>
      <c r="AA17" s="66"/>
      <c r="AB17" s="139"/>
      <c r="AC17" s="68"/>
      <c r="AD17" s="68"/>
      <c r="AE17" s="66"/>
      <c r="AF17" s="139"/>
      <c r="AG17" s="68"/>
      <c r="AH17" s="67"/>
      <c r="AI17" s="66"/>
      <c r="AJ17" s="139"/>
      <c r="AK17" s="68"/>
      <c r="AL17" s="68"/>
      <c r="AM17" s="66"/>
      <c r="AN17" s="139"/>
      <c r="AO17" s="68"/>
      <c r="AP17" s="67"/>
      <c r="AQ17" s="66"/>
      <c r="AR17" s="139"/>
      <c r="AS17" s="68"/>
      <c r="AT17" s="68"/>
      <c r="AU17" s="66"/>
      <c r="AV17" s="139"/>
      <c r="AW17" s="68"/>
      <c r="AX17" s="67"/>
      <c r="AY17" s="66"/>
      <c r="AZ17" s="139"/>
      <c r="BA17" s="68"/>
      <c r="BB17" s="67"/>
      <c r="BC17" s="66"/>
      <c r="BD17" s="139"/>
      <c r="BE17" s="68"/>
      <c r="BF17" s="67"/>
      <c r="BG17" s="68"/>
      <c r="BH17" s="67"/>
      <c r="BI17" s="1487"/>
      <c r="BJ17" s="1543"/>
    </row>
    <row r="18" spans="1:62" ht="4.9000000000000004" customHeight="1" x14ac:dyDescent="0.15">
      <c r="A18" s="1524"/>
      <c r="B18" s="1481"/>
      <c r="C18" s="1538"/>
      <c r="D18" s="1541"/>
      <c r="E18" s="66"/>
      <c r="F18" s="68"/>
      <c r="G18" s="69"/>
      <c r="H18" s="140"/>
      <c r="I18" s="70"/>
      <c r="J18" s="71"/>
      <c r="K18" s="69"/>
      <c r="L18" s="140"/>
      <c r="M18" s="70"/>
      <c r="N18" s="70"/>
      <c r="O18" s="69"/>
      <c r="P18" s="140"/>
      <c r="Q18" s="70"/>
      <c r="R18" s="71"/>
      <c r="S18" s="69"/>
      <c r="T18" s="140"/>
      <c r="U18" s="70"/>
      <c r="V18" s="70"/>
      <c r="W18" s="69"/>
      <c r="X18" s="140"/>
      <c r="Y18" s="70"/>
      <c r="Z18" s="71"/>
      <c r="AA18" s="69"/>
      <c r="AB18" s="140"/>
      <c r="AC18" s="70"/>
      <c r="AD18" s="70"/>
      <c r="AE18" s="69"/>
      <c r="AF18" s="140"/>
      <c r="AG18" s="70"/>
      <c r="AH18" s="71"/>
      <c r="AI18" s="69"/>
      <c r="AJ18" s="140"/>
      <c r="AK18" s="70"/>
      <c r="AL18" s="70"/>
      <c r="AM18" s="69"/>
      <c r="AN18" s="140"/>
      <c r="AO18" s="70"/>
      <c r="AP18" s="71"/>
      <c r="AQ18" s="69"/>
      <c r="AR18" s="140"/>
      <c r="AS18" s="70"/>
      <c r="AT18" s="70"/>
      <c r="AU18" s="69"/>
      <c r="AV18" s="140"/>
      <c r="AW18" s="70"/>
      <c r="AX18" s="71"/>
      <c r="AY18" s="69"/>
      <c r="AZ18" s="140"/>
      <c r="BA18" s="70"/>
      <c r="BB18" s="71"/>
      <c r="BC18" s="66"/>
      <c r="BD18" s="139"/>
      <c r="BE18" s="68"/>
      <c r="BF18" s="67"/>
      <c r="BG18" s="68"/>
      <c r="BH18" s="67"/>
      <c r="BI18" s="1487"/>
      <c r="BJ18" s="1543"/>
    </row>
    <row r="19" spans="1:62" ht="4.9000000000000004" customHeight="1" x14ac:dyDescent="0.15">
      <c r="A19" s="1524"/>
      <c r="B19" s="1499">
        <v>2</v>
      </c>
      <c r="C19" s="1537"/>
      <c r="D19" s="1540"/>
      <c r="E19" s="63"/>
      <c r="F19" s="64"/>
      <c r="G19" s="63"/>
      <c r="H19" s="138"/>
      <c r="I19" s="64"/>
      <c r="J19" s="65"/>
      <c r="K19" s="63"/>
      <c r="L19" s="138"/>
      <c r="M19" s="64"/>
      <c r="N19" s="64"/>
      <c r="O19" s="63"/>
      <c r="P19" s="138"/>
      <c r="Q19" s="64"/>
      <c r="R19" s="65"/>
      <c r="S19" s="63"/>
      <c r="T19" s="138"/>
      <c r="U19" s="64"/>
      <c r="V19" s="64"/>
      <c r="W19" s="63"/>
      <c r="X19" s="138"/>
      <c r="Y19" s="64"/>
      <c r="Z19" s="65"/>
      <c r="AA19" s="63"/>
      <c r="AB19" s="138"/>
      <c r="AC19" s="64"/>
      <c r="AD19" s="64"/>
      <c r="AE19" s="63"/>
      <c r="AF19" s="138"/>
      <c r="AG19" s="64"/>
      <c r="AH19" s="65"/>
      <c r="AI19" s="63"/>
      <c r="AJ19" s="138"/>
      <c r="AK19" s="64"/>
      <c r="AL19" s="64"/>
      <c r="AM19" s="63"/>
      <c r="AN19" s="138"/>
      <c r="AO19" s="64"/>
      <c r="AP19" s="65"/>
      <c r="AQ19" s="63"/>
      <c r="AR19" s="138"/>
      <c r="AS19" s="64"/>
      <c r="AT19" s="64"/>
      <c r="AU19" s="63"/>
      <c r="AV19" s="138"/>
      <c r="AW19" s="64"/>
      <c r="AX19" s="65"/>
      <c r="AY19" s="63"/>
      <c r="AZ19" s="138"/>
      <c r="BA19" s="64"/>
      <c r="BB19" s="65"/>
      <c r="BC19" s="63"/>
      <c r="BD19" s="138"/>
      <c r="BE19" s="64"/>
      <c r="BF19" s="65"/>
      <c r="BG19" s="64"/>
      <c r="BH19" s="65"/>
      <c r="BI19" s="1502" t="s">
        <v>935</v>
      </c>
      <c r="BJ19" s="1543">
        <f>SUM(G19:BI21)/4</f>
        <v>0</v>
      </c>
    </row>
    <row r="20" spans="1:62" ht="4.9000000000000004" customHeight="1" x14ac:dyDescent="0.15">
      <c r="A20" s="1524"/>
      <c r="B20" s="1481"/>
      <c r="C20" s="1538"/>
      <c r="D20" s="1541"/>
      <c r="E20" s="66"/>
      <c r="F20" s="67"/>
      <c r="G20" s="66"/>
      <c r="H20" s="139"/>
      <c r="I20" s="68"/>
      <c r="J20" s="67"/>
      <c r="K20" s="66"/>
      <c r="L20" s="139"/>
      <c r="M20" s="68"/>
      <c r="N20" s="68"/>
      <c r="O20" s="66"/>
      <c r="P20" s="139"/>
      <c r="Q20" s="68"/>
      <c r="R20" s="67"/>
      <c r="S20" s="66"/>
      <c r="T20" s="139"/>
      <c r="U20" s="68"/>
      <c r="V20" s="68"/>
      <c r="W20" s="66"/>
      <c r="X20" s="139"/>
      <c r="Y20" s="68"/>
      <c r="Z20" s="67"/>
      <c r="AA20" s="66"/>
      <c r="AB20" s="139"/>
      <c r="AC20" s="68"/>
      <c r="AD20" s="68"/>
      <c r="AE20" s="66"/>
      <c r="AF20" s="139"/>
      <c r="AG20" s="68"/>
      <c r="AH20" s="67"/>
      <c r="AI20" s="66"/>
      <c r="AJ20" s="139"/>
      <c r="AK20" s="68"/>
      <c r="AL20" s="68"/>
      <c r="AM20" s="66"/>
      <c r="AN20" s="139"/>
      <c r="AO20" s="68"/>
      <c r="AP20" s="67"/>
      <c r="AQ20" s="66"/>
      <c r="AR20" s="139"/>
      <c r="AS20" s="68"/>
      <c r="AT20" s="68"/>
      <c r="AU20" s="66"/>
      <c r="AV20" s="139"/>
      <c r="AW20" s="68"/>
      <c r="AX20" s="67"/>
      <c r="AY20" s="66"/>
      <c r="AZ20" s="139"/>
      <c r="BA20" s="68"/>
      <c r="BB20" s="67"/>
      <c r="BC20" s="66"/>
      <c r="BD20" s="139"/>
      <c r="BE20" s="68"/>
      <c r="BF20" s="67"/>
      <c r="BG20" s="68"/>
      <c r="BH20" s="67"/>
      <c r="BI20" s="1487"/>
      <c r="BJ20" s="1543"/>
    </row>
    <row r="21" spans="1:62" ht="4.9000000000000004" customHeight="1" x14ac:dyDescent="0.15">
      <c r="A21" s="1524"/>
      <c r="B21" s="1481"/>
      <c r="C21" s="1538"/>
      <c r="D21" s="1541"/>
      <c r="E21" s="66"/>
      <c r="F21" s="68"/>
      <c r="G21" s="69"/>
      <c r="H21" s="140"/>
      <c r="I21" s="70"/>
      <c r="J21" s="71"/>
      <c r="K21" s="69"/>
      <c r="L21" s="140"/>
      <c r="M21" s="70"/>
      <c r="N21" s="70"/>
      <c r="O21" s="69"/>
      <c r="P21" s="140"/>
      <c r="Q21" s="70"/>
      <c r="R21" s="71"/>
      <c r="S21" s="69"/>
      <c r="T21" s="140"/>
      <c r="U21" s="70"/>
      <c r="V21" s="70"/>
      <c r="W21" s="69"/>
      <c r="X21" s="140"/>
      <c r="Y21" s="70"/>
      <c r="Z21" s="71"/>
      <c r="AA21" s="69"/>
      <c r="AB21" s="140"/>
      <c r="AC21" s="70"/>
      <c r="AD21" s="70"/>
      <c r="AE21" s="69"/>
      <c r="AF21" s="140"/>
      <c r="AG21" s="70"/>
      <c r="AH21" s="71"/>
      <c r="AI21" s="69"/>
      <c r="AJ21" s="140"/>
      <c r="AK21" s="70"/>
      <c r="AL21" s="70"/>
      <c r="AM21" s="69"/>
      <c r="AN21" s="140"/>
      <c r="AO21" s="70"/>
      <c r="AP21" s="71"/>
      <c r="AQ21" s="69"/>
      <c r="AR21" s="140"/>
      <c r="AS21" s="70"/>
      <c r="AT21" s="70"/>
      <c r="AU21" s="69"/>
      <c r="AV21" s="140"/>
      <c r="AW21" s="70"/>
      <c r="AX21" s="71"/>
      <c r="AY21" s="69"/>
      <c r="AZ21" s="140"/>
      <c r="BA21" s="70"/>
      <c r="BB21" s="71"/>
      <c r="BC21" s="66"/>
      <c r="BD21" s="139"/>
      <c r="BE21" s="68"/>
      <c r="BF21" s="67"/>
      <c r="BG21" s="68"/>
      <c r="BH21" s="67"/>
      <c r="BI21" s="1487"/>
      <c r="BJ21" s="1543"/>
    </row>
    <row r="22" spans="1:62" ht="4.9000000000000004" customHeight="1" x14ac:dyDescent="0.15">
      <c r="A22" s="1524"/>
      <c r="B22" s="1499">
        <v>3</v>
      </c>
      <c r="C22" s="1537"/>
      <c r="D22" s="1540"/>
      <c r="E22" s="63"/>
      <c r="F22" s="64"/>
      <c r="G22" s="63"/>
      <c r="H22" s="138"/>
      <c r="I22" s="64"/>
      <c r="J22" s="65"/>
      <c r="K22" s="63"/>
      <c r="L22" s="138"/>
      <c r="M22" s="64"/>
      <c r="N22" s="64"/>
      <c r="O22" s="63"/>
      <c r="P22" s="138"/>
      <c r="Q22" s="64"/>
      <c r="R22" s="65"/>
      <c r="S22" s="63"/>
      <c r="T22" s="138"/>
      <c r="U22" s="64"/>
      <c r="V22" s="64"/>
      <c r="W22" s="63"/>
      <c r="X22" s="138"/>
      <c r="Y22" s="64"/>
      <c r="Z22" s="65"/>
      <c r="AA22" s="63"/>
      <c r="AB22" s="138"/>
      <c r="AC22" s="64"/>
      <c r="AD22" s="64"/>
      <c r="AE22" s="63"/>
      <c r="AF22" s="138"/>
      <c r="AG22" s="64"/>
      <c r="AH22" s="65"/>
      <c r="AI22" s="63"/>
      <c r="AJ22" s="138"/>
      <c r="AK22" s="64"/>
      <c r="AL22" s="64"/>
      <c r="AM22" s="63"/>
      <c r="AN22" s="138"/>
      <c r="AO22" s="64"/>
      <c r="AP22" s="65"/>
      <c r="AQ22" s="63"/>
      <c r="AR22" s="138"/>
      <c r="AS22" s="64"/>
      <c r="AT22" s="64"/>
      <c r="AU22" s="63"/>
      <c r="AV22" s="138"/>
      <c r="AW22" s="64"/>
      <c r="AX22" s="65"/>
      <c r="AY22" s="63"/>
      <c r="AZ22" s="138"/>
      <c r="BA22" s="64"/>
      <c r="BB22" s="65"/>
      <c r="BC22" s="63"/>
      <c r="BD22" s="138"/>
      <c r="BE22" s="64"/>
      <c r="BF22" s="65"/>
      <c r="BG22" s="64"/>
      <c r="BH22" s="65"/>
      <c r="BI22" s="1502" t="s">
        <v>935</v>
      </c>
      <c r="BJ22" s="1543">
        <f>SUM(G22:BI24)/4</f>
        <v>0</v>
      </c>
    </row>
    <row r="23" spans="1:62" ht="4.9000000000000004" customHeight="1" x14ac:dyDescent="0.15">
      <c r="A23" s="1524"/>
      <c r="B23" s="1481"/>
      <c r="C23" s="1538"/>
      <c r="D23" s="1541"/>
      <c r="E23" s="66"/>
      <c r="F23" s="68"/>
      <c r="G23" s="66"/>
      <c r="H23" s="139"/>
      <c r="I23" s="68"/>
      <c r="J23" s="67"/>
      <c r="K23" s="66"/>
      <c r="L23" s="139"/>
      <c r="M23" s="68"/>
      <c r="N23" s="68"/>
      <c r="O23" s="66"/>
      <c r="P23" s="139"/>
      <c r="Q23" s="68"/>
      <c r="R23" s="67"/>
      <c r="S23" s="66"/>
      <c r="T23" s="139"/>
      <c r="U23" s="68"/>
      <c r="V23" s="68"/>
      <c r="W23" s="66"/>
      <c r="X23" s="139"/>
      <c r="Y23" s="68"/>
      <c r="Z23" s="67"/>
      <c r="AA23" s="66"/>
      <c r="AB23" s="139"/>
      <c r="AC23" s="68"/>
      <c r="AD23" s="68"/>
      <c r="AE23" s="66"/>
      <c r="AF23" s="139"/>
      <c r="AG23" s="68"/>
      <c r="AH23" s="67"/>
      <c r="AI23" s="66"/>
      <c r="AJ23" s="139"/>
      <c r="AK23" s="68"/>
      <c r="AL23" s="68"/>
      <c r="AM23" s="66"/>
      <c r="AN23" s="139"/>
      <c r="AO23" s="68"/>
      <c r="AP23" s="67"/>
      <c r="AQ23" s="66"/>
      <c r="AR23" s="139"/>
      <c r="AS23" s="68"/>
      <c r="AT23" s="68"/>
      <c r="AU23" s="66"/>
      <c r="AV23" s="139"/>
      <c r="AW23" s="68"/>
      <c r="AX23" s="67"/>
      <c r="AY23" s="66"/>
      <c r="AZ23" s="139"/>
      <c r="BA23" s="68"/>
      <c r="BB23" s="67"/>
      <c r="BC23" s="66"/>
      <c r="BD23" s="139"/>
      <c r="BE23" s="68"/>
      <c r="BF23" s="67"/>
      <c r="BG23" s="68"/>
      <c r="BH23" s="67"/>
      <c r="BI23" s="1487"/>
      <c r="BJ23" s="1543"/>
    </row>
    <row r="24" spans="1:62" ht="4.9000000000000004" customHeight="1" x14ac:dyDescent="0.15">
      <c r="A24" s="1524"/>
      <c r="B24" s="1481"/>
      <c r="C24" s="1538"/>
      <c r="D24" s="1541"/>
      <c r="E24" s="66"/>
      <c r="F24" s="68"/>
      <c r="G24" s="69"/>
      <c r="H24" s="140"/>
      <c r="I24" s="70"/>
      <c r="J24" s="71"/>
      <c r="K24" s="69"/>
      <c r="L24" s="140"/>
      <c r="M24" s="70"/>
      <c r="N24" s="70"/>
      <c r="O24" s="69"/>
      <c r="P24" s="140"/>
      <c r="Q24" s="70"/>
      <c r="R24" s="71"/>
      <c r="S24" s="69"/>
      <c r="T24" s="140"/>
      <c r="U24" s="70"/>
      <c r="V24" s="70"/>
      <c r="W24" s="69"/>
      <c r="X24" s="140"/>
      <c r="Y24" s="70"/>
      <c r="Z24" s="71"/>
      <c r="AA24" s="69"/>
      <c r="AB24" s="140"/>
      <c r="AC24" s="70"/>
      <c r="AD24" s="70"/>
      <c r="AE24" s="69"/>
      <c r="AF24" s="140"/>
      <c r="AG24" s="70"/>
      <c r="AH24" s="71"/>
      <c r="AI24" s="69"/>
      <c r="AJ24" s="140"/>
      <c r="AK24" s="70"/>
      <c r="AL24" s="70"/>
      <c r="AM24" s="69"/>
      <c r="AN24" s="140"/>
      <c r="AO24" s="70"/>
      <c r="AP24" s="71"/>
      <c r="AQ24" s="69"/>
      <c r="AR24" s="140"/>
      <c r="AS24" s="70"/>
      <c r="AT24" s="70"/>
      <c r="AU24" s="69"/>
      <c r="AV24" s="140"/>
      <c r="AW24" s="70"/>
      <c r="AX24" s="71"/>
      <c r="AY24" s="69"/>
      <c r="AZ24" s="140"/>
      <c r="BA24" s="70"/>
      <c r="BB24" s="71"/>
      <c r="BC24" s="66"/>
      <c r="BD24" s="139"/>
      <c r="BE24" s="68"/>
      <c r="BF24" s="67"/>
      <c r="BG24" s="68"/>
      <c r="BH24" s="67"/>
      <c r="BI24" s="1487"/>
      <c r="BJ24" s="1543"/>
    </row>
    <row r="25" spans="1:62" ht="4.9000000000000004" customHeight="1" x14ac:dyDescent="0.15">
      <c r="A25" s="1524"/>
      <c r="B25" s="1499">
        <v>4</v>
      </c>
      <c r="C25" s="1537"/>
      <c r="D25" s="1540"/>
      <c r="E25" s="63"/>
      <c r="F25" s="64"/>
      <c r="G25" s="63"/>
      <c r="H25" s="138"/>
      <c r="I25" s="64"/>
      <c r="J25" s="65"/>
      <c r="K25" s="63"/>
      <c r="L25" s="138"/>
      <c r="M25" s="64"/>
      <c r="N25" s="64"/>
      <c r="O25" s="63"/>
      <c r="P25" s="138"/>
      <c r="Q25" s="64"/>
      <c r="R25" s="65"/>
      <c r="S25" s="63"/>
      <c r="T25" s="138"/>
      <c r="U25" s="64"/>
      <c r="V25" s="64"/>
      <c r="W25" s="63"/>
      <c r="X25" s="138"/>
      <c r="Y25" s="64"/>
      <c r="Z25" s="65"/>
      <c r="AA25" s="63"/>
      <c r="AB25" s="138"/>
      <c r="AC25" s="64"/>
      <c r="AD25" s="64"/>
      <c r="AE25" s="63"/>
      <c r="AF25" s="138"/>
      <c r="AG25" s="64"/>
      <c r="AH25" s="65"/>
      <c r="AI25" s="63"/>
      <c r="AJ25" s="138"/>
      <c r="AK25" s="64"/>
      <c r="AL25" s="64"/>
      <c r="AM25" s="63"/>
      <c r="AN25" s="138"/>
      <c r="AO25" s="64"/>
      <c r="AP25" s="65"/>
      <c r="AQ25" s="63"/>
      <c r="AR25" s="138"/>
      <c r="AS25" s="64"/>
      <c r="AT25" s="64"/>
      <c r="AU25" s="63"/>
      <c r="AV25" s="138"/>
      <c r="AW25" s="64"/>
      <c r="AX25" s="65"/>
      <c r="AY25" s="63"/>
      <c r="AZ25" s="138"/>
      <c r="BA25" s="64"/>
      <c r="BB25" s="65"/>
      <c r="BC25" s="63"/>
      <c r="BD25" s="138"/>
      <c r="BE25" s="64"/>
      <c r="BF25" s="65"/>
      <c r="BG25" s="64"/>
      <c r="BH25" s="65"/>
      <c r="BI25" s="1502" t="s">
        <v>935</v>
      </c>
      <c r="BJ25" s="1543">
        <f>SUM(G25:BI27)/4</f>
        <v>0</v>
      </c>
    </row>
    <row r="26" spans="1:62" ht="4.9000000000000004" customHeight="1" x14ac:dyDescent="0.15">
      <c r="A26" s="1524"/>
      <c r="B26" s="1481"/>
      <c r="C26" s="1538"/>
      <c r="D26" s="1541"/>
      <c r="E26" s="66"/>
      <c r="F26" s="68"/>
      <c r="G26" s="66"/>
      <c r="H26" s="139"/>
      <c r="I26" s="68"/>
      <c r="J26" s="67"/>
      <c r="K26" s="66"/>
      <c r="L26" s="139"/>
      <c r="M26" s="68"/>
      <c r="N26" s="68"/>
      <c r="O26" s="66"/>
      <c r="P26" s="139"/>
      <c r="Q26" s="68"/>
      <c r="R26" s="67"/>
      <c r="S26" s="66"/>
      <c r="T26" s="139"/>
      <c r="U26" s="68"/>
      <c r="V26" s="68"/>
      <c r="W26" s="66"/>
      <c r="X26" s="139"/>
      <c r="Y26" s="68"/>
      <c r="Z26" s="67"/>
      <c r="AA26" s="66"/>
      <c r="AB26" s="139"/>
      <c r="AC26" s="68"/>
      <c r="AD26" s="68"/>
      <c r="AE26" s="66"/>
      <c r="AF26" s="139"/>
      <c r="AG26" s="68"/>
      <c r="AH26" s="67"/>
      <c r="AI26" s="66"/>
      <c r="AJ26" s="139"/>
      <c r="AK26" s="68"/>
      <c r="AL26" s="68"/>
      <c r="AM26" s="66"/>
      <c r="AN26" s="139"/>
      <c r="AO26" s="68"/>
      <c r="AP26" s="67"/>
      <c r="AQ26" s="66"/>
      <c r="AR26" s="139"/>
      <c r="AS26" s="68"/>
      <c r="AT26" s="68"/>
      <c r="AU26" s="66"/>
      <c r="AV26" s="139"/>
      <c r="AW26" s="68"/>
      <c r="AX26" s="67"/>
      <c r="AY26" s="66"/>
      <c r="AZ26" s="139"/>
      <c r="BA26" s="68"/>
      <c r="BB26" s="67"/>
      <c r="BC26" s="66"/>
      <c r="BD26" s="139"/>
      <c r="BE26" s="68"/>
      <c r="BF26" s="67"/>
      <c r="BG26" s="68"/>
      <c r="BH26" s="67"/>
      <c r="BI26" s="1487"/>
      <c r="BJ26" s="1543"/>
    </row>
    <row r="27" spans="1:62" ht="4.9000000000000004" customHeight="1" x14ac:dyDescent="0.15">
      <c r="A27" s="1524"/>
      <c r="B27" s="1482"/>
      <c r="C27" s="1539"/>
      <c r="D27" s="1542"/>
      <c r="E27" s="69"/>
      <c r="F27" s="70"/>
      <c r="G27" s="69"/>
      <c r="H27" s="140"/>
      <c r="I27" s="70"/>
      <c r="J27" s="71"/>
      <c r="K27" s="69"/>
      <c r="L27" s="140"/>
      <c r="M27" s="70"/>
      <c r="N27" s="70"/>
      <c r="O27" s="69"/>
      <c r="P27" s="140"/>
      <c r="Q27" s="70"/>
      <c r="R27" s="71"/>
      <c r="S27" s="69"/>
      <c r="T27" s="140"/>
      <c r="U27" s="70"/>
      <c r="V27" s="70"/>
      <c r="W27" s="69"/>
      <c r="X27" s="140"/>
      <c r="Y27" s="70"/>
      <c r="Z27" s="71"/>
      <c r="AA27" s="69"/>
      <c r="AB27" s="140"/>
      <c r="AC27" s="70"/>
      <c r="AD27" s="70"/>
      <c r="AE27" s="69"/>
      <c r="AF27" s="140"/>
      <c r="AG27" s="70"/>
      <c r="AH27" s="71"/>
      <c r="AI27" s="69"/>
      <c r="AJ27" s="140"/>
      <c r="AK27" s="70"/>
      <c r="AL27" s="70"/>
      <c r="AM27" s="69"/>
      <c r="AN27" s="140"/>
      <c r="AO27" s="70"/>
      <c r="AP27" s="71"/>
      <c r="AQ27" s="69"/>
      <c r="AR27" s="140"/>
      <c r="AS27" s="70"/>
      <c r="AT27" s="70"/>
      <c r="AU27" s="69"/>
      <c r="AV27" s="140"/>
      <c r="AW27" s="70"/>
      <c r="AX27" s="71"/>
      <c r="AY27" s="69"/>
      <c r="AZ27" s="140"/>
      <c r="BA27" s="70"/>
      <c r="BB27" s="71"/>
      <c r="BC27" s="69"/>
      <c r="BD27" s="140"/>
      <c r="BE27" s="70"/>
      <c r="BF27" s="71"/>
      <c r="BG27" s="70"/>
      <c r="BH27" s="71"/>
      <c r="BI27" s="1488"/>
      <c r="BJ27" s="1543"/>
    </row>
    <row r="28" spans="1:62" ht="4.9000000000000004" customHeight="1" x14ac:dyDescent="0.15">
      <c r="A28" s="1524"/>
      <c r="B28" s="1481">
        <v>5</v>
      </c>
      <c r="C28" s="1538"/>
      <c r="D28" s="1541"/>
      <c r="E28" s="66"/>
      <c r="F28" s="68"/>
      <c r="G28" s="63"/>
      <c r="H28" s="138"/>
      <c r="I28" s="64"/>
      <c r="J28" s="65"/>
      <c r="K28" s="63"/>
      <c r="L28" s="138"/>
      <c r="M28" s="64"/>
      <c r="N28" s="64"/>
      <c r="O28" s="63"/>
      <c r="P28" s="138"/>
      <c r="Q28" s="64"/>
      <c r="R28" s="65"/>
      <c r="S28" s="63"/>
      <c r="T28" s="138"/>
      <c r="U28" s="64"/>
      <c r="V28" s="64"/>
      <c r="W28" s="63"/>
      <c r="X28" s="138"/>
      <c r="Y28" s="64"/>
      <c r="Z28" s="65"/>
      <c r="AA28" s="63"/>
      <c r="AB28" s="138"/>
      <c r="AC28" s="64"/>
      <c r="AD28" s="64"/>
      <c r="AE28" s="63"/>
      <c r="AF28" s="138"/>
      <c r="AG28" s="64"/>
      <c r="AH28" s="65"/>
      <c r="AI28" s="63"/>
      <c r="AJ28" s="138"/>
      <c r="AK28" s="64"/>
      <c r="AL28" s="64"/>
      <c r="AM28" s="63"/>
      <c r="AN28" s="138"/>
      <c r="AO28" s="64"/>
      <c r="AP28" s="65"/>
      <c r="AQ28" s="63"/>
      <c r="AR28" s="138"/>
      <c r="AS28" s="64"/>
      <c r="AT28" s="64"/>
      <c r="AU28" s="63"/>
      <c r="AV28" s="138"/>
      <c r="AW28" s="64"/>
      <c r="AX28" s="65"/>
      <c r="AY28" s="63"/>
      <c r="AZ28" s="138"/>
      <c r="BA28" s="64"/>
      <c r="BB28" s="65"/>
      <c r="BC28" s="66"/>
      <c r="BD28" s="139"/>
      <c r="BE28" s="68"/>
      <c r="BF28" s="67"/>
      <c r="BG28" s="68"/>
      <c r="BH28" s="67"/>
      <c r="BI28" s="1487" t="s">
        <v>935</v>
      </c>
      <c r="BJ28" s="1543">
        <f>SUM(G28:BI30)/4</f>
        <v>0</v>
      </c>
    </row>
    <row r="29" spans="1:62" ht="4.9000000000000004" customHeight="1" x14ac:dyDescent="0.15">
      <c r="A29" s="1524"/>
      <c r="B29" s="1481"/>
      <c r="C29" s="1538"/>
      <c r="D29" s="1541"/>
      <c r="E29" s="66"/>
      <c r="F29" s="68"/>
      <c r="G29" s="66"/>
      <c r="H29" s="139"/>
      <c r="I29" s="68"/>
      <c r="J29" s="67"/>
      <c r="K29" s="66"/>
      <c r="L29" s="139"/>
      <c r="M29" s="68"/>
      <c r="N29" s="68"/>
      <c r="O29" s="66"/>
      <c r="P29" s="139"/>
      <c r="Q29" s="68"/>
      <c r="R29" s="67"/>
      <c r="S29" s="66"/>
      <c r="T29" s="139"/>
      <c r="U29" s="68"/>
      <c r="V29" s="68"/>
      <c r="W29" s="66"/>
      <c r="X29" s="139"/>
      <c r="Y29" s="68"/>
      <c r="Z29" s="67"/>
      <c r="AA29" s="66"/>
      <c r="AB29" s="139"/>
      <c r="AC29" s="68"/>
      <c r="AD29" s="68"/>
      <c r="AE29" s="66"/>
      <c r="AF29" s="139"/>
      <c r="AG29" s="68"/>
      <c r="AH29" s="67"/>
      <c r="AI29" s="66"/>
      <c r="AJ29" s="139"/>
      <c r="AK29" s="68"/>
      <c r="AL29" s="68"/>
      <c r="AM29" s="66"/>
      <c r="AN29" s="139"/>
      <c r="AO29" s="68"/>
      <c r="AP29" s="67"/>
      <c r="AQ29" s="66"/>
      <c r="AR29" s="139"/>
      <c r="AS29" s="68"/>
      <c r="AT29" s="68"/>
      <c r="AU29" s="66"/>
      <c r="AV29" s="139"/>
      <c r="AW29" s="68"/>
      <c r="AX29" s="67"/>
      <c r="AY29" s="66"/>
      <c r="AZ29" s="139"/>
      <c r="BA29" s="68"/>
      <c r="BB29" s="67"/>
      <c r="BC29" s="66"/>
      <c r="BD29" s="139"/>
      <c r="BE29" s="68"/>
      <c r="BF29" s="67"/>
      <c r="BG29" s="68"/>
      <c r="BH29" s="67"/>
      <c r="BI29" s="1487"/>
      <c r="BJ29" s="1543"/>
    </row>
    <row r="30" spans="1:62" ht="4.9000000000000004" customHeight="1" x14ac:dyDescent="0.15">
      <c r="A30" s="1524"/>
      <c r="B30" s="1482"/>
      <c r="C30" s="1538"/>
      <c r="D30" s="1541"/>
      <c r="E30" s="69"/>
      <c r="F30" s="70"/>
      <c r="G30" s="69"/>
      <c r="H30" s="140"/>
      <c r="I30" s="70"/>
      <c r="J30" s="71"/>
      <c r="K30" s="69"/>
      <c r="L30" s="140"/>
      <c r="M30" s="70"/>
      <c r="N30" s="70"/>
      <c r="O30" s="69"/>
      <c r="P30" s="140"/>
      <c r="Q30" s="70"/>
      <c r="R30" s="71"/>
      <c r="S30" s="69"/>
      <c r="T30" s="140"/>
      <c r="U30" s="70"/>
      <c r="V30" s="70"/>
      <c r="W30" s="69"/>
      <c r="X30" s="140"/>
      <c r="Y30" s="70"/>
      <c r="Z30" s="71"/>
      <c r="AA30" s="69"/>
      <c r="AB30" s="140"/>
      <c r="AC30" s="70"/>
      <c r="AD30" s="70"/>
      <c r="AE30" s="69"/>
      <c r="AF30" s="140"/>
      <c r="AG30" s="70"/>
      <c r="AH30" s="71"/>
      <c r="AI30" s="69"/>
      <c r="AJ30" s="140"/>
      <c r="AK30" s="70"/>
      <c r="AL30" s="70"/>
      <c r="AM30" s="69"/>
      <c r="AN30" s="140"/>
      <c r="AO30" s="70"/>
      <c r="AP30" s="71"/>
      <c r="AQ30" s="69"/>
      <c r="AR30" s="140"/>
      <c r="AS30" s="70"/>
      <c r="AT30" s="70"/>
      <c r="AU30" s="69"/>
      <c r="AV30" s="140"/>
      <c r="AW30" s="70"/>
      <c r="AX30" s="71"/>
      <c r="AY30" s="69"/>
      <c r="AZ30" s="140"/>
      <c r="BA30" s="70"/>
      <c r="BB30" s="71"/>
      <c r="BC30" s="69"/>
      <c r="BD30" s="140"/>
      <c r="BE30" s="70"/>
      <c r="BF30" s="71"/>
      <c r="BG30" s="70"/>
      <c r="BH30" s="71"/>
      <c r="BI30" s="1488"/>
      <c r="BJ30" s="1543"/>
    </row>
    <row r="31" spans="1:62" ht="4.9000000000000004" customHeight="1" x14ac:dyDescent="0.15">
      <c r="A31" s="1524"/>
      <c r="B31" s="1481">
        <v>6</v>
      </c>
      <c r="C31" s="1537"/>
      <c r="D31" s="1540"/>
      <c r="E31" s="66"/>
      <c r="F31" s="68"/>
      <c r="G31" s="63"/>
      <c r="H31" s="138"/>
      <c r="I31" s="64"/>
      <c r="J31" s="65"/>
      <c r="K31" s="63"/>
      <c r="L31" s="138"/>
      <c r="M31" s="64"/>
      <c r="N31" s="64"/>
      <c r="O31" s="63"/>
      <c r="P31" s="138"/>
      <c r="Q31" s="64"/>
      <c r="R31" s="65"/>
      <c r="S31" s="63"/>
      <c r="T31" s="138"/>
      <c r="U31" s="64"/>
      <c r="V31" s="64"/>
      <c r="W31" s="63"/>
      <c r="X31" s="138"/>
      <c r="Y31" s="64"/>
      <c r="Z31" s="65"/>
      <c r="AA31" s="63"/>
      <c r="AB31" s="138"/>
      <c r="AC31" s="64"/>
      <c r="AD31" s="64"/>
      <c r="AE31" s="63"/>
      <c r="AF31" s="138"/>
      <c r="AG31" s="64"/>
      <c r="AH31" s="65"/>
      <c r="AI31" s="63"/>
      <c r="AJ31" s="138"/>
      <c r="AK31" s="64"/>
      <c r="AL31" s="64"/>
      <c r="AM31" s="63"/>
      <c r="AN31" s="138"/>
      <c r="AO31" s="64"/>
      <c r="AP31" s="65"/>
      <c r="AQ31" s="63"/>
      <c r="AR31" s="138"/>
      <c r="AS31" s="64"/>
      <c r="AT31" s="64"/>
      <c r="AU31" s="63"/>
      <c r="AV31" s="138"/>
      <c r="AW31" s="64"/>
      <c r="AX31" s="65"/>
      <c r="AY31" s="63"/>
      <c r="AZ31" s="138"/>
      <c r="BA31" s="64"/>
      <c r="BB31" s="65"/>
      <c r="BC31" s="63"/>
      <c r="BD31" s="138"/>
      <c r="BE31" s="64"/>
      <c r="BF31" s="65"/>
      <c r="BG31" s="64"/>
      <c r="BH31" s="65"/>
      <c r="BI31" s="1487" t="s">
        <v>935</v>
      </c>
      <c r="BJ31" s="1543">
        <f>SUM(G31:BI33)/4</f>
        <v>0</v>
      </c>
    </row>
    <row r="32" spans="1:62" ht="4.9000000000000004" customHeight="1" x14ac:dyDescent="0.15">
      <c r="A32" s="1524"/>
      <c r="B32" s="1481"/>
      <c r="C32" s="1538"/>
      <c r="D32" s="1541"/>
      <c r="E32" s="66"/>
      <c r="F32" s="68"/>
      <c r="G32" s="66"/>
      <c r="H32" s="139"/>
      <c r="I32" s="68"/>
      <c r="J32" s="67"/>
      <c r="K32" s="66"/>
      <c r="L32" s="139"/>
      <c r="M32" s="68"/>
      <c r="N32" s="68"/>
      <c r="O32" s="66"/>
      <c r="P32" s="139"/>
      <c r="Q32" s="68"/>
      <c r="R32" s="67"/>
      <c r="S32" s="66"/>
      <c r="T32" s="139"/>
      <c r="U32" s="68"/>
      <c r="V32" s="68"/>
      <c r="W32" s="66"/>
      <c r="X32" s="139"/>
      <c r="Y32" s="68"/>
      <c r="Z32" s="67"/>
      <c r="AA32" s="66"/>
      <c r="AB32" s="139"/>
      <c r="AC32" s="68"/>
      <c r="AD32" s="68"/>
      <c r="AE32" s="66"/>
      <c r="AF32" s="139"/>
      <c r="AG32" s="68"/>
      <c r="AH32" s="67"/>
      <c r="AI32" s="66"/>
      <c r="AJ32" s="139"/>
      <c r="AK32" s="68"/>
      <c r="AL32" s="68"/>
      <c r="AM32" s="66"/>
      <c r="AN32" s="139"/>
      <c r="AO32" s="68"/>
      <c r="AP32" s="67"/>
      <c r="AQ32" s="66"/>
      <c r="AR32" s="139"/>
      <c r="AS32" s="68"/>
      <c r="AT32" s="68"/>
      <c r="AU32" s="66"/>
      <c r="AV32" s="139"/>
      <c r="AW32" s="68"/>
      <c r="AX32" s="67"/>
      <c r="AY32" s="66"/>
      <c r="AZ32" s="139"/>
      <c r="BA32" s="68"/>
      <c r="BB32" s="67"/>
      <c r="BC32" s="66"/>
      <c r="BD32" s="139"/>
      <c r="BE32" s="68"/>
      <c r="BF32" s="67"/>
      <c r="BG32" s="68"/>
      <c r="BH32" s="67"/>
      <c r="BI32" s="1487"/>
      <c r="BJ32" s="1543"/>
    </row>
    <row r="33" spans="1:62" ht="4.9000000000000004" customHeight="1" x14ac:dyDescent="0.15">
      <c r="A33" s="1524"/>
      <c r="B33" s="1482"/>
      <c r="C33" s="1539"/>
      <c r="D33" s="1542"/>
      <c r="E33" s="69"/>
      <c r="F33" s="70"/>
      <c r="G33" s="69"/>
      <c r="H33" s="140"/>
      <c r="I33" s="70"/>
      <c r="J33" s="71"/>
      <c r="K33" s="69"/>
      <c r="L33" s="140"/>
      <c r="M33" s="70"/>
      <c r="N33" s="70"/>
      <c r="O33" s="69"/>
      <c r="P33" s="140"/>
      <c r="Q33" s="70"/>
      <c r="R33" s="71"/>
      <c r="S33" s="69"/>
      <c r="T33" s="140"/>
      <c r="U33" s="70"/>
      <c r="V33" s="70"/>
      <c r="W33" s="69"/>
      <c r="X33" s="140"/>
      <c r="Y33" s="70"/>
      <c r="Z33" s="71"/>
      <c r="AA33" s="69"/>
      <c r="AB33" s="140"/>
      <c r="AC33" s="70"/>
      <c r="AD33" s="70"/>
      <c r="AE33" s="69"/>
      <c r="AF33" s="140"/>
      <c r="AG33" s="70"/>
      <c r="AH33" s="71"/>
      <c r="AI33" s="69"/>
      <c r="AJ33" s="140"/>
      <c r="AK33" s="70"/>
      <c r="AL33" s="70"/>
      <c r="AM33" s="69"/>
      <c r="AN33" s="140"/>
      <c r="AO33" s="70"/>
      <c r="AP33" s="71"/>
      <c r="AQ33" s="69"/>
      <c r="AR33" s="140"/>
      <c r="AS33" s="70"/>
      <c r="AT33" s="70"/>
      <c r="AU33" s="69"/>
      <c r="AV33" s="140"/>
      <c r="AW33" s="70"/>
      <c r="AX33" s="71"/>
      <c r="AY33" s="69"/>
      <c r="AZ33" s="140"/>
      <c r="BA33" s="70"/>
      <c r="BB33" s="71"/>
      <c r="BC33" s="69"/>
      <c r="BD33" s="140"/>
      <c r="BE33" s="70"/>
      <c r="BF33" s="71"/>
      <c r="BG33" s="70"/>
      <c r="BH33" s="71"/>
      <c r="BI33" s="1488"/>
      <c r="BJ33" s="1543"/>
    </row>
    <row r="34" spans="1:62" ht="4.9000000000000004" customHeight="1" x14ac:dyDescent="0.15">
      <c r="A34" s="1524"/>
      <c r="B34" s="1481">
        <v>7</v>
      </c>
      <c r="C34" s="1538"/>
      <c r="D34" s="1541"/>
      <c r="E34" s="66"/>
      <c r="F34" s="68"/>
      <c r="G34" s="63"/>
      <c r="H34" s="138"/>
      <c r="I34" s="64"/>
      <c r="J34" s="65"/>
      <c r="K34" s="63"/>
      <c r="L34" s="138"/>
      <c r="M34" s="64"/>
      <c r="N34" s="64"/>
      <c r="O34" s="63"/>
      <c r="P34" s="138"/>
      <c r="Q34" s="64"/>
      <c r="R34" s="65"/>
      <c r="S34" s="63"/>
      <c r="T34" s="138"/>
      <c r="U34" s="64"/>
      <c r="V34" s="64"/>
      <c r="W34" s="63"/>
      <c r="X34" s="138"/>
      <c r="Y34" s="64"/>
      <c r="Z34" s="65"/>
      <c r="AA34" s="63"/>
      <c r="AB34" s="138"/>
      <c r="AC34" s="64"/>
      <c r="AD34" s="64"/>
      <c r="AE34" s="63"/>
      <c r="AF34" s="138"/>
      <c r="AG34" s="64"/>
      <c r="AH34" s="65"/>
      <c r="AI34" s="63"/>
      <c r="AJ34" s="138"/>
      <c r="AK34" s="64"/>
      <c r="AL34" s="64"/>
      <c r="AM34" s="63"/>
      <c r="AN34" s="138"/>
      <c r="AO34" s="64"/>
      <c r="AP34" s="65"/>
      <c r="AQ34" s="63"/>
      <c r="AR34" s="138"/>
      <c r="AS34" s="64"/>
      <c r="AT34" s="64"/>
      <c r="AU34" s="63"/>
      <c r="AV34" s="138"/>
      <c r="AW34" s="64"/>
      <c r="AX34" s="65"/>
      <c r="AY34" s="63"/>
      <c r="AZ34" s="138"/>
      <c r="BA34" s="64"/>
      <c r="BB34" s="65"/>
      <c r="BC34" s="66"/>
      <c r="BD34" s="139"/>
      <c r="BE34" s="68"/>
      <c r="BF34" s="67"/>
      <c r="BG34" s="68"/>
      <c r="BH34" s="67"/>
      <c r="BI34" s="1487" t="s">
        <v>935</v>
      </c>
      <c r="BJ34" s="1543">
        <f>SUM(G34:BI36)/4</f>
        <v>0</v>
      </c>
    </row>
    <row r="35" spans="1:62" ht="4.9000000000000004" customHeight="1" x14ac:dyDescent="0.15">
      <c r="A35" s="1524"/>
      <c r="B35" s="1481"/>
      <c r="C35" s="1538"/>
      <c r="D35" s="1541"/>
      <c r="E35" s="66"/>
      <c r="F35" s="68"/>
      <c r="G35" s="66"/>
      <c r="H35" s="139"/>
      <c r="I35" s="68"/>
      <c r="J35" s="67"/>
      <c r="K35" s="66"/>
      <c r="L35" s="139"/>
      <c r="M35" s="68"/>
      <c r="N35" s="68"/>
      <c r="O35" s="66"/>
      <c r="P35" s="139"/>
      <c r="Q35" s="68"/>
      <c r="R35" s="67"/>
      <c r="S35" s="66"/>
      <c r="T35" s="139"/>
      <c r="U35" s="68"/>
      <c r="V35" s="68"/>
      <c r="W35" s="66"/>
      <c r="X35" s="139"/>
      <c r="Y35" s="68"/>
      <c r="Z35" s="67"/>
      <c r="AA35" s="66"/>
      <c r="AB35" s="139"/>
      <c r="AC35" s="68"/>
      <c r="AD35" s="68"/>
      <c r="AE35" s="66"/>
      <c r="AF35" s="139"/>
      <c r="AG35" s="68"/>
      <c r="AH35" s="67"/>
      <c r="AI35" s="66"/>
      <c r="AJ35" s="139"/>
      <c r="AK35" s="68"/>
      <c r="AL35" s="68"/>
      <c r="AM35" s="66"/>
      <c r="AN35" s="139"/>
      <c r="AO35" s="68"/>
      <c r="AP35" s="67"/>
      <c r="AQ35" s="66"/>
      <c r="AR35" s="139"/>
      <c r="AS35" s="68"/>
      <c r="AT35" s="68"/>
      <c r="AU35" s="66"/>
      <c r="AV35" s="139"/>
      <c r="AW35" s="68"/>
      <c r="AX35" s="67"/>
      <c r="AY35" s="66"/>
      <c r="AZ35" s="139"/>
      <c r="BA35" s="68"/>
      <c r="BB35" s="67"/>
      <c r="BC35" s="66"/>
      <c r="BD35" s="139"/>
      <c r="BE35" s="68"/>
      <c r="BF35" s="67"/>
      <c r="BG35" s="68"/>
      <c r="BH35" s="67"/>
      <c r="BI35" s="1487"/>
      <c r="BJ35" s="1543"/>
    </row>
    <row r="36" spans="1:62" ht="4.9000000000000004" customHeight="1" x14ac:dyDescent="0.15">
      <c r="A36" s="1524"/>
      <c r="B36" s="1482"/>
      <c r="C36" s="1539"/>
      <c r="D36" s="1542"/>
      <c r="E36" s="69"/>
      <c r="F36" s="70"/>
      <c r="G36" s="69"/>
      <c r="H36" s="140"/>
      <c r="I36" s="70"/>
      <c r="J36" s="71"/>
      <c r="K36" s="69"/>
      <c r="L36" s="140"/>
      <c r="M36" s="70"/>
      <c r="N36" s="70"/>
      <c r="O36" s="69"/>
      <c r="P36" s="140"/>
      <c r="Q36" s="70"/>
      <c r="R36" s="71"/>
      <c r="S36" s="69"/>
      <c r="T36" s="140"/>
      <c r="U36" s="70"/>
      <c r="V36" s="70"/>
      <c r="W36" s="69"/>
      <c r="X36" s="140"/>
      <c r="Y36" s="70"/>
      <c r="Z36" s="71"/>
      <c r="AA36" s="69"/>
      <c r="AB36" s="140"/>
      <c r="AC36" s="70"/>
      <c r="AD36" s="70"/>
      <c r="AE36" s="69"/>
      <c r="AF36" s="140"/>
      <c r="AG36" s="70"/>
      <c r="AH36" s="71"/>
      <c r="AI36" s="69"/>
      <c r="AJ36" s="140"/>
      <c r="AK36" s="70"/>
      <c r="AL36" s="70"/>
      <c r="AM36" s="69"/>
      <c r="AN36" s="140"/>
      <c r="AO36" s="70"/>
      <c r="AP36" s="71"/>
      <c r="AQ36" s="69"/>
      <c r="AR36" s="140"/>
      <c r="AS36" s="70"/>
      <c r="AT36" s="70"/>
      <c r="AU36" s="69"/>
      <c r="AV36" s="140"/>
      <c r="AW36" s="70"/>
      <c r="AX36" s="71"/>
      <c r="AY36" s="69"/>
      <c r="AZ36" s="140"/>
      <c r="BA36" s="70"/>
      <c r="BB36" s="71"/>
      <c r="BC36" s="69"/>
      <c r="BD36" s="140"/>
      <c r="BE36" s="70"/>
      <c r="BF36" s="71"/>
      <c r="BG36" s="70"/>
      <c r="BH36" s="71"/>
      <c r="BI36" s="1488"/>
      <c r="BJ36" s="1543"/>
    </row>
    <row r="37" spans="1:62" ht="4.9000000000000004" customHeight="1" x14ac:dyDescent="0.15">
      <c r="A37" s="1524"/>
      <c r="B37" s="1481">
        <v>8</v>
      </c>
      <c r="C37" s="1538"/>
      <c r="D37" s="1541"/>
      <c r="E37" s="66"/>
      <c r="F37" s="68"/>
      <c r="G37" s="63"/>
      <c r="H37" s="138"/>
      <c r="I37" s="64"/>
      <c r="J37" s="65"/>
      <c r="K37" s="63"/>
      <c r="L37" s="138"/>
      <c r="M37" s="64"/>
      <c r="N37" s="64"/>
      <c r="O37" s="63"/>
      <c r="P37" s="138"/>
      <c r="Q37" s="64"/>
      <c r="R37" s="65"/>
      <c r="S37" s="63"/>
      <c r="T37" s="138"/>
      <c r="U37" s="64"/>
      <c r="V37" s="64"/>
      <c r="W37" s="63"/>
      <c r="X37" s="138"/>
      <c r="Y37" s="64"/>
      <c r="Z37" s="65"/>
      <c r="AA37" s="63"/>
      <c r="AB37" s="138"/>
      <c r="AC37" s="64"/>
      <c r="AD37" s="64"/>
      <c r="AE37" s="63"/>
      <c r="AF37" s="138"/>
      <c r="AG37" s="64"/>
      <c r="AH37" s="65"/>
      <c r="AI37" s="63"/>
      <c r="AJ37" s="138"/>
      <c r="AK37" s="64"/>
      <c r="AL37" s="64"/>
      <c r="AM37" s="63"/>
      <c r="AN37" s="138"/>
      <c r="AO37" s="64"/>
      <c r="AP37" s="65"/>
      <c r="AQ37" s="63"/>
      <c r="AR37" s="138"/>
      <c r="AS37" s="64"/>
      <c r="AT37" s="64"/>
      <c r="AU37" s="63"/>
      <c r="AV37" s="138"/>
      <c r="AW37" s="64"/>
      <c r="AX37" s="65"/>
      <c r="AY37" s="63"/>
      <c r="AZ37" s="138"/>
      <c r="BA37" s="64"/>
      <c r="BB37" s="65"/>
      <c r="BC37" s="66"/>
      <c r="BD37" s="139"/>
      <c r="BE37" s="68"/>
      <c r="BF37" s="67"/>
      <c r="BG37" s="68"/>
      <c r="BH37" s="67"/>
      <c r="BI37" s="1487" t="s">
        <v>935</v>
      </c>
      <c r="BJ37" s="1543">
        <f>SUM(G37:BI39)/4</f>
        <v>0</v>
      </c>
    </row>
    <row r="38" spans="1:62" ht="4.9000000000000004" customHeight="1" x14ac:dyDescent="0.15">
      <c r="A38" s="1524"/>
      <c r="B38" s="1481"/>
      <c r="C38" s="1538"/>
      <c r="D38" s="1541"/>
      <c r="E38" s="66"/>
      <c r="F38" s="68"/>
      <c r="G38" s="66"/>
      <c r="H38" s="139"/>
      <c r="I38" s="68"/>
      <c r="J38" s="67"/>
      <c r="K38" s="66"/>
      <c r="L38" s="139"/>
      <c r="M38" s="68"/>
      <c r="N38" s="68"/>
      <c r="O38" s="66"/>
      <c r="P38" s="139"/>
      <c r="Q38" s="68"/>
      <c r="R38" s="67"/>
      <c r="S38" s="66"/>
      <c r="T38" s="139"/>
      <c r="U38" s="68"/>
      <c r="V38" s="68"/>
      <c r="W38" s="66"/>
      <c r="X38" s="139"/>
      <c r="Y38" s="68"/>
      <c r="Z38" s="67"/>
      <c r="AA38" s="66"/>
      <c r="AB38" s="139"/>
      <c r="AC38" s="68"/>
      <c r="AD38" s="68"/>
      <c r="AE38" s="66"/>
      <c r="AF38" s="139"/>
      <c r="AG38" s="68"/>
      <c r="AH38" s="67"/>
      <c r="AI38" s="66"/>
      <c r="AJ38" s="139"/>
      <c r="AK38" s="68"/>
      <c r="AL38" s="68"/>
      <c r="AM38" s="66"/>
      <c r="AN38" s="139"/>
      <c r="AO38" s="68"/>
      <c r="AP38" s="67"/>
      <c r="AQ38" s="66"/>
      <c r="AR38" s="139"/>
      <c r="AS38" s="68"/>
      <c r="AT38" s="68"/>
      <c r="AU38" s="66"/>
      <c r="AV38" s="139"/>
      <c r="AW38" s="68"/>
      <c r="AX38" s="67"/>
      <c r="AY38" s="66"/>
      <c r="AZ38" s="139"/>
      <c r="BA38" s="68"/>
      <c r="BB38" s="67"/>
      <c r="BC38" s="66"/>
      <c r="BD38" s="139"/>
      <c r="BE38" s="68"/>
      <c r="BF38" s="67"/>
      <c r="BG38" s="68"/>
      <c r="BH38" s="67"/>
      <c r="BI38" s="1487"/>
      <c r="BJ38" s="1543"/>
    </row>
    <row r="39" spans="1:62" ht="4.9000000000000004" customHeight="1" x14ac:dyDescent="0.15">
      <c r="A39" s="1524"/>
      <c r="B39" s="1481"/>
      <c r="C39" s="1538"/>
      <c r="D39" s="1541"/>
      <c r="E39" s="66"/>
      <c r="F39" s="68"/>
      <c r="G39" s="69"/>
      <c r="H39" s="140"/>
      <c r="I39" s="70"/>
      <c r="J39" s="71"/>
      <c r="K39" s="69"/>
      <c r="L39" s="140"/>
      <c r="M39" s="70"/>
      <c r="N39" s="70"/>
      <c r="O39" s="69"/>
      <c r="P39" s="140"/>
      <c r="Q39" s="70"/>
      <c r="R39" s="71"/>
      <c r="S39" s="69"/>
      <c r="T39" s="140"/>
      <c r="U39" s="70"/>
      <c r="V39" s="70"/>
      <c r="W39" s="69"/>
      <c r="X39" s="140"/>
      <c r="Y39" s="70"/>
      <c r="Z39" s="71"/>
      <c r="AA39" s="69"/>
      <c r="AB39" s="140"/>
      <c r="AC39" s="70"/>
      <c r="AD39" s="70"/>
      <c r="AE39" s="69"/>
      <c r="AF39" s="140"/>
      <c r="AG39" s="70"/>
      <c r="AH39" s="71"/>
      <c r="AI39" s="69"/>
      <c r="AJ39" s="140"/>
      <c r="AK39" s="70"/>
      <c r="AL39" s="70"/>
      <c r="AM39" s="69"/>
      <c r="AN39" s="140"/>
      <c r="AO39" s="70"/>
      <c r="AP39" s="71"/>
      <c r="AQ39" s="69"/>
      <c r="AR39" s="140"/>
      <c r="AS39" s="70"/>
      <c r="AT39" s="70"/>
      <c r="AU39" s="69"/>
      <c r="AV39" s="140"/>
      <c r="AW39" s="70"/>
      <c r="AX39" s="71"/>
      <c r="AY39" s="69"/>
      <c r="AZ39" s="140"/>
      <c r="BA39" s="70"/>
      <c r="BB39" s="71"/>
      <c r="BC39" s="66"/>
      <c r="BD39" s="139"/>
      <c r="BE39" s="68"/>
      <c r="BF39" s="67"/>
      <c r="BG39" s="68"/>
      <c r="BH39" s="67"/>
      <c r="BI39" s="1487"/>
      <c r="BJ39" s="1543"/>
    </row>
    <row r="40" spans="1:62" ht="4.9000000000000004" customHeight="1" x14ac:dyDescent="0.15">
      <c r="A40" s="1524"/>
      <c r="B40" s="1499">
        <v>9</v>
      </c>
      <c r="C40" s="1537"/>
      <c r="D40" s="1540"/>
      <c r="E40" s="63"/>
      <c r="F40" s="64"/>
      <c r="G40" s="63"/>
      <c r="H40" s="138"/>
      <c r="I40" s="64"/>
      <c r="J40" s="65"/>
      <c r="K40" s="63"/>
      <c r="L40" s="138"/>
      <c r="M40" s="64"/>
      <c r="N40" s="64"/>
      <c r="O40" s="63"/>
      <c r="P40" s="138"/>
      <c r="Q40" s="64"/>
      <c r="R40" s="65"/>
      <c r="S40" s="63"/>
      <c r="T40" s="138"/>
      <c r="U40" s="64"/>
      <c r="V40" s="64"/>
      <c r="W40" s="63"/>
      <c r="X40" s="138"/>
      <c r="Y40" s="64"/>
      <c r="Z40" s="65"/>
      <c r="AA40" s="63"/>
      <c r="AB40" s="138"/>
      <c r="AC40" s="64"/>
      <c r="AD40" s="64"/>
      <c r="AE40" s="63"/>
      <c r="AF40" s="138"/>
      <c r="AG40" s="64"/>
      <c r="AH40" s="65"/>
      <c r="AI40" s="63"/>
      <c r="AJ40" s="138"/>
      <c r="AK40" s="64"/>
      <c r="AL40" s="64"/>
      <c r="AM40" s="63"/>
      <c r="AN40" s="138"/>
      <c r="AO40" s="64"/>
      <c r="AP40" s="65"/>
      <c r="AQ40" s="63"/>
      <c r="AR40" s="138"/>
      <c r="AS40" s="64"/>
      <c r="AT40" s="64"/>
      <c r="AU40" s="63"/>
      <c r="AV40" s="138"/>
      <c r="AW40" s="64"/>
      <c r="AX40" s="65"/>
      <c r="AY40" s="63"/>
      <c r="AZ40" s="138"/>
      <c r="BA40" s="64"/>
      <c r="BB40" s="65"/>
      <c r="BC40" s="63"/>
      <c r="BD40" s="138"/>
      <c r="BE40" s="64"/>
      <c r="BF40" s="65"/>
      <c r="BG40" s="64"/>
      <c r="BH40" s="65"/>
      <c r="BI40" s="1502" t="s">
        <v>935</v>
      </c>
      <c r="BJ40" s="1543">
        <f>SUM(G40:BI42)/4</f>
        <v>0</v>
      </c>
    </row>
    <row r="41" spans="1:62" ht="4.9000000000000004" customHeight="1" x14ac:dyDescent="0.15">
      <c r="A41" s="1524"/>
      <c r="B41" s="1481"/>
      <c r="C41" s="1538"/>
      <c r="D41" s="1541"/>
      <c r="E41" s="66"/>
      <c r="F41" s="68"/>
      <c r="G41" s="66"/>
      <c r="H41" s="139"/>
      <c r="I41" s="68"/>
      <c r="J41" s="67"/>
      <c r="K41" s="66"/>
      <c r="L41" s="139"/>
      <c r="M41" s="68"/>
      <c r="N41" s="68"/>
      <c r="O41" s="66"/>
      <c r="P41" s="139"/>
      <c r="Q41" s="68"/>
      <c r="R41" s="67"/>
      <c r="S41" s="66"/>
      <c r="T41" s="139"/>
      <c r="U41" s="68"/>
      <c r="V41" s="68"/>
      <c r="W41" s="66"/>
      <c r="X41" s="139"/>
      <c r="Y41" s="68"/>
      <c r="Z41" s="67"/>
      <c r="AA41" s="66"/>
      <c r="AB41" s="139"/>
      <c r="AC41" s="68"/>
      <c r="AD41" s="68"/>
      <c r="AE41" s="66"/>
      <c r="AF41" s="139"/>
      <c r="AG41" s="68"/>
      <c r="AH41" s="67"/>
      <c r="AI41" s="66"/>
      <c r="AJ41" s="139"/>
      <c r="AK41" s="68"/>
      <c r="AL41" s="68"/>
      <c r="AM41" s="66"/>
      <c r="AN41" s="139"/>
      <c r="AO41" s="68"/>
      <c r="AP41" s="67"/>
      <c r="AQ41" s="66"/>
      <c r="AR41" s="139"/>
      <c r="AS41" s="68"/>
      <c r="AT41" s="68"/>
      <c r="AU41" s="66"/>
      <c r="AV41" s="139"/>
      <c r="AW41" s="68"/>
      <c r="AX41" s="67"/>
      <c r="AY41" s="66"/>
      <c r="AZ41" s="139"/>
      <c r="BA41" s="68"/>
      <c r="BB41" s="67"/>
      <c r="BC41" s="66"/>
      <c r="BD41" s="139"/>
      <c r="BE41" s="68"/>
      <c r="BF41" s="67"/>
      <c r="BG41" s="68"/>
      <c r="BH41" s="67"/>
      <c r="BI41" s="1487"/>
      <c r="BJ41" s="1543"/>
    </row>
    <row r="42" spans="1:62" ht="4.9000000000000004" customHeight="1" x14ac:dyDescent="0.15">
      <c r="A42" s="1524"/>
      <c r="B42" s="1482"/>
      <c r="C42" s="1539"/>
      <c r="D42" s="1542"/>
      <c r="E42" s="69"/>
      <c r="F42" s="70"/>
      <c r="G42" s="69"/>
      <c r="H42" s="140"/>
      <c r="I42" s="70"/>
      <c r="J42" s="71"/>
      <c r="K42" s="69"/>
      <c r="L42" s="140"/>
      <c r="M42" s="70"/>
      <c r="N42" s="70"/>
      <c r="O42" s="69"/>
      <c r="P42" s="140"/>
      <c r="Q42" s="70"/>
      <c r="R42" s="71"/>
      <c r="S42" s="69"/>
      <c r="T42" s="140"/>
      <c r="U42" s="70"/>
      <c r="V42" s="70"/>
      <c r="W42" s="69"/>
      <c r="X42" s="140"/>
      <c r="Y42" s="70"/>
      <c r="Z42" s="71"/>
      <c r="AA42" s="69"/>
      <c r="AB42" s="140"/>
      <c r="AC42" s="70"/>
      <c r="AD42" s="70"/>
      <c r="AE42" s="69"/>
      <c r="AF42" s="140"/>
      <c r="AG42" s="70"/>
      <c r="AH42" s="71"/>
      <c r="AI42" s="69"/>
      <c r="AJ42" s="140"/>
      <c r="AK42" s="70"/>
      <c r="AL42" s="70"/>
      <c r="AM42" s="69"/>
      <c r="AN42" s="140"/>
      <c r="AO42" s="70"/>
      <c r="AP42" s="71"/>
      <c r="AQ42" s="69"/>
      <c r="AR42" s="140"/>
      <c r="AS42" s="70"/>
      <c r="AT42" s="70"/>
      <c r="AU42" s="69"/>
      <c r="AV42" s="140"/>
      <c r="AW42" s="70"/>
      <c r="AX42" s="71"/>
      <c r="AY42" s="69"/>
      <c r="AZ42" s="140"/>
      <c r="BA42" s="70"/>
      <c r="BB42" s="71"/>
      <c r="BC42" s="69"/>
      <c r="BD42" s="140"/>
      <c r="BE42" s="70"/>
      <c r="BF42" s="71"/>
      <c r="BG42" s="70"/>
      <c r="BH42" s="71"/>
      <c r="BI42" s="1488"/>
      <c r="BJ42" s="1543"/>
    </row>
    <row r="43" spans="1:62" ht="4.9000000000000004" customHeight="1" x14ac:dyDescent="0.15">
      <c r="A43" s="1524"/>
      <c r="B43" s="1481">
        <v>10</v>
      </c>
      <c r="C43" s="1538"/>
      <c r="D43" s="1541"/>
      <c r="E43" s="66"/>
      <c r="F43" s="68"/>
      <c r="G43" s="63"/>
      <c r="H43" s="138"/>
      <c r="I43" s="64"/>
      <c r="J43" s="65"/>
      <c r="K43" s="63"/>
      <c r="L43" s="138"/>
      <c r="M43" s="64"/>
      <c r="N43" s="64"/>
      <c r="O43" s="63"/>
      <c r="P43" s="138"/>
      <c r="Q43" s="64"/>
      <c r="R43" s="65"/>
      <c r="S43" s="63"/>
      <c r="T43" s="138"/>
      <c r="U43" s="64"/>
      <c r="V43" s="64"/>
      <c r="W43" s="63"/>
      <c r="X43" s="138"/>
      <c r="Y43" s="64"/>
      <c r="Z43" s="65"/>
      <c r="AA43" s="63"/>
      <c r="AB43" s="138"/>
      <c r="AC43" s="64"/>
      <c r="AD43" s="64"/>
      <c r="AE43" s="63"/>
      <c r="AF43" s="138"/>
      <c r="AG43" s="64"/>
      <c r="AH43" s="65"/>
      <c r="AI43" s="63"/>
      <c r="AJ43" s="138"/>
      <c r="AK43" s="64"/>
      <c r="AL43" s="64"/>
      <c r="AM43" s="63"/>
      <c r="AN43" s="138"/>
      <c r="AO43" s="64"/>
      <c r="AP43" s="65"/>
      <c r="AQ43" s="63"/>
      <c r="AR43" s="138"/>
      <c r="AS43" s="64"/>
      <c r="AT43" s="64"/>
      <c r="AU43" s="63"/>
      <c r="AV43" s="138"/>
      <c r="AW43" s="64"/>
      <c r="AX43" s="65"/>
      <c r="AY43" s="63"/>
      <c r="AZ43" s="138"/>
      <c r="BA43" s="64"/>
      <c r="BB43" s="65"/>
      <c r="BC43" s="66"/>
      <c r="BD43" s="139"/>
      <c r="BE43" s="68"/>
      <c r="BF43" s="67"/>
      <c r="BG43" s="68"/>
      <c r="BH43" s="67"/>
      <c r="BI43" s="1487" t="s">
        <v>935</v>
      </c>
      <c r="BJ43" s="1543">
        <f>SUM(G43:BI45)/4</f>
        <v>0</v>
      </c>
    </row>
    <row r="44" spans="1:62" ht="4.9000000000000004" customHeight="1" x14ac:dyDescent="0.15">
      <c r="A44" s="1524"/>
      <c r="B44" s="1481"/>
      <c r="C44" s="1538"/>
      <c r="D44" s="1541"/>
      <c r="E44" s="66"/>
      <c r="F44" s="68"/>
      <c r="G44" s="66"/>
      <c r="H44" s="139"/>
      <c r="I44" s="68"/>
      <c r="J44" s="67"/>
      <c r="K44" s="66"/>
      <c r="L44" s="139"/>
      <c r="M44" s="68"/>
      <c r="N44" s="68"/>
      <c r="O44" s="66"/>
      <c r="P44" s="139"/>
      <c r="Q44" s="68"/>
      <c r="R44" s="67"/>
      <c r="S44" s="66"/>
      <c r="T44" s="139"/>
      <c r="U44" s="68"/>
      <c r="V44" s="68"/>
      <c r="W44" s="66"/>
      <c r="X44" s="139"/>
      <c r="Y44" s="68"/>
      <c r="Z44" s="67"/>
      <c r="AA44" s="66"/>
      <c r="AB44" s="139"/>
      <c r="AC44" s="68"/>
      <c r="AD44" s="68"/>
      <c r="AE44" s="66"/>
      <c r="AF44" s="139"/>
      <c r="AG44" s="68"/>
      <c r="AH44" s="67"/>
      <c r="AI44" s="66"/>
      <c r="AJ44" s="139"/>
      <c r="AK44" s="68"/>
      <c r="AL44" s="68"/>
      <c r="AM44" s="66"/>
      <c r="AN44" s="139"/>
      <c r="AO44" s="68"/>
      <c r="AP44" s="67"/>
      <c r="AQ44" s="66"/>
      <c r="AR44" s="139"/>
      <c r="AS44" s="68"/>
      <c r="AT44" s="68"/>
      <c r="AU44" s="66"/>
      <c r="AV44" s="139"/>
      <c r="AW44" s="68"/>
      <c r="AX44" s="67"/>
      <c r="AY44" s="66"/>
      <c r="AZ44" s="139"/>
      <c r="BA44" s="68"/>
      <c r="BB44" s="67"/>
      <c r="BC44" s="66"/>
      <c r="BD44" s="139"/>
      <c r="BE44" s="68"/>
      <c r="BF44" s="67"/>
      <c r="BG44" s="68"/>
      <c r="BH44" s="67"/>
      <c r="BI44" s="1487"/>
      <c r="BJ44" s="1543"/>
    </row>
    <row r="45" spans="1:62" ht="4.9000000000000004" customHeight="1" x14ac:dyDescent="0.15">
      <c r="A45" s="1524"/>
      <c r="B45" s="1481"/>
      <c r="C45" s="1539"/>
      <c r="D45" s="1542"/>
      <c r="E45" s="66"/>
      <c r="F45" s="68"/>
      <c r="G45" s="69"/>
      <c r="H45" s="140"/>
      <c r="I45" s="70"/>
      <c r="J45" s="71"/>
      <c r="K45" s="69"/>
      <c r="L45" s="140"/>
      <c r="M45" s="70"/>
      <c r="N45" s="70"/>
      <c r="O45" s="69"/>
      <c r="P45" s="140"/>
      <c r="Q45" s="70"/>
      <c r="R45" s="71"/>
      <c r="S45" s="69"/>
      <c r="T45" s="140"/>
      <c r="U45" s="70"/>
      <c r="V45" s="70"/>
      <c r="W45" s="69"/>
      <c r="X45" s="140"/>
      <c r="Y45" s="70"/>
      <c r="Z45" s="71"/>
      <c r="AA45" s="69"/>
      <c r="AB45" s="140"/>
      <c r="AC45" s="70"/>
      <c r="AD45" s="70"/>
      <c r="AE45" s="69"/>
      <c r="AF45" s="140"/>
      <c r="AG45" s="70"/>
      <c r="AH45" s="71"/>
      <c r="AI45" s="69"/>
      <c r="AJ45" s="140"/>
      <c r="AK45" s="70"/>
      <c r="AL45" s="70"/>
      <c r="AM45" s="69"/>
      <c r="AN45" s="140"/>
      <c r="AO45" s="70"/>
      <c r="AP45" s="71"/>
      <c r="AQ45" s="69"/>
      <c r="AR45" s="140"/>
      <c r="AS45" s="70"/>
      <c r="AT45" s="70"/>
      <c r="AU45" s="69"/>
      <c r="AV45" s="140"/>
      <c r="AW45" s="70"/>
      <c r="AX45" s="71"/>
      <c r="AY45" s="69"/>
      <c r="AZ45" s="140"/>
      <c r="BA45" s="70"/>
      <c r="BB45" s="71"/>
      <c r="BC45" s="66"/>
      <c r="BD45" s="139"/>
      <c r="BE45" s="68"/>
      <c r="BF45" s="67"/>
      <c r="BG45" s="68"/>
      <c r="BH45" s="67"/>
      <c r="BI45" s="1487"/>
      <c r="BJ45" s="1543"/>
    </row>
    <row r="46" spans="1:62" ht="4.9000000000000004" customHeight="1" x14ac:dyDescent="0.15">
      <c r="A46" s="1524"/>
      <c r="B46" s="1499">
        <v>11</v>
      </c>
      <c r="C46" s="1538"/>
      <c r="D46" s="1541"/>
      <c r="E46" s="63"/>
      <c r="F46" s="64"/>
      <c r="G46" s="63"/>
      <c r="H46" s="138"/>
      <c r="I46" s="64"/>
      <c r="J46" s="65"/>
      <c r="K46" s="63"/>
      <c r="L46" s="138"/>
      <c r="M46" s="64"/>
      <c r="N46" s="64"/>
      <c r="O46" s="63"/>
      <c r="P46" s="138"/>
      <c r="Q46" s="64"/>
      <c r="R46" s="65"/>
      <c r="S46" s="63"/>
      <c r="T46" s="138"/>
      <c r="U46" s="64"/>
      <c r="V46" s="64"/>
      <c r="W46" s="63"/>
      <c r="X46" s="138"/>
      <c r="Y46" s="64"/>
      <c r="Z46" s="65"/>
      <c r="AA46" s="63"/>
      <c r="AB46" s="138"/>
      <c r="AC46" s="64"/>
      <c r="AD46" s="64"/>
      <c r="AE46" s="63"/>
      <c r="AF46" s="138"/>
      <c r="AG46" s="64"/>
      <c r="AH46" s="65"/>
      <c r="AI46" s="63"/>
      <c r="AJ46" s="138"/>
      <c r="AK46" s="64"/>
      <c r="AL46" s="64"/>
      <c r="AM46" s="63"/>
      <c r="AN46" s="138"/>
      <c r="AO46" s="64"/>
      <c r="AP46" s="65"/>
      <c r="AQ46" s="63"/>
      <c r="AR46" s="138"/>
      <c r="AS46" s="64"/>
      <c r="AT46" s="64"/>
      <c r="AU46" s="63"/>
      <c r="AV46" s="138"/>
      <c r="AW46" s="64"/>
      <c r="AX46" s="65"/>
      <c r="AY46" s="63"/>
      <c r="AZ46" s="138"/>
      <c r="BA46" s="64"/>
      <c r="BB46" s="65"/>
      <c r="BC46" s="63"/>
      <c r="BD46" s="138"/>
      <c r="BE46" s="64"/>
      <c r="BF46" s="65"/>
      <c r="BG46" s="64"/>
      <c r="BH46" s="65"/>
      <c r="BI46" s="1502" t="s">
        <v>935</v>
      </c>
      <c r="BJ46" s="1543">
        <f>SUM(G46:BI48)/4</f>
        <v>0</v>
      </c>
    </row>
    <row r="47" spans="1:62" ht="4.9000000000000004" customHeight="1" x14ac:dyDescent="0.15">
      <c r="A47" s="1524"/>
      <c r="B47" s="1481"/>
      <c r="C47" s="1538"/>
      <c r="D47" s="1541"/>
      <c r="E47" s="66"/>
      <c r="F47" s="68"/>
      <c r="G47" s="66"/>
      <c r="H47" s="139"/>
      <c r="I47" s="68"/>
      <c r="J47" s="67"/>
      <c r="K47" s="66"/>
      <c r="L47" s="139"/>
      <c r="M47" s="68"/>
      <c r="N47" s="68"/>
      <c r="O47" s="66"/>
      <c r="P47" s="139"/>
      <c r="Q47" s="68"/>
      <c r="R47" s="67"/>
      <c r="S47" s="66"/>
      <c r="T47" s="139"/>
      <c r="U47" s="68"/>
      <c r="V47" s="68"/>
      <c r="W47" s="66"/>
      <c r="X47" s="139"/>
      <c r="Y47" s="68"/>
      <c r="Z47" s="67"/>
      <c r="AA47" s="66"/>
      <c r="AB47" s="139"/>
      <c r="AC47" s="68"/>
      <c r="AD47" s="68"/>
      <c r="AE47" s="66"/>
      <c r="AF47" s="139"/>
      <c r="AG47" s="68"/>
      <c r="AH47" s="67"/>
      <c r="AI47" s="66"/>
      <c r="AJ47" s="139"/>
      <c r="AK47" s="68"/>
      <c r="AL47" s="68"/>
      <c r="AM47" s="66"/>
      <c r="AN47" s="139"/>
      <c r="AO47" s="68"/>
      <c r="AP47" s="67"/>
      <c r="AQ47" s="66"/>
      <c r="AR47" s="139"/>
      <c r="AS47" s="68"/>
      <c r="AT47" s="68"/>
      <c r="AU47" s="66"/>
      <c r="AV47" s="139"/>
      <c r="AW47" s="68"/>
      <c r="AX47" s="67"/>
      <c r="AY47" s="66"/>
      <c r="AZ47" s="139"/>
      <c r="BA47" s="68"/>
      <c r="BB47" s="67"/>
      <c r="BC47" s="66"/>
      <c r="BD47" s="139"/>
      <c r="BE47" s="68"/>
      <c r="BF47" s="67"/>
      <c r="BG47" s="68"/>
      <c r="BH47" s="67"/>
      <c r="BI47" s="1487"/>
      <c r="BJ47" s="1543"/>
    </row>
    <row r="48" spans="1:62" ht="4.9000000000000004" customHeight="1" x14ac:dyDescent="0.15">
      <c r="A48" s="1524"/>
      <c r="B48" s="1481"/>
      <c r="C48" s="1538"/>
      <c r="D48" s="1541"/>
      <c r="E48" s="66"/>
      <c r="F48" s="68"/>
      <c r="G48" s="69"/>
      <c r="H48" s="140"/>
      <c r="I48" s="70"/>
      <c r="J48" s="71"/>
      <c r="K48" s="69"/>
      <c r="L48" s="140"/>
      <c r="M48" s="70"/>
      <c r="N48" s="70"/>
      <c r="O48" s="69"/>
      <c r="P48" s="140"/>
      <c r="Q48" s="70"/>
      <c r="R48" s="71"/>
      <c r="S48" s="69"/>
      <c r="T48" s="140"/>
      <c r="U48" s="70"/>
      <c r="V48" s="70"/>
      <c r="W48" s="69"/>
      <c r="X48" s="140"/>
      <c r="Y48" s="70"/>
      <c r="Z48" s="71"/>
      <c r="AA48" s="69"/>
      <c r="AB48" s="140"/>
      <c r="AC48" s="70"/>
      <c r="AD48" s="70"/>
      <c r="AE48" s="69"/>
      <c r="AF48" s="140"/>
      <c r="AG48" s="70"/>
      <c r="AH48" s="71"/>
      <c r="AI48" s="69"/>
      <c r="AJ48" s="140"/>
      <c r="AK48" s="70"/>
      <c r="AL48" s="70"/>
      <c r="AM48" s="69"/>
      <c r="AN48" s="140"/>
      <c r="AO48" s="70"/>
      <c r="AP48" s="71"/>
      <c r="AQ48" s="69"/>
      <c r="AR48" s="140"/>
      <c r="AS48" s="70"/>
      <c r="AT48" s="70"/>
      <c r="AU48" s="69"/>
      <c r="AV48" s="140"/>
      <c r="AW48" s="70"/>
      <c r="AX48" s="71"/>
      <c r="AY48" s="69"/>
      <c r="AZ48" s="140"/>
      <c r="BA48" s="70"/>
      <c r="BB48" s="71"/>
      <c r="BC48" s="66"/>
      <c r="BD48" s="139"/>
      <c r="BE48" s="68"/>
      <c r="BF48" s="67"/>
      <c r="BG48" s="68"/>
      <c r="BH48" s="67"/>
      <c r="BI48" s="1487"/>
      <c r="BJ48" s="1543"/>
    </row>
    <row r="49" spans="1:62" ht="4.9000000000000004" customHeight="1" x14ac:dyDescent="0.15">
      <c r="A49" s="1524"/>
      <c r="B49" s="1499">
        <v>12</v>
      </c>
      <c r="C49" s="1537"/>
      <c r="D49" s="1540"/>
      <c r="E49" s="63"/>
      <c r="F49" s="64"/>
      <c r="G49" s="63"/>
      <c r="H49" s="138"/>
      <c r="I49" s="64"/>
      <c r="J49" s="65"/>
      <c r="K49" s="63"/>
      <c r="L49" s="138"/>
      <c r="M49" s="64"/>
      <c r="N49" s="64"/>
      <c r="O49" s="63"/>
      <c r="P49" s="138"/>
      <c r="Q49" s="64"/>
      <c r="R49" s="65"/>
      <c r="S49" s="63"/>
      <c r="T49" s="138"/>
      <c r="U49" s="64"/>
      <c r="V49" s="64"/>
      <c r="W49" s="63"/>
      <c r="X49" s="138"/>
      <c r="Y49" s="64"/>
      <c r="Z49" s="65"/>
      <c r="AA49" s="63"/>
      <c r="AB49" s="138"/>
      <c r="AC49" s="64"/>
      <c r="AD49" s="64"/>
      <c r="AE49" s="63"/>
      <c r="AF49" s="138"/>
      <c r="AG49" s="64"/>
      <c r="AH49" s="65"/>
      <c r="AI49" s="63"/>
      <c r="AJ49" s="138"/>
      <c r="AK49" s="64"/>
      <c r="AL49" s="64"/>
      <c r="AM49" s="63"/>
      <c r="AN49" s="138"/>
      <c r="AO49" s="64"/>
      <c r="AP49" s="65"/>
      <c r="AQ49" s="63"/>
      <c r="AR49" s="138"/>
      <c r="AS49" s="64"/>
      <c r="AT49" s="64"/>
      <c r="AU49" s="63"/>
      <c r="AV49" s="138"/>
      <c r="AW49" s="64"/>
      <c r="AX49" s="65"/>
      <c r="AY49" s="63"/>
      <c r="AZ49" s="138"/>
      <c r="BA49" s="64"/>
      <c r="BB49" s="65"/>
      <c r="BC49" s="63"/>
      <c r="BD49" s="138"/>
      <c r="BE49" s="64"/>
      <c r="BF49" s="65"/>
      <c r="BG49" s="64"/>
      <c r="BH49" s="65"/>
      <c r="BI49" s="1502" t="s">
        <v>935</v>
      </c>
      <c r="BJ49" s="1543">
        <f>SUM(G49:BI51)/4</f>
        <v>0</v>
      </c>
    </row>
    <row r="50" spans="1:62" ht="4.9000000000000004" customHeight="1" x14ac:dyDescent="0.15">
      <c r="A50" s="1524"/>
      <c r="B50" s="1481"/>
      <c r="C50" s="1538"/>
      <c r="D50" s="1541"/>
      <c r="E50" s="66"/>
      <c r="F50" s="68"/>
      <c r="G50" s="66"/>
      <c r="H50" s="139"/>
      <c r="I50" s="68"/>
      <c r="J50" s="67"/>
      <c r="K50" s="66"/>
      <c r="L50" s="139"/>
      <c r="M50" s="68"/>
      <c r="N50" s="68"/>
      <c r="O50" s="66"/>
      <c r="P50" s="139"/>
      <c r="Q50" s="68"/>
      <c r="R50" s="67"/>
      <c r="S50" s="66"/>
      <c r="T50" s="139"/>
      <c r="U50" s="68"/>
      <c r="V50" s="68"/>
      <c r="W50" s="66"/>
      <c r="X50" s="139"/>
      <c r="Y50" s="68"/>
      <c r="Z50" s="67"/>
      <c r="AA50" s="66"/>
      <c r="AB50" s="139"/>
      <c r="AC50" s="68"/>
      <c r="AD50" s="68"/>
      <c r="AE50" s="66"/>
      <c r="AF50" s="139"/>
      <c r="AG50" s="68"/>
      <c r="AH50" s="67"/>
      <c r="AI50" s="66"/>
      <c r="AJ50" s="139"/>
      <c r="AK50" s="68"/>
      <c r="AL50" s="68"/>
      <c r="AM50" s="66"/>
      <c r="AN50" s="139"/>
      <c r="AO50" s="68"/>
      <c r="AP50" s="67"/>
      <c r="AQ50" s="66"/>
      <c r="AR50" s="139"/>
      <c r="AS50" s="68"/>
      <c r="AT50" s="68"/>
      <c r="AU50" s="66"/>
      <c r="AV50" s="139"/>
      <c r="AW50" s="68"/>
      <c r="AX50" s="67"/>
      <c r="AY50" s="66"/>
      <c r="AZ50" s="139"/>
      <c r="BA50" s="68"/>
      <c r="BB50" s="67"/>
      <c r="BC50" s="66"/>
      <c r="BD50" s="139"/>
      <c r="BE50" s="68"/>
      <c r="BF50" s="67"/>
      <c r="BG50" s="68"/>
      <c r="BH50" s="67"/>
      <c r="BI50" s="1487"/>
      <c r="BJ50" s="1543"/>
    </row>
    <row r="51" spans="1:62" ht="4.9000000000000004" customHeight="1" x14ac:dyDescent="0.15">
      <c r="A51" s="1524"/>
      <c r="B51" s="1482"/>
      <c r="C51" s="1539"/>
      <c r="D51" s="1542"/>
      <c r="E51" s="69"/>
      <c r="F51" s="70"/>
      <c r="G51" s="69"/>
      <c r="H51" s="140"/>
      <c r="I51" s="70"/>
      <c r="J51" s="71"/>
      <c r="K51" s="69"/>
      <c r="L51" s="140"/>
      <c r="M51" s="70"/>
      <c r="N51" s="70"/>
      <c r="O51" s="69"/>
      <c r="P51" s="140"/>
      <c r="Q51" s="70"/>
      <c r="R51" s="71"/>
      <c r="S51" s="69"/>
      <c r="T51" s="140"/>
      <c r="U51" s="70"/>
      <c r="V51" s="70"/>
      <c r="W51" s="69"/>
      <c r="X51" s="140"/>
      <c r="Y51" s="70"/>
      <c r="Z51" s="71"/>
      <c r="AA51" s="69"/>
      <c r="AB51" s="140"/>
      <c r="AC51" s="70"/>
      <c r="AD51" s="70"/>
      <c r="AE51" s="69"/>
      <c r="AF51" s="140"/>
      <c r="AG51" s="70"/>
      <c r="AH51" s="71"/>
      <c r="AI51" s="69"/>
      <c r="AJ51" s="140"/>
      <c r="AK51" s="70"/>
      <c r="AL51" s="70"/>
      <c r="AM51" s="69"/>
      <c r="AN51" s="140"/>
      <c r="AO51" s="70"/>
      <c r="AP51" s="71"/>
      <c r="AQ51" s="69"/>
      <c r="AR51" s="140"/>
      <c r="AS51" s="70"/>
      <c r="AT51" s="70"/>
      <c r="AU51" s="69"/>
      <c r="AV51" s="140"/>
      <c r="AW51" s="70"/>
      <c r="AX51" s="71"/>
      <c r="AY51" s="69"/>
      <c r="AZ51" s="140"/>
      <c r="BA51" s="70"/>
      <c r="BB51" s="71"/>
      <c r="BC51" s="69"/>
      <c r="BD51" s="140"/>
      <c r="BE51" s="70"/>
      <c r="BF51" s="71"/>
      <c r="BG51" s="70"/>
      <c r="BH51" s="71"/>
      <c r="BI51" s="1488"/>
      <c r="BJ51" s="1543"/>
    </row>
    <row r="52" spans="1:62" ht="4.9000000000000004" customHeight="1" x14ac:dyDescent="0.15">
      <c r="A52" s="1524"/>
      <c r="B52" s="1481">
        <v>13</v>
      </c>
      <c r="C52" s="1538"/>
      <c r="D52" s="1541"/>
      <c r="E52" s="66"/>
      <c r="F52" s="68"/>
      <c r="G52" s="63"/>
      <c r="H52" s="138"/>
      <c r="I52" s="64"/>
      <c r="J52" s="65"/>
      <c r="K52" s="63"/>
      <c r="L52" s="138"/>
      <c r="M52" s="64"/>
      <c r="N52" s="64"/>
      <c r="O52" s="63"/>
      <c r="P52" s="138"/>
      <c r="Q52" s="64"/>
      <c r="R52" s="65"/>
      <c r="S52" s="63"/>
      <c r="T52" s="138"/>
      <c r="U52" s="64"/>
      <c r="V52" s="64"/>
      <c r="W52" s="63"/>
      <c r="X52" s="138"/>
      <c r="Y52" s="64"/>
      <c r="Z52" s="65"/>
      <c r="AA52" s="63"/>
      <c r="AB52" s="138"/>
      <c r="AC52" s="64"/>
      <c r="AD52" s="64"/>
      <c r="AE52" s="63"/>
      <c r="AF52" s="138"/>
      <c r="AG52" s="64"/>
      <c r="AH52" s="65"/>
      <c r="AI52" s="63"/>
      <c r="AJ52" s="138"/>
      <c r="AK52" s="64"/>
      <c r="AL52" s="64"/>
      <c r="AM52" s="63"/>
      <c r="AN52" s="138"/>
      <c r="AO52" s="64"/>
      <c r="AP52" s="65"/>
      <c r="AQ52" s="63"/>
      <c r="AR52" s="138"/>
      <c r="AS52" s="64"/>
      <c r="AT52" s="64"/>
      <c r="AU52" s="63"/>
      <c r="AV52" s="138"/>
      <c r="AW52" s="64"/>
      <c r="AX52" s="65"/>
      <c r="AY52" s="63"/>
      <c r="AZ52" s="138"/>
      <c r="BA52" s="64"/>
      <c r="BB52" s="65"/>
      <c r="BC52" s="66"/>
      <c r="BD52" s="139"/>
      <c r="BE52" s="68"/>
      <c r="BF52" s="67"/>
      <c r="BG52" s="68"/>
      <c r="BH52" s="67"/>
      <c r="BI52" s="1487" t="s">
        <v>935</v>
      </c>
      <c r="BJ52" s="1543">
        <f>SUM(G52:BI54)/4</f>
        <v>0</v>
      </c>
    </row>
    <row r="53" spans="1:62" ht="4.9000000000000004" customHeight="1" x14ac:dyDescent="0.15">
      <c r="A53" s="1524"/>
      <c r="B53" s="1481"/>
      <c r="C53" s="1538"/>
      <c r="D53" s="1541"/>
      <c r="E53" s="66"/>
      <c r="F53" s="68"/>
      <c r="G53" s="66"/>
      <c r="H53" s="139"/>
      <c r="I53" s="68"/>
      <c r="J53" s="67"/>
      <c r="K53" s="66"/>
      <c r="L53" s="139"/>
      <c r="M53" s="68"/>
      <c r="N53" s="68"/>
      <c r="O53" s="66"/>
      <c r="P53" s="139"/>
      <c r="Q53" s="68"/>
      <c r="R53" s="67"/>
      <c r="S53" s="66"/>
      <c r="T53" s="139"/>
      <c r="U53" s="68"/>
      <c r="V53" s="68"/>
      <c r="W53" s="66"/>
      <c r="X53" s="139"/>
      <c r="Y53" s="68"/>
      <c r="Z53" s="67"/>
      <c r="AA53" s="66"/>
      <c r="AB53" s="139"/>
      <c r="AC53" s="68"/>
      <c r="AD53" s="68"/>
      <c r="AE53" s="66"/>
      <c r="AF53" s="139"/>
      <c r="AG53" s="68"/>
      <c r="AH53" s="67"/>
      <c r="AI53" s="66"/>
      <c r="AJ53" s="139"/>
      <c r="AK53" s="68"/>
      <c r="AL53" s="68"/>
      <c r="AM53" s="66"/>
      <c r="AN53" s="139"/>
      <c r="AO53" s="68"/>
      <c r="AP53" s="67"/>
      <c r="AQ53" s="66"/>
      <c r="AR53" s="139"/>
      <c r="AS53" s="68"/>
      <c r="AT53" s="68"/>
      <c r="AU53" s="66"/>
      <c r="AV53" s="139"/>
      <c r="AW53" s="68"/>
      <c r="AX53" s="67"/>
      <c r="AY53" s="66"/>
      <c r="AZ53" s="139"/>
      <c r="BA53" s="68"/>
      <c r="BB53" s="67"/>
      <c r="BC53" s="66"/>
      <c r="BD53" s="139"/>
      <c r="BE53" s="68"/>
      <c r="BF53" s="67"/>
      <c r="BG53" s="68"/>
      <c r="BH53" s="67"/>
      <c r="BI53" s="1487"/>
      <c r="BJ53" s="1543"/>
    </row>
    <row r="54" spans="1:62" ht="4.9000000000000004" customHeight="1" x14ac:dyDescent="0.15">
      <c r="A54" s="1524"/>
      <c r="B54" s="1481"/>
      <c r="C54" s="1538"/>
      <c r="D54" s="1541"/>
      <c r="E54" s="66"/>
      <c r="F54" s="68"/>
      <c r="G54" s="69"/>
      <c r="H54" s="140"/>
      <c r="I54" s="70"/>
      <c r="J54" s="71"/>
      <c r="K54" s="69"/>
      <c r="L54" s="140"/>
      <c r="M54" s="70"/>
      <c r="N54" s="70"/>
      <c r="O54" s="69"/>
      <c r="P54" s="140"/>
      <c r="Q54" s="70"/>
      <c r="R54" s="71"/>
      <c r="S54" s="69"/>
      <c r="T54" s="140"/>
      <c r="U54" s="70"/>
      <c r="V54" s="70"/>
      <c r="W54" s="69"/>
      <c r="X54" s="140"/>
      <c r="Y54" s="70"/>
      <c r="Z54" s="71"/>
      <c r="AA54" s="69"/>
      <c r="AB54" s="140"/>
      <c r="AC54" s="70"/>
      <c r="AD54" s="70"/>
      <c r="AE54" s="69"/>
      <c r="AF54" s="140"/>
      <c r="AG54" s="70"/>
      <c r="AH54" s="71"/>
      <c r="AI54" s="69"/>
      <c r="AJ54" s="140"/>
      <c r="AK54" s="70"/>
      <c r="AL54" s="70"/>
      <c r="AM54" s="69"/>
      <c r="AN54" s="140"/>
      <c r="AO54" s="70"/>
      <c r="AP54" s="71"/>
      <c r="AQ54" s="69"/>
      <c r="AR54" s="140"/>
      <c r="AS54" s="70"/>
      <c r="AT54" s="70"/>
      <c r="AU54" s="69"/>
      <c r="AV54" s="140"/>
      <c r="AW54" s="70"/>
      <c r="AX54" s="71"/>
      <c r="AY54" s="69"/>
      <c r="AZ54" s="140"/>
      <c r="BA54" s="70"/>
      <c r="BB54" s="71"/>
      <c r="BC54" s="66"/>
      <c r="BD54" s="139"/>
      <c r="BE54" s="68"/>
      <c r="BF54" s="67"/>
      <c r="BG54" s="68"/>
      <c r="BH54" s="67"/>
      <c r="BI54" s="1487"/>
      <c r="BJ54" s="1543"/>
    </row>
    <row r="55" spans="1:62" ht="4.9000000000000004" customHeight="1" x14ac:dyDescent="0.15">
      <c r="A55" s="1524"/>
      <c r="B55" s="1499">
        <v>14</v>
      </c>
      <c r="C55" s="1537"/>
      <c r="D55" s="1540"/>
      <c r="E55" s="63"/>
      <c r="F55" s="64"/>
      <c r="G55" s="63"/>
      <c r="H55" s="138"/>
      <c r="I55" s="64"/>
      <c r="J55" s="65"/>
      <c r="K55" s="63"/>
      <c r="L55" s="138"/>
      <c r="M55" s="64"/>
      <c r="N55" s="64"/>
      <c r="O55" s="63"/>
      <c r="P55" s="138"/>
      <c r="Q55" s="64"/>
      <c r="R55" s="65"/>
      <c r="S55" s="63"/>
      <c r="T55" s="138"/>
      <c r="U55" s="64"/>
      <c r="V55" s="64"/>
      <c r="W55" s="63"/>
      <c r="X55" s="138"/>
      <c r="Y55" s="64"/>
      <c r="Z55" s="65"/>
      <c r="AA55" s="63"/>
      <c r="AB55" s="138"/>
      <c r="AC55" s="64"/>
      <c r="AD55" s="64"/>
      <c r="AE55" s="63"/>
      <c r="AF55" s="138"/>
      <c r="AG55" s="64"/>
      <c r="AH55" s="65"/>
      <c r="AI55" s="63"/>
      <c r="AJ55" s="138"/>
      <c r="AK55" s="64"/>
      <c r="AL55" s="64"/>
      <c r="AM55" s="63"/>
      <c r="AN55" s="138"/>
      <c r="AO55" s="64"/>
      <c r="AP55" s="65"/>
      <c r="AQ55" s="63"/>
      <c r="AR55" s="138"/>
      <c r="AS55" s="64"/>
      <c r="AT55" s="64"/>
      <c r="AU55" s="63"/>
      <c r="AV55" s="138"/>
      <c r="AW55" s="64"/>
      <c r="AX55" s="65"/>
      <c r="AY55" s="63"/>
      <c r="AZ55" s="138"/>
      <c r="BA55" s="64"/>
      <c r="BB55" s="65"/>
      <c r="BC55" s="63"/>
      <c r="BD55" s="138"/>
      <c r="BE55" s="64"/>
      <c r="BF55" s="65"/>
      <c r="BG55" s="64"/>
      <c r="BH55" s="65"/>
      <c r="BI55" s="1502" t="s">
        <v>935</v>
      </c>
      <c r="BJ55" s="1543">
        <f>SUM(G55:BI57)/4</f>
        <v>0</v>
      </c>
    </row>
    <row r="56" spans="1:62" ht="4.9000000000000004" customHeight="1" x14ac:dyDescent="0.15">
      <c r="A56" s="1524"/>
      <c r="B56" s="1481"/>
      <c r="C56" s="1538"/>
      <c r="D56" s="1541"/>
      <c r="E56" s="66"/>
      <c r="F56" s="68"/>
      <c r="G56" s="66"/>
      <c r="H56" s="139"/>
      <c r="I56" s="68"/>
      <c r="J56" s="67"/>
      <c r="K56" s="66"/>
      <c r="L56" s="139"/>
      <c r="M56" s="68"/>
      <c r="N56" s="68"/>
      <c r="O56" s="66"/>
      <c r="P56" s="139"/>
      <c r="Q56" s="68"/>
      <c r="R56" s="67"/>
      <c r="S56" s="66"/>
      <c r="T56" s="139"/>
      <c r="U56" s="68"/>
      <c r="V56" s="68"/>
      <c r="W56" s="66"/>
      <c r="X56" s="139"/>
      <c r="Y56" s="68"/>
      <c r="Z56" s="67"/>
      <c r="AA56" s="66"/>
      <c r="AB56" s="139"/>
      <c r="AC56" s="68"/>
      <c r="AD56" s="68"/>
      <c r="AE56" s="66"/>
      <c r="AF56" s="139"/>
      <c r="AG56" s="68"/>
      <c r="AH56" s="67"/>
      <c r="AI56" s="66"/>
      <c r="AJ56" s="139"/>
      <c r="AK56" s="68"/>
      <c r="AL56" s="68"/>
      <c r="AM56" s="66"/>
      <c r="AN56" s="139"/>
      <c r="AO56" s="68"/>
      <c r="AP56" s="67"/>
      <c r="AQ56" s="66"/>
      <c r="AR56" s="139"/>
      <c r="AS56" s="68"/>
      <c r="AT56" s="68"/>
      <c r="AU56" s="66"/>
      <c r="AV56" s="139"/>
      <c r="AW56" s="68"/>
      <c r="AX56" s="67"/>
      <c r="AY56" s="66"/>
      <c r="AZ56" s="139"/>
      <c r="BA56" s="68"/>
      <c r="BB56" s="67"/>
      <c r="BC56" s="66"/>
      <c r="BD56" s="139"/>
      <c r="BE56" s="68"/>
      <c r="BF56" s="67"/>
      <c r="BG56" s="68"/>
      <c r="BH56" s="67"/>
      <c r="BI56" s="1487"/>
      <c r="BJ56" s="1543"/>
    </row>
    <row r="57" spans="1:62" ht="4.9000000000000004" customHeight="1" x14ac:dyDescent="0.15">
      <c r="A57" s="1524"/>
      <c r="B57" s="1482"/>
      <c r="C57" s="1539"/>
      <c r="D57" s="1542"/>
      <c r="E57" s="69"/>
      <c r="F57" s="70"/>
      <c r="G57" s="69"/>
      <c r="H57" s="140"/>
      <c r="I57" s="70"/>
      <c r="J57" s="71"/>
      <c r="K57" s="69"/>
      <c r="L57" s="140"/>
      <c r="M57" s="70"/>
      <c r="N57" s="70"/>
      <c r="O57" s="69"/>
      <c r="P57" s="140"/>
      <c r="Q57" s="70"/>
      <c r="R57" s="71"/>
      <c r="S57" s="69"/>
      <c r="T57" s="140"/>
      <c r="U57" s="70"/>
      <c r="V57" s="70"/>
      <c r="W57" s="69"/>
      <c r="X57" s="140"/>
      <c r="Y57" s="70"/>
      <c r="Z57" s="71"/>
      <c r="AA57" s="69"/>
      <c r="AB57" s="140"/>
      <c r="AC57" s="70"/>
      <c r="AD57" s="70"/>
      <c r="AE57" s="69"/>
      <c r="AF57" s="140"/>
      <c r="AG57" s="70"/>
      <c r="AH57" s="71"/>
      <c r="AI57" s="69"/>
      <c r="AJ57" s="140"/>
      <c r="AK57" s="70"/>
      <c r="AL57" s="70"/>
      <c r="AM57" s="69"/>
      <c r="AN57" s="140"/>
      <c r="AO57" s="70"/>
      <c r="AP57" s="71"/>
      <c r="AQ57" s="69"/>
      <c r="AR57" s="140"/>
      <c r="AS57" s="70"/>
      <c r="AT57" s="70"/>
      <c r="AU57" s="69"/>
      <c r="AV57" s="140"/>
      <c r="AW57" s="70"/>
      <c r="AX57" s="71"/>
      <c r="AY57" s="69"/>
      <c r="AZ57" s="140"/>
      <c r="BA57" s="70"/>
      <c r="BB57" s="71"/>
      <c r="BC57" s="69"/>
      <c r="BD57" s="140"/>
      <c r="BE57" s="70"/>
      <c r="BF57" s="71"/>
      <c r="BG57" s="70"/>
      <c r="BH57" s="71"/>
      <c r="BI57" s="1488"/>
      <c r="BJ57" s="1543"/>
    </row>
    <row r="58" spans="1:62" ht="4.9000000000000004" customHeight="1" x14ac:dyDescent="0.15">
      <c r="A58" s="1524"/>
      <c r="B58" s="1481">
        <v>15</v>
      </c>
      <c r="C58" s="1538"/>
      <c r="D58" s="1541"/>
      <c r="E58" s="66"/>
      <c r="F58" s="68"/>
      <c r="G58" s="63"/>
      <c r="H58" s="138"/>
      <c r="I58" s="64"/>
      <c r="J58" s="65"/>
      <c r="K58" s="63"/>
      <c r="L58" s="138"/>
      <c r="M58" s="64"/>
      <c r="N58" s="64"/>
      <c r="O58" s="63"/>
      <c r="P58" s="138"/>
      <c r="Q58" s="64"/>
      <c r="R58" s="65"/>
      <c r="S58" s="63"/>
      <c r="T58" s="138"/>
      <c r="U58" s="64"/>
      <c r="V58" s="64"/>
      <c r="W58" s="63"/>
      <c r="X58" s="138"/>
      <c r="Y58" s="64"/>
      <c r="Z58" s="65"/>
      <c r="AA58" s="63"/>
      <c r="AB58" s="138"/>
      <c r="AC58" s="64"/>
      <c r="AD58" s="64"/>
      <c r="AE58" s="63"/>
      <c r="AF58" s="138"/>
      <c r="AG58" s="64"/>
      <c r="AH58" s="65"/>
      <c r="AI58" s="63"/>
      <c r="AJ58" s="138"/>
      <c r="AK58" s="64"/>
      <c r="AL58" s="64"/>
      <c r="AM58" s="63"/>
      <c r="AN58" s="138"/>
      <c r="AO58" s="64"/>
      <c r="AP58" s="65"/>
      <c r="AQ58" s="63"/>
      <c r="AR58" s="138"/>
      <c r="AS58" s="64"/>
      <c r="AT58" s="64"/>
      <c r="AU58" s="63"/>
      <c r="AV58" s="138"/>
      <c r="AW58" s="64"/>
      <c r="AX58" s="65"/>
      <c r="AY58" s="63"/>
      <c r="AZ58" s="138"/>
      <c r="BA58" s="64"/>
      <c r="BB58" s="65"/>
      <c r="BC58" s="66"/>
      <c r="BD58" s="139"/>
      <c r="BE58" s="68"/>
      <c r="BF58" s="67"/>
      <c r="BG58" s="68"/>
      <c r="BH58" s="67"/>
      <c r="BI58" s="1487" t="s">
        <v>935</v>
      </c>
      <c r="BJ58" s="1543">
        <f>SUM(G58:BI60)/4</f>
        <v>0</v>
      </c>
    </row>
    <row r="59" spans="1:62" ht="4.9000000000000004" customHeight="1" x14ac:dyDescent="0.15">
      <c r="A59" s="1524"/>
      <c r="B59" s="1481"/>
      <c r="C59" s="1538"/>
      <c r="D59" s="1541"/>
      <c r="E59" s="66"/>
      <c r="F59" s="68"/>
      <c r="G59" s="66"/>
      <c r="H59" s="139"/>
      <c r="I59" s="68"/>
      <c r="J59" s="67"/>
      <c r="K59" s="66"/>
      <c r="L59" s="139"/>
      <c r="M59" s="68"/>
      <c r="N59" s="68"/>
      <c r="O59" s="66"/>
      <c r="P59" s="139"/>
      <c r="Q59" s="68"/>
      <c r="R59" s="67"/>
      <c r="S59" s="66"/>
      <c r="T59" s="139"/>
      <c r="U59" s="68"/>
      <c r="V59" s="68"/>
      <c r="W59" s="66"/>
      <c r="X59" s="139"/>
      <c r="Y59" s="68"/>
      <c r="Z59" s="67"/>
      <c r="AA59" s="66"/>
      <c r="AB59" s="139"/>
      <c r="AC59" s="68"/>
      <c r="AD59" s="68"/>
      <c r="AE59" s="66"/>
      <c r="AF59" s="139"/>
      <c r="AG59" s="68"/>
      <c r="AH59" s="67"/>
      <c r="AI59" s="66"/>
      <c r="AJ59" s="139"/>
      <c r="AK59" s="68"/>
      <c r="AL59" s="68"/>
      <c r="AM59" s="66"/>
      <c r="AN59" s="139"/>
      <c r="AO59" s="68"/>
      <c r="AP59" s="67"/>
      <c r="AQ59" s="66"/>
      <c r="AR59" s="139"/>
      <c r="AS59" s="68"/>
      <c r="AT59" s="68"/>
      <c r="AU59" s="66"/>
      <c r="AV59" s="139"/>
      <c r="AW59" s="68"/>
      <c r="AX59" s="67"/>
      <c r="AY59" s="66"/>
      <c r="AZ59" s="139"/>
      <c r="BA59" s="68"/>
      <c r="BB59" s="67"/>
      <c r="BC59" s="66"/>
      <c r="BD59" s="139"/>
      <c r="BE59" s="68"/>
      <c r="BF59" s="67"/>
      <c r="BG59" s="68"/>
      <c r="BH59" s="67"/>
      <c r="BI59" s="1487"/>
      <c r="BJ59" s="1543"/>
    </row>
    <row r="60" spans="1:62" ht="4.9000000000000004" customHeight="1" x14ac:dyDescent="0.15">
      <c r="A60" s="1524"/>
      <c r="B60" s="1482"/>
      <c r="C60" s="1538"/>
      <c r="D60" s="1541"/>
      <c r="E60" s="69"/>
      <c r="F60" s="70"/>
      <c r="G60" s="69"/>
      <c r="H60" s="140"/>
      <c r="I60" s="70"/>
      <c r="J60" s="71"/>
      <c r="K60" s="69"/>
      <c r="L60" s="140"/>
      <c r="M60" s="70"/>
      <c r="N60" s="70"/>
      <c r="O60" s="69"/>
      <c r="P60" s="140"/>
      <c r="Q60" s="70"/>
      <c r="R60" s="71"/>
      <c r="S60" s="69"/>
      <c r="T60" s="140"/>
      <c r="U60" s="70"/>
      <c r="V60" s="70"/>
      <c r="W60" s="69"/>
      <c r="X60" s="140"/>
      <c r="Y60" s="70"/>
      <c r="Z60" s="71"/>
      <c r="AA60" s="69"/>
      <c r="AB60" s="140"/>
      <c r="AC60" s="70"/>
      <c r="AD60" s="70"/>
      <c r="AE60" s="69"/>
      <c r="AF60" s="140"/>
      <c r="AG60" s="70"/>
      <c r="AH60" s="71"/>
      <c r="AI60" s="69"/>
      <c r="AJ60" s="140"/>
      <c r="AK60" s="70"/>
      <c r="AL60" s="70"/>
      <c r="AM60" s="69"/>
      <c r="AN60" s="140"/>
      <c r="AO60" s="70"/>
      <c r="AP60" s="71"/>
      <c r="AQ60" s="69"/>
      <c r="AR60" s="140"/>
      <c r="AS60" s="70"/>
      <c r="AT60" s="70"/>
      <c r="AU60" s="69"/>
      <c r="AV60" s="140"/>
      <c r="AW60" s="70"/>
      <c r="AX60" s="71"/>
      <c r="AY60" s="69"/>
      <c r="AZ60" s="140"/>
      <c r="BA60" s="70"/>
      <c r="BB60" s="71"/>
      <c r="BC60" s="69"/>
      <c r="BD60" s="140"/>
      <c r="BE60" s="70"/>
      <c r="BF60" s="71"/>
      <c r="BG60" s="70"/>
      <c r="BH60" s="71"/>
      <c r="BI60" s="1488"/>
      <c r="BJ60" s="1543"/>
    </row>
    <row r="61" spans="1:62" ht="4.9000000000000004" customHeight="1" x14ac:dyDescent="0.15">
      <c r="A61" s="1524"/>
      <c r="B61" s="1481">
        <v>16</v>
      </c>
      <c r="C61" s="1537"/>
      <c r="D61" s="1540"/>
      <c r="E61" s="66"/>
      <c r="F61" s="68"/>
      <c r="G61" s="63"/>
      <c r="H61" s="138"/>
      <c r="I61" s="64"/>
      <c r="J61" s="65"/>
      <c r="K61" s="63"/>
      <c r="L61" s="138"/>
      <c r="M61" s="64"/>
      <c r="N61" s="64"/>
      <c r="O61" s="63"/>
      <c r="P61" s="138"/>
      <c r="Q61" s="64"/>
      <c r="R61" s="65"/>
      <c r="S61" s="63"/>
      <c r="T61" s="138"/>
      <c r="U61" s="64"/>
      <c r="V61" s="64"/>
      <c r="W61" s="63"/>
      <c r="X61" s="138"/>
      <c r="Y61" s="64"/>
      <c r="Z61" s="65"/>
      <c r="AA61" s="63"/>
      <c r="AB61" s="138"/>
      <c r="AC61" s="64"/>
      <c r="AD61" s="64"/>
      <c r="AE61" s="63"/>
      <c r="AF61" s="138"/>
      <c r="AG61" s="64"/>
      <c r="AH61" s="65"/>
      <c r="AI61" s="63"/>
      <c r="AJ61" s="138"/>
      <c r="AK61" s="64"/>
      <c r="AL61" s="64"/>
      <c r="AM61" s="63"/>
      <c r="AN61" s="138"/>
      <c r="AO61" s="64"/>
      <c r="AP61" s="65"/>
      <c r="AQ61" s="63"/>
      <c r="AR61" s="138"/>
      <c r="AS61" s="64"/>
      <c r="AT61" s="64"/>
      <c r="AU61" s="63"/>
      <c r="AV61" s="138"/>
      <c r="AW61" s="64"/>
      <c r="AX61" s="65"/>
      <c r="AY61" s="63"/>
      <c r="AZ61" s="138"/>
      <c r="BA61" s="64"/>
      <c r="BB61" s="65"/>
      <c r="BC61" s="66"/>
      <c r="BD61" s="139"/>
      <c r="BE61" s="68"/>
      <c r="BF61" s="67"/>
      <c r="BG61" s="68"/>
      <c r="BH61" s="67"/>
      <c r="BI61" s="1487" t="s">
        <v>935</v>
      </c>
      <c r="BJ61" s="1543">
        <f>SUM(G61:BI63)/4</f>
        <v>0</v>
      </c>
    </row>
    <row r="62" spans="1:62" ht="4.9000000000000004" customHeight="1" x14ac:dyDescent="0.15">
      <c r="A62" s="1524"/>
      <c r="B62" s="1481"/>
      <c r="C62" s="1538"/>
      <c r="D62" s="1541"/>
      <c r="E62" s="66"/>
      <c r="F62" s="68"/>
      <c r="G62" s="66"/>
      <c r="H62" s="139"/>
      <c r="I62" s="68"/>
      <c r="J62" s="67"/>
      <c r="K62" s="66"/>
      <c r="L62" s="139"/>
      <c r="M62" s="68"/>
      <c r="N62" s="68"/>
      <c r="O62" s="66"/>
      <c r="P62" s="139"/>
      <c r="Q62" s="68"/>
      <c r="R62" s="67"/>
      <c r="S62" s="66"/>
      <c r="T62" s="139"/>
      <c r="U62" s="68"/>
      <c r="V62" s="68"/>
      <c r="W62" s="66"/>
      <c r="X62" s="139"/>
      <c r="Y62" s="68"/>
      <c r="Z62" s="67"/>
      <c r="AA62" s="66"/>
      <c r="AB62" s="139"/>
      <c r="AC62" s="68"/>
      <c r="AD62" s="68"/>
      <c r="AE62" s="66"/>
      <c r="AF62" s="139"/>
      <c r="AG62" s="68"/>
      <c r="AH62" s="67"/>
      <c r="AI62" s="66"/>
      <c r="AJ62" s="139"/>
      <c r="AK62" s="68"/>
      <c r="AL62" s="68"/>
      <c r="AM62" s="66"/>
      <c r="AN62" s="139"/>
      <c r="AO62" s="68"/>
      <c r="AP62" s="67"/>
      <c r="AQ62" s="66"/>
      <c r="AR62" s="139"/>
      <c r="AS62" s="68"/>
      <c r="AT62" s="68"/>
      <c r="AU62" s="66"/>
      <c r="AV62" s="139"/>
      <c r="AW62" s="68"/>
      <c r="AX62" s="67"/>
      <c r="AY62" s="66"/>
      <c r="AZ62" s="139"/>
      <c r="BA62" s="68"/>
      <c r="BB62" s="67"/>
      <c r="BC62" s="66"/>
      <c r="BD62" s="139"/>
      <c r="BE62" s="68"/>
      <c r="BF62" s="67"/>
      <c r="BG62" s="68"/>
      <c r="BH62" s="67"/>
      <c r="BI62" s="1487"/>
      <c r="BJ62" s="1543"/>
    </row>
    <row r="63" spans="1:62" ht="4.9000000000000004" customHeight="1" x14ac:dyDescent="0.15">
      <c r="A63" s="1524"/>
      <c r="B63" s="1481"/>
      <c r="C63" s="1538"/>
      <c r="D63" s="1541"/>
      <c r="E63" s="66"/>
      <c r="F63" s="68"/>
      <c r="G63" s="69"/>
      <c r="H63" s="140"/>
      <c r="I63" s="70"/>
      <c r="J63" s="71"/>
      <c r="K63" s="69"/>
      <c r="L63" s="140"/>
      <c r="M63" s="70"/>
      <c r="N63" s="70"/>
      <c r="O63" s="69"/>
      <c r="P63" s="140"/>
      <c r="Q63" s="70"/>
      <c r="R63" s="71"/>
      <c r="S63" s="69"/>
      <c r="T63" s="140"/>
      <c r="U63" s="70"/>
      <c r="V63" s="70"/>
      <c r="W63" s="69"/>
      <c r="X63" s="140"/>
      <c r="Y63" s="70"/>
      <c r="Z63" s="71"/>
      <c r="AA63" s="69"/>
      <c r="AB63" s="140"/>
      <c r="AC63" s="70"/>
      <c r="AD63" s="70"/>
      <c r="AE63" s="69"/>
      <c r="AF63" s="140"/>
      <c r="AG63" s="70"/>
      <c r="AH63" s="71"/>
      <c r="AI63" s="69"/>
      <c r="AJ63" s="140"/>
      <c r="AK63" s="70"/>
      <c r="AL63" s="70"/>
      <c r="AM63" s="69"/>
      <c r="AN63" s="140"/>
      <c r="AO63" s="70"/>
      <c r="AP63" s="71"/>
      <c r="AQ63" s="69"/>
      <c r="AR63" s="140"/>
      <c r="AS63" s="70"/>
      <c r="AT63" s="70"/>
      <c r="AU63" s="69"/>
      <c r="AV63" s="140"/>
      <c r="AW63" s="70"/>
      <c r="AX63" s="71"/>
      <c r="AY63" s="69"/>
      <c r="AZ63" s="140"/>
      <c r="BA63" s="70"/>
      <c r="BB63" s="71"/>
      <c r="BC63" s="66"/>
      <c r="BD63" s="139"/>
      <c r="BE63" s="68"/>
      <c r="BF63" s="67"/>
      <c r="BG63" s="68"/>
      <c r="BH63" s="67"/>
      <c r="BI63" s="1487"/>
      <c r="BJ63" s="1543"/>
    </row>
    <row r="64" spans="1:62" ht="4.9000000000000004" customHeight="1" x14ac:dyDescent="0.15">
      <c r="A64" s="1524"/>
      <c r="B64" s="1499">
        <v>17</v>
      </c>
      <c r="C64" s="1537"/>
      <c r="D64" s="1540"/>
      <c r="E64" s="63"/>
      <c r="F64" s="64"/>
      <c r="G64" s="63"/>
      <c r="H64" s="138"/>
      <c r="I64" s="64"/>
      <c r="J64" s="65"/>
      <c r="K64" s="63"/>
      <c r="L64" s="138"/>
      <c r="M64" s="64"/>
      <c r="N64" s="64"/>
      <c r="O64" s="63"/>
      <c r="P64" s="138"/>
      <c r="Q64" s="64"/>
      <c r="R64" s="65"/>
      <c r="S64" s="63"/>
      <c r="T64" s="138"/>
      <c r="U64" s="64"/>
      <c r="V64" s="64"/>
      <c r="W64" s="63"/>
      <c r="X64" s="138"/>
      <c r="Y64" s="64"/>
      <c r="Z64" s="65"/>
      <c r="AA64" s="63"/>
      <c r="AB64" s="138"/>
      <c r="AC64" s="64"/>
      <c r="AD64" s="64"/>
      <c r="AE64" s="63"/>
      <c r="AF64" s="138"/>
      <c r="AG64" s="64"/>
      <c r="AH64" s="65"/>
      <c r="AI64" s="63"/>
      <c r="AJ64" s="138"/>
      <c r="AK64" s="64"/>
      <c r="AL64" s="64"/>
      <c r="AM64" s="63"/>
      <c r="AN64" s="138"/>
      <c r="AO64" s="64"/>
      <c r="AP64" s="65"/>
      <c r="AQ64" s="63"/>
      <c r="AR64" s="138"/>
      <c r="AS64" s="64"/>
      <c r="AT64" s="64"/>
      <c r="AU64" s="63"/>
      <c r="AV64" s="138"/>
      <c r="AW64" s="64"/>
      <c r="AX64" s="65"/>
      <c r="AY64" s="63"/>
      <c r="AZ64" s="138"/>
      <c r="BA64" s="64"/>
      <c r="BB64" s="65"/>
      <c r="BC64" s="63"/>
      <c r="BD64" s="138"/>
      <c r="BE64" s="64"/>
      <c r="BF64" s="65"/>
      <c r="BG64" s="64"/>
      <c r="BH64" s="65"/>
      <c r="BI64" s="1502" t="s">
        <v>935</v>
      </c>
      <c r="BJ64" s="1543">
        <f>SUM(G64:BI66)/4</f>
        <v>0</v>
      </c>
    </row>
    <row r="65" spans="1:62" ht="4.9000000000000004" customHeight="1" x14ac:dyDescent="0.15">
      <c r="A65" s="1524"/>
      <c r="B65" s="1481"/>
      <c r="C65" s="1538"/>
      <c r="D65" s="1541"/>
      <c r="E65" s="66"/>
      <c r="F65" s="68"/>
      <c r="G65" s="66"/>
      <c r="H65" s="139"/>
      <c r="I65" s="68"/>
      <c r="J65" s="67"/>
      <c r="K65" s="66"/>
      <c r="L65" s="139"/>
      <c r="M65" s="68"/>
      <c r="N65" s="68"/>
      <c r="O65" s="66"/>
      <c r="P65" s="139"/>
      <c r="Q65" s="68"/>
      <c r="R65" s="67"/>
      <c r="S65" s="66"/>
      <c r="T65" s="139"/>
      <c r="U65" s="68"/>
      <c r="V65" s="68"/>
      <c r="W65" s="66"/>
      <c r="X65" s="139"/>
      <c r="Y65" s="68"/>
      <c r="Z65" s="67"/>
      <c r="AA65" s="66"/>
      <c r="AB65" s="139"/>
      <c r="AC65" s="68"/>
      <c r="AD65" s="68"/>
      <c r="AE65" s="66"/>
      <c r="AF65" s="139"/>
      <c r="AG65" s="68"/>
      <c r="AH65" s="67"/>
      <c r="AI65" s="66"/>
      <c r="AJ65" s="139"/>
      <c r="AK65" s="68"/>
      <c r="AL65" s="68"/>
      <c r="AM65" s="66"/>
      <c r="AN65" s="139"/>
      <c r="AO65" s="68"/>
      <c r="AP65" s="67"/>
      <c r="AQ65" s="66"/>
      <c r="AR65" s="139"/>
      <c r="AS65" s="68"/>
      <c r="AT65" s="68"/>
      <c r="AU65" s="66"/>
      <c r="AV65" s="139"/>
      <c r="AW65" s="68"/>
      <c r="AX65" s="67"/>
      <c r="AY65" s="66"/>
      <c r="AZ65" s="139"/>
      <c r="BA65" s="68"/>
      <c r="BB65" s="67"/>
      <c r="BC65" s="66"/>
      <c r="BD65" s="139"/>
      <c r="BE65" s="68"/>
      <c r="BF65" s="67"/>
      <c r="BG65" s="68"/>
      <c r="BH65" s="67"/>
      <c r="BI65" s="1487"/>
      <c r="BJ65" s="1543"/>
    </row>
    <row r="66" spans="1:62" ht="4.9000000000000004" customHeight="1" x14ac:dyDescent="0.15">
      <c r="A66" s="1524"/>
      <c r="B66" s="1482"/>
      <c r="C66" s="1539"/>
      <c r="D66" s="1542"/>
      <c r="E66" s="69"/>
      <c r="F66" s="70"/>
      <c r="G66" s="69"/>
      <c r="H66" s="140"/>
      <c r="I66" s="70"/>
      <c r="J66" s="71"/>
      <c r="K66" s="69"/>
      <c r="L66" s="140"/>
      <c r="M66" s="70"/>
      <c r="N66" s="70"/>
      <c r="O66" s="69"/>
      <c r="P66" s="140"/>
      <c r="Q66" s="70"/>
      <c r="R66" s="71"/>
      <c r="S66" s="69"/>
      <c r="T66" s="140"/>
      <c r="U66" s="70"/>
      <c r="V66" s="70"/>
      <c r="W66" s="69"/>
      <c r="X66" s="140"/>
      <c r="Y66" s="70"/>
      <c r="Z66" s="71"/>
      <c r="AA66" s="69"/>
      <c r="AB66" s="140"/>
      <c r="AC66" s="70"/>
      <c r="AD66" s="70"/>
      <c r="AE66" s="69"/>
      <c r="AF66" s="140"/>
      <c r="AG66" s="70"/>
      <c r="AH66" s="71"/>
      <c r="AI66" s="69"/>
      <c r="AJ66" s="140"/>
      <c r="AK66" s="70"/>
      <c r="AL66" s="70"/>
      <c r="AM66" s="69"/>
      <c r="AN66" s="140"/>
      <c r="AO66" s="70"/>
      <c r="AP66" s="71"/>
      <c r="AQ66" s="69"/>
      <c r="AR66" s="140"/>
      <c r="AS66" s="70"/>
      <c r="AT66" s="70"/>
      <c r="AU66" s="69"/>
      <c r="AV66" s="140"/>
      <c r="AW66" s="70"/>
      <c r="AX66" s="71"/>
      <c r="AY66" s="69"/>
      <c r="AZ66" s="140"/>
      <c r="BA66" s="70"/>
      <c r="BB66" s="71"/>
      <c r="BC66" s="69"/>
      <c r="BD66" s="140"/>
      <c r="BE66" s="70"/>
      <c r="BF66" s="71"/>
      <c r="BG66" s="70"/>
      <c r="BH66" s="71"/>
      <c r="BI66" s="1488"/>
      <c r="BJ66" s="1543"/>
    </row>
    <row r="67" spans="1:62" ht="4.9000000000000004" customHeight="1" x14ac:dyDescent="0.15">
      <c r="A67" s="1524"/>
      <c r="B67" s="1481">
        <v>18</v>
      </c>
      <c r="C67" s="1538"/>
      <c r="D67" s="1541"/>
      <c r="E67" s="66"/>
      <c r="F67" s="68"/>
      <c r="G67" s="63"/>
      <c r="H67" s="138"/>
      <c r="I67" s="64"/>
      <c r="J67" s="65"/>
      <c r="K67" s="63"/>
      <c r="L67" s="138"/>
      <c r="M67" s="64"/>
      <c r="N67" s="64"/>
      <c r="O67" s="63"/>
      <c r="P67" s="138"/>
      <c r="Q67" s="64"/>
      <c r="R67" s="65"/>
      <c r="S67" s="63"/>
      <c r="T67" s="138"/>
      <c r="U67" s="64"/>
      <c r="V67" s="64"/>
      <c r="W67" s="63"/>
      <c r="X67" s="138"/>
      <c r="Y67" s="64"/>
      <c r="Z67" s="65"/>
      <c r="AA67" s="63"/>
      <c r="AB67" s="138"/>
      <c r="AC67" s="64"/>
      <c r="AD67" s="64"/>
      <c r="AE67" s="63"/>
      <c r="AF67" s="138"/>
      <c r="AG67" s="64"/>
      <c r="AH67" s="65"/>
      <c r="AI67" s="63"/>
      <c r="AJ67" s="138"/>
      <c r="AK67" s="64"/>
      <c r="AL67" s="64"/>
      <c r="AM67" s="63"/>
      <c r="AN67" s="138"/>
      <c r="AO67" s="64"/>
      <c r="AP67" s="65"/>
      <c r="AQ67" s="63"/>
      <c r="AR67" s="138"/>
      <c r="AS67" s="64"/>
      <c r="AT67" s="64"/>
      <c r="AU67" s="63"/>
      <c r="AV67" s="138"/>
      <c r="AW67" s="64"/>
      <c r="AX67" s="65"/>
      <c r="AY67" s="63"/>
      <c r="AZ67" s="138"/>
      <c r="BA67" s="64"/>
      <c r="BB67" s="65"/>
      <c r="BC67" s="66"/>
      <c r="BD67" s="139"/>
      <c r="BE67" s="68"/>
      <c r="BF67" s="67"/>
      <c r="BG67" s="68"/>
      <c r="BH67" s="67"/>
      <c r="BI67" s="1487" t="s">
        <v>935</v>
      </c>
      <c r="BJ67" s="1543">
        <f>SUM(G67:BI69)/4</f>
        <v>0</v>
      </c>
    </row>
    <row r="68" spans="1:62" ht="4.9000000000000004" customHeight="1" x14ac:dyDescent="0.15">
      <c r="A68" s="1524"/>
      <c r="B68" s="1481"/>
      <c r="C68" s="1538"/>
      <c r="D68" s="1541"/>
      <c r="E68" s="66"/>
      <c r="F68" s="68"/>
      <c r="G68" s="66"/>
      <c r="H68" s="139"/>
      <c r="I68" s="68"/>
      <c r="J68" s="67"/>
      <c r="K68" s="66"/>
      <c r="L68" s="139"/>
      <c r="M68" s="68"/>
      <c r="N68" s="68"/>
      <c r="O68" s="66"/>
      <c r="P68" s="139"/>
      <c r="Q68" s="68"/>
      <c r="R68" s="67"/>
      <c r="S68" s="66"/>
      <c r="T68" s="139"/>
      <c r="U68" s="68"/>
      <c r="V68" s="68"/>
      <c r="W68" s="66"/>
      <c r="X68" s="139"/>
      <c r="Y68" s="68"/>
      <c r="Z68" s="67"/>
      <c r="AA68" s="66"/>
      <c r="AB68" s="139"/>
      <c r="AC68" s="68"/>
      <c r="AD68" s="68"/>
      <c r="AE68" s="66"/>
      <c r="AF68" s="139"/>
      <c r="AG68" s="68"/>
      <c r="AH68" s="67"/>
      <c r="AI68" s="66"/>
      <c r="AJ68" s="139"/>
      <c r="AK68" s="68"/>
      <c r="AL68" s="68"/>
      <c r="AM68" s="66"/>
      <c r="AN68" s="139"/>
      <c r="AO68" s="68"/>
      <c r="AP68" s="67"/>
      <c r="AQ68" s="66"/>
      <c r="AR68" s="139"/>
      <c r="AS68" s="68"/>
      <c r="AT68" s="68"/>
      <c r="AU68" s="66"/>
      <c r="AV68" s="139"/>
      <c r="AW68" s="68"/>
      <c r="AX68" s="67"/>
      <c r="AY68" s="66"/>
      <c r="AZ68" s="139"/>
      <c r="BA68" s="68"/>
      <c r="BB68" s="67"/>
      <c r="BC68" s="66"/>
      <c r="BD68" s="139"/>
      <c r="BE68" s="68"/>
      <c r="BF68" s="67"/>
      <c r="BG68" s="68"/>
      <c r="BH68" s="67"/>
      <c r="BI68" s="1487"/>
      <c r="BJ68" s="1543"/>
    </row>
    <row r="69" spans="1:62" ht="4.9000000000000004" customHeight="1" x14ac:dyDescent="0.15">
      <c r="A69" s="1524"/>
      <c r="B69" s="1481"/>
      <c r="C69" s="1538"/>
      <c r="D69" s="1541"/>
      <c r="E69" s="66"/>
      <c r="F69" s="68"/>
      <c r="G69" s="69"/>
      <c r="H69" s="140"/>
      <c r="I69" s="70"/>
      <c r="J69" s="71"/>
      <c r="K69" s="69"/>
      <c r="L69" s="140"/>
      <c r="M69" s="70"/>
      <c r="N69" s="70"/>
      <c r="O69" s="69"/>
      <c r="P69" s="140"/>
      <c r="Q69" s="70"/>
      <c r="R69" s="71"/>
      <c r="S69" s="69"/>
      <c r="T69" s="140"/>
      <c r="U69" s="70"/>
      <c r="V69" s="70"/>
      <c r="W69" s="69"/>
      <c r="X69" s="140"/>
      <c r="Y69" s="70"/>
      <c r="Z69" s="71"/>
      <c r="AA69" s="69"/>
      <c r="AB69" s="140"/>
      <c r="AC69" s="70"/>
      <c r="AD69" s="70"/>
      <c r="AE69" s="69"/>
      <c r="AF69" s="140"/>
      <c r="AG69" s="70"/>
      <c r="AH69" s="71"/>
      <c r="AI69" s="69"/>
      <c r="AJ69" s="140"/>
      <c r="AK69" s="70"/>
      <c r="AL69" s="70"/>
      <c r="AM69" s="69"/>
      <c r="AN69" s="140"/>
      <c r="AO69" s="70"/>
      <c r="AP69" s="71"/>
      <c r="AQ69" s="69"/>
      <c r="AR69" s="140"/>
      <c r="AS69" s="70"/>
      <c r="AT69" s="70"/>
      <c r="AU69" s="69"/>
      <c r="AV69" s="140"/>
      <c r="AW69" s="70"/>
      <c r="AX69" s="71"/>
      <c r="AY69" s="69"/>
      <c r="AZ69" s="140"/>
      <c r="BA69" s="70"/>
      <c r="BB69" s="71"/>
      <c r="BC69" s="66"/>
      <c r="BD69" s="139"/>
      <c r="BE69" s="68"/>
      <c r="BF69" s="67"/>
      <c r="BG69" s="68"/>
      <c r="BH69" s="67"/>
      <c r="BI69" s="1487"/>
      <c r="BJ69" s="1543"/>
    </row>
    <row r="70" spans="1:62" ht="4.9000000000000004" customHeight="1" x14ac:dyDescent="0.15">
      <c r="A70" s="1524"/>
      <c r="B70" s="1499">
        <v>19</v>
      </c>
      <c r="C70" s="1537"/>
      <c r="D70" s="1540"/>
      <c r="E70" s="63"/>
      <c r="F70" s="64"/>
      <c r="G70" s="63"/>
      <c r="H70" s="138"/>
      <c r="I70" s="64"/>
      <c r="J70" s="65"/>
      <c r="K70" s="63"/>
      <c r="L70" s="138"/>
      <c r="M70" s="64"/>
      <c r="N70" s="64"/>
      <c r="O70" s="63"/>
      <c r="P70" s="138"/>
      <c r="Q70" s="64"/>
      <c r="R70" s="65"/>
      <c r="S70" s="63"/>
      <c r="T70" s="138"/>
      <c r="U70" s="64"/>
      <c r="V70" s="64"/>
      <c r="W70" s="63"/>
      <c r="X70" s="138"/>
      <c r="Y70" s="64"/>
      <c r="Z70" s="65"/>
      <c r="AA70" s="63"/>
      <c r="AB70" s="138"/>
      <c r="AC70" s="64"/>
      <c r="AD70" s="64"/>
      <c r="AE70" s="63"/>
      <c r="AF70" s="138"/>
      <c r="AG70" s="64"/>
      <c r="AH70" s="65"/>
      <c r="AI70" s="63"/>
      <c r="AJ70" s="138"/>
      <c r="AK70" s="64"/>
      <c r="AL70" s="64"/>
      <c r="AM70" s="63"/>
      <c r="AN70" s="138"/>
      <c r="AO70" s="64"/>
      <c r="AP70" s="65"/>
      <c r="AQ70" s="63"/>
      <c r="AR70" s="138"/>
      <c r="AS70" s="64"/>
      <c r="AT70" s="64"/>
      <c r="AU70" s="63"/>
      <c r="AV70" s="138"/>
      <c r="AW70" s="64"/>
      <c r="AX70" s="65"/>
      <c r="AY70" s="63"/>
      <c r="AZ70" s="138"/>
      <c r="BA70" s="64"/>
      <c r="BB70" s="65"/>
      <c r="BC70" s="63"/>
      <c r="BD70" s="138"/>
      <c r="BE70" s="64"/>
      <c r="BF70" s="65"/>
      <c r="BG70" s="64"/>
      <c r="BH70" s="65"/>
      <c r="BI70" s="1502" t="s">
        <v>935</v>
      </c>
    </row>
    <row r="71" spans="1:62" ht="4.9000000000000004" customHeight="1" x14ac:dyDescent="0.15">
      <c r="A71" s="1524"/>
      <c r="B71" s="1481"/>
      <c r="C71" s="1538"/>
      <c r="D71" s="1541"/>
      <c r="E71" s="66"/>
      <c r="F71" s="68"/>
      <c r="G71" s="66"/>
      <c r="H71" s="139"/>
      <c r="I71" s="68"/>
      <c r="J71" s="67"/>
      <c r="K71" s="66"/>
      <c r="L71" s="139"/>
      <c r="M71" s="68"/>
      <c r="N71" s="68"/>
      <c r="O71" s="66"/>
      <c r="P71" s="139"/>
      <c r="Q71" s="68"/>
      <c r="R71" s="67"/>
      <c r="S71" s="66"/>
      <c r="T71" s="139"/>
      <c r="U71" s="68"/>
      <c r="V71" s="68"/>
      <c r="W71" s="66"/>
      <c r="X71" s="139"/>
      <c r="Y71" s="68"/>
      <c r="Z71" s="67"/>
      <c r="AA71" s="66"/>
      <c r="AB71" s="139"/>
      <c r="AC71" s="68"/>
      <c r="AD71" s="68"/>
      <c r="AE71" s="66"/>
      <c r="AF71" s="139"/>
      <c r="AG71" s="68"/>
      <c r="AH71" s="67"/>
      <c r="AI71" s="66"/>
      <c r="AJ71" s="139"/>
      <c r="AK71" s="68"/>
      <c r="AL71" s="68"/>
      <c r="AM71" s="66"/>
      <c r="AN71" s="139"/>
      <c r="AO71" s="68"/>
      <c r="AP71" s="67"/>
      <c r="AQ71" s="66"/>
      <c r="AR71" s="139"/>
      <c r="AS71" s="68"/>
      <c r="AT71" s="68"/>
      <c r="AU71" s="66"/>
      <c r="AV71" s="139"/>
      <c r="AW71" s="68"/>
      <c r="AX71" s="67"/>
      <c r="AY71" s="66"/>
      <c r="AZ71" s="139"/>
      <c r="BA71" s="68"/>
      <c r="BB71" s="67"/>
      <c r="BC71" s="66"/>
      <c r="BD71" s="139"/>
      <c r="BE71" s="68"/>
      <c r="BF71" s="67"/>
      <c r="BG71" s="68"/>
      <c r="BH71" s="67"/>
      <c r="BI71" s="1487"/>
    </row>
    <row r="72" spans="1:62" ht="4.9000000000000004" customHeight="1" x14ac:dyDescent="0.15">
      <c r="A72" s="1524"/>
      <c r="B72" s="1482"/>
      <c r="C72" s="1539"/>
      <c r="D72" s="1542"/>
      <c r="E72" s="69"/>
      <c r="F72" s="70"/>
      <c r="G72" s="69"/>
      <c r="H72" s="140"/>
      <c r="I72" s="70"/>
      <c r="J72" s="71"/>
      <c r="K72" s="69"/>
      <c r="L72" s="140"/>
      <c r="M72" s="70"/>
      <c r="N72" s="70"/>
      <c r="O72" s="69"/>
      <c r="P72" s="140"/>
      <c r="Q72" s="70"/>
      <c r="R72" s="71"/>
      <c r="S72" s="69"/>
      <c r="T72" s="140"/>
      <c r="U72" s="70"/>
      <c r="V72" s="70"/>
      <c r="W72" s="69"/>
      <c r="X72" s="140"/>
      <c r="Y72" s="70"/>
      <c r="Z72" s="71"/>
      <c r="AA72" s="69"/>
      <c r="AB72" s="140"/>
      <c r="AC72" s="70"/>
      <c r="AD72" s="70"/>
      <c r="AE72" s="69"/>
      <c r="AF72" s="140"/>
      <c r="AG72" s="70"/>
      <c r="AH72" s="71"/>
      <c r="AI72" s="69"/>
      <c r="AJ72" s="140"/>
      <c r="AK72" s="70"/>
      <c r="AL72" s="70"/>
      <c r="AM72" s="69"/>
      <c r="AN72" s="140"/>
      <c r="AO72" s="70"/>
      <c r="AP72" s="71"/>
      <c r="AQ72" s="69"/>
      <c r="AR72" s="140"/>
      <c r="AS72" s="70"/>
      <c r="AT72" s="70"/>
      <c r="AU72" s="69"/>
      <c r="AV72" s="140"/>
      <c r="AW72" s="70"/>
      <c r="AX72" s="71"/>
      <c r="AY72" s="69"/>
      <c r="AZ72" s="140"/>
      <c r="BA72" s="70"/>
      <c r="BB72" s="71"/>
      <c r="BC72" s="69"/>
      <c r="BD72" s="140"/>
      <c r="BE72" s="70"/>
      <c r="BF72" s="71"/>
      <c r="BG72" s="70"/>
      <c r="BH72" s="71"/>
      <c r="BI72" s="1488"/>
    </row>
    <row r="73" spans="1:62" ht="4.9000000000000004" customHeight="1" x14ac:dyDescent="0.15">
      <c r="A73" s="1524"/>
      <c r="B73" s="1481">
        <v>20</v>
      </c>
      <c r="C73" s="1538"/>
      <c r="D73" s="1541"/>
      <c r="E73" s="66"/>
      <c r="F73" s="68"/>
      <c r="G73" s="66"/>
      <c r="H73" s="139"/>
      <c r="I73" s="68"/>
      <c r="J73" s="67"/>
      <c r="K73" s="66"/>
      <c r="L73" s="139"/>
      <c r="M73" s="68"/>
      <c r="N73" s="68"/>
      <c r="O73" s="66"/>
      <c r="P73" s="139"/>
      <c r="Q73" s="68"/>
      <c r="R73" s="67"/>
      <c r="S73" s="66"/>
      <c r="T73" s="139"/>
      <c r="U73" s="68"/>
      <c r="V73" s="68"/>
      <c r="W73" s="66"/>
      <c r="X73" s="139"/>
      <c r="Y73" s="68"/>
      <c r="Z73" s="67"/>
      <c r="AA73" s="66"/>
      <c r="AB73" s="139"/>
      <c r="AC73" s="68"/>
      <c r="AD73" s="68"/>
      <c r="AE73" s="66"/>
      <c r="AF73" s="139"/>
      <c r="AG73" s="68"/>
      <c r="AH73" s="67"/>
      <c r="AI73" s="66"/>
      <c r="AJ73" s="139"/>
      <c r="AK73" s="68"/>
      <c r="AL73" s="68"/>
      <c r="AM73" s="66"/>
      <c r="AN73" s="139"/>
      <c r="AO73" s="68"/>
      <c r="AP73" s="67"/>
      <c r="AQ73" s="66"/>
      <c r="AR73" s="139"/>
      <c r="AS73" s="68"/>
      <c r="AT73" s="68"/>
      <c r="AU73" s="66"/>
      <c r="AV73" s="139"/>
      <c r="AW73" s="68"/>
      <c r="AX73" s="67"/>
      <c r="AY73" s="66"/>
      <c r="AZ73" s="139"/>
      <c r="BA73" s="68"/>
      <c r="BB73" s="67"/>
      <c r="BC73" s="66"/>
      <c r="BD73" s="139"/>
      <c r="BE73" s="68"/>
      <c r="BF73" s="67"/>
      <c r="BG73" s="68"/>
      <c r="BH73" s="67"/>
      <c r="BI73" s="1487" t="s">
        <v>935</v>
      </c>
    </row>
    <row r="74" spans="1:62" ht="4.9000000000000004" customHeight="1" x14ac:dyDescent="0.15">
      <c r="A74" s="1524"/>
      <c r="B74" s="1481"/>
      <c r="C74" s="1538"/>
      <c r="D74" s="1541"/>
      <c r="E74" s="66"/>
      <c r="F74" s="68"/>
      <c r="G74" s="66"/>
      <c r="H74" s="139"/>
      <c r="I74" s="68"/>
      <c r="J74" s="67"/>
      <c r="K74" s="66"/>
      <c r="L74" s="139"/>
      <c r="M74" s="68"/>
      <c r="N74" s="68"/>
      <c r="O74" s="66"/>
      <c r="P74" s="139"/>
      <c r="Q74" s="68"/>
      <c r="R74" s="67"/>
      <c r="S74" s="66"/>
      <c r="T74" s="139"/>
      <c r="U74" s="68"/>
      <c r="V74" s="68"/>
      <c r="W74" s="66"/>
      <c r="X74" s="139"/>
      <c r="Y74" s="68"/>
      <c r="Z74" s="67"/>
      <c r="AA74" s="66"/>
      <c r="AB74" s="139"/>
      <c r="AC74" s="68"/>
      <c r="AD74" s="68"/>
      <c r="AE74" s="66"/>
      <c r="AF74" s="139"/>
      <c r="AG74" s="68"/>
      <c r="AH74" s="67"/>
      <c r="AI74" s="66"/>
      <c r="AJ74" s="139"/>
      <c r="AK74" s="68"/>
      <c r="AL74" s="68"/>
      <c r="AM74" s="66"/>
      <c r="AN74" s="139"/>
      <c r="AO74" s="68"/>
      <c r="AP74" s="67"/>
      <c r="AQ74" s="66"/>
      <c r="AR74" s="139"/>
      <c r="AS74" s="68"/>
      <c r="AT74" s="68"/>
      <c r="AU74" s="66"/>
      <c r="AV74" s="139"/>
      <c r="AW74" s="68"/>
      <c r="AX74" s="67"/>
      <c r="AY74" s="66"/>
      <c r="AZ74" s="139"/>
      <c r="BA74" s="68"/>
      <c r="BB74" s="67"/>
      <c r="BC74" s="66"/>
      <c r="BD74" s="139"/>
      <c r="BE74" s="68"/>
      <c r="BF74" s="67"/>
      <c r="BG74" s="68"/>
      <c r="BH74" s="67"/>
      <c r="BI74" s="1487"/>
    </row>
    <row r="75" spans="1:62" ht="4.9000000000000004" customHeight="1" x14ac:dyDescent="0.15">
      <c r="A75" s="1524"/>
      <c r="B75" s="1489"/>
      <c r="C75" s="1539"/>
      <c r="D75" s="1542"/>
      <c r="E75" s="72"/>
      <c r="F75" s="73"/>
      <c r="G75" s="72"/>
      <c r="H75" s="141"/>
      <c r="I75" s="73"/>
      <c r="J75" s="74"/>
      <c r="K75" s="72"/>
      <c r="L75" s="141"/>
      <c r="M75" s="73"/>
      <c r="N75" s="73"/>
      <c r="O75" s="72"/>
      <c r="P75" s="141"/>
      <c r="Q75" s="73"/>
      <c r="R75" s="74"/>
      <c r="S75" s="72"/>
      <c r="T75" s="141"/>
      <c r="U75" s="73"/>
      <c r="V75" s="73"/>
      <c r="W75" s="72"/>
      <c r="X75" s="141"/>
      <c r="Y75" s="73"/>
      <c r="Z75" s="74"/>
      <c r="AA75" s="72"/>
      <c r="AB75" s="141"/>
      <c r="AC75" s="73"/>
      <c r="AD75" s="73"/>
      <c r="AE75" s="72"/>
      <c r="AF75" s="141"/>
      <c r="AG75" s="73"/>
      <c r="AH75" s="74"/>
      <c r="AI75" s="72"/>
      <c r="AJ75" s="141"/>
      <c r="AK75" s="73"/>
      <c r="AL75" s="73"/>
      <c r="AM75" s="72"/>
      <c r="AN75" s="141"/>
      <c r="AO75" s="73"/>
      <c r="AP75" s="74"/>
      <c r="AQ75" s="72"/>
      <c r="AR75" s="141"/>
      <c r="AS75" s="73"/>
      <c r="AT75" s="73"/>
      <c r="AU75" s="72"/>
      <c r="AV75" s="141"/>
      <c r="AW75" s="73"/>
      <c r="AX75" s="74"/>
      <c r="AY75" s="72"/>
      <c r="AZ75" s="141"/>
      <c r="BA75" s="73"/>
      <c r="BB75" s="74"/>
      <c r="BC75" s="72"/>
      <c r="BD75" s="141"/>
      <c r="BE75" s="73"/>
      <c r="BF75" s="74"/>
      <c r="BG75" s="73"/>
      <c r="BH75" s="74"/>
      <c r="BI75" s="1487"/>
    </row>
    <row r="76" spans="1:62" ht="15.95" customHeight="1" thickBot="1" x14ac:dyDescent="0.2">
      <c r="A76" s="1525"/>
      <c r="B76" s="1506" t="s">
        <v>1648</v>
      </c>
      <c r="C76" s="1507"/>
      <c r="D76" s="1508"/>
      <c r="E76" s="142">
        <f>SUM(E13:E75)</f>
        <v>0</v>
      </c>
      <c r="F76" s="143">
        <f t="shared" ref="F76:BH76" si="27">SUM(F13:F75)</f>
        <v>0</v>
      </c>
      <c r="G76" s="142">
        <f t="shared" si="27"/>
        <v>0</v>
      </c>
      <c r="H76" s="144">
        <f t="shared" si="27"/>
        <v>0</v>
      </c>
      <c r="I76" s="143">
        <f t="shared" si="27"/>
        <v>0</v>
      </c>
      <c r="J76" s="145">
        <f t="shared" si="27"/>
        <v>0</v>
      </c>
      <c r="K76" s="142">
        <f t="shared" si="27"/>
        <v>0</v>
      </c>
      <c r="L76" s="144">
        <f t="shared" si="27"/>
        <v>0</v>
      </c>
      <c r="M76" s="143">
        <f t="shared" si="27"/>
        <v>0</v>
      </c>
      <c r="N76" s="143">
        <f t="shared" si="27"/>
        <v>0</v>
      </c>
      <c r="O76" s="142">
        <f t="shared" si="27"/>
        <v>0</v>
      </c>
      <c r="P76" s="144">
        <f t="shared" si="27"/>
        <v>0</v>
      </c>
      <c r="Q76" s="143">
        <f t="shared" si="27"/>
        <v>0</v>
      </c>
      <c r="R76" s="145">
        <f t="shared" si="27"/>
        <v>0</v>
      </c>
      <c r="S76" s="142">
        <f t="shared" si="27"/>
        <v>0</v>
      </c>
      <c r="T76" s="144">
        <f t="shared" si="27"/>
        <v>0</v>
      </c>
      <c r="U76" s="143">
        <f t="shared" si="27"/>
        <v>0</v>
      </c>
      <c r="V76" s="143">
        <f t="shared" si="27"/>
        <v>0</v>
      </c>
      <c r="W76" s="142">
        <f t="shared" si="27"/>
        <v>0</v>
      </c>
      <c r="X76" s="144">
        <f t="shared" si="27"/>
        <v>0</v>
      </c>
      <c r="Y76" s="143">
        <f t="shared" si="27"/>
        <v>0</v>
      </c>
      <c r="Z76" s="145">
        <f t="shared" si="27"/>
        <v>0</v>
      </c>
      <c r="AA76" s="142">
        <f t="shared" si="27"/>
        <v>0</v>
      </c>
      <c r="AB76" s="144">
        <f t="shared" si="27"/>
        <v>0</v>
      </c>
      <c r="AC76" s="143">
        <f t="shared" si="27"/>
        <v>0</v>
      </c>
      <c r="AD76" s="143">
        <f t="shared" si="27"/>
        <v>0</v>
      </c>
      <c r="AE76" s="142">
        <f t="shared" si="27"/>
        <v>0</v>
      </c>
      <c r="AF76" s="144">
        <f t="shared" si="27"/>
        <v>0</v>
      </c>
      <c r="AG76" s="143">
        <f t="shared" si="27"/>
        <v>0</v>
      </c>
      <c r="AH76" s="145">
        <f t="shared" si="27"/>
        <v>0</v>
      </c>
      <c r="AI76" s="142">
        <f t="shared" si="27"/>
        <v>0</v>
      </c>
      <c r="AJ76" s="144">
        <f t="shared" si="27"/>
        <v>0</v>
      </c>
      <c r="AK76" s="143">
        <f t="shared" si="27"/>
        <v>0</v>
      </c>
      <c r="AL76" s="143">
        <f t="shared" si="27"/>
        <v>0</v>
      </c>
      <c r="AM76" s="142">
        <f t="shared" si="27"/>
        <v>0</v>
      </c>
      <c r="AN76" s="144">
        <f t="shared" si="27"/>
        <v>0</v>
      </c>
      <c r="AO76" s="143">
        <f t="shared" si="27"/>
        <v>0</v>
      </c>
      <c r="AP76" s="145">
        <f t="shared" si="27"/>
        <v>0</v>
      </c>
      <c r="AQ76" s="142">
        <f t="shared" si="27"/>
        <v>0</v>
      </c>
      <c r="AR76" s="144">
        <f t="shared" si="27"/>
        <v>0</v>
      </c>
      <c r="AS76" s="143">
        <f t="shared" si="27"/>
        <v>0</v>
      </c>
      <c r="AT76" s="143">
        <f t="shared" si="27"/>
        <v>0</v>
      </c>
      <c r="AU76" s="142">
        <f t="shared" si="27"/>
        <v>0</v>
      </c>
      <c r="AV76" s="144">
        <f t="shared" si="27"/>
        <v>0</v>
      </c>
      <c r="AW76" s="143">
        <f t="shared" si="27"/>
        <v>0</v>
      </c>
      <c r="AX76" s="145">
        <f t="shared" si="27"/>
        <v>0</v>
      </c>
      <c r="AY76" s="142">
        <f t="shared" si="27"/>
        <v>0</v>
      </c>
      <c r="AZ76" s="144">
        <f t="shared" si="27"/>
        <v>0</v>
      </c>
      <c r="BA76" s="143">
        <f t="shared" si="27"/>
        <v>0</v>
      </c>
      <c r="BB76" s="143">
        <f t="shared" si="27"/>
        <v>0</v>
      </c>
      <c r="BC76" s="142">
        <f t="shared" si="27"/>
        <v>0</v>
      </c>
      <c r="BD76" s="144">
        <f t="shared" si="27"/>
        <v>0</v>
      </c>
      <c r="BE76" s="143">
        <f t="shared" si="27"/>
        <v>0</v>
      </c>
      <c r="BF76" s="145">
        <f t="shared" si="27"/>
        <v>0</v>
      </c>
      <c r="BG76" s="143">
        <f t="shared" si="27"/>
        <v>0</v>
      </c>
      <c r="BH76" s="143">
        <f t="shared" si="27"/>
        <v>0</v>
      </c>
      <c r="BI76" s="146"/>
    </row>
    <row r="77" spans="1:62" ht="15.95" customHeight="1" thickBot="1" x14ac:dyDescent="0.2">
      <c r="A77" s="1509" t="s">
        <v>1649</v>
      </c>
      <c r="B77" s="1510"/>
      <c r="C77" s="1510"/>
      <c r="D77" s="1511"/>
      <c r="E77" s="147" t="str">
        <f>IF(E12=0,"",IF(E76&gt;=E12,"適","否"))</f>
        <v/>
      </c>
      <c r="F77" s="148" t="str">
        <f>IF(E12=0,"",IF(F76&gt;=E12,"適","否"))</f>
        <v/>
      </c>
      <c r="G77" s="147" t="str">
        <f>IF(G12=0,"",IF(G76&gt;=G12,"適","否"))</f>
        <v/>
      </c>
      <c r="H77" s="149" t="str">
        <f>IF(G12=0,"",IF(H76&gt;=G12,"適","否"))</f>
        <v/>
      </c>
      <c r="I77" s="148" t="str">
        <f>IF(I12=0,"",IF(I76&gt;=I12,"適","否"))</f>
        <v/>
      </c>
      <c r="J77" s="150" t="str">
        <f>IF(I12=0,"",IF(J76&gt;=I12,"適","否"))</f>
        <v/>
      </c>
      <c r="K77" s="147" t="str">
        <f>IF(K12=0,"",IF(K76&gt;=K12,"適","否"))</f>
        <v/>
      </c>
      <c r="L77" s="149" t="str">
        <f>IF(K12=0,"",IF(L76&gt;=K12,"適","否"))</f>
        <v/>
      </c>
      <c r="M77" s="148" t="str">
        <f>IF(M12=0,"",IF(M76&gt;=M12,"適","否"))</f>
        <v/>
      </c>
      <c r="N77" s="148" t="str">
        <f>IF(M12=0,"",IF(N76&gt;=M12,"適","否"))</f>
        <v/>
      </c>
      <c r="O77" s="147" t="str">
        <f>IF(O12=0,"",IF(O76&gt;=O12,"適","否"))</f>
        <v/>
      </c>
      <c r="P77" s="149" t="str">
        <f>IF(O12=0,"",IF(P76&gt;=O12,"適","否"))</f>
        <v/>
      </c>
      <c r="Q77" s="148" t="str">
        <f>IF(Q12=0,"",IF(Q76&gt;=Q12,"適","否"))</f>
        <v/>
      </c>
      <c r="R77" s="150" t="str">
        <f>IF(Q12=0,"",IF(R76&gt;=Q12,"適","否"))</f>
        <v/>
      </c>
      <c r="S77" s="147" t="str">
        <f>IF(S12=0,"",IF(S76&gt;=S12,"適","否"))</f>
        <v/>
      </c>
      <c r="T77" s="149" t="str">
        <f>IF(S12=0,"",IF(T76&gt;=S12,"適","否"))</f>
        <v/>
      </c>
      <c r="U77" s="148" t="str">
        <f>IF(U12=0,"",IF(U76&gt;=U12,"適","否"))</f>
        <v/>
      </c>
      <c r="V77" s="148" t="str">
        <f>IF(U12=0,"",IF(V76&gt;=U12,"適","否"))</f>
        <v/>
      </c>
      <c r="W77" s="147" t="str">
        <f>IF(W12=0,"",IF(W76&gt;=W12,"適","否"))</f>
        <v/>
      </c>
      <c r="X77" s="149" t="str">
        <f>IF(W12=0,"",IF(X76&gt;=W12,"適","否"))</f>
        <v/>
      </c>
      <c r="Y77" s="148" t="str">
        <f>IF(Y12=0,"",IF(Y76&gt;=Y12,"適","否"))</f>
        <v/>
      </c>
      <c r="Z77" s="150" t="str">
        <f>IF(Y12=0,"",IF(Z76&gt;=Y12,"適","否"))</f>
        <v/>
      </c>
      <c r="AA77" s="147" t="str">
        <f>IF(AA12=0,"",IF(AA76&gt;=AA12,"適","否"))</f>
        <v/>
      </c>
      <c r="AB77" s="149" t="str">
        <f>IF(AA12=0,"",IF(AB76&gt;=AA12,"適","否"))</f>
        <v/>
      </c>
      <c r="AC77" s="148" t="str">
        <f>IF(AC12=0,"",IF(AC76&gt;=AC12,"適","否"))</f>
        <v/>
      </c>
      <c r="AD77" s="148" t="str">
        <f>IF(AC12=0,"",IF(AD76&gt;=AC12,"適","否"))</f>
        <v/>
      </c>
      <c r="AE77" s="147" t="str">
        <f>IF(AE12=0,"",IF(AE76&gt;=AE12,"適","否"))</f>
        <v/>
      </c>
      <c r="AF77" s="149" t="str">
        <f>IF(AE12=0,"",IF(AF76&gt;=AE12,"適","否"))</f>
        <v/>
      </c>
      <c r="AG77" s="148" t="str">
        <f>IF(AG12=0,"",IF(AG76&gt;=AG12,"適","否"))</f>
        <v/>
      </c>
      <c r="AH77" s="150" t="str">
        <f>IF(AG12=0,"",IF(AH76&gt;=AG12,"適","否"))</f>
        <v/>
      </c>
      <c r="AI77" s="147" t="str">
        <f>IF(AI12=0,"",IF(AI76&gt;=AI12,"適","否"))</f>
        <v/>
      </c>
      <c r="AJ77" s="149" t="str">
        <f>IF(AI12=0,"",IF(AJ76&gt;=AI12,"適","否"))</f>
        <v/>
      </c>
      <c r="AK77" s="148" t="str">
        <f>IF(AK12=0,"",IF(AK76&gt;=AK12,"適","否"))</f>
        <v/>
      </c>
      <c r="AL77" s="148" t="str">
        <f>IF(AK12=0,"",IF(AL76&gt;=AK12,"適","否"))</f>
        <v/>
      </c>
      <c r="AM77" s="147" t="str">
        <f>IF(AM12=0,"",IF(AM76&gt;=AM12,"適","否"))</f>
        <v/>
      </c>
      <c r="AN77" s="149" t="str">
        <f>IF(AM12=0,"",IF(AN76&gt;=AM12,"適","否"))</f>
        <v/>
      </c>
      <c r="AO77" s="148" t="str">
        <f>IF(AO12=0,"",IF(AO76&gt;=AO12,"適","否"))</f>
        <v/>
      </c>
      <c r="AP77" s="150" t="str">
        <f>IF(AO12=0,"",IF(AP76&gt;=AO12,"適","否"))</f>
        <v/>
      </c>
      <c r="AQ77" s="147" t="str">
        <f>IF(AQ12=0,"",IF(AQ76&gt;=AQ12,"適","否"))</f>
        <v/>
      </c>
      <c r="AR77" s="149" t="str">
        <f>IF(AQ12=0,"",IF(AR76&gt;=AQ12,"適","否"))</f>
        <v/>
      </c>
      <c r="AS77" s="148" t="str">
        <f>IF(AS12=0,"",IF(AS76&gt;=AS12,"適","否"))</f>
        <v/>
      </c>
      <c r="AT77" s="148" t="str">
        <f>IF(AS12=0,"",IF(AT76&gt;=AS12,"適","否"))</f>
        <v/>
      </c>
      <c r="AU77" s="147" t="str">
        <f>IF(AU12=0,"",IF(AU76&gt;=AU12,"適","否"))</f>
        <v/>
      </c>
      <c r="AV77" s="149" t="str">
        <f>IF(AU12=0,"",IF(AV76&gt;=AU12,"適","否"))</f>
        <v/>
      </c>
      <c r="AW77" s="148" t="str">
        <f>IF(AW12=0,"",IF(AW76&gt;=AW12,"適","否"))</f>
        <v/>
      </c>
      <c r="AX77" s="150" t="str">
        <f>IF(AW12=0,"",IF(AX76&gt;=AW12,"適","否"))</f>
        <v/>
      </c>
      <c r="AY77" s="147" t="str">
        <f>IF(AY12=0,"",IF(AY76&gt;=AY12,"適","否"))</f>
        <v/>
      </c>
      <c r="AZ77" s="149" t="str">
        <f>IF(AY12=0,"",IF(AZ76&gt;=AY12,"適","否"))</f>
        <v/>
      </c>
      <c r="BA77" s="148" t="str">
        <f>IF(BA12=0,"",IF(BA76&gt;=BA12,"適","否"))</f>
        <v/>
      </c>
      <c r="BB77" s="148" t="str">
        <f>IF(BA12=0,"",IF(BB76&gt;=BA12,"適","否"))</f>
        <v/>
      </c>
      <c r="BC77" s="147" t="str">
        <f>IF(BC12=0,"",IF(BC76&gt;=BC12,"適","否"))</f>
        <v/>
      </c>
      <c r="BD77" s="149" t="str">
        <f>IF(BC12=0,"",IF(BD76&gt;=BC12,"適","否"))</f>
        <v/>
      </c>
      <c r="BE77" s="148" t="str">
        <f>IF(BE12=0,"",IF(BE76&gt;=BE12,"適","否"))</f>
        <v/>
      </c>
      <c r="BF77" s="150" t="str">
        <f>IF(BE12=0,"",IF(BF76&gt;=BE12,"適","否"))</f>
        <v/>
      </c>
      <c r="BG77" s="148" t="str">
        <f>IF(BG12=0,"",IF(BG76&gt;=BG12,"適","否"))</f>
        <v/>
      </c>
      <c r="BH77" s="150" t="str">
        <f>IF(BG12=0,"",IF(BH76&gt;=BG12,"適","否"))</f>
        <v/>
      </c>
      <c r="BI77" s="151"/>
    </row>
    <row r="78" spans="1:62" s="118" customFormat="1" ht="12.75" customHeight="1" x14ac:dyDescent="0.15">
      <c r="A78" s="152" t="s">
        <v>1650</v>
      </c>
      <c r="B78" s="118" t="s">
        <v>1539</v>
      </c>
    </row>
    <row r="79" spans="1:62" s="118" customFormat="1" ht="12.75" customHeight="1" x14ac:dyDescent="0.15">
      <c r="A79" s="118">
        <v>2</v>
      </c>
      <c r="B79" s="118" t="s">
        <v>1540</v>
      </c>
    </row>
    <row r="80" spans="1:62" s="118" customFormat="1" ht="12.75" customHeight="1" x14ac:dyDescent="0.15">
      <c r="A80" s="118">
        <v>3</v>
      </c>
      <c r="B80" s="118" t="s">
        <v>1541</v>
      </c>
    </row>
    <row r="81" spans="1:61" s="118" customFormat="1" ht="12.75" customHeight="1" x14ac:dyDescent="0.15">
      <c r="A81" s="118">
        <v>4</v>
      </c>
      <c r="B81" s="118" t="s">
        <v>1542</v>
      </c>
    </row>
    <row r="82" spans="1:61" s="118" customFormat="1" ht="15" customHeight="1" x14ac:dyDescent="0.15">
      <c r="A82" s="118">
        <v>5</v>
      </c>
      <c r="B82" s="118" t="s">
        <v>1543</v>
      </c>
    </row>
    <row r="83" spans="1:61" s="118" customFormat="1" ht="15" customHeight="1" x14ac:dyDescent="0.15">
      <c r="A83" s="118">
        <v>6</v>
      </c>
      <c r="B83" s="1512" t="s">
        <v>1651</v>
      </c>
      <c r="C83" s="1513"/>
      <c r="D83" s="1513"/>
      <c r="E83" s="1513"/>
      <c r="F83" s="1513"/>
      <c r="G83" s="1513"/>
      <c r="H83" s="1513"/>
      <c r="I83" s="1513"/>
      <c r="J83" s="1513"/>
      <c r="K83" s="1513"/>
      <c r="L83" s="1513"/>
      <c r="M83" s="1513"/>
      <c r="N83" s="1513"/>
      <c r="O83" s="1513"/>
      <c r="P83" s="1513"/>
      <c r="Q83" s="1513"/>
      <c r="R83" s="1513"/>
      <c r="S83" s="1513"/>
      <c r="T83" s="1513"/>
      <c r="U83" s="1513"/>
      <c r="V83" s="1513"/>
      <c r="W83" s="1513"/>
      <c r="X83" s="1513"/>
      <c r="Y83" s="1513"/>
      <c r="Z83" s="1513"/>
      <c r="AA83" s="1513"/>
      <c r="AB83" s="1513"/>
      <c r="AC83" s="1513"/>
      <c r="AD83" s="1513"/>
      <c r="AE83" s="1513"/>
      <c r="AF83" s="1513"/>
      <c r="AG83" s="1513"/>
      <c r="AH83" s="1513"/>
      <c r="AI83" s="1513"/>
      <c r="AJ83" s="1513"/>
      <c r="AK83" s="1513"/>
      <c r="AL83" s="1513"/>
      <c r="AM83" s="1513"/>
      <c r="AN83" s="1513"/>
      <c r="AO83" s="1513"/>
      <c r="AP83" s="1513"/>
      <c r="AQ83" s="1513"/>
      <c r="AR83" s="1513"/>
      <c r="AS83" s="1513"/>
      <c r="AT83" s="1513"/>
      <c r="AU83" s="1513"/>
      <c r="AV83" s="1513"/>
      <c r="AW83" s="1513"/>
      <c r="AX83" s="1513"/>
      <c r="AY83" s="1513"/>
      <c r="AZ83" s="1513"/>
      <c r="BA83" s="1513"/>
      <c r="BB83" s="1513"/>
      <c r="BC83" s="1513"/>
      <c r="BD83" s="1513"/>
      <c r="BE83" s="1513"/>
      <c r="BF83" s="1513"/>
      <c r="BG83" s="1513"/>
      <c r="BH83" s="1513"/>
      <c r="BI83" s="1513"/>
    </row>
    <row r="84" spans="1:61" s="153" customFormat="1" ht="10.9" customHeight="1" x14ac:dyDescent="0.15">
      <c r="B84" s="1514" t="s">
        <v>1652</v>
      </c>
      <c r="C84" s="1515"/>
      <c r="D84" s="1515"/>
      <c r="E84" s="1515"/>
      <c r="F84" s="1515"/>
      <c r="G84" s="1515"/>
      <c r="H84" s="1515"/>
      <c r="I84" s="1515"/>
      <c r="J84" s="1515"/>
      <c r="K84" s="1515"/>
      <c r="L84" s="1515"/>
      <c r="M84" s="1515"/>
      <c r="N84" s="1515"/>
      <c r="O84" s="1515"/>
      <c r="P84" s="1515"/>
      <c r="Q84" s="1515"/>
      <c r="R84" s="1515"/>
      <c r="S84" s="1515"/>
      <c r="T84" s="1515"/>
      <c r="U84" s="1515"/>
      <c r="V84" s="1515"/>
      <c r="W84" s="1515"/>
      <c r="X84" s="1515"/>
      <c r="Y84" s="1515"/>
      <c r="Z84" s="1515"/>
      <c r="AA84" s="1515"/>
      <c r="AB84" s="1515"/>
      <c r="AC84" s="1515"/>
      <c r="AD84" s="1515"/>
      <c r="AE84" s="1515"/>
      <c r="AF84" s="1515"/>
      <c r="AG84" s="1515"/>
      <c r="AH84" s="1515"/>
      <c r="AI84" s="1515"/>
      <c r="AJ84" s="1515"/>
      <c r="AK84" s="1515"/>
      <c r="AL84" s="1515"/>
      <c r="AM84" s="1515"/>
      <c r="AN84" s="1515"/>
      <c r="AO84" s="1515"/>
      <c r="AP84" s="1515"/>
      <c r="AQ84" s="1515"/>
      <c r="AR84" s="1515"/>
      <c r="AS84" s="1515"/>
      <c r="AT84" s="1515"/>
      <c r="AU84" s="1515"/>
      <c r="AV84" s="1515"/>
      <c r="AW84" s="1515"/>
      <c r="AX84" s="1515"/>
      <c r="AY84" s="1515"/>
      <c r="AZ84" s="1515"/>
      <c r="BA84" s="1515"/>
      <c r="BB84" s="1515"/>
      <c r="BC84" s="1515"/>
      <c r="BD84" s="1515"/>
      <c r="BE84" s="1515"/>
      <c r="BF84" s="1515"/>
      <c r="BG84" s="1515"/>
      <c r="BH84" s="1515"/>
      <c r="BI84" s="1515"/>
    </row>
    <row r="85" spans="1:61" ht="13.5" customHeight="1" x14ac:dyDescent="0.15">
      <c r="A85" s="102" t="s">
        <v>1662</v>
      </c>
      <c r="AE85" s="1476" t="s">
        <v>1708</v>
      </c>
      <c r="AF85" s="1476"/>
      <c r="AG85" s="1476"/>
      <c r="AH85" s="1476"/>
      <c r="AI85" s="1476"/>
      <c r="AJ85" s="1476"/>
      <c r="AK85" s="1476"/>
      <c r="AL85" s="1476"/>
    </row>
    <row r="86" spans="1:61" ht="13.5" customHeight="1" thickBot="1" x14ac:dyDescent="0.2">
      <c r="A86" s="102"/>
      <c r="C86" s="118" t="s">
        <v>1659</v>
      </c>
      <c r="AC86" s="118"/>
      <c r="AY86" s="119" t="s">
        <v>1531</v>
      </c>
    </row>
    <row r="87" spans="1:61" ht="13.15" customHeight="1" x14ac:dyDescent="0.15">
      <c r="A87" s="1516" t="s">
        <v>1645</v>
      </c>
      <c r="B87" s="1517"/>
      <c r="C87" s="1517"/>
      <c r="D87" s="1518"/>
      <c r="E87" s="1522">
        <v>0.29166666666666669</v>
      </c>
      <c r="F87" s="1503"/>
      <c r="G87" s="1503"/>
      <c r="H87" s="1503"/>
      <c r="I87" s="1503">
        <v>0.33333333333333298</v>
      </c>
      <c r="J87" s="1503"/>
      <c r="K87" s="1503"/>
      <c r="L87" s="1503"/>
      <c r="M87" s="1503">
        <v>0.375</v>
      </c>
      <c r="N87" s="1503"/>
      <c r="O87" s="1503"/>
      <c r="P87" s="1503"/>
      <c r="Q87" s="1503">
        <v>0.41666666666666702</v>
      </c>
      <c r="R87" s="1503"/>
      <c r="S87" s="1503"/>
      <c r="T87" s="1503"/>
      <c r="U87" s="1503">
        <v>0.45833333333333298</v>
      </c>
      <c r="V87" s="1503"/>
      <c r="W87" s="1503"/>
      <c r="X87" s="1503"/>
      <c r="Y87" s="1503">
        <v>0.5</v>
      </c>
      <c r="Z87" s="1503"/>
      <c r="AA87" s="1503"/>
      <c r="AB87" s="1503"/>
      <c r="AC87" s="1503">
        <v>0.54166666666666696</v>
      </c>
      <c r="AD87" s="1503"/>
      <c r="AE87" s="1503"/>
      <c r="AF87" s="1503"/>
      <c r="AG87" s="1503">
        <v>0.58333333333333304</v>
      </c>
      <c r="AH87" s="1503"/>
      <c r="AI87" s="1503"/>
      <c r="AJ87" s="1503"/>
      <c r="AK87" s="1503">
        <v>0.625</v>
      </c>
      <c r="AL87" s="1503"/>
      <c r="AM87" s="1503"/>
      <c r="AN87" s="1503"/>
      <c r="AO87" s="1503">
        <v>0.66666666666666696</v>
      </c>
      <c r="AP87" s="1503"/>
      <c r="AQ87" s="1503"/>
      <c r="AR87" s="1503"/>
      <c r="AS87" s="1503">
        <v>0.70833333333333304</v>
      </c>
      <c r="AT87" s="1503"/>
      <c r="AU87" s="1503"/>
      <c r="AV87" s="1503"/>
      <c r="AW87" s="1503">
        <v>0.75</v>
      </c>
      <c r="AX87" s="1503"/>
      <c r="AY87" s="1503"/>
      <c r="AZ87" s="1503"/>
      <c r="BA87" s="1503">
        <v>0.79166666666666696</v>
      </c>
      <c r="BB87" s="1503"/>
      <c r="BC87" s="1503"/>
      <c r="BD87" s="1503"/>
      <c r="BE87" s="1533">
        <v>0.83333333333333337</v>
      </c>
      <c r="BF87" s="1534"/>
      <c r="BG87" s="1534"/>
      <c r="BH87" s="1534"/>
      <c r="BI87" s="1535" t="s">
        <v>228</v>
      </c>
    </row>
    <row r="88" spans="1:61" ht="3" customHeight="1" thickBot="1" x14ac:dyDescent="0.2">
      <c r="A88" s="1519"/>
      <c r="B88" s="1520"/>
      <c r="C88" s="1520"/>
      <c r="D88" s="1521"/>
      <c r="E88" s="154"/>
      <c r="F88" s="155"/>
      <c r="G88" s="154"/>
      <c r="H88" s="156"/>
      <c r="I88" s="156"/>
      <c r="J88" s="155"/>
      <c r="K88" s="154"/>
      <c r="L88" s="156"/>
      <c r="M88" s="156"/>
      <c r="N88" s="155"/>
      <c r="O88" s="154"/>
      <c r="P88" s="156"/>
      <c r="Q88" s="156"/>
      <c r="R88" s="155"/>
      <c r="S88" s="154"/>
      <c r="T88" s="156"/>
      <c r="U88" s="156"/>
      <c r="V88" s="155"/>
      <c r="W88" s="154"/>
      <c r="X88" s="156"/>
      <c r="Y88" s="156"/>
      <c r="Z88" s="155"/>
      <c r="AA88" s="154"/>
      <c r="AB88" s="156"/>
      <c r="AC88" s="156"/>
      <c r="AD88" s="155"/>
      <c r="AE88" s="154"/>
      <c r="AF88" s="156"/>
      <c r="AG88" s="156"/>
      <c r="AH88" s="155"/>
      <c r="AI88" s="154"/>
      <c r="AJ88" s="156"/>
      <c r="AK88" s="156"/>
      <c r="AL88" s="155"/>
      <c r="AM88" s="154"/>
      <c r="AN88" s="156"/>
      <c r="AO88" s="156"/>
      <c r="AP88" s="155"/>
      <c r="AQ88" s="154"/>
      <c r="AR88" s="156"/>
      <c r="AS88" s="156"/>
      <c r="AT88" s="155"/>
      <c r="AU88" s="154"/>
      <c r="AV88" s="156"/>
      <c r="AW88" s="156"/>
      <c r="AX88" s="155"/>
      <c r="AY88" s="154"/>
      <c r="AZ88" s="156"/>
      <c r="BA88" s="156"/>
      <c r="BB88" s="155"/>
      <c r="BC88" s="154"/>
      <c r="BD88" s="156"/>
      <c r="BE88" s="156"/>
      <c r="BF88" s="155"/>
      <c r="BG88" s="156"/>
      <c r="BH88" s="155"/>
      <c r="BI88" s="1536"/>
    </row>
    <row r="89" spans="1:61" ht="4.9000000000000004" customHeight="1" x14ac:dyDescent="0.15">
      <c r="A89" s="1490" t="s">
        <v>1653</v>
      </c>
      <c r="B89" s="1493" t="s">
        <v>1847</v>
      </c>
      <c r="C89" s="1494"/>
      <c r="D89" s="1495" t="s">
        <v>1544</v>
      </c>
      <c r="E89" s="76"/>
      <c r="F89" s="77"/>
      <c r="G89" s="76"/>
      <c r="H89" s="157"/>
      <c r="I89" s="77"/>
      <c r="J89" s="81"/>
      <c r="K89" s="76"/>
      <c r="L89" s="157"/>
      <c r="M89" s="77"/>
      <c r="N89" s="77"/>
      <c r="O89" s="76"/>
      <c r="P89" s="157"/>
      <c r="Q89" s="77"/>
      <c r="R89" s="81"/>
      <c r="S89" s="76"/>
      <c r="T89" s="157"/>
      <c r="U89" s="77"/>
      <c r="V89" s="77"/>
      <c r="W89" s="76"/>
      <c r="X89" s="157"/>
      <c r="Y89" s="77"/>
      <c r="Z89" s="81"/>
      <c r="AA89" s="76"/>
      <c r="AB89" s="157"/>
      <c r="AC89" s="77"/>
      <c r="AD89" s="77"/>
      <c r="AE89" s="76"/>
      <c r="AF89" s="157"/>
      <c r="AG89" s="77"/>
      <c r="AH89" s="81"/>
      <c r="AI89" s="76"/>
      <c r="AJ89" s="157"/>
      <c r="AK89" s="77"/>
      <c r="AL89" s="77"/>
      <c r="AM89" s="76"/>
      <c r="AN89" s="157"/>
      <c r="AO89" s="77"/>
      <c r="AP89" s="81"/>
      <c r="AQ89" s="76"/>
      <c r="AR89" s="157"/>
      <c r="AS89" s="77"/>
      <c r="AT89" s="77"/>
      <c r="AU89" s="76"/>
      <c r="AV89" s="157"/>
      <c r="AW89" s="77"/>
      <c r="AX89" s="81"/>
      <c r="AY89" s="76"/>
      <c r="AZ89" s="157"/>
      <c r="BA89" s="77"/>
      <c r="BB89" s="77"/>
      <c r="BC89" s="76"/>
      <c r="BD89" s="157"/>
      <c r="BE89" s="77"/>
      <c r="BF89" s="81"/>
      <c r="BG89" s="77"/>
      <c r="BH89" s="77"/>
      <c r="BI89" s="1496" t="s">
        <v>1545</v>
      </c>
    </row>
    <row r="90" spans="1:61" ht="4.9000000000000004" customHeight="1" x14ac:dyDescent="0.15">
      <c r="A90" s="1491"/>
      <c r="B90" s="1493"/>
      <c r="C90" s="1494"/>
      <c r="D90" s="1495"/>
      <c r="E90" s="76"/>
      <c r="F90" s="77"/>
      <c r="G90" s="78"/>
      <c r="H90" s="158"/>
      <c r="I90" s="79"/>
      <c r="J90" s="80"/>
      <c r="K90" s="78"/>
      <c r="L90" s="158"/>
      <c r="M90" s="79"/>
      <c r="N90" s="79"/>
      <c r="O90" s="76"/>
      <c r="P90" s="157"/>
      <c r="Q90" s="77"/>
      <c r="R90" s="81"/>
      <c r="S90" s="76"/>
      <c r="T90" s="157"/>
      <c r="U90" s="77"/>
      <c r="V90" s="77"/>
      <c r="W90" s="76"/>
      <c r="X90" s="157"/>
      <c r="Y90" s="77"/>
      <c r="Z90" s="81"/>
      <c r="AA90" s="76"/>
      <c r="AB90" s="157"/>
      <c r="AC90" s="77"/>
      <c r="AD90" s="77"/>
      <c r="AE90" s="76"/>
      <c r="AF90" s="157"/>
      <c r="AG90" s="77"/>
      <c r="AH90" s="81"/>
      <c r="AI90" s="76"/>
      <c r="AJ90" s="157"/>
      <c r="AK90" s="77"/>
      <c r="AL90" s="77"/>
      <c r="AM90" s="76"/>
      <c r="AN90" s="157"/>
      <c r="AO90" s="77"/>
      <c r="AP90" s="81"/>
      <c r="AQ90" s="76"/>
      <c r="AR90" s="157"/>
      <c r="AS90" s="77"/>
      <c r="AT90" s="77"/>
      <c r="AU90" s="76"/>
      <c r="AV90" s="157"/>
      <c r="AW90" s="77"/>
      <c r="AX90" s="81"/>
      <c r="AY90" s="76"/>
      <c r="AZ90" s="157"/>
      <c r="BA90" s="77"/>
      <c r="BB90" s="77"/>
      <c r="BC90" s="76"/>
      <c r="BD90" s="157"/>
      <c r="BE90" s="77"/>
      <c r="BF90" s="81"/>
      <c r="BG90" s="77"/>
      <c r="BH90" s="77"/>
      <c r="BI90" s="1496"/>
    </row>
    <row r="91" spans="1:61" ht="4.9000000000000004" customHeight="1" x14ac:dyDescent="0.15">
      <c r="A91" s="1491"/>
      <c r="B91" s="1493"/>
      <c r="C91" s="1494"/>
      <c r="D91" s="1495"/>
      <c r="E91" s="76"/>
      <c r="F91" s="77"/>
      <c r="G91" s="76"/>
      <c r="H91" s="157"/>
      <c r="I91" s="77"/>
      <c r="J91" s="81"/>
      <c r="K91" s="76"/>
      <c r="L91" s="157"/>
      <c r="M91" s="77"/>
      <c r="N91" s="77"/>
      <c r="O91" s="76"/>
      <c r="P91" s="157"/>
      <c r="Q91" s="77"/>
      <c r="R91" s="81"/>
      <c r="S91" s="76"/>
      <c r="T91" s="157"/>
      <c r="U91" s="77"/>
      <c r="V91" s="77"/>
      <c r="W91" s="76"/>
      <c r="X91" s="157"/>
      <c r="Y91" s="77"/>
      <c r="Z91" s="81"/>
      <c r="AA91" s="76"/>
      <c r="AB91" s="157"/>
      <c r="AC91" s="77"/>
      <c r="AD91" s="77"/>
      <c r="AE91" s="76"/>
      <c r="AF91" s="157"/>
      <c r="AG91" s="77"/>
      <c r="AH91" s="81"/>
      <c r="AI91" s="76"/>
      <c r="AJ91" s="157"/>
      <c r="AK91" s="77"/>
      <c r="AL91" s="77"/>
      <c r="AM91" s="76"/>
      <c r="AN91" s="157"/>
      <c r="AO91" s="77"/>
      <c r="AP91" s="81"/>
      <c r="AQ91" s="76"/>
      <c r="AR91" s="157"/>
      <c r="AS91" s="77"/>
      <c r="AT91" s="77"/>
      <c r="AU91" s="76"/>
      <c r="AV91" s="157"/>
      <c r="AW91" s="77"/>
      <c r="AX91" s="81"/>
      <c r="AY91" s="76"/>
      <c r="AZ91" s="157"/>
      <c r="BA91" s="77"/>
      <c r="BB91" s="77"/>
      <c r="BC91" s="76"/>
      <c r="BD91" s="157"/>
      <c r="BE91" s="77"/>
      <c r="BF91" s="81"/>
      <c r="BG91" s="77"/>
      <c r="BH91" s="77"/>
      <c r="BI91" s="1496"/>
    </row>
    <row r="92" spans="1:61" ht="4.9000000000000004" customHeight="1" x14ac:dyDescent="0.15">
      <c r="A92" s="1491"/>
      <c r="B92" s="1493" t="s">
        <v>1847</v>
      </c>
      <c r="C92" s="1494"/>
      <c r="D92" s="1497" t="s">
        <v>1537</v>
      </c>
      <c r="E92" s="53"/>
      <c r="F92" s="54"/>
      <c r="G92" s="53"/>
      <c r="H92" s="159"/>
      <c r="I92" s="54"/>
      <c r="J92" s="55"/>
      <c r="K92" s="53"/>
      <c r="L92" s="159"/>
      <c r="M92" s="54"/>
      <c r="N92" s="54"/>
      <c r="O92" s="53"/>
      <c r="P92" s="159"/>
      <c r="Q92" s="54"/>
      <c r="R92" s="55"/>
      <c r="S92" s="53"/>
      <c r="T92" s="159"/>
      <c r="U92" s="54"/>
      <c r="V92" s="54"/>
      <c r="W92" s="53"/>
      <c r="X92" s="159"/>
      <c r="Y92" s="54"/>
      <c r="Z92" s="55"/>
      <c r="AA92" s="53"/>
      <c r="AB92" s="160"/>
      <c r="AC92" s="117"/>
      <c r="AD92" s="117"/>
      <c r="AE92" s="53"/>
      <c r="AF92" s="159"/>
      <c r="AG92" s="54"/>
      <c r="AH92" s="55"/>
      <c r="AI92" s="53"/>
      <c r="AJ92" s="159"/>
      <c r="AK92" s="54"/>
      <c r="AL92" s="54"/>
      <c r="AM92" s="53"/>
      <c r="AN92" s="159"/>
      <c r="AO92" s="54"/>
      <c r="AP92" s="55"/>
      <c r="AQ92" s="53"/>
      <c r="AR92" s="159"/>
      <c r="AS92" s="54"/>
      <c r="AT92" s="54"/>
      <c r="AU92" s="53"/>
      <c r="AV92" s="159"/>
      <c r="AW92" s="54"/>
      <c r="AX92" s="55"/>
      <c r="AY92" s="53"/>
      <c r="AZ92" s="159"/>
      <c r="BA92" s="54"/>
      <c r="BB92" s="54"/>
      <c r="BC92" s="53"/>
      <c r="BD92" s="159"/>
      <c r="BE92" s="54"/>
      <c r="BF92" s="55"/>
      <c r="BG92" s="54"/>
      <c r="BH92" s="55"/>
      <c r="BI92" s="1504" t="s">
        <v>1538</v>
      </c>
    </row>
    <row r="93" spans="1:61" ht="4.9000000000000004" customHeight="1" x14ac:dyDescent="0.15">
      <c r="A93" s="1491"/>
      <c r="B93" s="1493"/>
      <c r="C93" s="1494"/>
      <c r="D93" s="1495"/>
      <c r="E93" s="56"/>
      <c r="F93" s="57"/>
      <c r="G93" s="56"/>
      <c r="H93" s="135"/>
      <c r="I93" s="57"/>
      <c r="J93" s="58"/>
      <c r="K93" s="60"/>
      <c r="L93" s="136"/>
      <c r="M93" s="59"/>
      <c r="N93" s="59"/>
      <c r="O93" s="60"/>
      <c r="P93" s="136"/>
      <c r="Q93" s="59"/>
      <c r="R93" s="58"/>
      <c r="S93" s="60"/>
      <c r="T93" s="136"/>
      <c r="U93" s="59"/>
      <c r="V93" s="59"/>
      <c r="W93" s="60"/>
      <c r="X93" s="136"/>
      <c r="Y93" s="59"/>
      <c r="Z93" s="58"/>
      <c r="AA93" s="60"/>
      <c r="AB93" s="137"/>
      <c r="AC93" s="61"/>
      <c r="AD93" s="61"/>
      <c r="AE93" s="60"/>
      <c r="AF93" s="136"/>
      <c r="AG93" s="59"/>
      <c r="AH93" s="58"/>
      <c r="AI93" s="60"/>
      <c r="AJ93" s="136"/>
      <c r="AK93" s="59"/>
      <c r="AL93" s="59"/>
      <c r="AM93" s="60"/>
      <c r="AN93" s="136"/>
      <c r="AO93" s="59"/>
      <c r="AP93" s="58"/>
      <c r="AQ93" s="60"/>
      <c r="AR93" s="136"/>
      <c r="AS93" s="59"/>
      <c r="AT93" s="57"/>
      <c r="AU93" s="56"/>
      <c r="AV93" s="135"/>
      <c r="AW93" s="57"/>
      <c r="AX93" s="62"/>
      <c r="AY93" s="56"/>
      <c r="AZ93" s="135"/>
      <c r="BA93" s="57"/>
      <c r="BB93" s="57"/>
      <c r="BC93" s="56"/>
      <c r="BD93" s="135"/>
      <c r="BE93" s="57"/>
      <c r="BF93" s="62"/>
      <c r="BG93" s="57"/>
      <c r="BH93" s="62"/>
      <c r="BI93" s="1496"/>
    </row>
    <row r="94" spans="1:61" ht="4.9000000000000004" customHeight="1" x14ac:dyDescent="0.15">
      <c r="A94" s="1491"/>
      <c r="B94" s="1493"/>
      <c r="C94" s="1494"/>
      <c r="D94" s="1498"/>
      <c r="E94" s="56"/>
      <c r="F94" s="57"/>
      <c r="G94" s="56"/>
      <c r="H94" s="135"/>
      <c r="I94" s="57"/>
      <c r="J94" s="62"/>
      <c r="K94" s="56"/>
      <c r="L94" s="135"/>
      <c r="M94" s="57"/>
      <c r="N94" s="57"/>
      <c r="O94" s="56"/>
      <c r="P94" s="135"/>
      <c r="Q94" s="57"/>
      <c r="R94" s="62"/>
      <c r="S94" s="56"/>
      <c r="T94" s="135"/>
      <c r="U94" s="57"/>
      <c r="V94" s="57"/>
      <c r="W94" s="56"/>
      <c r="X94" s="135"/>
      <c r="Y94" s="57"/>
      <c r="Z94" s="62"/>
      <c r="AA94" s="56"/>
      <c r="AB94" s="137"/>
      <c r="AC94" s="61"/>
      <c r="AD94" s="61"/>
      <c r="AE94" s="56"/>
      <c r="AF94" s="135"/>
      <c r="AG94" s="57"/>
      <c r="AH94" s="62"/>
      <c r="AI94" s="56"/>
      <c r="AJ94" s="135"/>
      <c r="AK94" s="57"/>
      <c r="AL94" s="57"/>
      <c r="AM94" s="56"/>
      <c r="AN94" s="135"/>
      <c r="AO94" s="57"/>
      <c r="AP94" s="62"/>
      <c r="AQ94" s="56"/>
      <c r="AR94" s="135"/>
      <c r="AS94" s="57"/>
      <c r="AT94" s="57"/>
      <c r="AU94" s="56"/>
      <c r="AV94" s="135"/>
      <c r="AW94" s="57"/>
      <c r="AX94" s="62"/>
      <c r="AY94" s="56"/>
      <c r="AZ94" s="135"/>
      <c r="BA94" s="57"/>
      <c r="BB94" s="57"/>
      <c r="BC94" s="56"/>
      <c r="BD94" s="135"/>
      <c r="BE94" s="57"/>
      <c r="BF94" s="62"/>
      <c r="BG94" s="57"/>
      <c r="BH94" s="62"/>
      <c r="BI94" s="1505"/>
    </row>
    <row r="95" spans="1:61" ht="4.9000000000000004" customHeight="1" x14ac:dyDescent="0.15">
      <c r="A95" s="1491"/>
      <c r="B95" s="1499">
        <v>1</v>
      </c>
      <c r="C95" s="1500"/>
      <c r="D95" s="1501"/>
      <c r="E95" s="63"/>
      <c r="F95" s="64"/>
      <c r="G95" s="63"/>
      <c r="H95" s="138"/>
      <c r="I95" s="64"/>
      <c r="J95" s="65"/>
      <c r="K95" s="63"/>
      <c r="L95" s="138"/>
      <c r="M95" s="64"/>
      <c r="N95" s="64"/>
      <c r="O95" s="63"/>
      <c r="P95" s="138"/>
      <c r="Q95" s="64"/>
      <c r="R95" s="65"/>
      <c r="S95" s="63"/>
      <c r="T95" s="138"/>
      <c r="U95" s="64"/>
      <c r="V95" s="64"/>
      <c r="W95" s="63"/>
      <c r="X95" s="138"/>
      <c r="Y95" s="64"/>
      <c r="Z95" s="65"/>
      <c r="AA95" s="63"/>
      <c r="AB95" s="138"/>
      <c r="AC95" s="64"/>
      <c r="AD95" s="64"/>
      <c r="AE95" s="63"/>
      <c r="AF95" s="138"/>
      <c r="AG95" s="64"/>
      <c r="AH95" s="65"/>
      <c r="AI95" s="63"/>
      <c r="AJ95" s="138"/>
      <c r="AK95" s="64"/>
      <c r="AL95" s="64"/>
      <c r="AM95" s="63"/>
      <c r="AN95" s="138"/>
      <c r="AO95" s="64"/>
      <c r="AP95" s="65"/>
      <c r="AQ95" s="63"/>
      <c r="AR95" s="138"/>
      <c r="AS95" s="64"/>
      <c r="AT95" s="64"/>
      <c r="AU95" s="63"/>
      <c r="AV95" s="138"/>
      <c r="AW95" s="64"/>
      <c r="AX95" s="65"/>
      <c r="AY95" s="63"/>
      <c r="AZ95" s="138"/>
      <c r="BA95" s="64"/>
      <c r="BB95" s="64"/>
      <c r="BC95" s="63"/>
      <c r="BD95" s="138"/>
      <c r="BE95" s="64"/>
      <c r="BF95" s="65"/>
      <c r="BG95" s="64"/>
      <c r="BH95" s="65"/>
      <c r="BI95" s="1502" t="s">
        <v>935</v>
      </c>
    </row>
    <row r="96" spans="1:61" ht="4.9000000000000004" customHeight="1" x14ac:dyDescent="0.15">
      <c r="A96" s="1491"/>
      <c r="B96" s="1481"/>
      <c r="C96" s="1483"/>
      <c r="D96" s="1485"/>
      <c r="E96" s="66"/>
      <c r="F96" s="68"/>
      <c r="G96" s="66"/>
      <c r="H96" s="139"/>
      <c r="I96" s="68"/>
      <c r="J96" s="67"/>
      <c r="K96" s="66"/>
      <c r="L96" s="139"/>
      <c r="M96" s="68"/>
      <c r="N96" s="68"/>
      <c r="O96" s="66"/>
      <c r="P96" s="139"/>
      <c r="Q96" s="68"/>
      <c r="R96" s="67"/>
      <c r="S96" s="66"/>
      <c r="T96" s="139"/>
      <c r="U96" s="68"/>
      <c r="V96" s="68"/>
      <c r="W96" s="66"/>
      <c r="X96" s="139"/>
      <c r="Y96" s="68"/>
      <c r="Z96" s="67"/>
      <c r="AA96" s="66"/>
      <c r="AB96" s="139"/>
      <c r="AC96" s="68"/>
      <c r="AD96" s="68"/>
      <c r="AE96" s="66"/>
      <c r="AF96" s="139"/>
      <c r="AG96" s="68"/>
      <c r="AH96" s="67"/>
      <c r="AI96" s="66"/>
      <c r="AJ96" s="139"/>
      <c r="AK96" s="68"/>
      <c r="AL96" s="68"/>
      <c r="AM96" s="66"/>
      <c r="AN96" s="139"/>
      <c r="AO96" s="68"/>
      <c r="AP96" s="67"/>
      <c r="AQ96" s="66"/>
      <c r="AR96" s="139"/>
      <c r="AS96" s="68"/>
      <c r="AT96" s="68"/>
      <c r="AU96" s="66"/>
      <c r="AV96" s="139"/>
      <c r="AW96" s="68"/>
      <c r="AX96" s="67"/>
      <c r="AY96" s="66"/>
      <c r="AZ96" s="139"/>
      <c r="BA96" s="68"/>
      <c r="BB96" s="68"/>
      <c r="BC96" s="66"/>
      <c r="BD96" s="139"/>
      <c r="BE96" s="68"/>
      <c r="BF96" s="67"/>
      <c r="BG96" s="68"/>
      <c r="BH96" s="67"/>
      <c r="BI96" s="1487"/>
    </row>
    <row r="97" spans="1:61" ht="4.9000000000000004" customHeight="1" x14ac:dyDescent="0.15">
      <c r="A97" s="1491"/>
      <c r="B97" s="1481"/>
      <c r="C97" s="1483"/>
      <c r="D97" s="1485"/>
      <c r="E97" s="66"/>
      <c r="F97" s="68"/>
      <c r="G97" s="66"/>
      <c r="H97" s="139"/>
      <c r="I97" s="68"/>
      <c r="J97" s="67"/>
      <c r="K97" s="66"/>
      <c r="L97" s="139"/>
      <c r="M97" s="68"/>
      <c r="N97" s="68"/>
      <c r="O97" s="66"/>
      <c r="P97" s="139"/>
      <c r="Q97" s="68"/>
      <c r="R97" s="67"/>
      <c r="S97" s="66"/>
      <c r="T97" s="139"/>
      <c r="U97" s="68"/>
      <c r="V97" s="68"/>
      <c r="W97" s="66"/>
      <c r="X97" s="139"/>
      <c r="Y97" s="68"/>
      <c r="Z97" s="67"/>
      <c r="AA97" s="66"/>
      <c r="AB97" s="139"/>
      <c r="AC97" s="68"/>
      <c r="AD97" s="68"/>
      <c r="AE97" s="66"/>
      <c r="AF97" s="139"/>
      <c r="AG97" s="68"/>
      <c r="AH97" s="67"/>
      <c r="AI97" s="66"/>
      <c r="AJ97" s="139"/>
      <c r="AK97" s="68"/>
      <c r="AL97" s="68"/>
      <c r="AM97" s="66"/>
      <c r="AN97" s="139"/>
      <c r="AO97" s="68"/>
      <c r="AP97" s="67"/>
      <c r="AQ97" s="66"/>
      <c r="AR97" s="139"/>
      <c r="AS97" s="68"/>
      <c r="AT97" s="68"/>
      <c r="AU97" s="66"/>
      <c r="AV97" s="139"/>
      <c r="AW97" s="68"/>
      <c r="AX97" s="67"/>
      <c r="AY97" s="66"/>
      <c r="AZ97" s="139"/>
      <c r="BA97" s="68"/>
      <c r="BB97" s="68"/>
      <c r="BC97" s="66"/>
      <c r="BD97" s="139"/>
      <c r="BE97" s="68"/>
      <c r="BF97" s="67"/>
      <c r="BG97" s="68"/>
      <c r="BH97" s="67"/>
      <c r="BI97" s="1487"/>
    </row>
    <row r="98" spans="1:61" ht="4.9000000000000004" customHeight="1" x14ac:dyDescent="0.15">
      <c r="A98" s="1491"/>
      <c r="B98" s="1499">
        <v>2</v>
      </c>
      <c r="C98" s="1500"/>
      <c r="D98" s="1501"/>
      <c r="E98" s="63"/>
      <c r="F98" s="64"/>
      <c r="G98" s="63"/>
      <c r="H98" s="138"/>
      <c r="I98" s="64"/>
      <c r="J98" s="65"/>
      <c r="K98" s="63"/>
      <c r="L98" s="138"/>
      <c r="M98" s="64"/>
      <c r="N98" s="64"/>
      <c r="O98" s="63"/>
      <c r="P98" s="138"/>
      <c r="Q98" s="64"/>
      <c r="R98" s="65"/>
      <c r="S98" s="63"/>
      <c r="T98" s="138"/>
      <c r="U98" s="64"/>
      <c r="V98" s="64"/>
      <c r="W98" s="63"/>
      <c r="X98" s="138"/>
      <c r="Y98" s="64"/>
      <c r="Z98" s="65"/>
      <c r="AA98" s="63"/>
      <c r="AB98" s="138"/>
      <c r="AC98" s="64"/>
      <c r="AD98" s="64"/>
      <c r="AE98" s="63"/>
      <c r="AF98" s="138"/>
      <c r="AG98" s="64"/>
      <c r="AH98" s="65"/>
      <c r="AI98" s="63"/>
      <c r="AJ98" s="138"/>
      <c r="AK98" s="64"/>
      <c r="AL98" s="64"/>
      <c r="AM98" s="63"/>
      <c r="AN98" s="138"/>
      <c r="AO98" s="64"/>
      <c r="AP98" s="65"/>
      <c r="AQ98" s="63"/>
      <c r="AR98" s="138"/>
      <c r="AS98" s="64"/>
      <c r="AT98" s="64"/>
      <c r="AU98" s="63"/>
      <c r="AV98" s="138"/>
      <c r="AW98" s="64"/>
      <c r="AX98" s="65"/>
      <c r="AY98" s="63"/>
      <c r="AZ98" s="138"/>
      <c r="BA98" s="64"/>
      <c r="BB98" s="64"/>
      <c r="BC98" s="63"/>
      <c r="BD98" s="138"/>
      <c r="BE98" s="64"/>
      <c r="BF98" s="65"/>
      <c r="BG98" s="64"/>
      <c r="BH98" s="65"/>
      <c r="BI98" s="1502" t="s">
        <v>935</v>
      </c>
    </row>
    <row r="99" spans="1:61" ht="4.9000000000000004" customHeight="1" x14ac:dyDescent="0.15">
      <c r="A99" s="1491"/>
      <c r="B99" s="1481"/>
      <c r="C99" s="1483"/>
      <c r="D99" s="1485"/>
      <c r="E99" s="66"/>
      <c r="F99" s="68"/>
      <c r="G99" s="66"/>
      <c r="H99" s="139"/>
      <c r="I99" s="68"/>
      <c r="J99" s="67"/>
      <c r="K99" s="66"/>
      <c r="L99" s="139"/>
      <c r="M99" s="68"/>
      <c r="N99" s="68"/>
      <c r="O99" s="66"/>
      <c r="P99" s="139"/>
      <c r="Q99" s="68"/>
      <c r="R99" s="67"/>
      <c r="S99" s="66"/>
      <c r="T99" s="139"/>
      <c r="U99" s="68"/>
      <c r="V99" s="68"/>
      <c r="W99" s="66"/>
      <c r="X99" s="139"/>
      <c r="Y99" s="68"/>
      <c r="Z99" s="67"/>
      <c r="AA99" s="66"/>
      <c r="AB99" s="139"/>
      <c r="AC99" s="68"/>
      <c r="AD99" s="68"/>
      <c r="AE99" s="66"/>
      <c r="AF99" s="139"/>
      <c r="AG99" s="68"/>
      <c r="AH99" s="67"/>
      <c r="AI99" s="66"/>
      <c r="AJ99" s="139"/>
      <c r="AK99" s="68"/>
      <c r="AL99" s="68"/>
      <c r="AM99" s="66"/>
      <c r="AN99" s="139"/>
      <c r="AO99" s="68"/>
      <c r="AP99" s="67"/>
      <c r="AQ99" s="66"/>
      <c r="AR99" s="139"/>
      <c r="AS99" s="68"/>
      <c r="AT99" s="68"/>
      <c r="AU99" s="66"/>
      <c r="AV99" s="139"/>
      <c r="AW99" s="68"/>
      <c r="AX99" s="67"/>
      <c r="AY99" s="66"/>
      <c r="AZ99" s="139"/>
      <c r="BA99" s="68"/>
      <c r="BB99" s="68"/>
      <c r="BC99" s="66"/>
      <c r="BD99" s="139"/>
      <c r="BE99" s="68"/>
      <c r="BF99" s="67"/>
      <c r="BG99" s="68"/>
      <c r="BH99" s="67"/>
      <c r="BI99" s="1487"/>
    </row>
    <row r="100" spans="1:61" ht="4.9000000000000004" customHeight="1" x14ac:dyDescent="0.15">
      <c r="A100" s="1491"/>
      <c r="B100" s="1482"/>
      <c r="C100" s="1484"/>
      <c r="D100" s="1486"/>
      <c r="E100" s="69"/>
      <c r="F100" s="70"/>
      <c r="G100" s="69"/>
      <c r="H100" s="140"/>
      <c r="I100" s="70"/>
      <c r="J100" s="71"/>
      <c r="K100" s="69"/>
      <c r="L100" s="140"/>
      <c r="M100" s="70"/>
      <c r="N100" s="70"/>
      <c r="O100" s="69"/>
      <c r="P100" s="140"/>
      <c r="Q100" s="70"/>
      <c r="R100" s="71"/>
      <c r="S100" s="69"/>
      <c r="T100" s="140"/>
      <c r="U100" s="70"/>
      <c r="V100" s="70"/>
      <c r="W100" s="69"/>
      <c r="X100" s="140"/>
      <c r="Y100" s="70"/>
      <c r="Z100" s="71"/>
      <c r="AA100" s="69"/>
      <c r="AB100" s="140"/>
      <c r="AC100" s="70"/>
      <c r="AD100" s="70"/>
      <c r="AE100" s="69"/>
      <c r="AF100" s="140"/>
      <c r="AG100" s="70"/>
      <c r="AH100" s="71"/>
      <c r="AI100" s="69"/>
      <c r="AJ100" s="140"/>
      <c r="AK100" s="70"/>
      <c r="AL100" s="70"/>
      <c r="AM100" s="69"/>
      <c r="AN100" s="140"/>
      <c r="AO100" s="70"/>
      <c r="AP100" s="71"/>
      <c r="AQ100" s="69"/>
      <c r="AR100" s="140"/>
      <c r="AS100" s="70"/>
      <c r="AT100" s="70"/>
      <c r="AU100" s="69"/>
      <c r="AV100" s="140"/>
      <c r="AW100" s="70"/>
      <c r="AX100" s="71"/>
      <c r="AY100" s="69"/>
      <c r="AZ100" s="140"/>
      <c r="BA100" s="70"/>
      <c r="BB100" s="70"/>
      <c r="BC100" s="69"/>
      <c r="BD100" s="140"/>
      <c r="BE100" s="70"/>
      <c r="BF100" s="71"/>
      <c r="BG100" s="70"/>
      <c r="BH100" s="71"/>
      <c r="BI100" s="1488"/>
    </row>
    <row r="101" spans="1:61" ht="4.9000000000000004" customHeight="1" x14ac:dyDescent="0.15">
      <c r="A101" s="1491"/>
      <c r="B101" s="1481">
        <v>3</v>
      </c>
      <c r="C101" s="1483"/>
      <c r="D101" s="1485"/>
      <c r="E101" s="66"/>
      <c r="F101" s="68"/>
      <c r="G101" s="66"/>
      <c r="H101" s="139"/>
      <c r="I101" s="68"/>
      <c r="J101" s="67"/>
      <c r="K101" s="66"/>
      <c r="L101" s="139"/>
      <c r="M101" s="68"/>
      <c r="N101" s="68"/>
      <c r="O101" s="66"/>
      <c r="P101" s="139"/>
      <c r="Q101" s="68"/>
      <c r="R101" s="67"/>
      <c r="S101" s="66"/>
      <c r="T101" s="139"/>
      <c r="U101" s="68"/>
      <c r="V101" s="68"/>
      <c r="W101" s="66"/>
      <c r="X101" s="139"/>
      <c r="Y101" s="68"/>
      <c r="Z101" s="67"/>
      <c r="AA101" s="66"/>
      <c r="AB101" s="139"/>
      <c r="AC101" s="68"/>
      <c r="AD101" s="68"/>
      <c r="AE101" s="66"/>
      <c r="AF101" s="139"/>
      <c r="AG101" s="68"/>
      <c r="AH101" s="67"/>
      <c r="AI101" s="66"/>
      <c r="AJ101" s="139"/>
      <c r="AK101" s="68"/>
      <c r="AL101" s="68"/>
      <c r="AM101" s="66"/>
      <c r="AN101" s="139"/>
      <c r="AO101" s="68"/>
      <c r="AP101" s="67"/>
      <c r="AQ101" s="66"/>
      <c r="AR101" s="139"/>
      <c r="AS101" s="68"/>
      <c r="AT101" s="68"/>
      <c r="AU101" s="66"/>
      <c r="AV101" s="139"/>
      <c r="AW101" s="68"/>
      <c r="AX101" s="67"/>
      <c r="AY101" s="66"/>
      <c r="AZ101" s="139"/>
      <c r="BA101" s="68"/>
      <c r="BB101" s="68"/>
      <c r="BC101" s="66"/>
      <c r="BD101" s="139"/>
      <c r="BE101" s="68"/>
      <c r="BF101" s="67"/>
      <c r="BG101" s="68"/>
      <c r="BH101" s="67"/>
      <c r="BI101" s="1487" t="s">
        <v>935</v>
      </c>
    </row>
    <row r="102" spans="1:61" ht="4.9000000000000004" customHeight="1" x14ac:dyDescent="0.15">
      <c r="A102" s="1491"/>
      <c r="B102" s="1481"/>
      <c r="C102" s="1483"/>
      <c r="D102" s="1485"/>
      <c r="E102" s="66"/>
      <c r="F102" s="68"/>
      <c r="G102" s="66"/>
      <c r="H102" s="139"/>
      <c r="I102" s="68"/>
      <c r="J102" s="67"/>
      <c r="K102" s="66"/>
      <c r="L102" s="139"/>
      <c r="M102" s="68"/>
      <c r="N102" s="68"/>
      <c r="O102" s="66"/>
      <c r="P102" s="139"/>
      <c r="Q102" s="68"/>
      <c r="R102" s="67"/>
      <c r="S102" s="66"/>
      <c r="T102" s="139"/>
      <c r="U102" s="68"/>
      <c r="V102" s="68"/>
      <c r="W102" s="66"/>
      <c r="X102" s="139"/>
      <c r="Y102" s="68"/>
      <c r="Z102" s="67"/>
      <c r="AA102" s="66"/>
      <c r="AB102" s="139"/>
      <c r="AC102" s="68"/>
      <c r="AD102" s="68"/>
      <c r="AE102" s="66"/>
      <c r="AF102" s="139"/>
      <c r="AG102" s="68"/>
      <c r="AH102" s="67"/>
      <c r="AI102" s="66"/>
      <c r="AJ102" s="139"/>
      <c r="AK102" s="68"/>
      <c r="AL102" s="68"/>
      <c r="AM102" s="66"/>
      <c r="AN102" s="139"/>
      <c r="AO102" s="68"/>
      <c r="AP102" s="67"/>
      <c r="AQ102" s="66"/>
      <c r="AR102" s="139"/>
      <c r="AS102" s="68"/>
      <c r="AT102" s="68"/>
      <c r="AU102" s="66"/>
      <c r="AV102" s="139"/>
      <c r="AW102" s="68"/>
      <c r="AX102" s="67"/>
      <c r="AY102" s="66"/>
      <c r="AZ102" s="139"/>
      <c r="BA102" s="68"/>
      <c r="BB102" s="68"/>
      <c r="BC102" s="66"/>
      <c r="BD102" s="139"/>
      <c r="BE102" s="68"/>
      <c r="BF102" s="67"/>
      <c r="BG102" s="68"/>
      <c r="BH102" s="67"/>
      <c r="BI102" s="1487"/>
    </row>
    <row r="103" spans="1:61" ht="4.9000000000000004" customHeight="1" x14ac:dyDescent="0.15">
      <c r="A103" s="1491"/>
      <c r="B103" s="1481"/>
      <c r="C103" s="1483"/>
      <c r="D103" s="1485"/>
      <c r="E103" s="66"/>
      <c r="F103" s="68"/>
      <c r="G103" s="66"/>
      <c r="H103" s="139"/>
      <c r="I103" s="68"/>
      <c r="J103" s="67"/>
      <c r="K103" s="66"/>
      <c r="L103" s="139"/>
      <c r="M103" s="68"/>
      <c r="N103" s="68"/>
      <c r="O103" s="66"/>
      <c r="P103" s="139"/>
      <c r="Q103" s="68"/>
      <c r="R103" s="67"/>
      <c r="S103" s="66"/>
      <c r="T103" s="139"/>
      <c r="U103" s="68"/>
      <c r="V103" s="68"/>
      <c r="W103" s="66"/>
      <c r="X103" s="139"/>
      <c r="Y103" s="68"/>
      <c r="Z103" s="67"/>
      <c r="AA103" s="66"/>
      <c r="AB103" s="139"/>
      <c r="AC103" s="68"/>
      <c r="AD103" s="68"/>
      <c r="AE103" s="66"/>
      <c r="AF103" s="139"/>
      <c r="AG103" s="68"/>
      <c r="AH103" s="67"/>
      <c r="AI103" s="66"/>
      <c r="AJ103" s="139"/>
      <c r="AK103" s="68"/>
      <c r="AL103" s="68"/>
      <c r="AM103" s="66"/>
      <c r="AN103" s="139"/>
      <c r="AO103" s="68"/>
      <c r="AP103" s="67"/>
      <c r="AQ103" s="66"/>
      <c r="AR103" s="139"/>
      <c r="AS103" s="68"/>
      <c r="AT103" s="68"/>
      <c r="AU103" s="66"/>
      <c r="AV103" s="139"/>
      <c r="AW103" s="68"/>
      <c r="AX103" s="67"/>
      <c r="AY103" s="66"/>
      <c r="AZ103" s="139"/>
      <c r="BA103" s="68"/>
      <c r="BB103" s="68"/>
      <c r="BC103" s="66"/>
      <c r="BD103" s="139"/>
      <c r="BE103" s="68"/>
      <c r="BF103" s="67"/>
      <c r="BG103" s="68"/>
      <c r="BH103" s="67"/>
      <c r="BI103" s="1487"/>
    </row>
    <row r="104" spans="1:61" ht="4.9000000000000004" customHeight="1" x14ac:dyDescent="0.15">
      <c r="A104" s="1491"/>
      <c r="B104" s="1499">
        <v>4</v>
      </c>
      <c r="C104" s="1500"/>
      <c r="D104" s="1501"/>
      <c r="E104" s="63"/>
      <c r="F104" s="64"/>
      <c r="G104" s="63"/>
      <c r="H104" s="138"/>
      <c r="I104" s="64"/>
      <c r="J104" s="65"/>
      <c r="K104" s="63"/>
      <c r="L104" s="138"/>
      <c r="M104" s="64"/>
      <c r="N104" s="64"/>
      <c r="O104" s="63"/>
      <c r="P104" s="138"/>
      <c r="Q104" s="64"/>
      <c r="R104" s="65"/>
      <c r="S104" s="63"/>
      <c r="T104" s="138"/>
      <c r="U104" s="64"/>
      <c r="V104" s="64"/>
      <c r="W104" s="63"/>
      <c r="X104" s="138"/>
      <c r="Y104" s="64"/>
      <c r="Z104" s="65"/>
      <c r="AA104" s="63"/>
      <c r="AB104" s="138"/>
      <c r="AC104" s="64"/>
      <c r="AD104" s="64"/>
      <c r="AE104" s="63"/>
      <c r="AF104" s="138"/>
      <c r="AG104" s="64"/>
      <c r="AH104" s="65"/>
      <c r="AI104" s="63"/>
      <c r="AJ104" s="138"/>
      <c r="AK104" s="64"/>
      <c r="AL104" s="64"/>
      <c r="AM104" s="63"/>
      <c r="AN104" s="138"/>
      <c r="AO104" s="64"/>
      <c r="AP104" s="65"/>
      <c r="AQ104" s="63"/>
      <c r="AR104" s="138"/>
      <c r="AS104" s="64"/>
      <c r="AT104" s="64"/>
      <c r="AU104" s="63"/>
      <c r="AV104" s="138"/>
      <c r="AW104" s="64"/>
      <c r="AX104" s="65"/>
      <c r="AY104" s="63"/>
      <c r="AZ104" s="138"/>
      <c r="BA104" s="64"/>
      <c r="BB104" s="64"/>
      <c r="BC104" s="63"/>
      <c r="BD104" s="138"/>
      <c r="BE104" s="64"/>
      <c r="BF104" s="65"/>
      <c r="BG104" s="64"/>
      <c r="BH104" s="65"/>
      <c r="BI104" s="1502" t="s">
        <v>935</v>
      </c>
    </row>
    <row r="105" spans="1:61" ht="4.9000000000000004" customHeight="1" x14ac:dyDescent="0.15">
      <c r="A105" s="1491"/>
      <c r="B105" s="1481"/>
      <c r="C105" s="1483"/>
      <c r="D105" s="1485"/>
      <c r="E105" s="66"/>
      <c r="F105" s="68"/>
      <c r="G105" s="66"/>
      <c r="H105" s="139"/>
      <c r="I105" s="68"/>
      <c r="J105" s="67"/>
      <c r="K105" s="66"/>
      <c r="L105" s="139"/>
      <c r="M105" s="68"/>
      <c r="N105" s="68"/>
      <c r="O105" s="66"/>
      <c r="P105" s="139"/>
      <c r="Q105" s="68"/>
      <c r="R105" s="67"/>
      <c r="S105" s="66"/>
      <c r="T105" s="139"/>
      <c r="U105" s="68"/>
      <c r="V105" s="68"/>
      <c r="W105" s="66"/>
      <c r="X105" s="139"/>
      <c r="Y105" s="68"/>
      <c r="Z105" s="67"/>
      <c r="AA105" s="66"/>
      <c r="AB105" s="139"/>
      <c r="AC105" s="68"/>
      <c r="AD105" s="68"/>
      <c r="AE105" s="66"/>
      <c r="AF105" s="139"/>
      <c r="AG105" s="68"/>
      <c r="AH105" s="67"/>
      <c r="AI105" s="66"/>
      <c r="AJ105" s="139"/>
      <c r="AK105" s="68"/>
      <c r="AL105" s="68"/>
      <c r="AM105" s="66"/>
      <c r="AN105" s="139"/>
      <c r="AO105" s="68"/>
      <c r="AP105" s="67"/>
      <c r="AQ105" s="66"/>
      <c r="AR105" s="139"/>
      <c r="AS105" s="68"/>
      <c r="AT105" s="68"/>
      <c r="AU105" s="66"/>
      <c r="AV105" s="139"/>
      <c r="AW105" s="68"/>
      <c r="AX105" s="67"/>
      <c r="AY105" s="66"/>
      <c r="AZ105" s="139"/>
      <c r="BA105" s="68"/>
      <c r="BB105" s="68"/>
      <c r="BC105" s="66"/>
      <c r="BD105" s="139"/>
      <c r="BE105" s="68"/>
      <c r="BF105" s="67"/>
      <c r="BG105" s="68"/>
      <c r="BH105" s="67"/>
      <c r="BI105" s="1487"/>
    </row>
    <row r="106" spans="1:61" ht="4.9000000000000004" customHeight="1" x14ac:dyDescent="0.15">
      <c r="A106" s="1491"/>
      <c r="B106" s="1482"/>
      <c r="C106" s="1484"/>
      <c r="D106" s="1486"/>
      <c r="E106" s="69"/>
      <c r="F106" s="70"/>
      <c r="G106" s="69"/>
      <c r="H106" s="140"/>
      <c r="I106" s="70"/>
      <c r="J106" s="71"/>
      <c r="K106" s="69"/>
      <c r="L106" s="140"/>
      <c r="M106" s="70"/>
      <c r="N106" s="70"/>
      <c r="O106" s="69"/>
      <c r="P106" s="140"/>
      <c r="Q106" s="70"/>
      <c r="R106" s="71"/>
      <c r="S106" s="69"/>
      <c r="T106" s="140"/>
      <c r="U106" s="70"/>
      <c r="V106" s="70"/>
      <c r="W106" s="69"/>
      <c r="X106" s="140"/>
      <c r="Y106" s="70"/>
      <c r="Z106" s="71"/>
      <c r="AA106" s="69"/>
      <c r="AB106" s="140"/>
      <c r="AC106" s="70"/>
      <c r="AD106" s="70"/>
      <c r="AE106" s="69"/>
      <c r="AF106" s="140"/>
      <c r="AG106" s="70"/>
      <c r="AH106" s="71"/>
      <c r="AI106" s="69"/>
      <c r="AJ106" s="140"/>
      <c r="AK106" s="70"/>
      <c r="AL106" s="70"/>
      <c r="AM106" s="69"/>
      <c r="AN106" s="140"/>
      <c r="AO106" s="70"/>
      <c r="AP106" s="71"/>
      <c r="AQ106" s="69"/>
      <c r="AR106" s="140"/>
      <c r="AS106" s="70"/>
      <c r="AT106" s="70"/>
      <c r="AU106" s="69"/>
      <c r="AV106" s="140"/>
      <c r="AW106" s="70"/>
      <c r="AX106" s="71"/>
      <c r="AY106" s="69"/>
      <c r="AZ106" s="140"/>
      <c r="BA106" s="70"/>
      <c r="BB106" s="70"/>
      <c r="BC106" s="69"/>
      <c r="BD106" s="140"/>
      <c r="BE106" s="70"/>
      <c r="BF106" s="71"/>
      <c r="BG106" s="70"/>
      <c r="BH106" s="71"/>
      <c r="BI106" s="1488"/>
    </row>
    <row r="107" spans="1:61" ht="4.9000000000000004" customHeight="1" x14ac:dyDescent="0.15">
      <c r="A107" s="1491"/>
      <c r="B107" s="1481">
        <v>5</v>
      </c>
      <c r="C107" s="1483"/>
      <c r="D107" s="1485"/>
      <c r="E107" s="66"/>
      <c r="F107" s="68"/>
      <c r="G107" s="66"/>
      <c r="H107" s="139"/>
      <c r="I107" s="68"/>
      <c r="J107" s="67"/>
      <c r="K107" s="66"/>
      <c r="L107" s="139"/>
      <c r="M107" s="68"/>
      <c r="N107" s="68"/>
      <c r="O107" s="66"/>
      <c r="P107" s="139"/>
      <c r="Q107" s="68"/>
      <c r="R107" s="67"/>
      <c r="S107" s="66"/>
      <c r="T107" s="139"/>
      <c r="U107" s="68"/>
      <c r="V107" s="68"/>
      <c r="W107" s="66"/>
      <c r="X107" s="139"/>
      <c r="Y107" s="68"/>
      <c r="Z107" s="67"/>
      <c r="AA107" s="66"/>
      <c r="AB107" s="139"/>
      <c r="AC107" s="68"/>
      <c r="AD107" s="68"/>
      <c r="AE107" s="66"/>
      <c r="AF107" s="139"/>
      <c r="AG107" s="68"/>
      <c r="AH107" s="67"/>
      <c r="AI107" s="66"/>
      <c r="AJ107" s="139"/>
      <c r="AK107" s="68"/>
      <c r="AL107" s="68"/>
      <c r="AM107" s="66"/>
      <c r="AN107" s="139"/>
      <c r="AO107" s="68"/>
      <c r="AP107" s="67"/>
      <c r="AQ107" s="66"/>
      <c r="AR107" s="139"/>
      <c r="AS107" s="68"/>
      <c r="AT107" s="68"/>
      <c r="AU107" s="66"/>
      <c r="AV107" s="139"/>
      <c r="AW107" s="68"/>
      <c r="AX107" s="67"/>
      <c r="AY107" s="66"/>
      <c r="AZ107" s="139"/>
      <c r="BA107" s="68"/>
      <c r="BB107" s="68"/>
      <c r="BC107" s="66"/>
      <c r="BD107" s="139"/>
      <c r="BE107" s="68"/>
      <c r="BF107" s="67"/>
      <c r="BG107" s="68"/>
      <c r="BH107" s="67"/>
      <c r="BI107" s="1487" t="s">
        <v>935</v>
      </c>
    </row>
    <row r="108" spans="1:61" ht="4.9000000000000004" customHeight="1" x14ac:dyDescent="0.15">
      <c r="A108" s="1491"/>
      <c r="B108" s="1481"/>
      <c r="C108" s="1483"/>
      <c r="D108" s="1485"/>
      <c r="E108" s="66"/>
      <c r="F108" s="68"/>
      <c r="G108" s="66"/>
      <c r="H108" s="139"/>
      <c r="I108" s="68"/>
      <c r="J108" s="67"/>
      <c r="K108" s="66"/>
      <c r="L108" s="139"/>
      <c r="M108" s="68"/>
      <c r="N108" s="68"/>
      <c r="O108" s="66"/>
      <c r="P108" s="139"/>
      <c r="Q108" s="68"/>
      <c r="R108" s="67"/>
      <c r="S108" s="66"/>
      <c r="T108" s="139"/>
      <c r="U108" s="68"/>
      <c r="V108" s="68"/>
      <c r="W108" s="66"/>
      <c r="X108" s="139"/>
      <c r="Y108" s="68"/>
      <c r="Z108" s="67"/>
      <c r="AA108" s="66"/>
      <c r="AB108" s="139"/>
      <c r="AC108" s="68"/>
      <c r="AD108" s="68"/>
      <c r="AE108" s="66"/>
      <c r="AF108" s="139"/>
      <c r="AG108" s="68"/>
      <c r="AH108" s="67"/>
      <c r="AI108" s="66"/>
      <c r="AJ108" s="139"/>
      <c r="AK108" s="68"/>
      <c r="AL108" s="68"/>
      <c r="AM108" s="66"/>
      <c r="AN108" s="139"/>
      <c r="AO108" s="68"/>
      <c r="AP108" s="67"/>
      <c r="AQ108" s="66"/>
      <c r="AR108" s="139"/>
      <c r="AS108" s="68"/>
      <c r="AT108" s="68"/>
      <c r="AU108" s="66"/>
      <c r="AV108" s="139"/>
      <c r="AW108" s="68"/>
      <c r="AX108" s="67"/>
      <c r="AY108" s="66"/>
      <c r="AZ108" s="139"/>
      <c r="BA108" s="68"/>
      <c r="BB108" s="68"/>
      <c r="BC108" s="66"/>
      <c r="BD108" s="139"/>
      <c r="BE108" s="68"/>
      <c r="BF108" s="67"/>
      <c r="BG108" s="68"/>
      <c r="BH108" s="67"/>
      <c r="BI108" s="1487"/>
    </row>
    <row r="109" spans="1:61" ht="4.9000000000000004" customHeight="1" x14ac:dyDescent="0.15">
      <c r="A109" s="1491"/>
      <c r="B109" s="1482"/>
      <c r="C109" s="1483"/>
      <c r="D109" s="1485"/>
      <c r="E109" s="69"/>
      <c r="F109" s="70"/>
      <c r="G109" s="69"/>
      <c r="H109" s="140"/>
      <c r="I109" s="70"/>
      <c r="J109" s="71"/>
      <c r="K109" s="69"/>
      <c r="L109" s="140"/>
      <c r="M109" s="70"/>
      <c r="N109" s="70"/>
      <c r="O109" s="69"/>
      <c r="P109" s="140"/>
      <c r="Q109" s="70"/>
      <c r="R109" s="71"/>
      <c r="S109" s="69"/>
      <c r="T109" s="140"/>
      <c r="U109" s="70"/>
      <c r="V109" s="70"/>
      <c r="W109" s="69"/>
      <c r="X109" s="140"/>
      <c r="Y109" s="70"/>
      <c r="Z109" s="71"/>
      <c r="AA109" s="69"/>
      <c r="AB109" s="140"/>
      <c r="AC109" s="70"/>
      <c r="AD109" s="70"/>
      <c r="AE109" s="69"/>
      <c r="AF109" s="140"/>
      <c r="AG109" s="70"/>
      <c r="AH109" s="71"/>
      <c r="AI109" s="69"/>
      <c r="AJ109" s="140"/>
      <c r="AK109" s="70"/>
      <c r="AL109" s="70"/>
      <c r="AM109" s="69"/>
      <c r="AN109" s="140"/>
      <c r="AO109" s="70"/>
      <c r="AP109" s="71"/>
      <c r="AQ109" s="69"/>
      <c r="AR109" s="140"/>
      <c r="AS109" s="70"/>
      <c r="AT109" s="70"/>
      <c r="AU109" s="69"/>
      <c r="AV109" s="140"/>
      <c r="AW109" s="70"/>
      <c r="AX109" s="71"/>
      <c r="AY109" s="69"/>
      <c r="AZ109" s="140"/>
      <c r="BA109" s="70"/>
      <c r="BB109" s="70"/>
      <c r="BC109" s="69"/>
      <c r="BD109" s="140"/>
      <c r="BE109" s="70"/>
      <c r="BF109" s="71"/>
      <c r="BG109" s="70"/>
      <c r="BH109" s="71"/>
      <c r="BI109" s="1488"/>
    </row>
    <row r="110" spans="1:61" ht="4.9000000000000004" customHeight="1" x14ac:dyDescent="0.15">
      <c r="A110" s="1491"/>
      <c r="B110" s="1481">
        <v>6</v>
      </c>
      <c r="C110" s="1500"/>
      <c r="D110" s="1501"/>
      <c r="E110" s="66"/>
      <c r="F110" s="68"/>
      <c r="G110" s="66"/>
      <c r="H110" s="139"/>
      <c r="I110" s="68"/>
      <c r="J110" s="67"/>
      <c r="K110" s="66"/>
      <c r="L110" s="139"/>
      <c r="M110" s="68"/>
      <c r="N110" s="68"/>
      <c r="O110" s="66"/>
      <c r="P110" s="139"/>
      <c r="Q110" s="68"/>
      <c r="R110" s="67"/>
      <c r="S110" s="66"/>
      <c r="T110" s="139"/>
      <c r="U110" s="68"/>
      <c r="V110" s="68"/>
      <c r="W110" s="66"/>
      <c r="X110" s="139"/>
      <c r="Y110" s="68"/>
      <c r="Z110" s="67"/>
      <c r="AA110" s="66"/>
      <c r="AB110" s="139"/>
      <c r="AC110" s="68"/>
      <c r="AD110" s="68"/>
      <c r="AE110" s="66"/>
      <c r="AF110" s="139"/>
      <c r="AG110" s="68"/>
      <c r="AH110" s="67"/>
      <c r="AI110" s="66"/>
      <c r="AJ110" s="139"/>
      <c r="AK110" s="68"/>
      <c r="AL110" s="68"/>
      <c r="AM110" s="66"/>
      <c r="AN110" s="139"/>
      <c r="AO110" s="68"/>
      <c r="AP110" s="67"/>
      <c r="AQ110" s="66"/>
      <c r="AR110" s="139"/>
      <c r="AS110" s="68"/>
      <c r="AT110" s="68"/>
      <c r="AU110" s="66"/>
      <c r="AV110" s="139"/>
      <c r="AW110" s="68"/>
      <c r="AX110" s="67"/>
      <c r="AY110" s="66"/>
      <c r="AZ110" s="139"/>
      <c r="BA110" s="68"/>
      <c r="BB110" s="68"/>
      <c r="BC110" s="66"/>
      <c r="BD110" s="139"/>
      <c r="BE110" s="68"/>
      <c r="BF110" s="67"/>
      <c r="BG110" s="68"/>
      <c r="BH110" s="67"/>
      <c r="BI110" s="1487" t="s">
        <v>935</v>
      </c>
    </row>
    <row r="111" spans="1:61" ht="4.9000000000000004" customHeight="1" x14ac:dyDescent="0.15">
      <c r="A111" s="1491"/>
      <c r="B111" s="1481"/>
      <c r="C111" s="1483"/>
      <c r="D111" s="1485"/>
      <c r="E111" s="66"/>
      <c r="F111" s="68"/>
      <c r="G111" s="66"/>
      <c r="H111" s="139"/>
      <c r="I111" s="68"/>
      <c r="J111" s="67"/>
      <c r="K111" s="66"/>
      <c r="L111" s="139"/>
      <c r="M111" s="68"/>
      <c r="N111" s="68"/>
      <c r="O111" s="66"/>
      <c r="P111" s="139"/>
      <c r="Q111" s="68"/>
      <c r="R111" s="67"/>
      <c r="S111" s="66"/>
      <c r="T111" s="139"/>
      <c r="U111" s="68"/>
      <c r="V111" s="68"/>
      <c r="W111" s="66"/>
      <c r="X111" s="139"/>
      <c r="Y111" s="68"/>
      <c r="Z111" s="67"/>
      <c r="AA111" s="66"/>
      <c r="AB111" s="139"/>
      <c r="AC111" s="68"/>
      <c r="AD111" s="68"/>
      <c r="AE111" s="66"/>
      <c r="AF111" s="139"/>
      <c r="AG111" s="68"/>
      <c r="AH111" s="67"/>
      <c r="AI111" s="66"/>
      <c r="AJ111" s="139"/>
      <c r="AK111" s="68"/>
      <c r="AL111" s="68"/>
      <c r="AM111" s="66"/>
      <c r="AN111" s="139"/>
      <c r="AO111" s="68"/>
      <c r="AP111" s="67"/>
      <c r="AQ111" s="66"/>
      <c r="AR111" s="139"/>
      <c r="AS111" s="68"/>
      <c r="AT111" s="68"/>
      <c r="AU111" s="66"/>
      <c r="AV111" s="139"/>
      <c r="AW111" s="68"/>
      <c r="AX111" s="67"/>
      <c r="AY111" s="66"/>
      <c r="AZ111" s="139"/>
      <c r="BA111" s="68"/>
      <c r="BB111" s="68"/>
      <c r="BC111" s="66"/>
      <c r="BD111" s="139"/>
      <c r="BE111" s="68"/>
      <c r="BF111" s="67"/>
      <c r="BG111" s="68"/>
      <c r="BH111" s="67"/>
      <c r="BI111" s="1487"/>
    </row>
    <row r="112" spans="1:61" ht="4.9000000000000004" customHeight="1" x14ac:dyDescent="0.15">
      <c r="A112" s="1491"/>
      <c r="B112" s="1481"/>
      <c r="C112" s="1483"/>
      <c r="D112" s="1485"/>
      <c r="E112" s="66"/>
      <c r="F112" s="68"/>
      <c r="G112" s="66"/>
      <c r="H112" s="139"/>
      <c r="I112" s="68"/>
      <c r="J112" s="67"/>
      <c r="K112" s="66"/>
      <c r="L112" s="139"/>
      <c r="M112" s="68"/>
      <c r="N112" s="68"/>
      <c r="O112" s="66"/>
      <c r="P112" s="139"/>
      <c r="Q112" s="68"/>
      <c r="R112" s="67"/>
      <c r="S112" s="66"/>
      <c r="T112" s="139"/>
      <c r="U112" s="68"/>
      <c r="V112" s="68"/>
      <c r="W112" s="66"/>
      <c r="X112" s="139"/>
      <c r="Y112" s="68"/>
      <c r="Z112" s="67"/>
      <c r="AA112" s="66"/>
      <c r="AB112" s="139"/>
      <c r="AC112" s="68"/>
      <c r="AD112" s="68"/>
      <c r="AE112" s="66"/>
      <c r="AF112" s="139"/>
      <c r="AG112" s="68"/>
      <c r="AH112" s="67"/>
      <c r="AI112" s="66"/>
      <c r="AJ112" s="139"/>
      <c r="AK112" s="68"/>
      <c r="AL112" s="68"/>
      <c r="AM112" s="66"/>
      <c r="AN112" s="139"/>
      <c r="AO112" s="68"/>
      <c r="AP112" s="67"/>
      <c r="AQ112" s="66"/>
      <c r="AR112" s="139"/>
      <c r="AS112" s="68"/>
      <c r="AT112" s="68"/>
      <c r="AU112" s="66"/>
      <c r="AV112" s="139"/>
      <c r="AW112" s="68"/>
      <c r="AX112" s="67"/>
      <c r="AY112" s="66"/>
      <c r="AZ112" s="139"/>
      <c r="BA112" s="68"/>
      <c r="BB112" s="68"/>
      <c r="BC112" s="66"/>
      <c r="BD112" s="139"/>
      <c r="BE112" s="68"/>
      <c r="BF112" s="67"/>
      <c r="BG112" s="68"/>
      <c r="BH112" s="67"/>
      <c r="BI112" s="1487"/>
    </row>
    <row r="113" spans="1:61" ht="4.9000000000000004" customHeight="1" x14ac:dyDescent="0.15">
      <c r="A113" s="1491"/>
      <c r="B113" s="1499">
        <v>7</v>
      </c>
      <c r="C113" s="1500"/>
      <c r="D113" s="1501"/>
      <c r="E113" s="63"/>
      <c r="F113" s="64"/>
      <c r="G113" s="63"/>
      <c r="H113" s="138"/>
      <c r="I113" s="64"/>
      <c r="J113" s="65"/>
      <c r="K113" s="63"/>
      <c r="L113" s="138"/>
      <c r="M113" s="64"/>
      <c r="N113" s="64"/>
      <c r="O113" s="63"/>
      <c r="P113" s="138"/>
      <c r="Q113" s="64"/>
      <c r="R113" s="65"/>
      <c r="S113" s="63"/>
      <c r="T113" s="138"/>
      <c r="U113" s="64"/>
      <c r="V113" s="64"/>
      <c r="W113" s="63"/>
      <c r="X113" s="138"/>
      <c r="Y113" s="64"/>
      <c r="Z113" s="65"/>
      <c r="AA113" s="63"/>
      <c r="AB113" s="138"/>
      <c r="AC113" s="64"/>
      <c r="AD113" s="64"/>
      <c r="AE113" s="63"/>
      <c r="AF113" s="138"/>
      <c r="AG113" s="64"/>
      <c r="AH113" s="65"/>
      <c r="AI113" s="63"/>
      <c r="AJ113" s="138"/>
      <c r="AK113" s="64"/>
      <c r="AL113" s="64"/>
      <c r="AM113" s="63"/>
      <c r="AN113" s="138"/>
      <c r="AO113" s="64"/>
      <c r="AP113" s="65"/>
      <c r="AQ113" s="63"/>
      <c r="AR113" s="138"/>
      <c r="AS113" s="64"/>
      <c r="AT113" s="64"/>
      <c r="AU113" s="63"/>
      <c r="AV113" s="138"/>
      <c r="AW113" s="64"/>
      <c r="AX113" s="65"/>
      <c r="AY113" s="63"/>
      <c r="AZ113" s="138"/>
      <c r="BA113" s="64"/>
      <c r="BB113" s="64"/>
      <c r="BC113" s="63"/>
      <c r="BD113" s="138"/>
      <c r="BE113" s="64"/>
      <c r="BF113" s="65"/>
      <c r="BG113" s="64"/>
      <c r="BH113" s="65"/>
      <c r="BI113" s="1502" t="s">
        <v>935</v>
      </c>
    </row>
    <row r="114" spans="1:61" ht="4.9000000000000004" customHeight="1" x14ac:dyDescent="0.15">
      <c r="A114" s="1491"/>
      <c r="B114" s="1481"/>
      <c r="C114" s="1483"/>
      <c r="D114" s="1485"/>
      <c r="E114" s="66"/>
      <c r="F114" s="68"/>
      <c r="G114" s="66"/>
      <c r="H114" s="139"/>
      <c r="I114" s="68"/>
      <c r="J114" s="67"/>
      <c r="K114" s="66"/>
      <c r="L114" s="139"/>
      <c r="M114" s="68"/>
      <c r="N114" s="68"/>
      <c r="O114" s="66"/>
      <c r="P114" s="139"/>
      <c r="Q114" s="68"/>
      <c r="R114" s="67"/>
      <c r="S114" s="66"/>
      <c r="T114" s="139"/>
      <c r="U114" s="68"/>
      <c r="V114" s="68"/>
      <c r="W114" s="66"/>
      <c r="X114" s="139"/>
      <c r="Y114" s="68"/>
      <c r="Z114" s="67"/>
      <c r="AA114" s="66"/>
      <c r="AB114" s="139"/>
      <c r="AC114" s="68"/>
      <c r="AD114" s="68"/>
      <c r="AE114" s="66"/>
      <c r="AF114" s="139"/>
      <c r="AG114" s="68"/>
      <c r="AH114" s="67"/>
      <c r="AI114" s="66"/>
      <c r="AJ114" s="139"/>
      <c r="AK114" s="68"/>
      <c r="AL114" s="68"/>
      <c r="AM114" s="66"/>
      <c r="AN114" s="139"/>
      <c r="AO114" s="68"/>
      <c r="AP114" s="67"/>
      <c r="AQ114" s="66"/>
      <c r="AR114" s="139"/>
      <c r="AS114" s="68"/>
      <c r="AT114" s="68"/>
      <c r="AU114" s="66"/>
      <c r="AV114" s="139"/>
      <c r="AW114" s="68"/>
      <c r="AX114" s="67"/>
      <c r="AY114" s="66"/>
      <c r="AZ114" s="139"/>
      <c r="BA114" s="68"/>
      <c r="BB114" s="68"/>
      <c r="BC114" s="66"/>
      <c r="BD114" s="139"/>
      <c r="BE114" s="68"/>
      <c r="BF114" s="67"/>
      <c r="BG114" s="68"/>
      <c r="BH114" s="67"/>
      <c r="BI114" s="1487"/>
    </row>
    <row r="115" spans="1:61" ht="4.9000000000000004" customHeight="1" x14ac:dyDescent="0.15">
      <c r="A115" s="1491"/>
      <c r="B115" s="1482"/>
      <c r="C115" s="1484"/>
      <c r="D115" s="1486"/>
      <c r="E115" s="69"/>
      <c r="F115" s="70"/>
      <c r="G115" s="69"/>
      <c r="H115" s="140"/>
      <c r="I115" s="70"/>
      <c r="J115" s="71"/>
      <c r="K115" s="69"/>
      <c r="L115" s="140"/>
      <c r="M115" s="70"/>
      <c r="N115" s="70"/>
      <c r="O115" s="69"/>
      <c r="P115" s="140"/>
      <c r="Q115" s="70"/>
      <c r="R115" s="71"/>
      <c r="S115" s="69"/>
      <c r="T115" s="140"/>
      <c r="U115" s="70"/>
      <c r="V115" s="70"/>
      <c r="W115" s="69"/>
      <c r="X115" s="140"/>
      <c r="Y115" s="70"/>
      <c r="Z115" s="71"/>
      <c r="AA115" s="69"/>
      <c r="AB115" s="140"/>
      <c r="AC115" s="70"/>
      <c r="AD115" s="70"/>
      <c r="AE115" s="69"/>
      <c r="AF115" s="140"/>
      <c r="AG115" s="70"/>
      <c r="AH115" s="71"/>
      <c r="AI115" s="69"/>
      <c r="AJ115" s="140"/>
      <c r="AK115" s="70"/>
      <c r="AL115" s="70"/>
      <c r="AM115" s="69"/>
      <c r="AN115" s="140"/>
      <c r="AO115" s="70"/>
      <c r="AP115" s="71"/>
      <c r="AQ115" s="69"/>
      <c r="AR115" s="140"/>
      <c r="AS115" s="70"/>
      <c r="AT115" s="70"/>
      <c r="AU115" s="69"/>
      <c r="AV115" s="140"/>
      <c r="AW115" s="70"/>
      <c r="AX115" s="71"/>
      <c r="AY115" s="69"/>
      <c r="AZ115" s="140"/>
      <c r="BA115" s="70"/>
      <c r="BB115" s="70"/>
      <c r="BC115" s="69"/>
      <c r="BD115" s="140"/>
      <c r="BE115" s="70"/>
      <c r="BF115" s="71"/>
      <c r="BG115" s="70"/>
      <c r="BH115" s="71"/>
      <c r="BI115" s="1488"/>
    </row>
    <row r="116" spans="1:61" ht="4.9000000000000004" customHeight="1" x14ac:dyDescent="0.15">
      <c r="A116" s="1491"/>
      <c r="B116" s="1481">
        <v>8</v>
      </c>
      <c r="C116" s="1483"/>
      <c r="D116" s="1485"/>
      <c r="E116" s="66"/>
      <c r="F116" s="68"/>
      <c r="G116" s="66"/>
      <c r="H116" s="139"/>
      <c r="I116" s="68"/>
      <c r="J116" s="67"/>
      <c r="K116" s="66"/>
      <c r="L116" s="139"/>
      <c r="M116" s="68"/>
      <c r="N116" s="68"/>
      <c r="O116" s="66"/>
      <c r="P116" s="139"/>
      <c r="Q116" s="68"/>
      <c r="R116" s="67"/>
      <c r="S116" s="66"/>
      <c r="T116" s="139"/>
      <c r="U116" s="68"/>
      <c r="V116" s="68"/>
      <c r="W116" s="66"/>
      <c r="X116" s="139"/>
      <c r="Y116" s="68"/>
      <c r="Z116" s="67"/>
      <c r="AA116" s="66"/>
      <c r="AB116" s="139"/>
      <c r="AC116" s="68"/>
      <c r="AD116" s="68"/>
      <c r="AE116" s="66"/>
      <c r="AF116" s="139"/>
      <c r="AG116" s="68"/>
      <c r="AH116" s="67"/>
      <c r="AI116" s="66"/>
      <c r="AJ116" s="139"/>
      <c r="AK116" s="68"/>
      <c r="AL116" s="68"/>
      <c r="AM116" s="66"/>
      <c r="AN116" s="139"/>
      <c r="AO116" s="68"/>
      <c r="AP116" s="67"/>
      <c r="AQ116" s="66"/>
      <c r="AR116" s="139"/>
      <c r="AS116" s="68"/>
      <c r="AT116" s="68"/>
      <c r="AU116" s="66"/>
      <c r="AV116" s="139"/>
      <c r="AW116" s="68"/>
      <c r="AX116" s="67"/>
      <c r="AY116" s="66"/>
      <c r="AZ116" s="139"/>
      <c r="BA116" s="68"/>
      <c r="BB116" s="68"/>
      <c r="BC116" s="66"/>
      <c r="BD116" s="139"/>
      <c r="BE116" s="68"/>
      <c r="BF116" s="67"/>
      <c r="BG116" s="68"/>
      <c r="BH116" s="67"/>
      <c r="BI116" s="1487" t="s">
        <v>935</v>
      </c>
    </row>
    <row r="117" spans="1:61" ht="4.9000000000000004" customHeight="1" x14ac:dyDescent="0.15">
      <c r="A117" s="1491"/>
      <c r="B117" s="1481"/>
      <c r="C117" s="1483"/>
      <c r="D117" s="1485"/>
      <c r="E117" s="66"/>
      <c r="F117" s="68"/>
      <c r="G117" s="66"/>
      <c r="H117" s="139"/>
      <c r="I117" s="68"/>
      <c r="J117" s="67"/>
      <c r="K117" s="66"/>
      <c r="L117" s="139"/>
      <c r="M117" s="68"/>
      <c r="N117" s="68"/>
      <c r="O117" s="66"/>
      <c r="P117" s="139"/>
      <c r="Q117" s="68"/>
      <c r="R117" s="67"/>
      <c r="S117" s="66"/>
      <c r="T117" s="139"/>
      <c r="U117" s="68"/>
      <c r="V117" s="68"/>
      <c r="W117" s="66"/>
      <c r="X117" s="139"/>
      <c r="Y117" s="68"/>
      <c r="Z117" s="67"/>
      <c r="AA117" s="66"/>
      <c r="AB117" s="139"/>
      <c r="AC117" s="68"/>
      <c r="AD117" s="68"/>
      <c r="AE117" s="66"/>
      <c r="AF117" s="139"/>
      <c r="AG117" s="68"/>
      <c r="AH117" s="67"/>
      <c r="AI117" s="66"/>
      <c r="AJ117" s="139"/>
      <c r="AK117" s="68"/>
      <c r="AL117" s="68"/>
      <c r="AM117" s="66"/>
      <c r="AN117" s="139"/>
      <c r="AO117" s="68"/>
      <c r="AP117" s="67"/>
      <c r="AQ117" s="66"/>
      <c r="AR117" s="139"/>
      <c r="AS117" s="68"/>
      <c r="AT117" s="68"/>
      <c r="AU117" s="66"/>
      <c r="AV117" s="139"/>
      <c r="AW117" s="68"/>
      <c r="AX117" s="67"/>
      <c r="AY117" s="66"/>
      <c r="AZ117" s="139"/>
      <c r="BA117" s="68"/>
      <c r="BB117" s="68"/>
      <c r="BC117" s="66"/>
      <c r="BD117" s="139"/>
      <c r="BE117" s="68"/>
      <c r="BF117" s="67"/>
      <c r="BG117" s="68"/>
      <c r="BH117" s="67"/>
      <c r="BI117" s="1487"/>
    </row>
    <row r="118" spans="1:61" ht="4.9000000000000004" customHeight="1" x14ac:dyDescent="0.15">
      <c r="A118" s="1491"/>
      <c r="B118" s="1481"/>
      <c r="C118" s="1483"/>
      <c r="D118" s="1485"/>
      <c r="E118" s="66"/>
      <c r="F118" s="68"/>
      <c r="G118" s="66"/>
      <c r="H118" s="139"/>
      <c r="I118" s="68"/>
      <c r="J118" s="67"/>
      <c r="K118" s="66"/>
      <c r="L118" s="139"/>
      <c r="M118" s="68"/>
      <c r="N118" s="68"/>
      <c r="O118" s="66"/>
      <c r="P118" s="139"/>
      <c r="Q118" s="68"/>
      <c r="R118" s="67"/>
      <c r="S118" s="66"/>
      <c r="T118" s="139"/>
      <c r="U118" s="68"/>
      <c r="V118" s="68"/>
      <c r="W118" s="66"/>
      <c r="X118" s="139"/>
      <c r="Y118" s="68"/>
      <c r="Z118" s="67"/>
      <c r="AA118" s="66"/>
      <c r="AB118" s="139"/>
      <c r="AC118" s="68"/>
      <c r="AD118" s="68"/>
      <c r="AE118" s="66"/>
      <c r="AF118" s="139"/>
      <c r="AG118" s="68"/>
      <c r="AH118" s="67"/>
      <c r="AI118" s="66"/>
      <c r="AJ118" s="139"/>
      <c r="AK118" s="68"/>
      <c r="AL118" s="68"/>
      <c r="AM118" s="66"/>
      <c r="AN118" s="139"/>
      <c r="AO118" s="68"/>
      <c r="AP118" s="67"/>
      <c r="AQ118" s="66"/>
      <c r="AR118" s="139"/>
      <c r="AS118" s="68"/>
      <c r="AT118" s="68"/>
      <c r="AU118" s="66"/>
      <c r="AV118" s="139"/>
      <c r="AW118" s="68"/>
      <c r="AX118" s="67"/>
      <c r="AY118" s="66"/>
      <c r="AZ118" s="139"/>
      <c r="BA118" s="68"/>
      <c r="BB118" s="68"/>
      <c r="BC118" s="66"/>
      <c r="BD118" s="139"/>
      <c r="BE118" s="68"/>
      <c r="BF118" s="67"/>
      <c r="BG118" s="68"/>
      <c r="BH118" s="67"/>
      <c r="BI118" s="1487"/>
    </row>
    <row r="119" spans="1:61" ht="4.9000000000000004" customHeight="1" x14ac:dyDescent="0.15">
      <c r="A119" s="1491"/>
      <c r="B119" s="1499">
        <v>9</v>
      </c>
      <c r="C119" s="1500"/>
      <c r="D119" s="1501"/>
      <c r="E119" s="63"/>
      <c r="F119" s="64"/>
      <c r="G119" s="63"/>
      <c r="H119" s="138"/>
      <c r="I119" s="64"/>
      <c r="J119" s="65"/>
      <c r="K119" s="63"/>
      <c r="L119" s="138"/>
      <c r="M119" s="64"/>
      <c r="N119" s="64"/>
      <c r="O119" s="63"/>
      <c r="P119" s="138"/>
      <c r="Q119" s="64"/>
      <c r="R119" s="65"/>
      <c r="S119" s="63"/>
      <c r="T119" s="138"/>
      <c r="U119" s="64"/>
      <c r="V119" s="64"/>
      <c r="W119" s="63"/>
      <c r="X119" s="138"/>
      <c r="Y119" s="64"/>
      <c r="Z119" s="65"/>
      <c r="AA119" s="63"/>
      <c r="AB119" s="138"/>
      <c r="AC119" s="64"/>
      <c r="AD119" s="64"/>
      <c r="AE119" s="63"/>
      <c r="AF119" s="138"/>
      <c r="AG119" s="64"/>
      <c r="AH119" s="65"/>
      <c r="AI119" s="63"/>
      <c r="AJ119" s="138"/>
      <c r="AK119" s="64"/>
      <c r="AL119" s="64"/>
      <c r="AM119" s="63"/>
      <c r="AN119" s="138"/>
      <c r="AO119" s="64"/>
      <c r="AP119" s="65"/>
      <c r="AQ119" s="63"/>
      <c r="AR119" s="138"/>
      <c r="AS119" s="64"/>
      <c r="AT119" s="64"/>
      <c r="AU119" s="63"/>
      <c r="AV119" s="138"/>
      <c r="AW119" s="64"/>
      <c r="AX119" s="65"/>
      <c r="AY119" s="63"/>
      <c r="AZ119" s="138"/>
      <c r="BA119" s="64"/>
      <c r="BB119" s="64"/>
      <c r="BC119" s="63"/>
      <c r="BD119" s="138"/>
      <c r="BE119" s="64"/>
      <c r="BF119" s="65"/>
      <c r="BG119" s="64"/>
      <c r="BH119" s="65"/>
      <c r="BI119" s="1502" t="s">
        <v>935</v>
      </c>
    </row>
    <row r="120" spans="1:61" ht="4.9000000000000004" customHeight="1" x14ac:dyDescent="0.15">
      <c r="A120" s="1491"/>
      <c r="B120" s="1481"/>
      <c r="C120" s="1483"/>
      <c r="D120" s="1485"/>
      <c r="E120" s="66"/>
      <c r="F120" s="68"/>
      <c r="G120" s="66"/>
      <c r="H120" s="139"/>
      <c r="I120" s="68"/>
      <c r="J120" s="67"/>
      <c r="K120" s="66"/>
      <c r="L120" s="139"/>
      <c r="M120" s="68"/>
      <c r="N120" s="68"/>
      <c r="O120" s="66"/>
      <c r="P120" s="139"/>
      <c r="Q120" s="68"/>
      <c r="R120" s="67"/>
      <c r="S120" s="66"/>
      <c r="T120" s="139"/>
      <c r="U120" s="68"/>
      <c r="V120" s="68"/>
      <c r="W120" s="66"/>
      <c r="X120" s="139"/>
      <c r="Y120" s="68"/>
      <c r="Z120" s="67"/>
      <c r="AA120" s="66"/>
      <c r="AB120" s="139"/>
      <c r="AC120" s="68"/>
      <c r="AD120" s="68"/>
      <c r="AE120" s="66"/>
      <c r="AF120" s="139"/>
      <c r="AG120" s="68"/>
      <c r="AH120" s="67"/>
      <c r="AI120" s="66"/>
      <c r="AJ120" s="139"/>
      <c r="AK120" s="68"/>
      <c r="AL120" s="68"/>
      <c r="AM120" s="66"/>
      <c r="AN120" s="139"/>
      <c r="AO120" s="68"/>
      <c r="AP120" s="67"/>
      <c r="AQ120" s="66"/>
      <c r="AR120" s="139"/>
      <c r="AS120" s="68"/>
      <c r="AT120" s="68"/>
      <c r="AU120" s="66"/>
      <c r="AV120" s="139"/>
      <c r="AW120" s="68"/>
      <c r="AX120" s="67"/>
      <c r="AY120" s="66"/>
      <c r="AZ120" s="139"/>
      <c r="BA120" s="68"/>
      <c r="BB120" s="68"/>
      <c r="BC120" s="66"/>
      <c r="BD120" s="139"/>
      <c r="BE120" s="68"/>
      <c r="BF120" s="67"/>
      <c r="BG120" s="68"/>
      <c r="BH120" s="67"/>
      <c r="BI120" s="1487"/>
    </row>
    <row r="121" spans="1:61" ht="4.9000000000000004" customHeight="1" x14ac:dyDescent="0.15">
      <c r="A121" s="1491"/>
      <c r="B121" s="1482"/>
      <c r="C121" s="1484"/>
      <c r="D121" s="1486"/>
      <c r="E121" s="69"/>
      <c r="F121" s="70"/>
      <c r="G121" s="69"/>
      <c r="H121" s="140"/>
      <c r="I121" s="70"/>
      <c r="J121" s="71"/>
      <c r="K121" s="69"/>
      <c r="L121" s="140"/>
      <c r="M121" s="70"/>
      <c r="N121" s="70"/>
      <c r="O121" s="69"/>
      <c r="P121" s="140"/>
      <c r="Q121" s="70"/>
      <c r="R121" s="71"/>
      <c r="S121" s="69"/>
      <c r="T121" s="140"/>
      <c r="U121" s="70"/>
      <c r="V121" s="70"/>
      <c r="W121" s="69"/>
      <c r="X121" s="140"/>
      <c r="Y121" s="70"/>
      <c r="Z121" s="71"/>
      <c r="AA121" s="69"/>
      <c r="AB121" s="140"/>
      <c r="AC121" s="70"/>
      <c r="AD121" s="70"/>
      <c r="AE121" s="69"/>
      <c r="AF121" s="140"/>
      <c r="AG121" s="70"/>
      <c r="AH121" s="71"/>
      <c r="AI121" s="69"/>
      <c r="AJ121" s="140"/>
      <c r="AK121" s="70"/>
      <c r="AL121" s="70"/>
      <c r="AM121" s="69"/>
      <c r="AN121" s="140"/>
      <c r="AO121" s="70"/>
      <c r="AP121" s="71"/>
      <c r="AQ121" s="69"/>
      <c r="AR121" s="140"/>
      <c r="AS121" s="70"/>
      <c r="AT121" s="70"/>
      <c r="AU121" s="69"/>
      <c r="AV121" s="140"/>
      <c r="AW121" s="70"/>
      <c r="AX121" s="71"/>
      <c r="AY121" s="69"/>
      <c r="AZ121" s="140"/>
      <c r="BA121" s="70"/>
      <c r="BB121" s="70"/>
      <c r="BC121" s="69"/>
      <c r="BD121" s="140"/>
      <c r="BE121" s="70"/>
      <c r="BF121" s="71"/>
      <c r="BG121" s="70"/>
      <c r="BH121" s="71"/>
      <c r="BI121" s="1488"/>
    </row>
    <row r="122" spans="1:61" ht="4.9000000000000004" customHeight="1" x14ac:dyDescent="0.15">
      <c r="A122" s="1491"/>
      <c r="B122" s="1481">
        <v>10</v>
      </c>
      <c r="C122" s="1483"/>
      <c r="D122" s="1485"/>
      <c r="E122" s="66"/>
      <c r="F122" s="68"/>
      <c r="G122" s="66"/>
      <c r="H122" s="139"/>
      <c r="I122" s="68"/>
      <c r="J122" s="67"/>
      <c r="K122" s="66"/>
      <c r="L122" s="139"/>
      <c r="M122" s="68"/>
      <c r="N122" s="68"/>
      <c r="O122" s="66"/>
      <c r="P122" s="139"/>
      <c r="Q122" s="68"/>
      <c r="R122" s="67"/>
      <c r="S122" s="66"/>
      <c r="T122" s="139"/>
      <c r="U122" s="68"/>
      <c r="V122" s="68"/>
      <c r="W122" s="66"/>
      <c r="X122" s="139"/>
      <c r="Y122" s="68"/>
      <c r="Z122" s="67"/>
      <c r="AA122" s="66"/>
      <c r="AB122" s="139"/>
      <c r="AC122" s="68"/>
      <c r="AD122" s="68"/>
      <c r="AE122" s="66"/>
      <c r="AF122" s="139"/>
      <c r="AG122" s="68"/>
      <c r="AH122" s="67"/>
      <c r="AI122" s="66"/>
      <c r="AJ122" s="139"/>
      <c r="AK122" s="68"/>
      <c r="AL122" s="68"/>
      <c r="AM122" s="66"/>
      <c r="AN122" s="139"/>
      <c r="AO122" s="68"/>
      <c r="AP122" s="67"/>
      <c r="AQ122" s="66"/>
      <c r="AR122" s="139"/>
      <c r="AS122" s="68"/>
      <c r="AT122" s="68"/>
      <c r="AU122" s="66"/>
      <c r="AV122" s="139"/>
      <c r="AW122" s="68"/>
      <c r="AX122" s="67"/>
      <c r="AY122" s="66"/>
      <c r="AZ122" s="139"/>
      <c r="BA122" s="68"/>
      <c r="BB122" s="68"/>
      <c r="BC122" s="66"/>
      <c r="BD122" s="139"/>
      <c r="BE122" s="68"/>
      <c r="BF122" s="67"/>
      <c r="BG122" s="68"/>
      <c r="BH122" s="67"/>
      <c r="BI122" s="1487" t="s">
        <v>935</v>
      </c>
    </row>
    <row r="123" spans="1:61" ht="4.9000000000000004" customHeight="1" x14ac:dyDescent="0.15">
      <c r="A123" s="1491"/>
      <c r="B123" s="1481"/>
      <c r="C123" s="1483"/>
      <c r="D123" s="1485"/>
      <c r="E123" s="66"/>
      <c r="F123" s="68"/>
      <c r="G123" s="66"/>
      <c r="H123" s="139"/>
      <c r="I123" s="68"/>
      <c r="J123" s="67"/>
      <c r="K123" s="66"/>
      <c r="L123" s="139"/>
      <c r="M123" s="68"/>
      <c r="N123" s="68"/>
      <c r="O123" s="66"/>
      <c r="P123" s="139"/>
      <c r="Q123" s="68"/>
      <c r="R123" s="67"/>
      <c r="S123" s="66"/>
      <c r="T123" s="139"/>
      <c r="U123" s="68"/>
      <c r="V123" s="68"/>
      <c r="W123" s="66"/>
      <c r="X123" s="139"/>
      <c r="Y123" s="68"/>
      <c r="Z123" s="67"/>
      <c r="AA123" s="66"/>
      <c r="AB123" s="139"/>
      <c r="AC123" s="68"/>
      <c r="AD123" s="68"/>
      <c r="AE123" s="66"/>
      <c r="AF123" s="139"/>
      <c r="AG123" s="68"/>
      <c r="AH123" s="67"/>
      <c r="AI123" s="66"/>
      <c r="AJ123" s="139"/>
      <c r="AK123" s="68"/>
      <c r="AL123" s="68"/>
      <c r="AM123" s="66"/>
      <c r="AN123" s="139"/>
      <c r="AO123" s="68"/>
      <c r="AP123" s="67"/>
      <c r="AQ123" s="66"/>
      <c r="AR123" s="139"/>
      <c r="AS123" s="68"/>
      <c r="AT123" s="68"/>
      <c r="AU123" s="66"/>
      <c r="AV123" s="139"/>
      <c r="AW123" s="68"/>
      <c r="AX123" s="67"/>
      <c r="AY123" s="66"/>
      <c r="AZ123" s="139"/>
      <c r="BA123" s="68"/>
      <c r="BB123" s="68"/>
      <c r="BC123" s="66"/>
      <c r="BD123" s="139"/>
      <c r="BE123" s="68"/>
      <c r="BF123" s="67"/>
      <c r="BG123" s="68"/>
      <c r="BH123" s="67"/>
      <c r="BI123" s="1487"/>
    </row>
    <row r="124" spans="1:61" ht="4.9000000000000004" customHeight="1" x14ac:dyDescent="0.15">
      <c r="A124" s="1491"/>
      <c r="B124" s="1481"/>
      <c r="C124" s="1484"/>
      <c r="D124" s="1486"/>
      <c r="E124" s="66"/>
      <c r="F124" s="68"/>
      <c r="G124" s="66"/>
      <c r="H124" s="139"/>
      <c r="I124" s="68"/>
      <c r="J124" s="67"/>
      <c r="K124" s="66"/>
      <c r="L124" s="139"/>
      <c r="M124" s="68"/>
      <c r="N124" s="68"/>
      <c r="O124" s="66"/>
      <c r="P124" s="139"/>
      <c r="Q124" s="68"/>
      <c r="R124" s="67"/>
      <c r="S124" s="66"/>
      <c r="T124" s="139"/>
      <c r="U124" s="68"/>
      <c r="V124" s="68"/>
      <c r="W124" s="66"/>
      <c r="X124" s="139"/>
      <c r="Y124" s="68"/>
      <c r="Z124" s="67"/>
      <c r="AA124" s="66"/>
      <c r="AB124" s="139"/>
      <c r="AC124" s="68"/>
      <c r="AD124" s="68"/>
      <c r="AE124" s="66"/>
      <c r="AF124" s="139"/>
      <c r="AG124" s="68"/>
      <c r="AH124" s="67"/>
      <c r="AI124" s="66"/>
      <c r="AJ124" s="139"/>
      <c r="AK124" s="68"/>
      <c r="AL124" s="68"/>
      <c r="AM124" s="66"/>
      <c r="AN124" s="139"/>
      <c r="AO124" s="68"/>
      <c r="AP124" s="67"/>
      <c r="AQ124" s="66"/>
      <c r="AR124" s="139"/>
      <c r="AS124" s="68"/>
      <c r="AT124" s="68"/>
      <c r="AU124" s="66"/>
      <c r="AV124" s="139"/>
      <c r="AW124" s="68"/>
      <c r="AX124" s="67"/>
      <c r="AY124" s="66"/>
      <c r="AZ124" s="139"/>
      <c r="BA124" s="68"/>
      <c r="BB124" s="68"/>
      <c r="BC124" s="66"/>
      <c r="BD124" s="139"/>
      <c r="BE124" s="68"/>
      <c r="BF124" s="67"/>
      <c r="BG124" s="68"/>
      <c r="BH124" s="67"/>
      <c r="BI124" s="1487"/>
    </row>
    <row r="125" spans="1:61" ht="4.9000000000000004" customHeight="1" x14ac:dyDescent="0.15">
      <c r="A125" s="1491"/>
      <c r="B125" s="1499">
        <v>11</v>
      </c>
      <c r="C125" s="1483"/>
      <c r="D125" s="1485"/>
      <c r="E125" s="63"/>
      <c r="F125" s="64"/>
      <c r="G125" s="63"/>
      <c r="H125" s="138"/>
      <c r="I125" s="64"/>
      <c r="J125" s="65"/>
      <c r="K125" s="63"/>
      <c r="L125" s="138"/>
      <c r="M125" s="64"/>
      <c r="N125" s="64"/>
      <c r="O125" s="63"/>
      <c r="P125" s="138"/>
      <c r="Q125" s="64"/>
      <c r="R125" s="65"/>
      <c r="S125" s="63"/>
      <c r="T125" s="138"/>
      <c r="U125" s="64"/>
      <c r="V125" s="64"/>
      <c r="W125" s="63"/>
      <c r="X125" s="138"/>
      <c r="Y125" s="64"/>
      <c r="Z125" s="65"/>
      <c r="AA125" s="63"/>
      <c r="AB125" s="138"/>
      <c r="AC125" s="64"/>
      <c r="AD125" s="64"/>
      <c r="AE125" s="63"/>
      <c r="AF125" s="138"/>
      <c r="AG125" s="64"/>
      <c r="AH125" s="65"/>
      <c r="AI125" s="63"/>
      <c r="AJ125" s="138"/>
      <c r="AK125" s="64"/>
      <c r="AL125" s="64"/>
      <c r="AM125" s="63"/>
      <c r="AN125" s="138"/>
      <c r="AO125" s="64"/>
      <c r="AP125" s="65"/>
      <c r="AQ125" s="63"/>
      <c r="AR125" s="138"/>
      <c r="AS125" s="64"/>
      <c r="AT125" s="64"/>
      <c r="AU125" s="63"/>
      <c r="AV125" s="138"/>
      <c r="AW125" s="64"/>
      <c r="AX125" s="65"/>
      <c r="AY125" s="63"/>
      <c r="AZ125" s="138"/>
      <c r="BA125" s="64"/>
      <c r="BB125" s="64"/>
      <c r="BC125" s="63"/>
      <c r="BD125" s="138"/>
      <c r="BE125" s="64"/>
      <c r="BF125" s="65"/>
      <c r="BG125" s="64"/>
      <c r="BH125" s="65"/>
      <c r="BI125" s="1502" t="s">
        <v>935</v>
      </c>
    </row>
    <row r="126" spans="1:61" ht="4.9000000000000004" customHeight="1" x14ac:dyDescent="0.15">
      <c r="A126" s="1491"/>
      <c r="B126" s="1481"/>
      <c r="C126" s="1483"/>
      <c r="D126" s="1485"/>
      <c r="E126" s="66"/>
      <c r="F126" s="68"/>
      <c r="G126" s="66"/>
      <c r="H126" s="139"/>
      <c r="I126" s="68"/>
      <c r="J126" s="67"/>
      <c r="K126" s="66"/>
      <c r="L126" s="139"/>
      <c r="M126" s="68"/>
      <c r="N126" s="68"/>
      <c r="O126" s="66"/>
      <c r="P126" s="139"/>
      <c r="Q126" s="68"/>
      <c r="R126" s="67"/>
      <c r="S126" s="66"/>
      <c r="T126" s="139"/>
      <c r="U126" s="68"/>
      <c r="V126" s="68"/>
      <c r="W126" s="66"/>
      <c r="X126" s="139"/>
      <c r="Y126" s="68"/>
      <c r="Z126" s="67"/>
      <c r="AA126" s="66"/>
      <c r="AB126" s="139"/>
      <c r="AC126" s="68"/>
      <c r="AD126" s="68"/>
      <c r="AE126" s="66"/>
      <c r="AF126" s="139"/>
      <c r="AG126" s="68"/>
      <c r="AH126" s="67"/>
      <c r="AI126" s="66"/>
      <c r="AJ126" s="139"/>
      <c r="AK126" s="68"/>
      <c r="AL126" s="68"/>
      <c r="AM126" s="66"/>
      <c r="AN126" s="139"/>
      <c r="AO126" s="68"/>
      <c r="AP126" s="67"/>
      <c r="AQ126" s="66"/>
      <c r="AR126" s="139"/>
      <c r="AS126" s="68"/>
      <c r="AT126" s="68"/>
      <c r="AU126" s="66"/>
      <c r="AV126" s="139"/>
      <c r="AW126" s="68"/>
      <c r="AX126" s="67"/>
      <c r="AY126" s="66"/>
      <c r="AZ126" s="139"/>
      <c r="BA126" s="68"/>
      <c r="BB126" s="68"/>
      <c r="BC126" s="66"/>
      <c r="BD126" s="139"/>
      <c r="BE126" s="68"/>
      <c r="BF126" s="67"/>
      <c r="BG126" s="68"/>
      <c r="BH126" s="67"/>
      <c r="BI126" s="1487"/>
    </row>
    <row r="127" spans="1:61" ht="4.9000000000000004" customHeight="1" x14ac:dyDescent="0.15">
      <c r="A127" s="1491"/>
      <c r="B127" s="1481"/>
      <c r="C127" s="1483"/>
      <c r="D127" s="1485"/>
      <c r="E127" s="66"/>
      <c r="F127" s="68"/>
      <c r="G127" s="66"/>
      <c r="H127" s="139"/>
      <c r="I127" s="68"/>
      <c r="J127" s="67"/>
      <c r="K127" s="66"/>
      <c r="L127" s="139"/>
      <c r="M127" s="68"/>
      <c r="N127" s="68"/>
      <c r="O127" s="66"/>
      <c r="P127" s="139"/>
      <c r="Q127" s="68"/>
      <c r="R127" s="67"/>
      <c r="S127" s="66"/>
      <c r="T127" s="139"/>
      <c r="U127" s="68"/>
      <c r="V127" s="68"/>
      <c r="W127" s="66"/>
      <c r="X127" s="139"/>
      <c r="Y127" s="68"/>
      <c r="Z127" s="67"/>
      <c r="AA127" s="66"/>
      <c r="AB127" s="139"/>
      <c r="AC127" s="68"/>
      <c r="AD127" s="68"/>
      <c r="AE127" s="66"/>
      <c r="AF127" s="139"/>
      <c r="AG127" s="68"/>
      <c r="AH127" s="67"/>
      <c r="AI127" s="66"/>
      <c r="AJ127" s="139"/>
      <c r="AK127" s="68"/>
      <c r="AL127" s="68"/>
      <c r="AM127" s="66"/>
      <c r="AN127" s="139"/>
      <c r="AO127" s="68"/>
      <c r="AP127" s="67"/>
      <c r="AQ127" s="66"/>
      <c r="AR127" s="139"/>
      <c r="AS127" s="68"/>
      <c r="AT127" s="68"/>
      <c r="AU127" s="66"/>
      <c r="AV127" s="139"/>
      <c r="AW127" s="68"/>
      <c r="AX127" s="67"/>
      <c r="AY127" s="66"/>
      <c r="AZ127" s="139"/>
      <c r="BA127" s="68"/>
      <c r="BB127" s="68"/>
      <c r="BC127" s="66"/>
      <c r="BD127" s="139"/>
      <c r="BE127" s="68"/>
      <c r="BF127" s="67"/>
      <c r="BG127" s="68"/>
      <c r="BH127" s="67"/>
      <c r="BI127" s="1487"/>
    </row>
    <row r="128" spans="1:61" ht="4.9000000000000004" customHeight="1" x14ac:dyDescent="0.15">
      <c r="A128" s="1491"/>
      <c r="B128" s="1499">
        <v>12</v>
      </c>
      <c r="C128" s="1500"/>
      <c r="D128" s="1501"/>
      <c r="E128" s="63"/>
      <c r="F128" s="64"/>
      <c r="G128" s="63"/>
      <c r="H128" s="138"/>
      <c r="I128" s="64"/>
      <c r="J128" s="65"/>
      <c r="K128" s="63"/>
      <c r="L128" s="138"/>
      <c r="M128" s="64"/>
      <c r="N128" s="64"/>
      <c r="O128" s="63"/>
      <c r="P128" s="138"/>
      <c r="Q128" s="64"/>
      <c r="R128" s="65"/>
      <c r="S128" s="63"/>
      <c r="T128" s="138"/>
      <c r="U128" s="64"/>
      <c r="V128" s="64"/>
      <c r="W128" s="63"/>
      <c r="X128" s="138"/>
      <c r="Y128" s="64"/>
      <c r="Z128" s="65"/>
      <c r="AA128" s="63"/>
      <c r="AB128" s="138"/>
      <c r="AC128" s="64"/>
      <c r="AD128" s="64"/>
      <c r="AE128" s="63"/>
      <c r="AF128" s="138"/>
      <c r="AG128" s="64"/>
      <c r="AH128" s="65"/>
      <c r="AI128" s="63"/>
      <c r="AJ128" s="138"/>
      <c r="AK128" s="64"/>
      <c r="AL128" s="64"/>
      <c r="AM128" s="63"/>
      <c r="AN128" s="138"/>
      <c r="AO128" s="64"/>
      <c r="AP128" s="65"/>
      <c r="AQ128" s="63"/>
      <c r="AR128" s="138"/>
      <c r="AS128" s="64"/>
      <c r="AT128" s="64"/>
      <c r="AU128" s="63"/>
      <c r="AV128" s="138"/>
      <c r="AW128" s="64"/>
      <c r="AX128" s="65"/>
      <c r="AY128" s="63"/>
      <c r="AZ128" s="138"/>
      <c r="BA128" s="64"/>
      <c r="BB128" s="64"/>
      <c r="BC128" s="63"/>
      <c r="BD128" s="138"/>
      <c r="BE128" s="64"/>
      <c r="BF128" s="65"/>
      <c r="BG128" s="64"/>
      <c r="BH128" s="65"/>
      <c r="BI128" s="1502" t="s">
        <v>935</v>
      </c>
    </row>
    <row r="129" spans="1:61" ht="4.9000000000000004" customHeight="1" x14ac:dyDescent="0.15">
      <c r="A129" s="1491"/>
      <c r="B129" s="1481"/>
      <c r="C129" s="1483"/>
      <c r="D129" s="1485"/>
      <c r="E129" s="66"/>
      <c r="F129" s="68"/>
      <c r="G129" s="66"/>
      <c r="H129" s="139"/>
      <c r="I129" s="68"/>
      <c r="J129" s="67"/>
      <c r="K129" s="66"/>
      <c r="L129" s="139"/>
      <c r="M129" s="68"/>
      <c r="N129" s="68"/>
      <c r="O129" s="66"/>
      <c r="P129" s="139"/>
      <c r="Q129" s="68"/>
      <c r="R129" s="67"/>
      <c r="S129" s="66"/>
      <c r="T129" s="139"/>
      <c r="U129" s="68"/>
      <c r="V129" s="68"/>
      <c r="W129" s="66"/>
      <c r="X129" s="139"/>
      <c r="Y129" s="68"/>
      <c r="Z129" s="67"/>
      <c r="AA129" s="66"/>
      <c r="AB129" s="139"/>
      <c r="AC129" s="68"/>
      <c r="AD129" s="68"/>
      <c r="AE129" s="66"/>
      <c r="AF129" s="139"/>
      <c r="AG129" s="68"/>
      <c r="AH129" s="67"/>
      <c r="AI129" s="66"/>
      <c r="AJ129" s="139"/>
      <c r="AK129" s="68"/>
      <c r="AL129" s="68"/>
      <c r="AM129" s="66"/>
      <c r="AN129" s="139"/>
      <c r="AO129" s="68"/>
      <c r="AP129" s="67"/>
      <c r="AQ129" s="66"/>
      <c r="AR129" s="139"/>
      <c r="AS129" s="68"/>
      <c r="AT129" s="68"/>
      <c r="AU129" s="66"/>
      <c r="AV129" s="139"/>
      <c r="AW129" s="68"/>
      <c r="AX129" s="67"/>
      <c r="AY129" s="66"/>
      <c r="AZ129" s="139"/>
      <c r="BA129" s="68"/>
      <c r="BB129" s="68"/>
      <c r="BC129" s="66"/>
      <c r="BD129" s="139"/>
      <c r="BE129" s="68"/>
      <c r="BF129" s="67"/>
      <c r="BG129" s="68"/>
      <c r="BH129" s="67"/>
      <c r="BI129" s="1487"/>
    </row>
    <row r="130" spans="1:61" ht="4.9000000000000004" customHeight="1" x14ac:dyDescent="0.15">
      <c r="A130" s="1491"/>
      <c r="B130" s="1481"/>
      <c r="C130" s="1483"/>
      <c r="D130" s="1485"/>
      <c r="E130" s="66"/>
      <c r="F130" s="68"/>
      <c r="G130" s="66"/>
      <c r="H130" s="139"/>
      <c r="I130" s="68"/>
      <c r="J130" s="67"/>
      <c r="K130" s="66"/>
      <c r="L130" s="139"/>
      <c r="M130" s="68"/>
      <c r="N130" s="68"/>
      <c r="O130" s="66"/>
      <c r="P130" s="139"/>
      <c r="Q130" s="68"/>
      <c r="R130" s="67"/>
      <c r="S130" s="66"/>
      <c r="T130" s="139"/>
      <c r="U130" s="68"/>
      <c r="V130" s="68"/>
      <c r="W130" s="66"/>
      <c r="X130" s="139"/>
      <c r="Y130" s="68"/>
      <c r="Z130" s="67"/>
      <c r="AA130" s="66"/>
      <c r="AB130" s="139"/>
      <c r="AC130" s="68"/>
      <c r="AD130" s="68"/>
      <c r="AE130" s="66"/>
      <c r="AF130" s="139"/>
      <c r="AG130" s="68"/>
      <c r="AH130" s="67"/>
      <c r="AI130" s="66"/>
      <c r="AJ130" s="139"/>
      <c r="AK130" s="68"/>
      <c r="AL130" s="68"/>
      <c r="AM130" s="66"/>
      <c r="AN130" s="139"/>
      <c r="AO130" s="68"/>
      <c r="AP130" s="67"/>
      <c r="AQ130" s="66"/>
      <c r="AR130" s="139"/>
      <c r="AS130" s="68"/>
      <c r="AT130" s="68"/>
      <c r="AU130" s="66"/>
      <c r="AV130" s="139"/>
      <c r="AW130" s="68"/>
      <c r="AX130" s="67"/>
      <c r="AY130" s="66"/>
      <c r="AZ130" s="139"/>
      <c r="BA130" s="68"/>
      <c r="BB130" s="68"/>
      <c r="BC130" s="66"/>
      <c r="BD130" s="139"/>
      <c r="BE130" s="68"/>
      <c r="BF130" s="67"/>
      <c r="BG130" s="68"/>
      <c r="BH130" s="67"/>
      <c r="BI130" s="1487"/>
    </row>
    <row r="131" spans="1:61" ht="4.9000000000000004" customHeight="1" x14ac:dyDescent="0.15">
      <c r="A131" s="1491"/>
      <c r="B131" s="1499">
        <v>13</v>
      </c>
      <c r="C131" s="1500"/>
      <c r="D131" s="1501"/>
      <c r="E131" s="63"/>
      <c r="F131" s="64"/>
      <c r="G131" s="63"/>
      <c r="H131" s="138"/>
      <c r="I131" s="64"/>
      <c r="J131" s="65"/>
      <c r="K131" s="63"/>
      <c r="L131" s="138"/>
      <c r="M131" s="64"/>
      <c r="N131" s="64"/>
      <c r="O131" s="63"/>
      <c r="P131" s="138"/>
      <c r="Q131" s="64"/>
      <c r="R131" s="65"/>
      <c r="S131" s="63"/>
      <c r="T131" s="138"/>
      <c r="U131" s="64"/>
      <c r="V131" s="64"/>
      <c r="W131" s="63"/>
      <c r="X131" s="138"/>
      <c r="Y131" s="64"/>
      <c r="Z131" s="65"/>
      <c r="AA131" s="63"/>
      <c r="AB131" s="138"/>
      <c r="AC131" s="64"/>
      <c r="AD131" s="64"/>
      <c r="AE131" s="63"/>
      <c r="AF131" s="138"/>
      <c r="AG131" s="64"/>
      <c r="AH131" s="65"/>
      <c r="AI131" s="63"/>
      <c r="AJ131" s="138"/>
      <c r="AK131" s="64"/>
      <c r="AL131" s="64"/>
      <c r="AM131" s="63"/>
      <c r="AN131" s="138"/>
      <c r="AO131" s="64"/>
      <c r="AP131" s="65"/>
      <c r="AQ131" s="63"/>
      <c r="AR131" s="138"/>
      <c r="AS131" s="64"/>
      <c r="AT131" s="64"/>
      <c r="AU131" s="63"/>
      <c r="AV131" s="138"/>
      <c r="AW131" s="64"/>
      <c r="AX131" s="65"/>
      <c r="AY131" s="63"/>
      <c r="AZ131" s="138"/>
      <c r="BA131" s="64"/>
      <c r="BB131" s="64"/>
      <c r="BC131" s="63"/>
      <c r="BD131" s="138"/>
      <c r="BE131" s="64"/>
      <c r="BF131" s="65"/>
      <c r="BG131" s="64"/>
      <c r="BH131" s="65"/>
      <c r="BI131" s="1502" t="s">
        <v>935</v>
      </c>
    </row>
    <row r="132" spans="1:61" ht="4.9000000000000004" customHeight="1" x14ac:dyDescent="0.15">
      <c r="A132" s="1491"/>
      <c r="B132" s="1481"/>
      <c r="C132" s="1483"/>
      <c r="D132" s="1485"/>
      <c r="E132" s="66"/>
      <c r="F132" s="68"/>
      <c r="G132" s="66"/>
      <c r="H132" s="139"/>
      <c r="I132" s="68"/>
      <c r="J132" s="67"/>
      <c r="K132" s="66"/>
      <c r="L132" s="139"/>
      <c r="M132" s="68"/>
      <c r="N132" s="68"/>
      <c r="O132" s="66"/>
      <c r="P132" s="139"/>
      <c r="Q132" s="68"/>
      <c r="R132" s="67"/>
      <c r="S132" s="66"/>
      <c r="T132" s="139"/>
      <c r="U132" s="68"/>
      <c r="V132" s="68"/>
      <c r="W132" s="66"/>
      <c r="X132" s="139"/>
      <c r="Y132" s="68"/>
      <c r="Z132" s="67"/>
      <c r="AA132" s="66"/>
      <c r="AB132" s="139"/>
      <c r="AC132" s="68"/>
      <c r="AD132" s="68"/>
      <c r="AE132" s="66"/>
      <c r="AF132" s="139"/>
      <c r="AG132" s="68"/>
      <c r="AH132" s="67"/>
      <c r="AI132" s="66"/>
      <c r="AJ132" s="139"/>
      <c r="AK132" s="68"/>
      <c r="AL132" s="68"/>
      <c r="AM132" s="66"/>
      <c r="AN132" s="139"/>
      <c r="AO132" s="68"/>
      <c r="AP132" s="67"/>
      <c r="AQ132" s="66"/>
      <c r="AR132" s="139"/>
      <c r="AS132" s="68"/>
      <c r="AT132" s="68"/>
      <c r="AU132" s="66"/>
      <c r="AV132" s="139"/>
      <c r="AW132" s="68"/>
      <c r="AX132" s="67"/>
      <c r="AY132" s="66"/>
      <c r="AZ132" s="139"/>
      <c r="BA132" s="68"/>
      <c r="BB132" s="68"/>
      <c r="BC132" s="66"/>
      <c r="BD132" s="139"/>
      <c r="BE132" s="68"/>
      <c r="BF132" s="67"/>
      <c r="BG132" s="68"/>
      <c r="BH132" s="67"/>
      <c r="BI132" s="1487"/>
    </row>
    <row r="133" spans="1:61" ht="4.9000000000000004" customHeight="1" x14ac:dyDescent="0.15">
      <c r="A133" s="1491"/>
      <c r="B133" s="1481"/>
      <c r="C133" s="1483"/>
      <c r="D133" s="1485"/>
      <c r="E133" s="66"/>
      <c r="F133" s="68"/>
      <c r="G133" s="66"/>
      <c r="H133" s="139"/>
      <c r="I133" s="68"/>
      <c r="J133" s="67"/>
      <c r="K133" s="66"/>
      <c r="L133" s="139"/>
      <c r="M133" s="68"/>
      <c r="N133" s="68"/>
      <c r="O133" s="66"/>
      <c r="P133" s="139"/>
      <c r="Q133" s="68"/>
      <c r="R133" s="67"/>
      <c r="S133" s="66"/>
      <c r="T133" s="139"/>
      <c r="U133" s="68"/>
      <c r="V133" s="68"/>
      <c r="W133" s="66"/>
      <c r="X133" s="139"/>
      <c r="Y133" s="68"/>
      <c r="Z133" s="67"/>
      <c r="AA133" s="66"/>
      <c r="AB133" s="139"/>
      <c r="AC133" s="68"/>
      <c r="AD133" s="68"/>
      <c r="AE133" s="66"/>
      <c r="AF133" s="139"/>
      <c r="AG133" s="68"/>
      <c r="AH133" s="67"/>
      <c r="AI133" s="66"/>
      <c r="AJ133" s="139"/>
      <c r="AK133" s="68"/>
      <c r="AL133" s="68"/>
      <c r="AM133" s="66"/>
      <c r="AN133" s="139"/>
      <c r="AO133" s="68"/>
      <c r="AP133" s="67"/>
      <c r="AQ133" s="66"/>
      <c r="AR133" s="139"/>
      <c r="AS133" s="68"/>
      <c r="AT133" s="68"/>
      <c r="AU133" s="66"/>
      <c r="AV133" s="139"/>
      <c r="AW133" s="68"/>
      <c r="AX133" s="67"/>
      <c r="AY133" s="66"/>
      <c r="AZ133" s="139"/>
      <c r="BA133" s="68"/>
      <c r="BB133" s="68"/>
      <c r="BC133" s="66"/>
      <c r="BD133" s="139"/>
      <c r="BE133" s="68"/>
      <c r="BF133" s="67"/>
      <c r="BG133" s="68"/>
      <c r="BH133" s="67"/>
      <c r="BI133" s="1487"/>
    </row>
    <row r="134" spans="1:61" ht="4.9000000000000004" customHeight="1" x14ac:dyDescent="0.15">
      <c r="A134" s="1491"/>
      <c r="B134" s="1499">
        <v>14</v>
      </c>
      <c r="C134" s="1500"/>
      <c r="D134" s="1501"/>
      <c r="E134" s="63"/>
      <c r="F134" s="64"/>
      <c r="G134" s="63"/>
      <c r="H134" s="138"/>
      <c r="I134" s="64"/>
      <c r="J134" s="65"/>
      <c r="K134" s="63"/>
      <c r="L134" s="138"/>
      <c r="M134" s="64"/>
      <c r="N134" s="64"/>
      <c r="O134" s="63"/>
      <c r="P134" s="138"/>
      <c r="Q134" s="64"/>
      <c r="R134" s="65"/>
      <c r="S134" s="63"/>
      <c r="T134" s="138"/>
      <c r="U134" s="64"/>
      <c r="V134" s="64"/>
      <c r="W134" s="63"/>
      <c r="X134" s="138"/>
      <c r="Y134" s="64"/>
      <c r="Z134" s="65"/>
      <c r="AA134" s="63"/>
      <c r="AB134" s="138"/>
      <c r="AC134" s="64"/>
      <c r="AD134" s="64"/>
      <c r="AE134" s="63"/>
      <c r="AF134" s="138"/>
      <c r="AG134" s="64"/>
      <c r="AH134" s="65"/>
      <c r="AI134" s="63"/>
      <c r="AJ134" s="138"/>
      <c r="AK134" s="64"/>
      <c r="AL134" s="64"/>
      <c r="AM134" s="63"/>
      <c r="AN134" s="138"/>
      <c r="AO134" s="64"/>
      <c r="AP134" s="65"/>
      <c r="AQ134" s="63"/>
      <c r="AR134" s="138"/>
      <c r="AS134" s="64"/>
      <c r="AT134" s="64"/>
      <c r="AU134" s="63"/>
      <c r="AV134" s="138"/>
      <c r="AW134" s="64"/>
      <c r="AX134" s="65"/>
      <c r="AY134" s="63"/>
      <c r="AZ134" s="138"/>
      <c r="BA134" s="64"/>
      <c r="BB134" s="64"/>
      <c r="BC134" s="63"/>
      <c r="BD134" s="138"/>
      <c r="BE134" s="64"/>
      <c r="BF134" s="65"/>
      <c r="BG134" s="64"/>
      <c r="BH134" s="65"/>
      <c r="BI134" s="1502" t="s">
        <v>935</v>
      </c>
    </row>
    <row r="135" spans="1:61" ht="4.9000000000000004" customHeight="1" x14ac:dyDescent="0.15">
      <c r="A135" s="1491"/>
      <c r="B135" s="1481"/>
      <c r="C135" s="1483"/>
      <c r="D135" s="1485"/>
      <c r="E135" s="66"/>
      <c r="F135" s="68"/>
      <c r="G135" s="66"/>
      <c r="H135" s="139"/>
      <c r="I135" s="68"/>
      <c r="J135" s="67"/>
      <c r="K135" s="66"/>
      <c r="L135" s="139"/>
      <c r="M135" s="68"/>
      <c r="N135" s="68"/>
      <c r="O135" s="66"/>
      <c r="P135" s="139"/>
      <c r="Q135" s="68"/>
      <c r="R135" s="67"/>
      <c r="S135" s="66"/>
      <c r="T135" s="139"/>
      <c r="U135" s="68"/>
      <c r="V135" s="68"/>
      <c r="W135" s="66"/>
      <c r="X135" s="139"/>
      <c r="Y135" s="68"/>
      <c r="Z135" s="67"/>
      <c r="AA135" s="66"/>
      <c r="AB135" s="139"/>
      <c r="AC135" s="68"/>
      <c r="AD135" s="68"/>
      <c r="AE135" s="66"/>
      <c r="AF135" s="139"/>
      <c r="AG135" s="68"/>
      <c r="AH135" s="67"/>
      <c r="AI135" s="66"/>
      <c r="AJ135" s="139"/>
      <c r="AK135" s="68"/>
      <c r="AL135" s="68"/>
      <c r="AM135" s="66"/>
      <c r="AN135" s="139"/>
      <c r="AO135" s="68"/>
      <c r="AP135" s="67"/>
      <c r="AQ135" s="66"/>
      <c r="AR135" s="139"/>
      <c r="AS135" s="68"/>
      <c r="AT135" s="68"/>
      <c r="AU135" s="66"/>
      <c r="AV135" s="139"/>
      <c r="AW135" s="68"/>
      <c r="AX135" s="67"/>
      <c r="AY135" s="66"/>
      <c r="AZ135" s="139"/>
      <c r="BA135" s="68"/>
      <c r="BB135" s="68"/>
      <c r="BC135" s="66"/>
      <c r="BD135" s="139"/>
      <c r="BE135" s="68"/>
      <c r="BF135" s="67"/>
      <c r="BG135" s="68"/>
      <c r="BH135" s="67"/>
      <c r="BI135" s="1487"/>
    </row>
    <row r="136" spans="1:61" ht="4.9000000000000004" customHeight="1" x14ac:dyDescent="0.15">
      <c r="A136" s="1491"/>
      <c r="B136" s="1481"/>
      <c r="C136" s="1483"/>
      <c r="D136" s="1485"/>
      <c r="E136" s="66"/>
      <c r="F136" s="68"/>
      <c r="G136" s="66"/>
      <c r="H136" s="139"/>
      <c r="I136" s="68"/>
      <c r="J136" s="67"/>
      <c r="K136" s="66"/>
      <c r="L136" s="139"/>
      <c r="M136" s="68"/>
      <c r="N136" s="68"/>
      <c r="O136" s="66"/>
      <c r="P136" s="139"/>
      <c r="Q136" s="68"/>
      <c r="R136" s="67"/>
      <c r="S136" s="66"/>
      <c r="T136" s="139"/>
      <c r="U136" s="68"/>
      <c r="V136" s="68"/>
      <c r="W136" s="66"/>
      <c r="X136" s="139"/>
      <c r="Y136" s="68"/>
      <c r="Z136" s="67"/>
      <c r="AA136" s="66"/>
      <c r="AB136" s="139"/>
      <c r="AC136" s="68"/>
      <c r="AD136" s="68"/>
      <c r="AE136" s="66"/>
      <c r="AF136" s="139"/>
      <c r="AG136" s="68"/>
      <c r="AH136" s="67"/>
      <c r="AI136" s="66"/>
      <c r="AJ136" s="139"/>
      <c r="AK136" s="68"/>
      <c r="AL136" s="68"/>
      <c r="AM136" s="66"/>
      <c r="AN136" s="139"/>
      <c r="AO136" s="68"/>
      <c r="AP136" s="67"/>
      <c r="AQ136" s="66"/>
      <c r="AR136" s="139"/>
      <c r="AS136" s="68"/>
      <c r="AT136" s="68"/>
      <c r="AU136" s="66"/>
      <c r="AV136" s="139"/>
      <c r="AW136" s="68"/>
      <c r="AX136" s="67"/>
      <c r="AY136" s="66"/>
      <c r="AZ136" s="139"/>
      <c r="BA136" s="68"/>
      <c r="BB136" s="68"/>
      <c r="BC136" s="66"/>
      <c r="BD136" s="139"/>
      <c r="BE136" s="68"/>
      <c r="BF136" s="67"/>
      <c r="BG136" s="68"/>
      <c r="BH136" s="67"/>
      <c r="BI136" s="1487"/>
    </row>
    <row r="137" spans="1:61" ht="4.9000000000000004" customHeight="1" x14ac:dyDescent="0.15">
      <c r="A137" s="1491"/>
      <c r="B137" s="1499">
        <v>15</v>
      </c>
      <c r="C137" s="1500"/>
      <c r="D137" s="1501"/>
      <c r="E137" s="63"/>
      <c r="F137" s="64"/>
      <c r="G137" s="63"/>
      <c r="H137" s="138"/>
      <c r="I137" s="64"/>
      <c r="J137" s="65"/>
      <c r="K137" s="63"/>
      <c r="L137" s="138"/>
      <c r="M137" s="64"/>
      <c r="N137" s="64"/>
      <c r="O137" s="63"/>
      <c r="P137" s="138"/>
      <c r="Q137" s="64"/>
      <c r="R137" s="65"/>
      <c r="S137" s="63"/>
      <c r="T137" s="138"/>
      <c r="U137" s="64"/>
      <c r="V137" s="64"/>
      <c r="W137" s="63"/>
      <c r="X137" s="138"/>
      <c r="Y137" s="64"/>
      <c r="Z137" s="65"/>
      <c r="AA137" s="63"/>
      <c r="AB137" s="138"/>
      <c r="AC137" s="64"/>
      <c r="AD137" s="64"/>
      <c r="AE137" s="63"/>
      <c r="AF137" s="138"/>
      <c r="AG137" s="64"/>
      <c r="AH137" s="65"/>
      <c r="AI137" s="63"/>
      <c r="AJ137" s="138"/>
      <c r="AK137" s="64"/>
      <c r="AL137" s="64"/>
      <c r="AM137" s="63"/>
      <c r="AN137" s="138"/>
      <c r="AO137" s="64"/>
      <c r="AP137" s="65"/>
      <c r="AQ137" s="63"/>
      <c r="AR137" s="138"/>
      <c r="AS137" s="64"/>
      <c r="AT137" s="64"/>
      <c r="AU137" s="63"/>
      <c r="AV137" s="138"/>
      <c r="AW137" s="64"/>
      <c r="AX137" s="65"/>
      <c r="AY137" s="63"/>
      <c r="AZ137" s="138"/>
      <c r="BA137" s="64"/>
      <c r="BB137" s="64"/>
      <c r="BC137" s="63"/>
      <c r="BD137" s="138"/>
      <c r="BE137" s="64"/>
      <c r="BF137" s="65"/>
      <c r="BG137" s="64"/>
      <c r="BH137" s="65"/>
      <c r="BI137" s="1502" t="s">
        <v>935</v>
      </c>
    </row>
    <row r="138" spans="1:61" ht="4.9000000000000004" customHeight="1" x14ac:dyDescent="0.15">
      <c r="A138" s="1491"/>
      <c r="B138" s="1481"/>
      <c r="C138" s="1483"/>
      <c r="D138" s="1485"/>
      <c r="E138" s="66"/>
      <c r="F138" s="68"/>
      <c r="G138" s="66"/>
      <c r="H138" s="139"/>
      <c r="I138" s="68"/>
      <c r="J138" s="67"/>
      <c r="K138" s="66"/>
      <c r="L138" s="139"/>
      <c r="M138" s="68"/>
      <c r="N138" s="68"/>
      <c r="O138" s="66"/>
      <c r="P138" s="139"/>
      <c r="Q138" s="68"/>
      <c r="R138" s="67"/>
      <c r="S138" s="66"/>
      <c r="T138" s="139"/>
      <c r="U138" s="68"/>
      <c r="V138" s="68"/>
      <c r="W138" s="66"/>
      <c r="X138" s="139"/>
      <c r="Y138" s="68"/>
      <c r="Z138" s="67"/>
      <c r="AA138" s="66"/>
      <c r="AB138" s="139"/>
      <c r="AC138" s="68"/>
      <c r="AD138" s="68"/>
      <c r="AE138" s="66"/>
      <c r="AF138" s="139"/>
      <c r="AG138" s="68"/>
      <c r="AH138" s="67"/>
      <c r="AI138" s="66"/>
      <c r="AJ138" s="139"/>
      <c r="AK138" s="68"/>
      <c r="AL138" s="68"/>
      <c r="AM138" s="66"/>
      <c r="AN138" s="139"/>
      <c r="AO138" s="68"/>
      <c r="AP138" s="67"/>
      <c r="AQ138" s="66"/>
      <c r="AR138" s="139"/>
      <c r="AS138" s="68"/>
      <c r="AT138" s="68"/>
      <c r="AU138" s="66"/>
      <c r="AV138" s="139"/>
      <c r="AW138" s="68"/>
      <c r="AX138" s="67"/>
      <c r="AY138" s="66"/>
      <c r="AZ138" s="139"/>
      <c r="BA138" s="68"/>
      <c r="BB138" s="68"/>
      <c r="BC138" s="66"/>
      <c r="BD138" s="139"/>
      <c r="BE138" s="68"/>
      <c r="BF138" s="67"/>
      <c r="BG138" s="68"/>
      <c r="BH138" s="67"/>
      <c r="BI138" s="1487"/>
    </row>
    <row r="139" spans="1:61" ht="4.9000000000000004" customHeight="1" x14ac:dyDescent="0.15">
      <c r="A139" s="1491"/>
      <c r="B139" s="1482"/>
      <c r="C139" s="1483"/>
      <c r="D139" s="1485"/>
      <c r="E139" s="69"/>
      <c r="F139" s="70"/>
      <c r="G139" s="69"/>
      <c r="H139" s="140"/>
      <c r="I139" s="70"/>
      <c r="J139" s="71"/>
      <c r="K139" s="69"/>
      <c r="L139" s="140"/>
      <c r="M139" s="70"/>
      <c r="N139" s="70"/>
      <c r="O139" s="69"/>
      <c r="P139" s="140"/>
      <c r="Q139" s="70"/>
      <c r="R139" s="71"/>
      <c r="S139" s="69"/>
      <c r="T139" s="140"/>
      <c r="U139" s="70"/>
      <c r="V139" s="70"/>
      <c r="W139" s="69"/>
      <c r="X139" s="140"/>
      <c r="Y139" s="70"/>
      <c r="Z139" s="71"/>
      <c r="AA139" s="69"/>
      <c r="AB139" s="140"/>
      <c r="AC139" s="70"/>
      <c r="AD139" s="70"/>
      <c r="AE139" s="69"/>
      <c r="AF139" s="140"/>
      <c r="AG139" s="70"/>
      <c r="AH139" s="71"/>
      <c r="AI139" s="69"/>
      <c r="AJ139" s="140"/>
      <c r="AK139" s="70"/>
      <c r="AL139" s="70"/>
      <c r="AM139" s="69"/>
      <c r="AN139" s="140"/>
      <c r="AO139" s="70"/>
      <c r="AP139" s="71"/>
      <c r="AQ139" s="69"/>
      <c r="AR139" s="140"/>
      <c r="AS139" s="70"/>
      <c r="AT139" s="70"/>
      <c r="AU139" s="69"/>
      <c r="AV139" s="140"/>
      <c r="AW139" s="70"/>
      <c r="AX139" s="71"/>
      <c r="AY139" s="69"/>
      <c r="AZ139" s="140"/>
      <c r="BA139" s="70"/>
      <c r="BB139" s="70"/>
      <c r="BC139" s="69"/>
      <c r="BD139" s="140"/>
      <c r="BE139" s="70"/>
      <c r="BF139" s="71"/>
      <c r="BG139" s="70"/>
      <c r="BH139" s="71"/>
      <c r="BI139" s="1488"/>
    </row>
    <row r="140" spans="1:61" ht="4.9000000000000004" customHeight="1" x14ac:dyDescent="0.15">
      <c r="A140" s="1491"/>
      <c r="B140" s="1481">
        <v>16</v>
      </c>
      <c r="C140" s="1500"/>
      <c r="D140" s="1501"/>
      <c r="E140" s="66"/>
      <c r="F140" s="68"/>
      <c r="G140" s="66"/>
      <c r="H140" s="139"/>
      <c r="I140" s="68"/>
      <c r="J140" s="67"/>
      <c r="K140" s="66"/>
      <c r="L140" s="139"/>
      <c r="M140" s="68"/>
      <c r="N140" s="68"/>
      <c r="O140" s="66"/>
      <c r="P140" s="139"/>
      <c r="Q140" s="68"/>
      <c r="R140" s="67"/>
      <c r="S140" s="66"/>
      <c r="T140" s="139"/>
      <c r="U140" s="68"/>
      <c r="V140" s="68"/>
      <c r="W140" s="66"/>
      <c r="X140" s="139"/>
      <c r="Y140" s="68"/>
      <c r="Z140" s="67"/>
      <c r="AA140" s="66"/>
      <c r="AB140" s="139"/>
      <c r="AC140" s="68"/>
      <c r="AD140" s="68"/>
      <c r="AE140" s="66"/>
      <c r="AF140" s="139"/>
      <c r="AG140" s="68"/>
      <c r="AH140" s="67"/>
      <c r="AI140" s="66"/>
      <c r="AJ140" s="139"/>
      <c r="AK140" s="68"/>
      <c r="AL140" s="68"/>
      <c r="AM140" s="66"/>
      <c r="AN140" s="139"/>
      <c r="AO140" s="68"/>
      <c r="AP140" s="67"/>
      <c r="AQ140" s="66"/>
      <c r="AR140" s="139"/>
      <c r="AS140" s="68"/>
      <c r="AT140" s="68"/>
      <c r="AU140" s="66"/>
      <c r="AV140" s="139"/>
      <c r="AW140" s="68"/>
      <c r="AX140" s="67"/>
      <c r="AY140" s="66"/>
      <c r="AZ140" s="139"/>
      <c r="BA140" s="68"/>
      <c r="BB140" s="68"/>
      <c r="BC140" s="66"/>
      <c r="BD140" s="139"/>
      <c r="BE140" s="68"/>
      <c r="BF140" s="67"/>
      <c r="BG140" s="68"/>
      <c r="BH140" s="67"/>
      <c r="BI140" s="1487" t="s">
        <v>935</v>
      </c>
    </row>
    <row r="141" spans="1:61" ht="4.9000000000000004" customHeight="1" x14ac:dyDescent="0.15">
      <c r="A141" s="1491"/>
      <c r="B141" s="1481"/>
      <c r="C141" s="1483"/>
      <c r="D141" s="1485"/>
      <c r="E141" s="66"/>
      <c r="F141" s="68"/>
      <c r="G141" s="66"/>
      <c r="H141" s="139"/>
      <c r="I141" s="68"/>
      <c r="J141" s="67"/>
      <c r="K141" s="66"/>
      <c r="L141" s="139"/>
      <c r="M141" s="68"/>
      <c r="N141" s="68"/>
      <c r="O141" s="66"/>
      <c r="P141" s="139"/>
      <c r="Q141" s="68"/>
      <c r="R141" s="67"/>
      <c r="S141" s="66"/>
      <c r="T141" s="139"/>
      <c r="U141" s="68"/>
      <c r="V141" s="68"/>
      <c r="W141" s="66"/>
      <c r="X141" s="139"/>
      <c r="Y141" s="68"/>
      <c r="Z141" s="67"/>
      <c r="AA141" s="66"/>
      <c r="AB141" s="139"/>
      <c r="AC141" s="68"/>
      <c r="AD141" s="68"/>
      <c r="AE141" s="66"/>
      <c r="AF141" s="139"/>
      <c r="AG141" s="68"/>
      <c r="AH141" s="67"/>
      <c r="AI141" s="66"/>
      <c r="AJ141" s="139"/>
      <c r="AK141" s="68"/>
      <c r="AL141" s="68"/>
      <c r="AM141" s="66"/>
      <c r="AN141" s="139"/>
      <c r="AO141" s="68"/>
      <c r="AP141" s="67"/>
      <c r="AQ141" s="66"/>
      <c r="AR141" s="139"/>
      <c r="AS141" s="68"/>
      <c r="AT141" s="68"/>
      <c r="AU141" s="66"/>
      <c r="AV141" s="139"/>
      <c r="AW141" s="68"/>
      <c r="AX141" s="67"/>
      <c r="AY141" s="66"/>
      <c r="AZ141" s="139"/>
      <c r="BA141" s="68"/>
      <c r="BB141" s="68"/>
      <c r="BC141" s="66"/>
      <c r="BD141" s="139"/>
      <c r="BE141" s="68"/>
      <c r="BF141" s="67"/>
      <c r="BG141" s="68"/>
      <c r="BH141" s="67"/>
      <c r="BI141" s="1487"/>
    </row>
    <row r="142" spans="1:61" ht="4.9000000000000004" customHeight="1" x14ac:dyDescent="0.15">
      <c r="A142" s="1491"/>
      <c r="B142" s="1482"/>
      <c r="C142" s="1484"/>
      <c r="D142" s="1486"/>
      <c r="E142" s="69"/>
      <c r="F142" s="70"/>
      <c r="G142" s="69"/>
      <c r="H142" s="140"/>
      <c r="I142" s="70"/>
      <c r="J142" s="71"/>
      <c r="K142" s="69"/>
      <c r="L142" s="140"/>
      <c r="M142" s="70"/>
      <c r="N142" s="70"/>
      <c r="O142" s="69"/>
      <c r="P142" s="140"/>
      <c r="Q142" s="70"/>
      <c r="R142" s="71"/>
      <c r="S142" s="69"/>
      <c r="T142" s="140"/>
      <c r="U142" s="70"/>
      <c r="V142" s="70"/>
      <c r="W142" s="69"/>
      <c r="X142" s="140"/>
      <c r="Y142" s="70"/>
      <c r="Z142" s="71"/>
      <c r="AA142" s="69"/>
      <c r="AB142" s="140"/>
      <c r="AC142" s="70"/>
      <c r="AD142" s="70"/>
      <c r="AE142" s="69"/>
      <c r="AF142" s="140"/>
      <c r="AG142" s="70"/>
      <c r="AH142" s="71"/>
      <c r="AI142" s="69"/>
      <c r="AJ142" s="140"/>
      <c r="AK142" s="70"/>
      <c r="AL142" s="70"/>
      <c r="AM142" s="69"/>
      <c r="AN142" s="140"/>
      <c r="AO142" s="70"/>
      <c r="AP142" s="71"/>
      <c r="AQ142" s="69"/>
      <c r="AR142" s="140"/>
      <c r="AS142" s="70"/>
      <c r="AT142" s="70"/>
      <c r="AU142" s="69"/>
      <c r="AV142" s="140"/>
      <c r="AW142" s="70"/>
      <c r="AX142" s="71"/>
      <c r="AY142" s="69"/>
      <c r="AZ142" s="140"/>
      <c r="BA142" s="70"/>
      <c r="BB142" s="70"/>
      <c r="BC142" s="69"/>
      <c r="BD142" s="140"/>
      <c r="BE142" s="70"/>
      <c r="BF142" s="71"/>
      <c r="BG142" s="70"/>
      <c r="BH142" s="71"/>
      <c r="BI142" s="1488"/>
    </row>
    <row r="143" spans="1:61" ht="4.9000000000000004" customHeight="1" x14ac:dyDescent="0.15">
      <c r="A143" s="1491"/>
      <c r="B143" s="1481">
        <v>17</v>
      </c>
      <c r="C143" s="1483"/>
      <c r="D143" s="1485"/>
      <c r="E143" s="66"/>
      <c r="F143" s="68"/>
      <c r="G143" s="66"/>
      <c r="H143" s="139"/>
      <c r="I143" s="68"/>
      <c r="J143" s="67"/>
      <c r="K143" s="66"/>
      <c r="L143" s="139"/>
      <c r="M143" s="68"/>
      <c r="N143" s="68"/>
      <c r="O143" s="66"/>
      <c r="P143" s="139"/>
      <c r="Q143" s="68"/>
      <c r="R143" s="67"/>
      <c r="S143" s="66"/>
      <c r="T143" s="139"/>
      <c r="U143" s="68"/>
      <c r="V143" s="68"/>
      <c r="W143" s="66"/>
      <c r="X143" s="139"/>
      <c r="Y143" s="68"/>
      <c r="Z143" s="67"/>
      <c r="AA143" s="66"/>
      <c r="AB143" s="139"/>
      <c r="AC143" s="68"/>
      <c r="AD143" s="68"/>
      <c r="AE143" s="66"/>
      <c r="AF143" s="139"/>
      <c r="AG143" s="68"/>
      <c r="AH143" s="67"/>
      <c r="AI143" s="66"/>
      <c r="AJ143" s="139"/>
      <c r="AK143" s="68"/>
      <c r="AL143" s="68"/>
      <c r="AM143" s="66"/>
      <c r="AN143" s="139"/>
      <c r="AO143" s="68"/>
      <c r="AP143" s="67"/>
      <c r="AQ143" s="66"/>
      <c r="AR143" s="139"/>
      <c r="AS143" s="68"/>
      <c r="AT143" s="68"/>
      <c r="AU143" s="66"/>
      <c r="AV143" s="139"/>
      <c r="AW143" s="68"/>
      <c r="AX143" s="67"/>
      <c r="AY143" s="66"/>
      <c r="AZ143" s="139"/>
      <c r="BA143" s="68"/>
      <c r="BB143" s="68"/>
      <c r="BC143" s="66"/>
      <c r="BD143" s="139"/>
      <c r="BE143" s="68"/>
      <c r="BF143" s="67"/>
      <c r="BG143" s="68"/>
      <c r="BH143" s="67"/>
      <c r="BI143" s="1487" t="s">
        <v>935</v>
      </c>
    </row>
    <row r="144" spans="1:61" ht="4.9000000000000004" customHeight="1" x14ac:dyDescent="0.15">
      <c r="A144" s="1491"/>
      <c r="B144" s="1481"/>
      <c r="C144" s="1483"/>
      <c r="D144" s="1485"/>
      <c r="E144" s="66"/>
      <c r="F144" s="68"/>
      <c r="G144" s="66"/>
      <c r="H144" s="139"/>
      <c r="I144" s="68"/>
      <c r="J144" s="67"/>
      <c r="K144" s="66"/>
      <c r="L144" s="139"/>
      <c r="M144" s="68"/>
      <c r="N144" s="68"/>
      <c r="O144" s="66"/>
      <c r="P144" s="139"/>
      <c r="Q144" s="68"/>
      <c r="R144" s="67"/>
      <c r="S144" s="66"/>
      <c r="T144" s="139"/>
      <c r="U144" s="68"/>
      <c r="V144" s="68"/>
      <c r="W144" s="66"/>
      <c r="X144" s="139"/>
      <c r="Y144" s="68"/>
      <c r="Z144" s="67"/>
      <c r="AA144" s="66"/>
      <c r="AB144" s="139"/>
      <c r="AC144" s="68"/>
      <c r="AD144" s="68"/>
      <c r="AE144" s="66"/>
      <c r="AF144" s="139"/>
      <c r="AG144" s="68"/>
      <c r="AH144" s="67"/>
      <c r="AI144" s="66"/>
      <c r="AJ144" s="139"/>
      <c r="AK144" s="68"/>
      <c r="AL144" s="68"/>
      <c r="AM144" s="66"/>
      <c r="AN144" s="139"/>
      <c r="AO144" s="68"/>
      <c r="AP144" s="67"/>
      <c r="AQ144" s="66"/>
      <c r="AR144" s="139"/>
      <c r="AS144" s="68"/>
      <c r="AT144" s="68"/>
      <c r="AU144" s="66"/>
      <c r="AV144" s="139"/>
      <c r="AW144" s="68"/>
      <c r="AX144" s="67"/>
      <c r="AY144" s="66"/>
      <c r="AZ144" s="139"/>
      <c r="BA144" s="68"/>
      <c r="BB144" s="68"/>
      <c r="BC144" s="66"/>
      <c r="BD144" s="139"/>
      <c r="BE144" s="68"/>
      <c r="BF144" s="67"/>
      <c r="BG144" s="68"/>
      <c r="BH144" s="67"/>
      <c r="BI144" s="1487"/>
    </row>
    <row r="145" spans="1:61" ht="4.9000000000000004" customHeight="1" x14ac:dyDescent="0.15">
      <c r="A145" s="1491"/>
      <c r="B145" s="1482"/>
      <c r="C145" s="1484"/>
      <c r="D145" s="1486"/>
      <c r="E145" s="69"/>
      <c r="F145" s="70"/>
      <c r="G145" s="69"/>
      <c r="H145" s="140"/>
      <c r="I145" s="70"/>
      <c r="J145" s="71"/>
      <c r="K145" s="69"/>
      <c r="L145" s="140"/>
      <c r="M145" s="70"/>
      <c r="N145" s="70"/>
      <c r="O145" s="69"/>
      <c r="P145" s="140"/>
      <c r="Q145" s="70"/>
      <c r="R145" s="71"/>
      <c r="S145" s="69"/>
      <c r="T145" s="140"/>
      <c r="U145" s="70"/>
      <c r="V145" s="70"/>
      <c r="W145" s="69"/>
      <c r="X145" s="140"/>
      <c r="Y145" s="70"/>
      <c r="Z145" s="71"/>
      <c r="AA145" s="69"/>
      <c r="AB145" s="140"/>
      <c r="AC145" s="70"/>
      <c r="AD145" s="70"/>
      <c r="AE145" s="69"/>
      <c r="AF145" s="140"/>
      <c r="AG145" s="70"/>
      <c r="AH145" s="71"/>
      <c r="AI145" s="69"/>
      <c r="AJ145" s="140"/>
      <c r="AK145" s="70"/>
      <c r="AL145" s="70"/>
      <c r="AM145" s="69"/>
      <c r="AN145" s="140"/>
      <c r="AO145" s="70"/>
      <c r="AP145" s="71"/>
      <c r="AQ145" s="69"/>
      <c r="AR145" s="140"/>
      <c r="AS145" s="70"/>
      <c r="AT145" s="70"/>
      <c r="AU145" s="69"/>
      <c r="AV145" s="140"/>
      <c r="AW145" s="70"/>
      <c r="AX145" s="71"/>
      <c r="AY145" s="69"/>
      <c r="AZ145" s="140"/>
      <c r="BA145" s="70"/>
      <c r="BB145" s="70"/>
      <c r="BC145" s="69"/>
      <c r="BD145" s="140"/>
      <c r="BE145" s="70"/>
      <c r="BF145" s="71"/>
      <c r="BG145" s="70"/>
      <c r="BH145" s="71"/>
      <c r="BI145" s="1488"/>
    </row>
    <row r="146" spans="1:61" ht="4.9000000000000004" customHeight="1" x14ac:dyDescent="0.15">
      <c r="A146" s="1491"/>
      <c r="B146" s="1481">
        <v>18</v>
      </c>
      <c r="C146" s="1483"/>
      <c r="D146" s="1485"/>
      <c r="E146" s="66"/>
      <c r="F146" s="68"/>
      <c r="G146" s="66"/>
      <c r="H146" s="139"/>
      <c r="I146" s="68"/>
      <c r="J146" s="67"/>
      <c r="K146" s="66"/>
      <c r="L146" s="139"/>
      <c r="M146" s="68"/>
      <c r="N146" s="68"/>
      <c r="O146" s="66"/>
      <c r="P146" s="139"/>
      <c r="Q146" s="68"/>
      <c r="R146" s="67"/>
      <c r="S146" s="66"/>
      <c r="T146" s="139"/>
      <c r="U146" s="68"/>
      <c r="V146" s="68"/>
      <c r="W146" s="66"/>
      <c r="X146" s="139"/>
      <c r="Y146" s="68"/>
      <c r="Z146" s="67"/>
      <c r="AA146" s="66"/>
      <c r="AB146" s="139"/>
      <c r="AC146" s="68"/>
      <c r="AD146" s="68"/>
      <c r="AE146" s="66"/>
      <c r="AF146" s="139"/>
      <c r="AG146" s="68"/>
      <c r="AH146" s="67"/>
      <c r="AI146" s="66"/>
      <c r="AJ146" s="139"/>
      <c r="AK146" s="68"/>
      <c r="AL146" s="68"/>
      <c r="AM146" s="66"/>
      <c r="AN146" s="139"/>
      <c r="AO146" s="68"/>
      <c r="AP146" s="67"/>
      <c r="AQ146" s="66"/>
      <c r="AR146" s="139"/>
      <c r="AS146" s="68"/>
      <c r="AT146" s="68"/>
      <c r="AU146" s="66"/>
      <c r="AV146" s="139"/>
      <c r="AW146" s="68"/>
      <c r="AX146" s="67"/>
      <c r="AY146" s="66"/>
      <c r="AZ146" s="139"/>
      <c r="BA146" s="68"/>
      <c r="BB146" s="68"/>
      <c r="BC146" s="66"/>
      <c r="BD146" s="139"/>
      <c r="BE146" s="68"/>
      <c r="BF146" s="67"/>
      <c r="BG146" s="68"/>
      <c r="BH146" s="67"/>
      <c r="BI146" s="1487" t="s">
        <v>935</v>
      </c>
    </row>
    <row r="147" spans="1:61" ht="4.9000000000000004" customHeight="1" x14ac:dyDescent="0.15">
      <c r="A147" s="1491"/>
      <c r="B147" s="1481"/>
      <c r="C147" s="1483"/>
      <c r="D147" s="1485"/>
      <c r="E147" s="66"/>
      <c r="F147" s="68"/>
      <c r="G147" s="66"/>
      <c r="H147" s="139"/>
      <c r="I147" s="68"/>
      <c r="J147" s="67"/>
      <c r="K147" s="66"/>
      <c r="L147" s="139"/>
      <c r="M147" s="68"/>
      <c r="N147" s="68"/>
      <c r="O147" s="66"/>
      <c r="P147" s="139"/>
      <c r="Q147" s="68"/>
      <c r="R147" s="67"/>
      <c r="S147" s="66"/>
      <c r="T147" s="139"/>
      <c r="U147" s="68"/>
      <c r="V147" s="68"/>
      <c r="W147" s="66"/>
      <c r="X147" s="139"/>
      <c r="Y147" s="68"/>
      <c r="Z147" s="67"/>
      <c r="AA147" s="66"/>
      <c r="AB147" s="139"/>
      <c r="AC147" s="68"/>
      <c r="AD147" s="68"/>
      <c r="AE147" s="66"/>
      <c r="AF147" s="139"/>
      <c r="AG147" s="68"/>
      <c r="AH147" s="67"/>
      <c r="AI147" s="66"/>
      <c r="AJ147" s="139"/>
      <c r="AK147" s="68"/>
      <c r="AL147" s="68"/>
      <c r="AM147" s="66"/>
      <c r="AN147" s="139"/>
      <c r="AO147" s="68"/>
      <c r="AP147" s="67"/>
      <c r="AQ147" s="66"/>
      <c r="AR147" s="139"/>
      <c r="AS147" s="68"/>
      <c r="AT147" s="68"/>
      <c r="AU147" s="66"/>
      <c r="AV147" s="139"/>
      <c r="AW147" s="68"/>
      <c r="AX147" s="67"/>
      <c r="AY147" s="66"/>
      <c r="AZ147" s="139"/>
      <c r="BA147" s="68"/>
      <c r="BB147" s="68"/>
      <c r="BC147" s="66"/>
      <c r="BD147" s="139"/>
      <c r="BE147" s="68"/>
      <c r="BF147" s="67"/>
      <c r="BG147" s="68"/>
      <c r="BH147" s="67"/>
      <c r="BI147" s="1487"/>
    </row>
    <row r="148" spans="1:61" ht="4.9000000000000004" customHeight="1" x14ac:dyDescent="0.15">
      <c r="A148" s="1491"/>
      <c r="B148" s="1482"/>
      <c r="C148" s="1484"/>
      <c r="D148" s="1486"/>
      <c r="E148" s="69"/>
      <c r="F148" s="70"/>
      <c r="G148" s="69"/>
      <c r="H148" s="140"/>
      <c r="I148" s="70"/>
      <c r="J148" s="71"/>
      <c r="K148" s="69"/>
      <c r="L148" s="140"/>
      <c r="M148" s="70"/>
      <c r="N148" s="70"/>
      <c r="O148" s="69"/>
      <c r="P148" s="140"/>
      <c r="Q148" s="70"/>
      <c r="R148" s="71"/>
      <c r="S148" s="69"/>
      <c r="T148" s="140"/>
      <c r="U148" s="70"/>
      <c r="V148" s="70"/>
      <c r="W148" s="69"/>
      <c r="X148" s="140"/>
      <c r="Y148" s="70"/>
      <c r="Z148" s="71"/>
      <c r="AA148" s="69"/>
      <c r="AB148" s="140"/>
      <c r="AC148" s="70"/>
      <c r="AD148" s="70"/>
      <c r="AE148" s="69"/>
      <c r="AF148" s="140"/>
      <c r="AG148" s="70"/>
      <c r="AH148" s="71"/>
      <c r="AI148" s="69"/>
      <c r="AJ148" s="140"/>
      <c r="AK148" s="70"/>
      <c r="AL148" s="70"/>
      <c r="AM148" s="69"/>
      <c r="AN148" s="140"/>
      <c r="AO148" s="70"/>
      <c r="AP148" s="71"/>
      <c r="AQ148" s="69"/>
      <c r="AR148" s="140"/>
      <c r="AS148" s="70"/>
      <c r="AT148" s="70"/>
      <c r="AU148" s="69"/>
      <c r="AV148" s="140"/>
      <c r="AW148" s="70"/>
      <c r="AX148" s="71"/>
      <c r="AY148" s="69"/>
      <c r="AZ148" s="140"/>
      <c r="BA148" s="70"/>
      <c r="BB148" s="70"/>
      <c r="BC148" s="69"/>
      <c r="BD148" s="140"/>
      <c r="BE148" s="70"/>
      <c r="BF148" s="71"/>
      <c r="BG148" s="70"/>
      <c r="BH148" s="71"/>
      <c r="BI148" s="1488"/>
    </row>
    <row r="149" spans="1:61" ht="4.9000000000000004" customHeight="1" x14ac:dyDescent="0.15">
      <c r="A149" s="1491"/>
      <c r="B149" s="1481">
        <v>19</v>
      </c>
      <c r="C149" s="1483"/>
      <c r="D149" s="1485"/>
      <c r="E149" s="66"/>
      <c r="F149" s="68"/>
      <c r="G149" s="66"/>
      <c r="H149" s="139"/>
      <c r="I149" s="68"/>
      <c r="J149" s="67"/>
      <c r="K149" s="66"/>
      <c r="L149" s="139"/>
      <c r="M149" s="68"/>
      <c r="N149" s="68"/>
      <c r="O149" s="66"/>
      <c r="P149" s="139"/>
      <c r="Q149" s="68"/>
      <c r="R149" s="67"/>
      <c r="S149" s="66"/>
      <c r="T149" s="139"/>
      <c r="U149" s="68"/>
      <c r="V149" s="68"/>
      <c r="W149" s="66"/>
      <c r="X149" s="139"/>
      <c r="Y149" s="68"/>
      <c r="Z149" s="67"/>
      <c r="AA149" s="66"/>
      <c r="AB149" s="139"/>
      <c r="AC149" s="68"/>
      <c r="AD149" s="68"/>
      <c r="AE149" s="66"/>
      <c r="AF149" s="139"/>
      <c r="AG149" s="68"/>
      <c r="AH149" s="67"/>
      <c r="AI149" s="66"/>
      <c r="AJ149" s="139"/>
      <c r="AK149" s="68"/>
      <c r="AL149" s="68"/>
      <c r="AM149" s="66"/>
      <c r="AN149" s="139"/>
      <c r="AO149" s="68"/>
      <c r="AP149" s="67"/>
      <c r="AQ149" s="66"/>
      <c r="AR149" s="139"/>
      <c r="AS149" s="68"/>
      <c r="AT149" s="68"/>
      <c r="AU149" s="66"/>
      <c r="AV149" s="139"/>
      <c r="AW149" s="68"/>
      <c r="AX149" s="67"/>
      <c r="AY149" s="66"/>
      <c r="AZ149" s="139"/>
      <c r="BA149" s="68"/>
      <c r="BB149" s="68"/>
      <c r="BC149" s="66"/>
      <c r="BD149" s="139"/>
      <c r="BE149" s="68"/>
      <c r="BF149" s="67"/>
      <c r="BG149" s="68"/>
      <c r="BH149" s="67"/>
      <c r="BI149" s="1487" t="s">
        <v>935</v>
      </c>
    </row>
    <row r="150" spans="1:61" ht="4.9000000000000004" customHeight="1" x14ac:dyDescent="0.15">
      <c r="A150" s="1491"/>
      <c r="B150" s="1481"/>
      <c r="C150" s="1483"/>
      <c r="D150" s="1485"/>
      <c r="E150" s="66"/>
      <c r="F150" s="68"/>
      <c r="G150" s="66"/>
      <c r="H150" s="139"/>
      <c r="I150" s="68"/>
      <c r="J150" s="67"/>
      <c r="K150" s="66"/>
      <c r="L150" s="139"/>
      <c r="M150" s="68"/>
      <c r="N150" s="68"/>
      <c r="O150" s="66"/>
      <c r="P150" s="139"/>
      <c r="Q150" s="68"/>
      <c r="R150" s="67"/>
      <c r="S150" s="66"/>
      <c r="T150" s="139"/>
      <c r="U150" s="68"/>
      <c r="V150" s="68"/>
      <c r="W150" s="66"/>
      <c r="X150" s="139"/>
      <c r="Y150" s="68"/>
      <c r="Z150" s="67"/>
      <c r="AA150" s="66"/>
      <c r="AB150" s="139"/>
      <c r="AC150" s="68"/>
      <c r="AD150" s="68"/>
      <c r="AE150" s="66"/>
      <c r="AF150" s="139"/>
      <c r="AG150" s="68"/>
      <c r="AH150" s="67"/>
      <c r="AI150" s="66"/>
      <c r="AJ150" s="139"/>
      <c r="AK150" s="68"/>
      <c r="AL150" s="68"/>
      <c r="AM150" s="66"/>
      <c r="AN150" s="139"/>
      <c r="AO150" s="68"/>
      <c r="AP150" s="67"/>
      <c r="AQ150" s="66"/>
      <c r="AR150" s="139"/>
      <c r="AS150" s="68"/>
      <c r="AT150" s="68"/>
      <c r="AU150" s="66"/>
      <c r="AV150" s="139"/>
      <c r="AW150" s="68"/>
      <c r="AX150" s="67"/>
      <c r="AY150" s="66"/>
      <c r="AZ150" s="139"/>
      <c r="BA150" s="68"/>
      <c r="BB150" s="68"/>
      <c r="BC150" s="66"/>
      <c r="BD150" s="139"/>
      <c r="BE150" s="68"/>
      <c r="BF150" s="67"/>
      <c r="BG150" s="68"/>
      <c r="BH150" s="67"/>
      <c r="BI150" s="1487"/>
    </row>
    <row r="151" spans="1:61" ht="4.9000000000000004" customHeight="1" x14ac:dyDescent="0.15">
      <c r="A151" s="1491"/>
      <c r="B151" s="1482"/>
      <c r="C151" s="1484"/>
      <c r="D151" s="1486"/>
      <c r="E151" s="69"/>
      <c r="F151" s="70"/>
      <c r="G151" s="69"/>
      <c r="H151" s="140"/>
      <c r="I151" s="70"/>
      <c r="J151" s="71"/>
      <c r="K151" s="69"/>
      <c r="L151" s="140"/>
      <c r="M151" s="70"/>
      <c r="N151" s="70"/>
      <c r="O151" s="69"/>
      <c r="P151" s="140"/>
      <c r="Q151" s="70"/>
      <c r="R151" s="71"/>
      <c r="S151" s="69"/>
      <c r="T151" s="140"/>
      <c r="U151" s="70"/>
      <c r="V151" s="70"/>
      <c r="W151" s="69"/>
      <c r="X151" s="140"/>
      <c r="Y151" s="70"/>
      <c r="Z151" s="71"/>
      <c r="AA151" s="69"/>
      <c r="AB151" s="140"/>
      <c r="AC151" s="70"/>
      <c r="AD151" s="70"/>
      <c r="AE151" s="69"/>
      <c r="AF151" s="140"/>
      <c r="AG151" s="70"/>
      <c r="AH151" s="71"/>
      <c r="AI151" s="69"/>
      <c r="AJ151" s="140"/>
      <c r="AK151" s="70"/>
      <c r="AL151" s="70"/>
      <c r="AM151" s="69"/>
      <c r="AN151" s="140"/>
      <c r="AO151" s="70"/>
      <c r="AP151" s="71"/>
      <c r="AQ151" s="69"/>
      <c r="AR151" s="140"/>
      <c r="AS151" s="70"/>
      <c r="AT151" s="70"/>
      <c r="AU151" s="69"/>
      <c r="AV151" s="140"/>
      <c r="AW151" s="70"/>
      <c r="AX151" s="71"/>
      <c r="AY151" s="69"/>
      <c r="AZ151" s="140"/>
      <c r="BA151" s="70"/>
      <c r="BB151" s="70"/>
      <c r="BC151" s="69"/>
      <c r="BD151" s="140"/>
      <c r="BE151" s="70"/>
      <c r="BF151" s="71"/>
      <c r="BG151" s="70"/>
      <c r="BH151" s="71"/>
      <c r="BI151" s="1488"/>
    </row>
    <row r="152" spans="1:61" ht="4.9000000000000004" customHeight="1" x14ac:dyDescent="0.15">
      <c r="A152" s="1491"/>
      <c r="B152" s="1481">
        <v>20</v>
      </c>
      <c r="C152" s="1483"/>
      <c r="D152" s="1485"/>
      <c r="E152" s="66"/>
      <c r="F152" s="68"/>
      <c r="G152" s="66"/>
      <c r="H152" s="139"/>
      <c r="I152" s="68"/>
      <c r="J152" s="67"/>
      <c r="K152" s="66"/>
      <c r="L152" s="139"/>
      <c r="M152" s="68"/>
      <c r="N152" s="68"/>
      <c r="O152" s="66"/>
      <c r="P152" s="139"/>
      <c r="Q152" s="68"/>
      <c r="R152" s="67"/>
      <c r="S152" s="66"/>
      <c r="T152" s="139"/>
      <c r="U152" s="68"/>
      <c r="V152" s="68"/>
      <c r="W152" s="66"/>
      <c r="X152" s="139"/>
      <c r="Y152" s="68"/>
      <c r="Z152" s="67"/>
      <c r="AA152" s="66"/>
      <c r="AB152" s="139"/>
      <c r="AC152" s="68"/>
      <c r="AD152" s="68"/>
      <c r="AE152" s="66"/>
      <c r="AF152" s="139"/>
      <c r="AG152" s="68"/>
      <c r="AH152" s="67"/>
      <c r="AI152" s="66"/>
      <c r="AJ152" s="139"/>
      <c r="AK152" s="68"/>
      <c r="AL152" s="68"/>
      <c r="AM152" s="66"/>
      <c r="AN152" s="139"/>
      <c r="AO152" s="68"/>
      <c r="AP152" s="67"/>
      <c r="AQ152" s="66"/>
      <c r="AR152" s="139"/>
      <c r="AS152" s="68"/>
      <c r="AT152" s="68"/>
      <c r="AU152" s="66"/>
      <c r="AV152" s="139"/>
      <c r="AW152" s="68"/>
      <c r="AX152" s="67"/>
      <c r="AY152" s="66"/>
      <c r="AZ152" s="139"/>
      <c r="BA152" s="68"/>
      <c r="BB152" s="68"/>
      <c r="BC152" s="66"/>
      <c r="BD152" s="139"/>
      <c r="BE152" s="68"/>
      <c r="BF152" s="67"/>
      <c r="BG152" s="68"/>
      <c r="BH152" s="67"/>
      <c r="BI152" s="1487" t="s">
        <v>935</v>
      </c>
    </row>
    <row r="153" spans="1:61" ht="4.9000000000000004" customHeight="1" x14ac:dyDescent="0.15">
      <c r="A153" s="1491"/>
      <c r="B153" s="1481"/>
      <c r="C153" s="1483"/>
      <c r="D153" s="1485"/>
      <c r="E153" s="66"/>
      <c r="F153" s="68"/>
      <c r="G153" s="66"/>
      <c r="H153" s="139"/>
      <c r="I153" s="68"/>
      <c r="J153" s="67"/>
      <c r="K153" s="66"/>
      <c r="L153" s="139"/>
      <c r="M153" s="68"/>
      <c r="N153" s="68"/>
      <c r="O153" s="66"/>
      <c r="P153" s="139"/>
      <c r="Q153" s="68"/>
      <c r="R153" s="67"/>
      <c r="S153" s="66"/>
      <c r="T153" s="139"/>
      <c r="U153" s="68"/>
      <c r="V153" s="68"/>
      <c r="W153" s="66"/>
      <c r="X153" s="139"/>
      <c r="Y153" s="68"/>
      <c r="Z153" s="67"/>
      <c r="AA153" s="66"/>
      <c r="AB153" s="139"/>
      <c r="AC153" s="68"/>
      <c r="AD153" s="68"/>
      <c r="AE153" s="66"/>
      <c r="AF153" s="139"/>
      <c r="AG153" s="68"/>
      <c r="AH153" s="67"/>
      <c r="AI153" s="66"/>
      <c r="AJ153" s="139"/>
      <c r="AK153" s="68"/>
      <c r="AL153" s="68"/>
      <c r="AM153" s="66"/>
      <c r="AN153" s="139"/>
      <c r="AO153" s="68"/>
      <c r="AP153" s="67"/>
      <c r="AQ153" s="66"/>
      <c r="AR153" s="139"/>
      <c r="AS153" s="68"/>
      <c r="AT153" s="68"/>
      <c r="AU153" s="66"/>
      <c r="AV153" s="139"/>
      <c r="AW153" s="68"/>
      <c r="AX153" s="67"/>
      <c r="AY153" s="66"/>
      <c r="AZ153" s="139"/>
      <c r="BA153" s="68"/>
      <c r="BB153" s="68"/>
      <c r="BC153" s="66"/>
      <c r="BD153" s="139"/>
      <c r="BE153" s="68"/>
      <c r="BF153" s="67"/>
      <c r="BG153" s="68"/>
      <c r="BH153" s="67"/>
      <c r="BI153" s="1487"/>
    </row>
    <row r="154" spans="1:61" ht="4.9000000000000004" customHeight="1" x14ac:dyDescent="0.15">
      <c r="A154" s="1491"/>
      <c r="B154" s="1489"/>
      <c r="C154" s="1484"/>
      <c r="D154" s="1486"/>
      <c r="E154" s="72"/>
      <c r="F154" s="73"/>
      <c r="G154" s="72"/>
      <c r="H154" s="141"/>
      <c r="I154" s="73"/>
      <c r="J154" s="74"/>
      <c r="K154" s="72"/>
      <c r="L154" s="141"/>
      <c r="M154" s="73"/>
      <c r="N154" s="73"/>
      <c r="O154" s="72"/>
      <c r="P154" s="141"/>
      <c r="Q154" s="73"/>
      <c r="R154" s="74"/>
      <c r="S154" s="72"/>
      <c r="T154" s="141"/>
      <c r="U154" s="73"/>
      <c r="V154" s="73"/>
      <c r="W154" s="72"/>
      <c r="X154" s="141"/>
      <c r="Y154" s="73"/>
      <c r="Z154" s="74"/>
      <c r="AA154" s="72"/>
      <c r="AB154" s="141"/>
      <c r="AC154" s="73"/>
      <c r="AD154" s="73"/>
      <c r="AE154" s="72"/>
      <c r="AF154" s="141"/>
      <c r="AG154" s="73"/>
      <c r="AH154" s="74"/>
      <c r="AI154" s="72"/>
      <c r="AJ154" s="141"/>
      <c r="AK154" s="73"/>
      <c r="AL154" s="73"/>
      <c r="AM154" s="72"/>
      <c r="AN154" s="141"/>
      <c r="AO154" s="73"/>
      <c r="AP154" s="74"/>
      <c r="AQ154" s="72"/>
      <c r="AR154" s="141"/>
      <c r="AS154" s="73"/>
      <c r="AT154" s="73"/>
      <c r="AU154" s="72"/>
      <c r="AV154" s="141"/>
      <c r="AW154" s="73"/>
      <c r="AX154" s="74"/>
      <c r="AY154" s="72"/>
      <c r="AZ154" s="141"/>
      <c r="BA154" s="73"/>
      <c r="BB154" s="73"/>
      <c r="BC154" s="72"/>
      <c r="BD154" s="141"/>
      <c r="BE154" s="73"/>
      <c r="BF154" s="74"/>
      <c r="BG154" s="73"/>
      <c r="BH154" s="74"/>
      <c r="BI154" s="1487"/>
    </row>
    <row r="155" spans="1:61" ht="15.95" customHeight="1" thickBot="1" x14ac:dyDescent="0.2">
      <c r="A155" s="1492"/>
      <c r="B155" s="1477" t="s">
        <v>1654</v>
      </c>
      <c r="C155" s="1478"/>
      <c r="D155" s="1479"/>
      <c r="E155" s="161">
        <f>SUM(E95:E154)</f>
        <v>0</v>
      </c>
      <c r="F155" s="162">
        <f t="shared" ref="F155:BH155" si="28">SUM(F95:F154)</f>
        <v>0</v>
      </c>
      <c r="G155" s="161">
        <f t="shared" si="28"/>
        <v>0</v>
      </c>
      <c r="H155" s="163">
        <f t="shared" si="28"/>
        <v>0</v>
      </c>
      <c r="I155" s="162">
        <f t="shared" si="28"/>
        <v>0</v>
      </c>
      <c r="J155" s="164">
        <f t="shared" si="28"/>
        <v>0</v>
      </c>
      <c r="K155" s="161">
        <f t="shared" si="28"/>
        <v>0</v>
      </c>
      <c r="L155" s="163">
        <f t="shared" si="28"/>
        <v>0</v>
      </c>
      <c r="M155" s="162">
        <f t="shared" si="28"/>
        <v>0</v>
      </c>
      <c r="N155" s="162">
        <f t="shared" si="28"/>
        <v>0</v>
      </c>
      <c r="O155" s="161">
        <f t="shared" si="28"/>
        <v>0</v>
      </c>
      <c r="P155" s="163">
        <f t="shared" si="28"/>
        <v>0</v>
      </c>
      <c r="Q155" s="162">
        <f t="shared" si="28"/>
        <v>0</v>
      </c>
      <c r="R155" s="164">
        <f t="shared" si="28"/>
        <v>0</v>
      </c>
      <c r="S155" s="161">
        <f t="shared" si="28"/>
        <v>0</v>
      </c>
      <c r="T155" s="163">
        <f t="shared" si="28"/>
        <v>0</v>
      </c>
      <c r="U155" s="162">
        <f t="shared" si="28"/>
        <v>0</v>
      </c>
      <c r="V155" s="162">
        <f t="shared" si="28"/>
        <v>0</v>
      </c>
      <c r="W155" s="161">
        <f t="shared" si="28"/>
        <v>0</v>
      </c>
      <c r="X155" s="163">
        <f t="shared" si="28"/>
        <v>0</v>
      </c>
      <c r="Y155" s="162">
        <f t="shared" si="28"/>
        <v>0</v>
      </c>
      <c r="Z155" s="164">
        <f t="shared" si="28"/>
        <v>0</v>
      </c>
      <c r="AA155" s="161">
        <f t="shared" si="28"/>
        <v>0</v>
      </c>
      <c r="AB155" s="163">
        <f t="shared" si="28"/>
        <v>0</v>
      </c>
      <c r="AC155" s="162">
        <f t="shared" si="28"/>
        <v>0</v>
      </c>
      <c r="AD155" s="162">
        <f t="shared" si="28"/>
        <v>0</v>
      </c>
      <c r="AE155" s="161">
        <f t="shared" si="28"/>
        <v>0</v>
      </c>
      <c r="AF155" s="163">
        <f t="shared" si="28"/>
        <v>0</v>
      </c>
      <c r="AG155" s="162">
        <f t="shared" si="28"/>
        <v>0</v>
      </c>
      <c r="AH155" s="164">
        <f t="shared" si="28"/>
        <v>0</v>
      </c>
      <c r="AI155" s="161">
        <f t="shared" si="28"/>
        <v>0</v>
      </c>
      <c r="AJ155" s="163">
        <f t="shared" si="28"/>
        <v>0</v>
      </c>
      <c r="AK155" s="162">
        <f t="shared" si="28"/>
        <v>0</v>
      </c>
      <c r="AL155" s="162">
        <f t="shared" si="28"/>
        <v>0</v>
      </c>
      <c r="AM155" s="161">
        <f t="shared" si="28"/>
        <v>0</v>
      </c>
      <c r="AN155" s="163">
        <f t="shared" si="28"/>
        <v>0</v>
      </c>
      <c r="AO155" s="162">
        <f t="shared" si="28"/>
        <v>0</v>
      </c>
      <c r="AP155" s="164">
        <f t="shared" si="28"/>
        <v>0</v>
      </c>
      <c r="AQ155" s="161">
        <f t="shared" si="28"/>
        <v>0</v>
      </c>
      <c r="AR155" s="163">
        <f t="shared" si="28"/>
        <v>0</v>
      </c>
      <c r="AS155" s="162">
        <f t="shared" si="28"/>
        <v>0</v>
      </c>
      <c r="AT155" s="162">
        <f t="shared" si="28"/>
        <v>0</v>
      </c>
      <c r="AU155" s="161">
        <f t="shared" si="28"/>
        <v>0</v>
      </c>
      <c r="AV155" s="163">
        <f t="shared" si="28"/>
        <v>0</v>
      </c>
      <c r="AW155" s="162">
        <f t="shared" si="28"/>
        <v>0</v>
      </c>
      <c r="AX155" s="164">
        <f t="shared" si="28"/>
        <v>0</v>
      </c>
      <c r="AY155" s="161">
        <f t="shared" si="28"/>
        <v>0</v>
      </c>
      <c r="AZ155" s="163">
        <f t="shared" si="28"/>
        <v>0</v>
      </c>
      <c r="BA155" s="162">
        <f t="shared" si="28"/>
        <v>0</v>
      </c>
      <c r="BB155" s="162">
        <f t="shared" si="28"/>
        <v>0</v>
      </c>
      <c r="BC155" s="161">
        <f t="shared" si="28"/>
        <v>0</v>
      </c>
      <c r="BD155" s="163">
        <f t="shared" si="28"/>
        <v>0</v>
      </c>
      <c r="BE155" s="162">
        <f t="shared" si="28"/>
        <v>0</v>
      </c>
      <c r="BF155" s="164">
        <f t="shared" si="28"/>
        <v>0</v>
      </c>
      <c r="BG155" s="162">
        <f t="shared" si="28"/>
        <v>0</v>
      </c>
      <c r="BH155" s="162">
        <f t="shared" si="28"/>
        <v>0</v>
      </c>
      <c r="BI155" s="146"/>
    </row>
    <row r="156" spans="1:61" s="118" customFormat="1" ht="12.75" customHeight="1" x14ac:dyDescent="0.15">
      <c r="A156" s="152" t="s">
        <v>1655</v>
      </c>
      <c r="B156" s="118" t="s">
        <v>1656</v>
      </c>
    </row>
    <row r="157" spans="1:61" s="118" customFormat="1" ht="12.75" customHeight="1" x14ac:dyDescent="0.15">
      <c r="A157" s="152" t="s">
        <v>1530</v>
      </c>
      <c r="B157" s="118" t="s">
        <v>1657</v>
      </c>
    </row>
    <row r="158" spans="1:61" s="4" customFormat="1" ht="12.75" customHeight="1" x14ac:dyDescent="0.15">
      <c r="A158" s="75"/>
    </row>
    <row r="159" spans="1:61" ht="12.75" customHeight="1" x14ac:dyDescent="0.15"/>
    <row r="160" spans="1:61" s="4" customFormat="1" ht="12.75" customHeight="1" x14ac:dyDescent="0.15">
      <c r="A160" s="1480"/>
      <c r="B160" s="1480"/>
      <c r="C160" s="1480"/>
      <c r="D160" s="1480"/>
      <c r="E160" s="1480"/>
      <c r="F160" s="1480"/>
      <c r="G160" s="1480"/>
      <c r="H160" s="1480"/>
      <c r="I160" s="1480"/>
      <c r="J160" s="1480"/>
      <c r="K160" s="1480"/>
      <c r="L160" s="1480"/>
      <c r="M160" s="1480"/>
      <c r="N160" s="1480"/>
      <c r="O160" s="1480"/>
      <c r="P160" s="1480"/>
      <c r="Q160" s="1480"/>
      <c r="R160" s="1480"/>
      <c r="S160" s="1480"/>
      <c r="T160" s="1480"/>
      <c r="U160" s="1480"/>
      <c r="V160" s="1480"/>
      <c r="W160" s="1480"/>
      <c r="X160" s="1480"/>
      <c r="Y160" s="1480"/>
      <c r="Z160" s="1480"/>
      <c r="AA160" s="1480"/>
      <c r="AB160" s="1480"/>
      <c r="AC160" s="1480"/>
      <c r="AD160" s="1480"/>
      <c r="AE160" s="1480"/>
      <c r="AF160" s="1480"/>
      <c r="AG160" s="1480"/>
      <c r="AH160" s="1480"/>
      <c r="AI160" s="1480"/>
      <c r="AJ160" s="1480"/>
      <c r="AK160" s="1480"/>
      <c r="AL160" s="1480"/>
      <c r="AM160" s="1480"/>
      <c r="AN160" s="1480"/>
      <c r="AO160" s="1480"/>
      <c r="AP160" s="1480"/>
      <c r="AQ160" s="1480"/>
      <c r="AR160" s="1480"/>
      <c r="AS160" s="1480"/>
      <c r="AT160" s="1480"/>
      <c r="AU160" s="1480"/>
      <c r="AV160" s="1480"/>
      <c r="AW160" s="1480"/>
      <c r="AX160" s="1480"/>
      <c r="AY160" s="1480"/>
      <c r="AZ160" s="1480"/>
      <c r="BA160" s="1480"/>
      <c r="BB160" s="1480"/>
      <c r="BC160" s="1480"/>
      <c r="BD160" s="1480"/>
      <c r="BE160" s="1480"/>
      <c r="BF160" s="1480"/>
      <c r="BG160" s="1480"/>
      <c r="BH160" s="1480"/>
      <c r="BI160" s="1480"/>
    </row>
    <row r="161" ht="12.75" customHeight="1" x14ac:dyDescent="0.15"/>
    <row r="162" ht="12.75" customHeight="1" x14ac:dyDescent="0.15"/>
  </sheetData>
  <mergeCells count="457">
    <mergeCell ref="AW3:AZ3"/>
    <mergeCell ref="BA3:BD3"/>
    <mergeCell ref="BE3:BH3"/>
    <mergeCell ref="BI3:BI12"/>
    <mergeCell ref="A5:A11"/>
    <mergeCell ref="B5:B10"/>
    <mergeCell ref="E5:F5"/>
    <mergeCell ref="G5:H5"/>
    <mergeCell ref="I5:J5"/>
    <mergeCell ref="K5:L5"/>
    <mergeCell ref="Y3:AB3"/>
    <mergeCell ref="AC3:AF3"/>
    <mergeCell ref="AG3:AJ3"/>
    <mergeCell ref="AK3:AN3"/>
    <mergeCell ref="AO3:AR3"/>
    <mergeCell ref="AS3:AV3"/>
    <mergeCell ref="A3:D4"/>
    <mergeCell ref="E3:H3"/>
    <mergeCell ref="I3:L3"/>
    <mergeCell ref="M3:P3"/>
    <mergeCell ref="Q3:T3"/>
    <mergeCell ref="U3:X3"/>
    <mergeCell ref="BC5:BD5"/>
    <mergeCell ref="BE5:BF5"/>
    <mergeCell ref="BG5:BH5"/>
    <mergeCell ref="AK5:AL5"/>
    <mergeCell ref="AM5:AN5"/>
    <mergeCell ref="AO5:AP5"/>
    <mergeCell ref="AQ5:AR5"/>
    <mergeCell ref="AS5:AT5"/>
    <mergeCell ref="AU5:AV5"/>
    <mergeCell ref="E6:F6"/>
    <mergeCell ref="G6:H6"/>
    <mergeCell ref="I6:J6"/>
    <mergeCell ref="K6:L6"/>
    <mergeCell ref="M6:N6"/>
    <mergeCell ref="O6:P6"/>
    <mergeCell ref="AW5:AX5"/>
    <mergeCell ref="AY5:AZ5"/>
    <mergeCell ref="BA5:BB5"/>
    <mergeCell ref="Y5:Z5"/>
    <mergeCell ref="AA5:AB5"/>
    <mergeCell ref="AC5:AD5"/>
    <mergeCell ref="AE5:AF5"/>
    <mergeCell ref="AG5:AH5"/>
    <mergeCell ref="AI5:AJ5"/>
    <mergeCell ref="M5:N5"/>
    <mergeCell ref="O5:P5"/>
    <mergeCell ref="Q5:R5"/>
    <mergeCell ref="S5:T5"/>
    <mergeCell ref="U5:V5"/>
    <mergeCell ref="W5:X5"/>
    <mergeCell ref="BC6:BD6"/>
    <mergeCell ref="BE6:BF6"/>
    <mergeCell ref="BG6:BH6"/>
    <mergeCell ref="E7:F7"/>
    <mergeCell ref="G7:H7"/>
    <mergeCell ref="I7:J7"/>
    <mergeCell ref="K7:L7"/>
    <mergeCell ref="M7:N7"/>
    <mergeCell ref="O7:P7"/>
    <mergeCell ref="AO6:AP6"/>
    <mergeCell ref="AQ6:AR6"/>
    <mergeCell ref="AS6:AT6"/>
    <mergeCell ref="AU6:AV6"/>
    <mergeCell ref="AW6:AX6"/>
    <mergeCell ref="AY6:AZ6"/>
    <mergeCell ref="AC6:AD6"/>
    <mergeCell ref="AE6:AF6"/>
    <mergeCell ref="AG6:AH6"/>
    <mergeCell ref="AI6:AJ6"/>
    <mergeCell ref="AK6:AL6"/>
    <mergeCell ref="Q6:R6"/>
    <mergeCell ref="S6:T6"/>
    <mergeCell ref="U6:V6"/>
    <mergeCell ref="AK7:AL7"/>
    <mergeCell ref="AM7:AN7"/>
    <mergeCell ref="Q7:R7"/>
    <mergeCell ref="S7:T7"/>
    <mergeCell ref="U7:V7"/>
    <mergeCell ref="W7:X7"/>
    <mergeCell ref="Y7:Z7"/>
    <mergeCell ref="AA7:AB7"/>
    <mergeCell ref="BA6:BB6"/>
    <mergeCell ref="W6:X6"/>
    <mergeCell ref="Y6:Z6"/>
    <mergeCell ref="AA6:AB6"/>
    <mergeCell ref="U8:V8"/>
    <mergeCell ref="W8:X8"/>
    <mergeCell ref="Y8:Z8"/>
    <mergeCell ref="AA8:AB8"/>
    <mergeCell ref="BA7:BB7"/>
    <mergeCell ref="AW8:AX8"/>
    <mergeCell ref="AY8:AZ8"/>
    <mergeCell ref="AM6:AN6"/>
    <mergeCell ref="BC7:BD7"/>
    <mergeCell ref="BE7:BF7"/>
    <mergeCell ref="BG7:BH7"/>
    <mergeCell ref="E8:F8"/>
    <mergeCell ref="G8:H8"/>
    <mergeCell ref="I8:J8"/>
    <mergeCell ref="K8:L8"/>
    <mergeCell ref="M8:N8"/>
    <mergeCell ref="O8:P8"/>
    <mergeCell ref="AO7:AP7"/>
    <mergeCell ref="AQ7:AR7"/>
    <mergeCell ref="AS7:AT7"/>
    <mergeCell ref="AU7:AV7"/>
    <mergeCell ref="AW7:AX7"/>
    <mergeCell ref="AY7:AZ7"/>
    <mergeCell ref="AC7:AD7"/>
    <mergeCell ref="AE7:AF7"/>
    <mergeCell ref="AG7:AH7"/>
    <mergeCell ref="AI7:AJ7"/>
    <mergeCell ref="BA8:BB8"/>
    <mergeCell ref="BC8:BD8"/>
    <mergeCell ref="BE8:BF8"/>
    <mergeCell ref="BG8:BH8"/>
    <mergeCell ref="AU8:AV8"/>
    <mergeCell ref="E9:F9"/>
    <mergeCell ref="G9:H9"/>
    <mergeCell ref="I9:J9"/>
    <mergeCell ref="K9:L9"/>
    <mergeCell ref="M9:N9"/>
    <mergeCell ref="O9:P9"/>
    <mergeCell ref="AO8:AP8"/>
    <mergeCell ref="AQ8:AR8"/>
    <mergeCell ref="AS8:AT8"/>
    <mergeCell ref="AC8:AD8"/>
    <mergeCell ref="AE8:AF8"/>
    <mergeCell ref="AG8:AH8"/>
    <mergeCell ref="AI8:AJ8"/>
    <mergeCell ref="AK8:AL8"/>
    <mergeCell ref="AM8:AN8"/>
    <mergeCell ref="Q8:R8"/>
    <mergeCell ref="S8:T8"/>
    <mergeCell ref="BC9:BD9"/>
    <mergeCell ref="BE9:BF9"/>
    <mergeCell ref="BG9:BH9"/>
    <mergeCell ref="E10:F10"/>
    <mergeCell ref="G10:H10"/>
    <mergeCell ref="I10:J10"/>
    <mergeCell ref="K10:L10"/>
    <mergeCell ref="M10:N10"/>
    <mergeCell ref="O10:P10"/>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AK10:AL10"/>
    <mergeCell ref="AM10:AN10"/>
    <mergeCell ref="Q10:R10"/>
    <mergeCell ref="S10:T10"/>
    <mergeCell ref="U10:V10"/>
    <mergeCell ref="W10:X10"/>
    <mergeCell ref="Y10:Z10"/>
    <mergeCell ref="AA10:AB10"/>
    <mergeCell ref="BA9:BB9"/>
    <mergeCell ref="W9:X9"/>
    <mergeCell ref="Y9:Z9"/>
    <mergeCell ref="AA9:AB9"/>
    <mergeCell ref="S11:T11"/>
    <mergeCell ref="U11:V11"/>
    <mergeCell ref="W11:X11"/>
    <mergeCell ref="Y11:Z11"/>
    <mergeCell ref="BA10:BB10"/>
    <mergeCell ref="BC10:BD10"/>
    <mergeCell ref="BE10:BF10"/>
    <mergeCell ref="BG10:BH10"/>
    <mergeCell ref="B11:D11"/>
    <mergeCell ref="E11:F11"/>
    <mergeCell ref="G11:H11"/>
    <mergeCell ref="I11:J11"/>
    <mergeCell ref="K11:L11"/>
    <mergeCell ref="M11:N11"/>
    <mergeCell ref="AO10:AP10"/>
    <mergeCell ref="AQ10:AR10"/>
    <mergeCell ref="AS10:AT10"/>
    <mergeCell ref="AU10:AV10"/>
    <mergeCell ref="AW10:AX10"/>
    <mergeCell ref="AY10:AZ10"/>
    <mergeCell ref="AC10:AD10"/>
    <mergeCell ref="AE10:AF10"/>
    <mergeCell ref="AG10:AH10"/>
    <mergeCell ref="AI10:AJ10"/>
    <mergeCell ref="AY11:AZ11"/>
    <mergeCell ref="BA11:BB11"/>
    <mergeCell ref="BC11:BD11"/>
    <mergeCell ref="BE11:BF11"/>
    <mergeCell ref="BG11:BH11"/>
    <mergeCell ref="A12:D12"/>
    <mergeCell ref="E12:F12"/>
    <mergeCell ref="G12:H12"/>
    <mergeCell ref="I12:J12"/>
    <mergeCell ref="K12:L12"/>
    <mergeCell ref="AM11:AN11"/>
    <mergeCell ref="AO11:AP11"/>
    <mergeCell ref="AQ11:AR11"/>
    <mergeCell ref="AS11:AT11"/>
    <mergeCell ref="AU11:AV11"/>
    <mergeCell ref="AW11:AX11"/>
    <mergeCell ref="AA11:AB11"/>
    <mergeCell ref="AC11:AD11"/>
    <mergeCell ref="AE11:AF11"/>
    <mergeCell ref="AG11:AH11"/>
    <mergeCell ref="AI11:AJ11"/>
    <mergeCell ref="AK11:AL11"/>
    <mergeCell ref="O11:P11"/>
    <mergeCell ref="Q11:R11"/>
    <mergeCell ref="Y12:Z12"/>
    <mergeCell ref="AA12:AB12"/>
    <mergeCell ref="AC12:AD12"/>
    <mergeCell ref="AE12:AF12"/>
    <mergeCell ref="AG12:AH12"/>
    <mergeCell ref="AI12:AJ12"/>
    <mergeCell ref="M12:N12"/>
    <mergeCell ref="O12:P12"/>
    <mergeCell ref="Q12:R12"/>
    <mergeCell ref="S12:T12"/>
    <mergeCell ref="U12:V12"/>
    <mergeCell ref="W12:X12"/>
    <mergeCell ref="AW12:AX12"/>
    <mergeCell ref="AY12:AZ12"/>
    <mergeCell ref="BA12:BB12"/>
    <mergeCell ref="BC12:BD12"/>
    <mergeCell ref="BE12:BF12"/>
    <mergeCell ref="BG12:BH12"/>
    <mergeCell ref="AK12:AL12"/>
    <mergeCell ref="AM12:AN12"/>
    <mergeCell ref="AO12:AP12"/>
    <mergeCell ref="AQ12:AR12"/>
    <mergeCell ref="AS12:AT12"/>
    <mergeCell ref="AU12:AV12"/>
    <mergeCell ref="D22:D24"/>
    <mergeCell ref="BI22:BI24"/>
    <mergeCell ref="BJ22:BJ24"/>
    <mergeCell ref="B25:B27"/>
    <mergeCell ref="C25:C27"/>
    <mergeCell ref="D25:D27"/>
    <mergeCell ref="BI25:BI27"/>
    <mergeCell ref="BJ25:BJ27"/>
    <mergeCell ref="BJ16:BJ18"/>
    <mergeCell ref="B19:B21"/>
    <mergeCell ref="C19:C21"/>
    <mergeCell ref="D19:D21"/>
    <mergeCell ref="BI19:BI21"/>
    <mergeCell ref="BJ19:BJ21"/>
    <mergeCell ref="B16:B18"/>
    <mergeCell ref="C16:C18"/>
    <mergeCell ref="D16:D18"/>
    <mergeCell ref="BI16:BI18"/>
    <mergeCell ref="B22:B24"/>
    <mergeCell ref="C22:C24"/>
    <mergeCell ref="B28:B30"/>
    <mergeCell ref="C28:C30"/>
    <mergeCell ref="D28:D30"/>
    <mergeCell ref="BI28:BI30"/>
    <mergeCell ref="BJ28:BJ30"/>
    <mergeCell ref="B31:B33"/>
    <mergeCell ref="C31:C33"/>
    <mergeCell ref="D31:D33"/>
    <mergeCell ref="BI31:BI33"/>
    <mergeCell ref="BJ31:BJ33"/>
    <mergeCell ref="B34:B36"/>
    <mergeCell ref="C34:C36"/>
    <mergeCell ref="D34:D36"/>
    <mergeCell ref="BI34:BI36"/>
    <mergeCell ref="BJ34:BJ36"/>
    <mergeCell ref="B37:B39"/>
    <mergeCell ref="C37:C39"/>
    <mergeCell ref="D37:D39"/>
    <mergeCell ref="BI37:BI39"/>
    <mergeCell ref="BJ37:BJ39"/>
    <mergeCell ref="B40:B42"/>
    <mergeCell ref="C40:C42"/>
    <mergeCell ref="D40:D42"/>
    <mergeCell ref="BI40:BI42"/>
    <mergeCell ref="BJ40:BJ42"/>
    <mergeCell ref="B43:B45"/>
    <mergeCell ref="C43:C45"/>
    <mergeCell ref="D43:D45"/>
    <mergeCell ref="BI43:BI45"/>
    <mergeCell ref="BJ43:BJ45"/>
    <mergeCell ref="B46:B48"/>
    <mergeCell ref="C46:C48"/>
    <mergeCell ref="D46:D48"/>
    <mergeCell ref="BI46:BI48"/>
    <mergeCell ref="BJ46:BJ48"/>
    <mergeCell ref="B49:B51"/>
    <mergeCell ref="C49:C51"/>
    <mergeCell ref="D49:D51"/>
    <mergeCell ref="BI49:BI51"/>
    <mergeCell ref="BJ49:BJ51"/>
    <mergeCell ref="B52:B54"/>
    <mergeCell ref="C52:C54"/>
    <mergeCell ref="D52:D54"/>
    <mergeCell ref="BI52:BI54"/>
    <mergeCell ref="BJ52:BJ54"/>
    <mergeCell ref="B55:B57"/>
    <mergeCell ref="C55:C57"/>
    <mergeCell ref="D55:D57"/>
    <mergeCell ref="BI55:BI57"/>
    <mergeCell ref="BJ55:BJ57"/>
    <mergeCell ref="B58:B60"/>
    <mergeCell ref="C58:C60"/>
    <mergeCell ref="D58:D60"/>
    <mergeCell ref="BI58:BI60"/>
    <mergeCell ref="BJ58:BJ60"/>
    <mergeCell ref="B61:B63"/>
    <mergeCell ref="C61:C63"/>
    <mergeCell ref="D61:D63"/>
    <mergeCell ref="BI61:BI63"/>
    <mergeCell ref="BJ61:BJ63"/>
    <mergeCell ref="D73:D75"/>
    <mergeCell ref="BI73:BI75"/>
    <mergeCell ref="B64:B66"/>
    <mergeCell ref="C64:C66"/>
    <mergeCell ref="D64:D66"/>
    <mergeCell ref="BI64:BI66"/>
    <mergeCell ref="BJ64:BJ66"/>
    <mergeCell ref="B67:B69"/>
    <mergeCell ref="C67:C69"/>
    <mergeCell ref="D67:D69"/>
    <mergeCell ref="BI67:BI69"/>
    <mergeCell ref="BJ67:BJ69"/>
    <mergeCell ref="B76:D76"/>
    <mergeCell ref="A77:D77"/>
    <mergeCell ref="B83:BI83"/>
    <mergeCell ref="B84:BI84"/>
    <mergeCell ref="A87:D88"/>
    <mergeCell ref="E87:H87"/>
    <mergeCell ref="I87:L87"/>
    <mergeCell ref="M87:P87"/>
    <mergeCell ref="Q87:T87"/>
    <mergeCell ref="U87:X87"/>
    <mergeCell ref="A13:A76"/>
    <mergeCell ref="B13:C15"/>
    <mergeCell ref="D13:D15"/>
    <mergeCell ref="BI13:BI15"/>
    <mergeCell ref="AW87:AZ87"/>
    <mergeCell ref="BA87:BD87"/>
    <mergeCell ref="BE87:BH87"/>
    <mergeCell ref="BI87:BI88"/>
    <mergeCell ref="B70:B72"/>
    <mergeCell ref="C70:C72"/>
    <mergeCell ref="D70:D72"/>
    <mergeCell ref="BI70:BI72"/>
    <mergeCell ref="B73:B75"/>
    <mergeCell ref="C73:C75"/>
    <mergeCell ref="Y87:AB87"/>
    <mergeCell ref="AC87:AF87"/>
    <mergeCell ref="AG87:AJ87"/>
    <mergeCell ref="AK87:AN87"/>
    <mergeCell ref="AO87:AR87"/>
    <mergeCell ref="AS87:AV87"/>
    <mergeCell ref="BI92:BI94"/>
    <mergeCell ref="B95:B97"/>
    <mergeCell ref="C95:C97"/>
    <mergeCell ref="D95:D97"/>
    <mergeCell ref="BI95:BI97"/>
    <mergeCell ref="BI107:BI109"/>
    <mergeCell ref="B110:B112"/>
    <mergeCell ref="C110:C112"/>
    <mergeCell ref="D110:D112"/>
    <mergeCell ref="BI110:BI112"/>
    <mergeCell ref="B101:B103"/>
    <mergeCell ref="C101:C103"/>
    <mergeCell ref="D101:D103"/>
    <mergeCell ref="BI101:BI103"/>
    <mergeCell ref="B104:B106"/>
    <mergeCell ref="C104:C106"/>
    <mergeCell ref="D104:D106"/>
    <mergeCell ref="BI104:BI106"/>
    <mergeCell ref="B107:B109"/>
    <mergeCell ref="C107:C109"/>
    <mergeCell ref="D107:D109"/>
    <mergeCell ref="B119:B121"/>
    <mergeCell ref="C119:C121"/>
    <mergeCell ref="D119:D121"/>
    <mergeCell ref="BI119:BI121"/>
    <mergeCell ref="B122:B124"/>
    <mergeCell ref="C122:C124"/>
    <mergeCell ref="D122:D124"/>
    <mergeCell ref="BI122:BI124"/>
    <mergeCell ref="B113:B115"/>
    <mergeCell ref="C113:C115"/>
    <mergeCell ref="D113:D115"/>
    <mergeCell ref="BI113:BI115"/>
    <mergeCell ref="B116:B118"/>
    <mergeCell ref="C116:C118"/>
    <mergeCell ref="D116:D118"/>
    <mergeCell ref="BI116:BI118"/>
    <mergeCell ref="B131:B133"/>
    <mergeCell ref="C131:C133"/>
    <mergeCell ref="D131:D133"/>
    <mergeCell ref="BI131:BI133"/>
    <mergeCell ref="B134:B136"/>
    <mergeCell ref="C134:C136"/>
    <mergeCell ref="D134:D136"/>
    <mergeCell ref="BI134:BI136"/>
    <mergeCell ref="B125:B127"/>
    <mergeCell ref="C125:C127"/>
    <mergeCell ref="D125:D127"/>
    <mergeCell ref="BI125:BI127"/>
    <mergeCell ref="B128:B130"/>
    <mergeCell ref="C128:C130"/>
    <mergeCell ref="D128:D130"/>
    <mergeCell ref="BI128:BI130"/>
    <mergeCell ref="D143:D145"/>
    <mergeCell ref="BI143:BI145"/>
    <mergeCell ref="B146:B148"/>
    <mergeCell ref="C146:C148"/>
    <mergeCell ref="D146:D148"/>
    <mergeCell ref="BI146:BI148"/>
    <mergeCell ref="B137:B139"/>
    <mergeCell ref="C137:C139"/>
    <mergeCell ref="D137:D139"/>
    <mergeCell ref="BI137:BI139"/>
    <mergeCell ref="B140:B142"/>
    <mergeCell ref="C140:C142"/>
    <mergeCell ref="D140:D142"/>
    <mergeCell ref="BI140:BI142"/>
    <mergeCell ref="K1:R1"/>
    <mergeCell ref="AE85:AL85"/>
    <mergeCell ref="B155:D155"/>
    <mergeCell ref="A160:BI160"/>
    <mergeCell ref="B149:B151"/>
    <mergeCell ref="C149:C151"/>
    <mergeCell ref="D149:D151"/>
    <mergeCell ref="BI149:BI151"/>
    <mergeCell ref="B152:B154"/>
    <mergeCell ref="C152:C154"/>
    <mergeCell ref="D152:D154"/>
    <mergeCell ref="BI152:BI154"/>
    <mergeCell ref="A89:A155"/>
    <mergeCell ref="B89:C91"/>
    <mergeCell ref="D89:D91"/>
    <mergeCell ref="BI89:BI91"/>
    <mergeCell ref="B92:C94"/>
    <mergeCell ref="D92:D94"/>
    <mergeCell ref="B98:B100"/>
    <mergeCell ref="C98:C100"/>
    <mergeCell ref="D98:D100"/>
    <mergeCell ref="BI98:BI100"/>
    <mergeCell ref="B143:B145"/>
    <mergeCell ref="C143:C145"/>
  </mergeCells>
  <phoneticPr fontId="2"/>
  <conditionalFormatting sqref="E17:BH17 E20:BH20 E23:BH23 E26:BH26 E29:BH29 E32:BH32 E35:BH35 E38:BH38 E41:BH41 E44:BH44 E47:BH47 E50:BH50 E53:BH53 E56:BH56 E59:BH59 E62:BH62 E65:BH65 E68:BH68 E71:BH71 E74:BH74 E96:BH96 E99:BH99 E102:BH102 E105:BH105 E108:BH108 E111:BH111 E114:BH114 E117:BH117 E120:BH120 E123:BH123 E126:BH126 E129:BH129 E132:BH132 E135:BH135 E138:BH138 E141:BH141 E144:BH144 E147:BH147 E150:BH150 E153:BH153">
    <cfRule type="cellIs" dxfId="2" priority="1" stopIfTrue="1" operator="equal">
      <formula>1</formula>
    </cfRule>
  </conditionalFormatting>
  <printOptions horizontalCentered="1"/>
  <pageMargins left="0.39370078740157483" right="0.19685039370078741" top="0.39370078740157483" bottom="0" header="0.47244094488188981" footer="0.23622047244094491"/>
  <pageSetup paperSize="9" firstPageNumber="14" fitToHeight="0" orientation="landscape" useFirstPageNumber="1" r:id="rId1"/>
  <headerFooter alignWithMargins="0">
    <oddHeader>&amp;R&amp;8【 &amp;A 】</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BB661-1194-4941-A13E-2ABA2EA1AD73}">
  <sheetPr>
    <pageSetUpPr fitToPage="1"/>
  </sheetPr>
  <dimension ref="A1:BJ162"/>
  <sheetViews>
    <sheetView showZeros="0" view="pageBreakPreview" topLeftCell="A48" zoomScale="130" zoomScaleNormal="100" zoomScaleSheetLayoutView="130" workbookViewId="0">
      <selection activeCell="AZ27" sqref="AZ27"/>
    </sheetView>
  </sheetViews>
  <sheetFormatPr defaultColWidth="0" defaultRowHeight="10.5" x14ac:dyDescent="0.15"/>
  <cols>
    <col min="1" max="1" width="4.375" style="2" customWidth="1"/>
    <col min="2" max="2" width="2.625" style="2" customWidth="1"/>
    <col min="3" max="4" width="8.625" style="2" customWidth="1"/>
    <col min="5" max="60" width="1.875" style="2" customWidth="1"/>
    <col min="61" max="61" width="9.625" style="2" customWidth="1"/>
    <col min="62" max="62" width="2.625" style="2" customWidth="1"/>
    <col min="63" max="256" width="0" style="2" hidden="1"/>
    <col min="257" max="257" width="4.625" style="2" customWidth="1"/>
    <col min="258" max="258" width="2.625" style="2" customWidth="1"/>
    <col min="259" max="260" width="8.625" style="2" customWidth="1"/>
    <col min="261" max="316" width="1.875" style="2" customWidth="1"/>
    <col min="317" max="317" width="9.625" style="2" customWidth="1"/>
    <col min="318" max="318" width="2.625" style="2" customWidth="1"/>
    <col min="319" max="512" width="0" style="2" hidden="1"/>
    <col min="513" max="513" width="4.625" style="2" customWidth="1"/>
    <col min="514" max="514" width="2.625" style="2" customWidth="1"/>
    <col min="515" max="516" width="8.625" style="2" customWidth="1"/>
    <col min="517" max="572" width="1.875" style="2" customWidth="1"/>
    <col min="573" max="573" width="9.625" style="2" customWidth="1"/>
    <col min="574" max="574" width="2.625" style="2" customWidth="1"/>
    <col min="575" max="768" width="0" style="2" hidden="1"/>
    <col min="769" max="769" width="4.625" style="2" customWidth="1"/>
    <col min="770" max="770" width="2.625" style="2" customWidth="1"/>
    <col min="771" max="772" width="8.625" style="2" customWidth="1"/>
    <col min="773" max="828" width="1.875" style="2" customWidth="1"/>
    <col min="829" max="829" width="9.625" style="2" customWidth="1"/>
    <col min="830" max="830" width="2.625" style="2" customWidth="1"/>
    <col min="831" max="1024" width="0" style="2" hidden="1"/>
    <col min="1025" max="1025" width="4.625" style="2" customWidth="1"/>
    <col min="1026" max="1026" width="2.625" style="2" customWidth="1"/>
    <col min="1027" max="1028" width="8.625" style="2" customWidth="1"/>
    <col min="1029" max="1084" width="1.875" style="2" customWidth="1"/>
    <col min="1085" max="1085" width="9.625" style="2" customWidth="1"/>
    <col min="1086" max="1086" width="2.625" style="2" customWidth="1"/>
    <col min="1087" max="1280" width="0" style="2" hidden="1"/>
    <col min="1281" max="1281" width="4.625" style="2" customWidth="1"/>
    <col min="1282" max="1282" width="2.625" style="2" customWidth="1"/>
    <col min="1283" max="1284" width="8.625" style="2" customWidth="1"/>
    <col min="1285" max="1340" width="1.875" style="2" customWidth="1"/>
    <col min="1341" max="1341" width="9.625" style="2" customWidth="1"/>
    <col min="1342" max="1342" width="2.625" style="2" customWidth="1"/>
    <col min="1343" max="1536" width="0" style="2" hidden="1"/>
    <col min="1537" max="1537" width="4.625" style="2" customWidth="1"/>
    <col min="1538" max="1538" width="2.625" style="2" customWidth="1"/>
    <col min="1539" max="1540" width="8.625" style="2" customWidth="1"/>
    <col min="1541" max="1596" width="1.875" style="2" customWidth="1"/>
    <col min="1597" max="1597" width="9.625" style="2" customWidth="1"/>
    <col min="1598" max="1598" width="2.625" style="2" customWidth="1"/>
    <col min="1599" max="1792" width="0" style="2" hidden="1"/>
    <col min="1793" max="1793" width="4.625" style="2" customWidth="1"/>
    <col min="1794" max="1794" width="2.625" style="2" customWidth="1"/>
    <col min="1795" max="1796" width="8.625" style="2" customWidth="1"/>
    <col min="1797" max="1852" width="1.875" style="2" customWidth="1"/>
    <col min="1853" max="1853" width="9.625" style="2" customWidth="1"/>
    <col min="1854" max="1854" width="2.625" style="2" customWidth="1"/>
    <col min="1855" max="2048" width="0" style="2" hidden="1"/>
    <col min="2049" max="2049" width="4.625" style="2" customWidth="1"/>
    <col min="2050" max="2050" width="2.625" style="2" customWidth="1"/>
    <col min="2051" max="2052" width="8.625" style="2" customWidth="1"/>
    <col min="2053" max="2108" width="1.875" style="2" customWidth="1"/>
    <col min="2109" max="2109" width="9.625" style="2" customWidth="1"/>
    <col min="2110" max="2110" width="2.625" style="2" customWidth="1"/>
    <col min="2111" max="2304" width="0" style="2" hidden="1"/>
    <col min="2305" max="2305" width="4.625" style="2" customWidth="1"/>
    <col min="2306" max="2306" width="2.625" style="2" customWidth="1"/>
    <col min="2307" max="2308" width="8.625" style="2" customWidth="1"/>
    <col min="2309" max="2364" width="1.875" style="2" customWidth="1"/>
    <col min="2365" max="2365" width="9.625" style="2" customWidth="1"/>
    <col min="2366" max="2366" width="2.625" style="2" customWidth="1"/>
    <col min="2367" max="2560" width="0" style="2" hidden="1"/>
    <col min="2561" max="2561" width="4.625" style="2" customWidth="1"/>
    <col min="2562" max="2562" width="2.625" style="2" customWidth="1"/>
    <col min="2563" max="2564" width="8.625" style="2" customWidth="1"/>
    <col min="2565" max="2620" width="1.875" style="2" customWidth="1"/>
    <col min="2621" max="2621" width="9.625" style="2" customWidth="1"/>
    <col min="2622" max="2622" width="2.625" style="2" customWidth="1"/>
    <col min="2623" max="2816" width="0" style="2" hidden="1"/>
    <col min="2817" max="2817" width="4.625" style="2" customWidth="1"/>
    <col min="2818" max="2818" width="2.625" style="2" customWidth="1"/>
    <col min="2819" max="2820" width="8.625" style="2" customWidth="1"/>
    <col min="2821" max="2876" width="1.875" style="2" customWidth="1"/>
    <col min="2877" max="2877" width="9.625" style="2" customWidth="1"/>
    <col min="2878" max="2878" width="2.625" style="2" customWidth="1"/>
    <col min="2879" max="3072" width="0" style="2" hidden="1"/>
    <col min="3073" max="3073" width="4.625" style="2" customWidth="1"/>
    <col min="3074" max="3074" width="2.625" style="2" customWidth="1"/>
    <col min="3075" max="3076" width="8.625" style="2" customWidth="1"/>
    <col min="3077" max="3132" width="1.875" style="2" customWidth="1"/>
    <col min="3133" max="3133" width="9.625" style="2" customWidth="1"/>
    <col min="3134" max="3134" width="2.625" style="2" customWidth="1"/>
    <col min="3135" max="3328" width="0" style="2" hidden="1"/>
    <col min="3329" max="3329" width="4.625" style="2" customWidth="1"/>
    <col min="3330" max="3330" width="2.625" style="2" customWidth="1"/>
    <col min="3331" max="3332" width="8.625" style="2" customWidth="1"/>
    <col min="3333" max="3388" width="1.875" style="2" customWidth="1"/>
    <col min="3389" max="3389" width="9.625" style="2" customWidth="1"/>
    <col min="3390" max="3390" width="2.625" style="2" customWidth="1"/>
    <col min="3391" max="3584" width="0" style="2" hidden="1"/>
    <col min="3585" max="3585" width="4.625" style="2" customWidth="1"/>
    <col min="3586" max="3586" width="2.625" style="2" customWidth="1"/>
    <col min="3587" max="3588" width="8.625" style="2" customWidth="1"/>
    <col min="3589" max="3644" width="1.875" style="2" customWidth="1"/>
    <col min="3645" max="3645" width="9.625" style="2" customWidth="1"/>
    <col min="3646" max="3646" width="2.625" style="2" customWidth="1"/>
    <col min="3647" max="3840" width="0" style="2" hidden="1"/>
    <col min="3841" max="3841" width="4.625" style="2" customWidth="1"/>
    <col min="3842" max="3842" width="2.625" style="2" customWidth="1"/>
    <col min="3843" max="3844" width="8.625" style="2" customWidth="1"/>
    <col min="3845" max="3900" width="1.875" style="2" customWidth="1"/>
    <col min="3901" max="3901" width="9.625" style="2" customWidth="1"/>
    <col min="3902" max="3902" width="2.625" style="2" customWidth="1"/>
    <col min="3903" max="4096" width="0" style="2" hidden="1"/>
    <col min="4097" max="4097" width="4.625" style="2" customWidth="1"/>
    <col min="4098" max="4098" width="2.625" style="2" customWidth="1"/>
    <col min="4099" max="4100" width="8.625" style="2" customWidth="1"/>
    <col min="4101" max="4156" width="1.875" style="2" customWidth="1"/>
    <col min="4157" max="4157" width="9.625" style="2" customWidth="1"/>
    <col min="4158" max="4158" width="2.625" style="2" customWidth="1"/>
    <col min="4159" max="4352" width="0" style="2" hidden="1"/>
    <col min="4353" max="4353" width="4.625" style="2" customWidth="1"/>
    <col min="4354" max="4354" width="2.625" style="2" customWidth="1"/>
    <col min="4355" max="4356" width="8.625" style="2" customWidth="1"/>
    <col min="4357" max="4412" width="1.875" style="2" customWidth="1"/>
    <col min="4413" max="4413" width="9.625" style="2" customWidth="1"/>
    <col min="4414" max="4414" width="2.625" style="2" customWidth="1"/>
    <col min="4415" max="4608" width="0" style="2" hidden="1"/>
    <col min="4609" max="4609" width="4.625" style="2" customWidth="1"/>
    <col min="4610" max="4610" width="2.625" style="2" customWidth="1"/>
    <col min="4611" max="4612" width="8.625" style="2" customWidth="1"/>
    <col min="4613" max="4668" width="1.875" style="2" customWidth="1"/>
    <col min="4669" max="4669" width="9.625" style="2" customWidth="1"/>
    <col min="4670" max="4670" width="2.625" style="2" customWidth="1"/>
    <col min="4671" max="4864" width="0" style="2" hidden="1"/>
    <col min="4865" max="4865" width="4.625" style="2" customWidth="1"/>
    <col min="4866" max="4866" width="2.625" style="2" customWidth="1"/>
    <col min="4867" max="4868" width="8.625" style="2" customWidth="1"/>
    <col min="4869" max="4924" width="1.875" style="2" customWidth="1"/>
    <col min="4925" max="4925" width="9.625" style="2" customWidth="1"/>
    <col min="4926" max="4926" width="2.625" style="2" customWidth="1"/>
    <col min="4927" max="5120" width="0" style="2" hidden="1"/>
    <col min="5121" max="5121" width="4.625" style="2" customWidth="1"/>
    <col min="5122" max="5122" width="2.625" style="2" customWidth="1"/>
    <col min="5123" max="5124" width="8.625" style="2" customWidth="1"/>
    <col min="5125" max="5180" width="1.875" style="2" customWidth="1"/>
    <col min="5181" max="5181" width="9.625" style="2" customWidth="1"/>
    <col min="5182" max="5182" width="2.625" style="2" customWidth="1"/>
    <col min="5183" max="5376" width="0" style="2" hidden="1"/>
    <col min="5377" max="5377" width="4.625" style="2" customWidth="1"/>
    <col min="5378" max="5378" width="2.625" style="2" customWidth="1"/>
    <col min="5379" max="5380" width="8.625" style="2" customWidth="1"/>
    <col min="5381" max="5436" width="1.875" style="2" customWidth="1"/>
    <col min="5437" max="5437" width="9.625" style="2" customWidth="1"/>
    <col min="5438" max="5438" width="2.625" style="2" customWidth="1"/>
    <col min="5439" max="5632" width="0" style="2" hidden="1"/>
    <col min="5633" max="5633" width="4.625" style="2" customWidth="1"/>
    <col min="5634" max="5634" width="2.625" style="2" customWidth="1"/>
    <col min="5635" max="5636" width="8.625" style="2" customWidth="1"/>
    <col min="5637" max="5692" width="1.875" style="2" customWidth="1"/>
    <col min="5693" max="5693" width="9.625" style="2" customWidth="1"/>
    <col min="5694" max="5694" width="2.625" style="2" customWidth="1"/>
    <col min="5695" max="5888" width="0" style="2" hidden="1"/>
    <col min="5889" max="5889" width="4.625" style="2" customWidth="1"/>
    <col min="5890" max="5890" width="2.625" style="2" customWidth="1"/>
    <col min="5891" max="5892" width="8.625" style="2" customWidth="1"/>
    <col min="5893" max="5948" width="1.875" style="2" customWidth="1"/>
    <col min="5949" max="5949" width="9.625" style="2" customWidth="1"/>
    <col min="5950" max="5950" width="2.625" style="2" customWidth="1"/>
    <col min="5951" max="6144" width="0" style="2" hidden="1"/>
    <col min="6145" max="6145" width="4.625" style="2" customWidth="1"/>
    <col min="6146" max="6146" width="2.625" style="2" customWidth="1"/>
    <col min="6147" max="6148" width="8.625" style="2" customWidth="1"/>
    <col min="6149" max="6204" width="1.875" style="2" customWidth="1"/>
    <col min="6205" max="6205" width="9.625" style="2" customWidth="1"/>
    <col min="6206" max="6206" width="2.625" style="2" customWidth="1"/>
    <col min="6207" max="6400" width="0" style="2" hidden="1"/>
    <col min="6401" max="6401" width="4.625" style="2" customWidth="1"/>
    <col min="6402" max="6402" width="2.625" style="2" customWidth="1"/>
    <col min="6403" max="6404" width="8.625" style="2" customWidth="1"/>
    <col min="6405" max="6460" width="1.875" style="2" customWidth="1"/>
    <col min="6461" max="6461" width="9.625" style="2" customWidth="1"/>
    <col min="6462" max="6462" width="2.625" style="2" customWidth="1"/>
    <col min="6463" max="6656" width="0" style="2" hidden="1"/>
    <col min="6657" max="6657" width="4.625" style="2" customWidth="1"/>
    <col min="6658" max="6658" width="2.625" style="2" customWidth="1"/>
    <col min="6659" max="6660" width="8.625" style="2" customWidth="1"/>
    <col min="6661" max="6716" width="1.875" style="2" customWidth="1"/>
    <col min="6717" max="6717" width="9.625" style="2" customWidth="1"/>
    <col min="6718" max="6718" width="2.625" style="2" customWidth="1"/>
    <col min="6719" max="6912" width="0" style="2" hidden="1"/>
    <col min="6913" max="6913" width="4.625" style="2" customWidth="1"/>
    <col min="6914" max="6914" width="2.625" style="2" customWidth="1"/>
    <col min="6915" max="6916" width="8.625" style="2" customWidth="1"/>
    <col min="6917" max="6972" width="1.875" style="2" customWidth="1"/>
    <col min="6973" max="6973" width="9.625" style="2" customWidth="1"/>
    <col min="6974" max="6974" width="2.625" style="2" customWidth="1"/>
    <col min="6975" max="7168" width="0" style="2" hidden="1"/>
    <col min="7169" max="7169" width="4.625" style="2" customWidth="1"/>
    <col min="7170" max="7170" width="2.625" style="2" customWidth="1"/>
    <col min="7171" max="7172" width="8.625" style="2" customWidth="1"/>
    <col min="7173" max="7228" width="1.875" style="2" customWidth="1"/>
    <col min="7229" max="7229" width="9.625" style="2" customWidth="1"/>
    <col min="7230" max="7230" width="2.625" style="2" customWidth="1"/>
    <col min="7231" max="7424" width="0" style="2" hidden="1"/>
    <col min="7425" max="7425" width="4.625" style="2" customWidth="1"/>
    <col min="7426" max="7426" width="2.625" style="2" customWidth="1"/>
    <col min="7427" max="7428" width="8.625" style="2" customWidth="1"/>
    <col min="7429" max="7484" width="1.875" style="2" customWidth="1"/>
    <col min="7485" max="7485" width="9.625" style="2" customWidth="1"/>
    <col min="7486" max="7486" width="2.625" style="2" customWidth="1"/>
    <col min="7487" max="7680" width="0" style="2" hidden="1"/>
    <col min="7681" max="7681" width="4.625" style="2" customWidth="1"/>
    <col min="7682" max="7682" width="2.625" style="2" customWidth="1"/>
    <col min="7683" max="7684" width="8.625" style="2" customWidth="1"/>
    <col min="7685" max="7740" width="1.875" style="2" customWidth="1"/>
    <col min="7741" max="7741" width="9.625" style="2" customWidth="1"/>
    <col min="7742" max="7742" width="2.625" style="2" customWidth="1"/>
    <col min="7743" max="7936" width="0" style="2" hidden="1"/>
    <col min="7937" max="7937" width="4.625" style="2" customWidth="1"/>
    <col min="7938" max="7938" width="2.625" style="2" customWidth="1"/>
    <col min="7939" max="7940" width="8.625" style="2" customWidth="1"/>
    <col min="7941" max="7996" width="1.875" style="2" customWidth="1"/>
    <col min="7997" max="7997" width="9.625" style="2" customWidth="1"/>
    <col min="7998" max="7998" width="2.625" style="2" customWidth="1"/>
    <col min="7999" max="8192" width="0" style="2" hidden="1"/>
    <col min="8193" max="8193" width="4.625" style="2" customWidth="1"/>
    <col min="8194" max="8194" width="2.625" style="2" customWidth="1"/>
    <col min="8195" max="8196" width="8.625" style="2" customWidth="1"/>
    <col min="8197" max="8252" width="1.875" style="2" customWidth="1"/>
    <col min="8253" max="8253" width="9.625" style="2" customWidth="1"/>
    <col min="8254" max="8254" width="2.625" style="2" customWidth="1"/>
    <col min="8255" max="8448" width="0" style="2" hidden="1"/>
    <col min="8449" max="8449" width="4.625" style="2" customWidth="1"/>
    <col min="8450" max="8450" width="2.625" style="2" customWidth="1"/>
    <col min="8451" max="8452" width="8.625" style="2" customWidth="1"/>
    <col min="8453" max="8508" width="1.875" style="2" customWidth="1"/>
    <col min="8509" max="8509" width="9.625" style="2" customWidth="1"/>
    <col min="8510" max="8510" width="2.625" style="2" customWidth="1"/>
    <col min="8511" max="8704" width="0" style="2" hidden="1"/>
    <col min="8705" max="8705" width="4.625" style="2" customWidth="1"/>
    <col min="8706" max="8706" width="2.625" style="2" customWidth="1"/>
    <col min="8707" max="8708" width="8.625" style="2" customWidth="1"/>
    <col min="8709" max="8764" width="1.875" style="2" customWidth="1"/>
    <col min="8765" max="8765" width="9.625" style="2" customWidth="1"/>
    <col min="8766" max="8766" width="2.625" style="2" customWidth="1"/>
    <col min="8767" max="8960" width="0" style="2" hidden="1"/>
    <col min="8961" max="8961" width="4.625" style="2" customWidth="1"/>
    <col min="8962" max="8962" width="2.625" style="2" customWidth="1"/>
    <col min="8963" max="8964" width="8.625" style="2" customWidth="1"/>
    <col min="8965" max="9020" width="1.875" style="2" customWidth="1"/>
    <col min="9021" max="9021" width="9.625" style="2" customWidth="1"/>
    <col min="9022" max="9022" width="2.625" style="2" customWidth="1"/>
    <col min="9023" max="9216" width="0" style="2" hidden="1"/>
    <col min="9217" max="9217" width="4.625" style="2" customWidth="1"/>
    <col min="9218" max="9218" width="2.625" style="2" customWidth="1"/>
    <col min="9219" max="9220" width="8.625" style="2" customWidth="1"/>
    <col min="9221" max="9276" width="1.875" style="2" customWidth="1"/>
    <col min="9277" max="9277" width="9.625" style="2" customWidth="1"/>
    <col min="9278" max="9278" width="2.625" style="2" customWidth="1"/>
    <col min="9279" max="9472" width="0" style="2" hidden="1"/>
    <col min="9473" max="9473" width="4.625" style="2" customWidth="1"/>
    <col min="9474" max="9474" width="2.625" style="2" customWidth="1"/>
    <col min="9475" max="9476" width="8.625" style="2" customWidth="1"/>
    <col min="9477" max="9532" width="1.875" style="2" customWidth="1"/>
    <col min="9533" max="9533" width="9.625" style="2" customWidth="1"/>
    <col min="9534" max="9534" width="2.625" style="2" customWidth="1"/>
    <col min="9535" max="9728" width="0" style="2" hidden="1"/>
    <col min="9729" max="9729" width="4.625" style="2" customWidth="1"/>
    <col min="9730" max="9730" width="2.625" style="2" customWidth="1"/>
    <col min="9731" max="9732" width="8.625" style="2" customWidth="1"/>
    <col min="9733" max="9788" width="1.875" style="2" customWidth="1"/>
    <col min="9789" max="9789" width="9.625" style="2" customWidth="1"/>
    <col min="9790" max="9790" width="2.625" style="2" customWidth="1"/>
    <col min="9791" max="9984" width="0" style="2" hidden="1"/>
    <col min="9985" max="9985" width="4.625" style="2" customWidth="1"/>
    <col min="9986" max="9986" width="2.625" style="2" customWidth="1"/>
    <col min="9987" max="9988" width="8.625" style="2" customWidth="1"/>
    <col min="9989" max="10044" width="1.875" style="2" customWidth="1"/>
    <col min="10045" max="10045" width="9.625" style="2" customWidth="1"/>
    <col min="10046" max="10046" width="2.625" style="2" customWidth="1"/>
    <col min="10047" max="10240" width="0" style="2" hidden="1"/>
    <col min="10241" max="10241" width="4.625" style="2" customWidth="1"/>
    <col min="10242" max="10242" width="2.625" style="2" customWidth="1"/>
    <col min="10243" max="10244" width="8.625" style="2" customWidth="1"/>
    <col min="10245" max="10300" width="1.875" style="2" customWidth="1"/>
    <col min="10301" max="10301" width="9.625" style="2" customWidth="1"/>
    <col min="10302" max="10302" width="2.625" style="2" customWidth="1"/>
    <col min="10303" max="10496" width="0" style="2" hidden="1"/>
    <col min="10497" max="10497" width="4.625" style="2" customWidth="1"/>
    <col min="10498" max="10498" width="2.625" style="2" customWidth="1"/>
    <col min="10499" max="10500" width="8.625" style="2" customWidth="1"/>
    <col min="10501" max="10556" width="1.875" style="2" customWidth="1"/>
    <col min="10557" max="10557" width="9.625" style="2" customWidth="1"/>
    <col min="10558" max="10558" width="2.625" style="2" customWidth="1"/>
    <col min="10559" max="10752" width="0" style="2" hidden="1"/>
    <col min="10753" max="10753" width="4.625" style="2" customWidth="1"/>
    <col min="10754" max="10754" width="2.625" style="2" customWidth="1"/>
    <col min="10755" max="10756" width="8.625" style="2" customWidth="1"/>
    <col min="10757" max="10812" width="1.875" style="2" customWidth="1"/>
    <col min="10813" max="10813" width="9.625" style="2" customWidth="1"/>
    <col min="10814" max="10814" width="2.625" style="2" customWidth="1"/>
    <col min="10815" max="11008" width="0" style="2" hidden="1"/>
    <col min="11009" max="11009" width="4.625" style="2" customWidth="1"/>
    <col min="11010" max="11010" width="2.625" style="2" customWidth="1"/>
    <col min="11011" max="11012" width="8.625" style="2" customWidth="1"/>
    <col min="11013" max="11068" width="1.875" style="2" customWidth="1"/>
    <col min="11069" max="11069" width="9.625" style="2" customWidth="1"/>
    <col min="11070" max="11070" width="2.625" style="2" customWidth="1"/>
    <col min="11071" max="11264" width="0" style="2" hidden="1"/>
    <col min="11265" max="11265" width="4.625" style="2" customWidth="1"/>
    <col min="11266" max="11266" width="2.625" style="2" customWidth="1"/>
    <col min="11267" max="11268" width="8.625" style="2" customWidth="1"/>
    <col min="11269" max="11324" width="1.875" style="2" customWidth="1"/>
    <col min="11325" max="11325" width="9.625" style="2" customWidth="1"/>
    <col min="11326" max="11326" width="2.625" style="2" customWidth="1"/>
    <col min="11327" max="11520" width="0" style="2" hidden="1"/>
    <col min="11521" max="11521" width="4.625" style="2" customWidth="1"/>
    <col min="11522" max="11522" width="2.625" style="2" customWidth="1"/>
    <col min="11523" max="11524" width="8.625" style="2" customWidth="1"/>
    <col min="11525" max="11580" width="1.875" style="2" customWidth="1"/>
    <col min="11581" max="11581" width="9.625" style="2" customWidth="1"/>
    <col min="11582" max="11582" width="2.625" style="2" customWidth="1"/>
    <col min="11583" max="11776" width="0" style="2" hidden="1"/>
    <col min="11777" max="11777" width="4.625" style="2" customWidth="1"/>
    <col min="11778" max="11778" width="2.625" style="2" customWidth="1"/>
    <col min="11779" max="11780" width="8.625" style="2" customWidth="1"/>
    <col min="11781" max="11836" width="1.875" style="2" customWidth="1"/>
    <col min="11837" max="11837" width="9.625" style="2" customWidth="1"/>
    <col min="11838" max="11838" width="2.625" style="2" customWidth="1"/>
    <col min="11839" max="12032" width="0" style="2" hidden="1"/>
    <col min="12033" max="12033" width="4.625" style="2" customWidth="1"/>
    <col min="12034" max="12034" width="2.625" style="2" customWidth="1"/>
    <col min="12035" max="12036" width="8.625" style="2" customWidth="1"/>
    <col min="12037" max="12092" width="1.875" style="2" customWidth="1"/>
    <col min="12093" max="12093" width="9.625" style="2" customWidth="1"/>
    <col min="12094" max="12094" width="2.625" style="2" customWidth="1"/>
    <col min="12095" max="12288" width="0" style="2" hidden="1"/>
    <col min="12289" max="12289" width="4.625" style="2" customWidth="1"/>
    <col min="12290" max="12290" width="2.625" style="2" customWidth="1"/>
    <col min="12291" max="12292" width="8.625" style="2" customWidth="1"/>
    <col min="12293" max="12348" width="1.875" style="2" customWidth="1"/>
    <col min="12349" max="12349" width="9.625" style="2" customWidth="1"/>
    <col min="12350" max="12350" width="2.625" style="2" customWidth="1"/>
    <col min="12351" max="12544" width="0" style="2" hidden="1"/>
    <col min="12545" max="12545" width="4.625" style="2" customWidth="1"/>
    <col min="12546" max="12546" width="2.625" style="2" customWidth="1"/>
    <col min="12547" max="12548" width="8.625" style="2" customWidth="1"/>
    <col min="12549" max="12604" width="1.875" style="2" customWidth="1"/>
    <col min="12605" max="12605" width="9.625" style="2" customWidth="1"/>
    <col min="12606" max="12606" width="2.625" style="2" customWidth="1"/>
    <col min="12607" max="12800" width="0" style="2" hidden="1"/>
    <col min="12801" max="12801" width="4.625" style="2" customWidth="1"/>
    <col min="12802" max="12802" width="2.625" style="2" customWidth="1"/>
    <col min="12803" max="12804" width="8.625" style="2" customWidth="1"/>
    <col min="12805" max="12860" width="1.875" style="2" customWidth="1"/>
    <col min="12861" max="12861" width="9.625" style="2" customWidth="1"/>
    <col min="12862" max="12862" width="2.625" style="2" customWidth="1"/>
    <col min="12863" max="13056" width="0" style="2" hidden="1"/>
    <col min="13057" max="13057" width="4.625" style="2" customWidth="1"/>
    <col min="13058" max="13058" width="2.625" style="2" customWidth="1"/>
    <col min="13059" max="13060" width="8.625" style="2" customWidth="1"/>
    <col min="13061" max="13116" width="1.875" style="2" customWidth="1"/>
    <col min="13117" max="13117" width="9.625" style="2" customWidth="1"/>
    <col min="13118" max="13118" width="2.625" style="2" customWidth="1"/>
    <col min="13119" max="13312" width="0" style="2" hidden="1"/>
    <col min="13313" max="13313" width="4.625" style="2" customWidth="1"/>
    <col min="13314" max="13314" width="2.625" style="2" customWidth="1"/>
    <col min="13315" max="13316" width="8.625" style="2" customWidth="1"/>
    <col min="13317" max="13372" width="1.875" style="2" customWidth="1"/>
    <col min="13373" max="13373" width="9.625" style="2" customWidth="1"/>
    <col min="13374" max="13374" width="2.625" style="2" customWidth="1"/>
    <col min="13375" max="13568" width="0" style="2" hidden="1"/>
    <col min="13569" max="13569" width="4.625" style="2" customWidth="1"/>
    <col min="13570" max="13570" width="2.625" style="2" customWidth="1"/>
    <col min="13571" max="13572" width="8.625" style="2" customWidth="1"/>
    <col min="13573" max="13628" width="1.875" style="2" customWidth="1"/>
    <col min="13629" max="13629" width="9.625" style="2" customWidth="1"/>
    <col min="13630" max="13630" width="2.625" style="2" customWidth="1"/>
    <col min="13631" max="13824" width="0" style="2" hidden="1"/>
    <col min="13825" max="13825" width="4.625" style="2" customWidth="1"/>
    <col min="13826" max="13826" width="2.625" style="2" customWidth="1"/>
    <col min="13827" max="13828" width="8.625" style="2" customWidth="1"/>
    <col min="13829" max="13884" width="1.875" style="2" customWidth="1"/>
    <col min="13885" max="13885" width="9.625" style="2" customWidth="1"/>
    <col min="13886" max="13886" width="2.625" style="2" customWidth="1"/>
    <col min="13887" max="14080" width="0" style="2" hidden="1"/>
    <col min="14081" max="14081" width="4.625" style="2" customWidth="1"/>
    <col min="14082" max="14082" width="2.625" style="2" customWidth="1"/>
    <col min="14083" max="14084" width="8.625" style="2" customWidth="1"/>
    <col min="14085" max="14140" width="1.875" style="2" customWidth="1"/>
    <col min="14141" max="14141" width="9.625" style="2" customWidth="1"/>
    <col min="14142" max="14142" width="2.625" style="2" customWidth="1"/>
    <col min="14143" max="14336" width="0" style="2" hidden="1"/>
    <col min="14337" max="14337" width="4.625" style="2" customWidth="1"/>
    <col min="14338" max="14338" width="2.625" style="2" customWidth="1"/>
    <col min="14339" max="14340" width="8.625" style="2" customWidth="1"/>
    <col min="14341" max="14396" width="1.875" style="2" customWidth="1"/>
    <col min="14397" max="14397" width="9.625" style="2" customWidth="1"/>
    <col min="14398" max="14398" width="2.625" style="2" customWidth="1"/>
    <col min="14399" max="14592" width="0" style="2" hidden="1"/>
    <col min="14593" max="14593" width="4.625" style="2" customWidth="1"/>
    <col min="14594" max="14594" width="2.625" style="2" customWidth="1"/>
    <col min="14595" max="14596" width="8.625" style="2" customWidth="1"/>
    <col min="14597" max="14652" width="1.875" style="2" customWidth="1"/>
    <col min="14653" max="14653" width="9.625" style="2" customWidth="1"/>
    <col min="14654" max="14654" width="2.625" style="2" customWidth="1"/>
    <col min="14655" max="14848" width="0" style="2" hidden="1"/>
    <col min="14849" max="14849" width="4.625" style="2" customWidth="1"/>
    <col min="14850" max="14850" width="2.625" style="2" customWidth="1"/>
    <col min="14851" max="14852" width="8.625" style="2" customWidth="1"/>
    <col min="14853" max="14908" width="1.875" style="2" customWidth="1"/>
    <col min="14909" max="14909" width="9.625" style="2" customWidth="1"/>
    <col min="14910" max="14910" width="2.625" style="2" customWidth="1"/>
    <col min="14911" max="15104" width="0" style="2" hidden="1"/>
    <col min="15105" max="15105" width="4.625" style="2" customWidth="1"/>
    <col min="15106" max="15106" width="2.625" style="2" customWidth="1"/>
    <col min="15107" max="15108" width="8.625" style="2" customWidth="1"/>
    <col min="15109" max="15164" width="1.875" style="2" customWidth="1"/>
    <col min="15165" max="15165" width="9.625" style="2" customWidth="1"/>
    <col min="15166" max="15166" width="2.625" style="2" customWidth="1"/>
    <col min="15167" max="15360" width="0" style="2" hidden="1"/>
    <col min="15361" max="15361" width="4.625" style="2" customWidth="1"/>
    <col min="15362" max="15362" width="2.625" style="2" customWidth="1"/>
    <col min="15363" max="15364" width="8.625" style="2" customWidth="1"/>
    <col min="15365" max="15420" width="1.875" style="2" customWidth="1"/>
    <col min="15421" max="15421" width="9.625" style="2" customWidth="1"/>
    <col min="15422" max="15422" width="2.625" style="2" customWidth="1"/>
    <col min="15423" max="15616" width="0" style="2" hidden="1"/>
    <col min="15617" max="15617" width="4.625" style="2" customWidth="1"/>
    <col min="15618" max="15618" width="2.625" style="2" customWidth="1"/>
    <col min="15619" max="15620" width="8.625" style="2" customWidth="1"/>
    <col min="15621" max="15676" width="1.875" style="2" customWidth="1"/>
    <col min="15677" max="15677" width="9.625" style="2" customWidth="1"/>
    <col min="15678" max="15678" width="2.625" style="2" customWidth="1"/>
    <col min="15679" max="15872" width="0" style="2" hidden="1"/>
    <col min="15873" max="15873" width="4.625" style="2" customWidth="1"/>
    <col min="15874" max="15874" width="2.625" style="2" customWidth="1"/>
    <col min="15875" max="15876" width="8.625" style="2" customWidth="1"/>
    <col min="15877" max="15932" width="1.875" style="2" customWidth="1"/>
    <col min="15933" max="15933" width="9.625" style="2" customWidth="1"/>
    <col min="15934" max="15934" width="2.625" style="2" customWidth="1"/>
    <col min="15935" max="16128" width="0" style="2" hidden="1"/>
    <col min="16129" max="16129" width="4.625" style="2" customWidth="1"/>
    <col min="16130" max="16130" width="2.625" style="2" customWidth="1"/>
    <col min="16131" max="16132" width="8.625" style="2" customWidth="1"/>
    <col min="16133" max="16188" width="1.875" style="2" customWidth="1"/>
    <col min="16189" max="16189" width="9.625" style="2" customWidth="1"/>
    <col min="16190" max="16190" width="2.625" style="2" customWidth="1"/>
    <col min="16191" max="16384" width="0" style="2" hidden="1"/>
  </cols>
  <sheetData>
    <row r="1" spans="1:62" ht="13.5" customHeight="1" x14ac:dyDescent="0.15">
      <c r="A1" s="102" t="s">
        <v>1658</v>
      </c>
      <c r="W1" s="1476" t="s">
        <v>1708</v>
      </c>
      <c r="X1" s="1476"/>
      <c r="Y1" s="1476"/>
      <c r="Z1" s="1476"/>
      <c r="AA1" s="1476"/>
      <c r="AB1" s="1476"/>
      <c r="AC1" s="1476"/>
      <c r="AD1" s="1476"/>
    </row>
    <row r="2" spans="1:62" ht="13.5" customHeight="1" thickBot="1" x14ac:dyDescent="0.2">
      <c r="A2" s="102"/>
      <c r="C2" s="118" t="s">
        <v>1644</v>
      </c>
      <c r="W2" s="118"/>
      <c r="AY2" s="119" t="s">
        <v>1531</v>
      </c>
    </row>
    <row r="3" spans="1:62" ht="13.15" customHeight="1" x14ac:dyDescent="0.15">
      <c r="A3" s="1516" t="s">
        <v>1645</v>
      </c>
      <c r="B3" s="1517"/>
      <c r="C3" s="1517"/>
      <c r="D3" s="1518"/>
      <c r="E3" s="1522">
        <v>0.29166666666666669</v>
      </c>
      <c r="F3" s="1503"/>
      <c r="G3" s="1503"/>
      <c r="H3" s="1503"/>
      <c r="I3" s="1503">
        <v>0.33333333333333298</v>
      </c>
      <c r="J3" s="1503"/>
      <c r="K3" s="1503"/>
      <c r="L3" s="1503"/>
      <c r="M3" s="1503">
        <v>0.375</v>
      </c>
      <c r="N3" s="1503"/>
      <c r="O3" s="1503"/>
      <c r="P3" s="1503"/>
      <c r="Q3" s="1503">
        <v>0.41666666666666702</v>
      </c>
      <c r="R3" s="1503"/>
      <c r="S3" s="1503"/>
      <c r="T3" s="1503"/>
      <c r="U3" s="1503">
        <v>0.45833333333333298</v>
      </c>
      <c r="V3" s="1503"/>
      <c r="W3" s="1503"/>
      <c r="X3" s="1503"/>
      <c r="Y3" s="1503">
        <v>0.5</v>
      </c>
      <c r="Z3" s="1503"/>
      <c r="AA3" s="1503"/>
      <c r="AB3" s="1503"/>
      <c r="AC3" s="1503">
        <v>0.54166666666666696</v>
      </c>
      <c r="AD3" s="1503"/>
      <c r="AE3" s="1503"/>
      <c r="AF3" s="1503"/>
      <c r="AG3" s="1503">
        <v>0.58333333333333304</v>
      </c>
      <c r="AH3" s="1503"/>
      <c r="AI3" s="1503"/>
      <c r="AJ3" s="1503"/>
      <c r="AK3" s="1503">
        <v>0.625</v>
      </c>
      <c r="AL3" s="1503"/>
      <c r="AM3" s="1503"/>
      <c r="AN3" s="1503"/>
      <c r="AO3" s="1503">
        <v>0.66666666666666696</v>
      </c>
      <c r="AP3" s="1503"/>
      <c r="AQ3" s="1503"/>
      <c r="AR3" s="1503"/>
      <c r="AS3" s="1503">
        <v>0.70833333333333304</v>
      </c>
      <c r="AT3" s="1503"/>
      <c r="AU3" s="1503"/>
      <c r="AV3" s="1503"/>
      <c r="AW3" s="1503">
        <v>0.75</v>
      </c>
      <c r="AX3" s="1503"/>
      <c r="AY3" s="1503"/>
      <c r="AZ3" s="1503"/>
      <c r="BA3" s="1503">
        <v>0.79166666666666696</v>
      </c>
      <c r="BB3" s="1503"/>
      <c r="BC3" s="1503"/>
      <c r="BD3" s="1503"/>
      <c r="BE3" s="1533">
        <v>0.83333333333333337</v>
      </c>
      <c r="BF3" s="1534"/>
      <c r="BG3" s="1534"/>
      <c r="BH3" s="1534"/>
      <c r="BI3" s="1593" t="s">
        <v>1532</v>
      </c>
    </row>
    <row r="4" spans="1:62" ht="3" customHeight="1" thickBot="1" x14ac:dyDescent="0.2">
      <c r="A4" s="1519"/>
      <c r="B4" s="1520"/>
      <c r="C4" s="1520"/>
      <c r="D4" s="1521"/>
      <c r="E4" s="120"/>
      <c r="F4" s="121"/>
      <c r="G4" s="120"/>
      <c r="H4" s="122"/>
      <c r="I4" s="122"/>
      <c r="J4" s="121"/>
      <c r="K4" s="120"/>
      <c r="L4" s="122"/>
      <c r="M4" s="122"/>
      <c r="N4" s="121"/>
      <c r="O4" s="120"/>
      <c r="P4" s="122"/>
      <c r="Q4" s="122"/>
      <c r="R4" s="121"/>
      <c r="S4" s="120"/>
      <c r="T4" s="122"/>
      <c r="U4" s="122"/>
      <c r="V4" s="121"/>
      <c r="W4" s="120"/>
      <c r="X4" s="122"/>
      <c r="Y4" s="122"/>
      <c r="Z4" s="121"/>
      <c r="AA4" s="120"/>
      <c r="AB4" s="122"/>
      <c r="AC4" s="122"/>
      <c r="AD4" s="121"/>
      <c r="AE4" s="120"/>
      <c r="AF4" s="122"/>
      <c r="AG4" s="122"/>
      <c r="AH4" s="121"/>
      <c r="AI4" s="120"/>
      <c r="AJ4" s="122"/>
      <c r="AK4" s="122"/>
      <c r="AL4" s="121"/>
      <c r="AM4" s="120"/>
      <c r="AN4" s="122"/>
      <c r="AO4" s="122"/>
      <c r="AP4" s="121"/>
      <c r="AQ4" s="120"/>
      <c r="AR4" s="122"/>
      <c r="AS4" s="122"/>
      <c r="AT4" s="121"/>
      <c r="AU4" s="120"/>
      <c r="AV4" s="122"/>
      <c r="AW4" s="122"/>
      <c r="AX4" s="121"/>
      <c r="AY4" s="120"/>
      <c r="AZ4" s="122"/>
      <c r="BA4" s="122"/>
      <c r="BB4" s="121"/>
      <c r="BC4" s="120"/>
      <c r="BD4" s="122"/>
      <c r="BE4" s="122"/>
      <c r="BF4" s="121"/>
      <c r="BG4" s="122"/>
      <c r="BH4" s="121"/>
      <c r="BI4" s="1594"/>
    </row>
    <row r="5" spans="1:62" ht="13.9" customHeight="1" x14ac:dyDescent="0.15">
      <c r="A5" s="1596" t="s">
        <v>1646</v>
      </c>
      <c r="B5" s="1598" t="s">
        <v>1533</v>
      </c>
      <c r="C5" s="123" t="s">
        <v>849</v>
      </c>
      <c r="D5" s="124"/>
      <c r="E5" s="1601"/>
      <c r="F5" s="1591"/>
      <c r="G5" s="1589"/>
      <c r="H5" s="1590"/>
      <c r="I5" s="1583"/>
      <c r="J5" s="1584"/>
      <c r="K5" s="1585"/>
      <c r="L5" s="1586"/>
      <c r="M5" s="1587"/>
      <c r="N5" s="1588"/>
      <c r="O5" s="1589"/>
      <c r="P5" s="1590"/>
      <c r="Q5" s="1583"/>
      <c r="R5" s="1584"/>
      <c r="S5" s="1585"/>
      <c r="T5" s="1586"/>
      <c r="U5" s="1587"/>
      <c r="V5" s="1588"/>
      <c r="W5" s="1589"/>
      <c r="X5" s="1590"/>
      <c r="Y5" s="1583"/>
      <c r="Z5" s="1584"/>
      <c r="AA5" s="1585"/>
      <c r="AB5" s="1586"/>
      <c r="AC5" s="1587"/>
      <c r="AD5" s="1588"/>
      <c r="AE5" s="1589"/>
      <c r="AF5" s="1590"/>
      <c r="AG5" s="1583"/>
      <c r="AH5" s="1584"/>
      <c r="AI5" s="1585"/>
      <c r="AJ5" s="1586"/>
      <c r="AK5" s="1587"/>
      <c r="AL5" s="1588"/>
      <c r="AM5" s="1589"/>
      <c r="AN5" s="1590"/>
      <c r="AO5" s="1583"/>
      <c r="AP5" s="1584"/>
      <c r="AQ5" s="1585"/>
      <c r="AR5" s="1586"/>
      <c r="AS5" s="1587"/>
      <c r="AT5" s="1588"/>
      <c r="AU5" s="1589"/>
      <c r="AV5" s="1590"/>
      <c r="AW5" s="1583"/>
      <c r="AX5" s="1584"/>
      <c r="AY5" s="1585"/>
      <c r="AZ5" s="1586"/>
      <c r="BA5" s="1587"/>
      <c r="BB5" s="1588"/>
      <c r="BC5" s="1589"/>
      <c r="BD5" s="1590"/>
      <c r="BE5" s="1583"/>
      <c r="BF5" s="1584"/>
      <c r="BG5" s="1591"/>
      <c r="BH5" s="1592"/>
      <c r="BI5" s="1595"/>
    </row>
    <row r="6" spans="1:62" ht="13.9" customHeight="1" x14ac:dyDescent="0.15">
      <c r="A6" s="1597"/>
      <c r="B6" s="1599"/>
      <c r="C6" s="125" t="s">
        <v>850</v>
      </c>
      <c r="D6" s="126"/>
      <c r="E6" s="1582"/>
      <c r="F6" s="1580"/>
      <c r="G6" s="1574"/>
      <c r="H6" s="1575"/>
      <c r="I6" s="1576"/>
      <c r="J6" s="1577"/>
      <c r="K6" s="1578"/>
      <c r="L6" s="1579"/>
      <c r="M6" s="1572"/>
      <c r="N6" s="1573"/>
      <c r="O6" s="1574"/>
      <c r="P6" s="1575"/>
      <c r="Q6" s="1576"/>
      <c r="R6" s="1577"/>
      <c r="S6" s="1578"/>
      <c r="T6" s="1579"/>
      <c r="U6" s="1572"/>
      <c r="V6" s="1573"/>
      <c r="W6" s="1574"/>
      <c r="X6" s="1575"/>
      <c r="Y6" s="1576"/>
      <c r="Z6" s="1577"/>
      <c r="AA6" s="1578"/>
      <c r="AB6" s="1579"/>
      <c r="AC6" s="1572"/>
      <c r="AD6" s="1573"/>
      <c r="AE6" s="1574"/>
      <c r="AF6" s="1575"/>
      <c r="AG6" s="1576"/>
      <c r="AH6" s="1577"/>
      <c r="AI6" s="1578"/>
      <c r="AJ6" s="1579"/>
      <c r="AK6" s="1572"/>
      <c r="AL6" s="1573"/>
      <c r="AM6" s="1574"/>
      <c r="AN6" s="1575"/>
      <c r="AO6" s="1576"/>
      <c r="AP6" s="1577"/>
      <c r="AQ6" s="1578"/>
      <c r="AR6" s="1579"/>
      <c r="AS6" s="1572"/>
      <c r="AT6" s="1573"/>
      <c r="AU6" s="1574"/>
      <c r="AV6" s="1575"/>
      <c r="AW6" s="1576"/>
      <c r="AX6" s="1577"/>
      <c r="AY6" s="1578"/>
      <c r="AZ6" s="1579"/>
      <c r="BA6" s="1572"/>
      <c r="BB6" s="1573"/>
      <c r="BC6" s="1574"/>
      <c r="BD6" s="1575"/>
      <c r="BE6" s="1576"/>
      <c r="BF6" s="1577"/>
      <c r="BG6" s="1580"/>
      <c r="BH6" s="1581"/>
      <c r="BI6" s="1595"/>
    </row>
    <row r="7" spans="1:62" ht="13.9" customHeight="1" x14ac:dyDescent="0.15">
      <c r="A7" s="1597"/>
      <c r="B7" s="1599"/>
      <c r="C7" s="125" t="s">
        <v>851</v>
      </c>
      <c r="D7" s="126"/>
      <c r="E7" s="1582"/>
      <c r="F7" s="1580"/>
      <c r="G7" s="1574"/>
      <c r="H7" s="1575"/>
      <c r="I7" s="1576"/>
      <c r="J7" s="1577"/>
      <c r="K7" s="1578"/>
      <c r="L7" s="1579"/>
      <c r="M7" s="1572"/>
      <c r="N7" s="1573"/>
      <c r="O7" s="1574"/>
      <c r="P7" s="1575"/>
      <c r="Q7" s="1576"/>
      <c r="R7" s="1577"/>
      <c r="S7" s="1578"/>
      <c r="T7" s="1579"/>
      <c r="U7" s="1572"/>
      <c r="V7" s="1573"/>
      <c r="W7" s="1574"/>
      <c r="X7" s="1575"/>
      <c r="Y7" s="1576"/>
      <c r="Z7" s="1577"/>
      <c r="AA7" s="1578"/>
      <c r="AB7" s="1579"/>
      <c r="AC7" s="1572"/>
      <c r="AD7" s="1573"/>
      <c r="AE7" s="1574"/>
      <c r="AF7" s="1575"/>
      <c r="AG7" s="1576"/>
      <c r="AH7" s="1577"/>
      <c r="AI7" s="1578"/>
      <c r="AJ7" s="1579"/>
      <c r="AK7" s="1572"/>
      <c r="AL7" s="1573"/>
      <c r="AM7" s="1574"/>
      <c r="AN7" s="1575"/>
      <c r="AO7" s="1576"/>
      <c r="AP7" s="1577"/>
      <c r="AQ7" s="1578"/>
      <c r="AR7" s="1579"/>
      <c r="AS7" s="1572"/>
      <c r="AT7" s="1573"/>
      <c r="AU7" s="1574"/>
      <c r="AV7" s="1575"/>
      <c r="AW7" s="1576"/>
      <c r="AX7" s="1577"/>
      <c r="AY7" s="1578"/>
      <c r="AZ7" s="1579"/>
      <c r="BA7" s="1572"/>
      <c r="BB7" s="1573"/>
      <c r="BC7" s="1574"/>
      <c r="BD7" s="1575"/>
      <c r="BE7" s="1576"/>
      <c r="BF7" s="1577"/>
      <c r="BG7" s="1580"/>
      <c r="BH7" s="1581"/>
      <c r="BI7" s="1595"/>
    </row>
    <row r="8" spans="1:62" ht="13.9" customHeight="1" x14ac:dyDescent="0.15">
      <c r="A8" s="1597"/>
      <c r="B8" s="1599"/>
      <c r="C8" s="125" t="s">
        <v>852</v>
      </c>
      <c r="D8" s="126"/>
      <c r="E8" s="1582"/>
      <c r="F8" s="1580"/>
      <c r="G8" s="1574"/>
      <c r="H8" s="1575"/>
      <c r="I8" s="1576"/>
      <c r="J8" s="1577"/>
      <c r="K8" s="1578"/>
      <c r="L8" s="1579"/>
      <c r="M8" s="1572"/>
      <c r="N8" s="1573"/>
      <c r="O8" s="1574"/>
      <c r="P8" s="1575"/>
      <c r="Q8" s="1576"/>
      <c r="R8" s="1577"/>
      <c r="S8" s="1578"/>
      <c r="T8" s="1579"/>
      <c r="U8" s="1572"/>
      <c r="V8" s="1573"/>
      <c r="W8" s="1574"/>
      <c r="X8" s="1575"/>
      <c r="Y8" s="1576"/>
      <c r="Z8" s="1577"/>
      <c r="AA8" s="1578"/>
      <c r="AB8" s="1579"/>
      <c r="AC8" s="1572"/>
      <c r="AD8" s="1573"/>
      <c r="AE8" s="1574"/>
      <c r="AF8" s="1575"/>
      <c r="AG8" s="1576"/>
      <c r="AH8" s="1577"/>
      <c r="AI8" s="1578"/>
      <c r="AJ8" s="1579"/>
      <c r="AK8" s="1572"/>
      <c r="AL8" s="1573"/>
      <c r="AM8" s="1574"/>
      <c r="AN8" s="1575"/>
      <c r="AO8" s="1576"/>
      <c r="AP8" s="1577"/>
      <c r="AQ8" s="1578"/>
      <c r="AR8" s="1579"/>
      <c r="AS8" s="1572"/>
      <c r="AT8" s="1573"/>
      <c r="AU8" s="1574"/>
      <c r="AV8" s="1575"/>
      <c r="AW8" s="1576"/>
      <c r="AX8" s="1577"/>
      <c r="AY8" s="1578"/>
      <c r="AZ8" s="1579"/>
      <c r="BA8" s="1572"/>
      <c r="BB8" s="1573"/>
      <c r="BC8" s="1574"/>
      <c r="BD8" s="1575"/>
      <c r="BE8" s="1576"/>
      <c r="BF8" s="1577"/>
      <c r="BG8" s="1580"/>
      <c r="BH8" s="1581"/>
      <c r="BI8" s="1595"/>
    </row>
    <row r="9" spans="1:62" ht="13.9" customHeight="1" x14ac:dyDescent="0.15">
      <c r="A9" s="1597"/>
      <c r="B9" s="1599"/>
      <c r="C9" s="125" t="s">
        <v>1534</v>
      </c>
      <c r="D9" s="126"/>
      <c r="E9" s="1582"/>
      <c r="F9" s="1580"/>
      <c r="G9" s="1574"/>
      <c r="H9" s="1575"/>
      <c r="I9" s="1576"/>
      <c r="J9" s="1577"/>
      <c r="K9" s="1578"/>
      <c r="L9" s="1579"/>
      <c r="M9" s="1572"/>
      <c r="N9" s="1573"/>
      <c r="O9" s="1574"/>
      <c r="P9" s="1575"/>
      <c r="Q9" s="1576"/>
      <c r="R9" s="1577"/>
      <c r="S9" s="1578"/>
      <c r="T9" s="1579"/>
      <c r="U9" s="1572"/>
      <c r="V9" s="1573"/>
      <c r="W9" s="1574"/>
      <c r="X9" s="1575"/>
      <c r="Y9" s="1576"/>
      <c r="Z9" s="1577"/>
      <c r="AA9" s="1578"/>
      <c r="AB9" s="1579"/>
      <c r="AC9" s="1572"/>
      <c r="AD9" s="1573"/>
      <c r="AE9" s="1574"/>
      <c r="AF9" s="1575"/>
      <c r="AG9" s="1576"/>
      <c r="AH9" s="1577"/>
      <c r="AI9" s="1578"/>
      <c r="AJ9" s="1579"/>
      <c r="AK9" s="1572"/>
      <c r="AL9" s="1573"/>
      <c r="AM9" s="1574"/>
      <c r="AN9" s="1575"/>
      <c r="AO9" s="1576"/>
      <c r="AP9" s="1577"/>
      <c r="AQ9" s="1578"/>
      <c r="AR9" s="1579"/>
      <c r="AS9" s="1572"/>
      <c r="AT9" s="1573"/>
      <c r="AU9" s="1574"/>
      <c r="AV9" s="1575"/>
      <c r="AW9" s="1576"/>
      <c r="AX9" s="1577"/>
      <c r="AY9" s="1578"/>
      <c r="AZ9" s="1579"/>
      <c r="BA9" s="1572"/>
      <c r="BB9" s="1573"/>
      <c r="BC9" s="1574"/>
      <c r="BD9" s="1575"/>
      <c r="BE9" s="1576"/>
      <c r="BF9" s="1577"/>
      <c r="BG9" s="1580"/>
      <c r="BH9" s="1581"/>
      <c r="BI9" s="1595"/>
    </row>
    <row r="10" spans="1:62" ht="13.9" customHeight="1" x14ac:dyDescent="0.15">
      <c r="A10" s="1597"/>
      <c r="B10" s="1600"/>
      <c r="C10" s="127" t="s">
        <v>1535</v>
      </c>
      <c r="D10" s="128"/>
      <c r="E10" s="1482"/>
      <c r="F10" s="1484"/>
      <c r="G10" s="1561"/>
      <c r="H10" s="1562"/>
      <c r="I10" s="1563"/>
      <c r="J10" s="1564"/>
      <c r="K10" s="1570"/>
      <c r="L10" s="1571"/>
      <c r="M10" s="1559"/>
      <c r="N10" s="1560"/>
      <c r="O10" s="1561"/>
      <c r="P10" s="1562"/>
      <c r="Q10" s="1563"/>
      <c r="R10" s="1564"/>
      <c r="S10" s="1570"/>
      <c r="T10" s="1571"/>
      <c r="U10" s="1559"/>
      <c r="V10" s="1560"/>
      <c r="W10" s="1561"/>
      <c r="X10" s="1562"/>
      <c r="Y10" s="1563"/>
      <c r="Z10" s="1564"/>
      <c r="AA10" s="1570"/>
      <c r="AB10" s="1571"/>
      <c r="AC10" s="1559"/>
      <c r="AD10" s="1560"/>
      <c r="AE10" s="1561"/>
      <c r="AF10" s="1562"/>
      <c r="AG10" s="1563"/>
      <c r="AH10" s="1564"/>
      <c r="AI10" s="1570"/>
      <c r="AJ10" s="1571"/>
      <c r="AK10" s="1559"/>
      <c r="AL10" s="1560"/>
      <c r="AM10" s="1561"/>
      <c r="AN10" s="1562"/>
      <c r="AO10" s="1563"/>
      <c r="AP10" s="1564"/>
      <c r="AQ10" s="1570"/>
      <c r="AR10" s="1571"/>
      <c r="AS10" s="1559"/>
      <c r="AT10" s="1560"/>
      <c r="AU10" s="1561"/>
      <c r="AV10" s="1562"/>
      <c r="AW10" s="1563"/>
      <c r="AX10" s="1564"/>
      <c r="AY10" s="1570"/>
      <c r="AZ10" s="1571"/>
      <c r="BA10" s="1559"/>
      <c r="BB10" s="1560"/>
      <c r="BC10" s="1561"/>
      <c r="BD10" s="1562"/>
      <c r="BE10" s="1563"/>
      <c r="BF10" s="1564"/>
      <c r="BG10" s="1484"/>
      <c r="BH10" s="1565"/>
      <c r="BI10" s="1595"/>
    </row>
    <row r="11" spans="1:62" ht="13.9" customHeight="1" x14ac:dyDescent="0.15">
      <c r="A11" s="1597"/>
      <c r="B11" s="1566" t="s">
        <v>14</v>
      </c>
      <c r="C11" s="1567"/>
      <c r="D11" s="1568"/>
      <c r="E11" s="1569">
        <f>SUM(E5:E10)</f>
        <v>0</v>
      </c>
      <c r="F11" s="1554"/>
      <c r="G11" s="1550">
        <f>SUM(G5:G10)</f>
        <v>0</v>
      </c>
      <c r="H11" s="1551"/>
      <c r="I11" s="1552">
        <f>SUM(I5:I10)</f>
        <v>0</v>
      </c>
      <c r="J11" s="1553"/>
      <c r="K11" s="1546">
        <f>SUM(K5:K10)</f>
        <v>0</v>
      </c>
      <c r="L11" s="1547"/>
      <c r="M11" s="1548">
        <f>SUM(M5:M10)</f>
        <v>0</v>
      </c>
      <c r="N11" s="1549"/>
      <c r="O11" s="1550">
        <f>SUM(O5:O10)</f>
        <v>0</v>
      </c>
      <c r="P11" s="1551"/>
      <c r="Q11" s="1552">
        <f>SUM(Q5:Q10)</f>
        <v>0</v>
      </c>
      <c r="R11" s="1553"/>
      <c r="S11" s="1546">
        <f>SUM(S5:S10)</f>
        <v>0</v>
      </c>
      <c r="T11" s="1547"/>
      <c r="U11" s="1548">
        <f>SUM(U5:U10)</f>
        <v>0</v>
      </c>
      <c r="V11" s="1549"/>
      <c r="W11" s="1550">
        <f>SUM(W5:W10)</f>
        <v>0</v>
      </c>
      <c r="X11" s="1551"/>
      <c r="Y11" s="1552">
        <f>SUM(Y5:Y10)</f>
        <v>0</v>
      </c>
      <c r="Z11" s="1553"/>
      <c r="AA11" s="1546">
        <f>SUM(AA5:AA10)</f>
        <v>0</v>
      </c>
      <c r="AB11" s="1547"/>
      <c r="AC11" s="1548">
        <f>SUM(AC5:AC10)</f>
        <v>0</v>
      </c>
      <c r="AD11" s="1549"/>
      <c r="AE11" s="1550">
        <f>SUM(AE5:AE10)</f>
        <v>0</v>
      </c>
      <c r="AF11" s="1551"/>
      <c r="AG11" s="1552">
        <f>SUM(AG5:AG10)</f>
        <v>0</v>
      </c>
      <c r="AH11" s="1553"/>
      <c r="AI11" s="1546">
        <f>SUM(AI5:AI10)</f>
        <v>0</v>
      </c>
      <c r="AJ11" s="1547"/>
      <c r="AK11" s="1548">
        <f>SUM(AK5:AK10)</f>
        <v>0</v>
      </c>
      <c r="AL11" s="1549"/>
      <c r="AM11" s="1550">
        <f>SUM(AM5:AM10)</f>
        <v>0</v>
      </c>
      <c r="AN11" s="1551"/>
      <c r="AO11" s="1552">
        <f>SUM(AO5:AO10)</f>
        <v>0</v>
      </c>
      <c r="AP11" s="1553"/>
      <c r="AQ11" s="1546">
        <f>SUM(AQ5:AQ10)</f>
        <v>0</v>
      </c>
      <c r="AR11" s="1547"/>
      <c r="AS11" s="1548">
        <f>SUM(AS5:AS10)</f>
        <v>0</v>
      </c>
      <c r="AT11" s="1549"/>
      <c r="AU11" s="1550">
        <f>SUM(AU5:AU10)</f>
        <v>0</v>
      </c>
      <c r="AV11" s="1551"/>
      <c r="AW11" s="1552">
        <f>SUM(AW5:AW10)</f>
        <v>0</v>
      </c>
      <c r="AX11" s="1553"/>
      <c r="AY11" s="1546">
        <f>SUM(AY5:AY10)</f>
        <v>0</v>
      </c>
      <c r="AZ11" s="1547"/>
      <c r="BA11" s="1548">
        <f>SUM(BA5:BA10)</f>
        <v>0</v>
      </c>
      <c r="BB11" s="1549"/>
      <c r="BC11" s="1550">
        <f>SUM(BC5:BC10)</f>
        <v>0</v>
      </c>
      <c r="BD11" s="1551"/>
      <c r="BE11" s="1552">
        <f>SUM(BE5:BE10)</f>
        <v>0</v>
      </c>
      <c r="BF11" s="1553"/>
      <c r="BG11" s="1554">
        <f>SUM(BG5:BG10)</f>
        <v>0</v>
      </c>
      <c r="BH11" s="1555"/>
      <c r="BI11" s="1595"/>
    </row>
    <row r="12" spans="1:62" ht="13.9" customHeight="1" thickBot="1" x14ac:dyDescent="0.2">
      <c r="A12" s="1556" t="s">
        <v>1536</v>
      </c>
      <c r="B12" s="1537"/>
      <c r="C12" s="1537"/>
      <c r="D12" s="1557"/>
      <c r="E12" s="1558">
        <f>IF(AND(E11&gt;0,ROUND((TRUNC(E5/3,1)+TRUNC((E6+E7)/6,1)+TRUNC(E8/15,1)+TRUNC((E9+E10)/25,1)),0)&lt;2),2,ROUND((TRUNC(E5/3,1)+TRUNC((E6+E7)/6,1)+TRUNC(E8/15,1)+TRUNC((E9+E10)/25,1)),0))</f>
        <v>0</v>
      </c>
      <c r="F12" s="1545"/>
      <c r="G12" s="1558">
        <f t="shared" ref="G12" si="0">IF(AND(G11&gt;0,ROUND((TRUNC(G5/3,1)+TRUNC((G6+G7)/6,1)+TRUNC(G8/15,1)+TRUNC((G9+G10)/25,1)),0)&lt;2),2,ROUND((TRUNC(G5/3,1)+TRUNC((G6+G7)/6,1)+TRUNC(G8/15,1)+TRUNC((G9+G10)/25,1)),0))</f>
        <v>0</v>
      </c>
      <c r="H12" s="1545"/>
      <c r="I12" s="2457">
        <f t="shared" ref="I12" si="1">IF(AND(I11&gt;0,ROUND((TRUNC(I5/3,1)+TRUNC((I6+I7)/6,1)+TRUNC(I8/15,1)+TRUNC((I9+I10)/25,1)),0)&lt;2),2,ROUND((TRUNC(I5/3,1)+TRUNC((I6+I7)/6,1)+TRUNC(I8/15,1)+TRUNC((I9+I10)/25,1)),0))</f>
        <v>0</v>
      </c>
      <c r="J12" s="2458"/>
      <c r="K12" s="1558">
        <f t="shared" ref="K12" si="2">IF(AND(K11&gt;0,ROUND((TRUNC(K5/3,1)+TRUNC((K6+K7)/6,1)+TRUNC(K8/15,1)+TRUNC((K9+K10)/25,1)),0)&lt;2),2,ROUND((TRUNC(K5/3,1)+TRUNC((K6+K7)/6,1)+TRUNC(K8/15,1)+TRUNC((K9+K10)/25,1)),0))</f>
        <v>0</v>
      </c>
      <c r="L12" s="1545"/>
      <c r="M12" s="2457">
        <f t="shared" ref="M12" si="3">IF(AND(M11&gt;0,ROUND((TRUNC(M5/3,1)+TRUNC((M6+M7)/6,1)+TRUNC(M8/15,1)+TRUNC((M9+M10)/25,1)),0)&lt;2),2,ROUND((TRUNC(M5/3,1)+TRUNC((M6+M7)/6,1)+TRUNC(M8/15,1)+TRUNC((M9+M10)/25,1)),0))</f>
        <v>0</v>
      </c>
      <c r="N12" s="2458"/>
      <c r="O12" s="1558">
        <f t="shared" ref="O12" si="4">IF(AND(O11&gt;0,ROUND((TRUNC(O5/3,1)+TRUNC((O6+O7)/6,1)+TRUNC(O8/15,1)+TRUNC((O9+O10)/25,1)),0)&lt;2),2,ROUND((TRUNC(O5/3,1)+TRUNC((O6+O7)/6,1)+TRUNC(O8/15,1)+TRUNC((O9+O10)/25,1)),0))</f>
        <v>0</v>
      </c>
      <c r="P12" s="1545"/>
      <c r="Q12" s="2457">
        <f t="shared" ref="Q12" si="5">IF(AND(Q11&gt;0,ROUND((TRUNC(Q5/3,1)+TRUNC((Q6+Q7)/6,1)+TRUNC(Q8/15,1)+TRUNC((Q9+Q10)/25,1)),0)&lt;2),2,ROUND((TRUNC(Q5/3,1)+TRUNC((Q6+Q7)/6,1)+TRUNC(Q8/15,1)+TRUNC((Q9+Q10)/25,1)),0))</f>
        <v>0</v>
      </c>
      <c r="R12" s="2458"/>
      <c r="S12" s="1558">
        <f t="shared" ref="S12" si="6">IF(AND(S11&gt;0,ROUND((TRUNC(S5/3,1)+TRUNC((S6+S7)/6,1)+TRUNC(S8/15,1)+TRUNC((S9+S10)/25,1)),0)&lt;2),2,ROUND((TRUNC(S5/3,1)+TRUNC((S6+S7)/6,1)+TRUNC(S8/15,1)+TRUNC((S9+S10)/25,1)),0))</f>
        <v>0</v>
      </c>
      <c r="T12" s="1545"/>
      <c r="U12" s="2457">
        <f t="shared" ref="U12" si="7">IF(AND(U11&gt;0,ROUND((TRUNC(U5/3,1)+TRUNC((U6+U7)/6,1)+TRUNC(U8/15,1)+TRUNC((U9+U10)/25,1)),0)&lt;2),2,ROUND((TRUNC(U5/3,1)+TRUNC((U6+U7)/6,1)+TRUNC(U8/15,1)+TRUNC((U9+U10)/25,1)),0))</f>
        <v>0</v>
      </c>
      <c r="V12" s="2458"/>
      <c r="W12" s="1558">
        <f t="shared" ref="W12" si="8">IF(AND(W11&gt;0,ROUND((TRUNC(W5/3,1)+TRUNC((W6+W7)/6,1)+TRUNC(W8/15,1)+TRUNC((W9+W10)/25,1)),0)&lt;2),2,ROUND((TRUNC(W5/3,1)+TRUNC((W6+W7)/6,1)+TRUNC(W8/15,1)+TRUNC((W9+W10)/25,1)),0))</f>
        <v>0</v>
      </c>
      <c r="X12" s="1545"/>
      <c r="Y12" s="2457">
        <f t="shared" ref="Y12" si="9">IF(AND(Y11&gt;0,ROUND((TRUNC(Y5/3,1)+TRUNC((Y6+Y7)/6,1)+TRUNC(Y8/15,1)+TRUNC((Y9+Y10)/25,1)),0)&lt;2),2,ROUND((TRUNC(Y5/3,1)+TRUNC((Y6+Y7)/6,1)+TRUNC(Y8/15,1)+TRUNC((Y9+Y10)/25,1)),0))</f>
        <v>0</v>
      </c>
      <c r="Z12" s="2458"/>
      <c r="AA12" s="1558">
        <f t="shared" ref="AA12" si="10">IF(AND(AA11&gt;0,ROUND((TRUNC(AA5/3,1)+TRUNC((AA6+AA7)/6,1)+TRUNC(AA8/15,1)+TRUNC((AA9+AA10)/25,1)),0)&lt;2),2,ROUND((TRUNC(AA5/3,1)+TRUNC((AA6+AA7)/6,1)+TRUNC(AA8/15,1)+TRUNC((AA9+AA10)/25,1)),0))</f>
        <v>0</v>
      </c>
      <c r="AB12" s="1545"/>
      <c r="AC12" s="2457">
        <f t="shared" ref="AC12" si="11">IF(AND(AC11&gt;0,ROUND((TRUNC(AC5/3,1)+TRUNC((AC6+AC7)/6,1)+TRUNC(AC8/15,1)+TRUNC((AC9+AC10)/25,1)),0)&lt;2),2,ROUND((TRUNC(AC5/3,1)+TRUNC((AC6+AC7)/6,1)+TRUNC(AC8/15,1)+TRUNC((AC9+AC10)/25,1)),0))</f>
        <v>0</v>
      </c>
      <c r="AD12" s="2458"/>
      <c r="AE12" s="1558">
        <f t="shared" ref="AE12" si="12">IF(AND(AE11&gt;0,ROUND((TRUNC(AE5/3,1)+TRUNC((AE6+AE7)/6,1)+TRUNC(AE8/15,1)+TRUNC((AE9+AE10)/25,1)),0)&lt;2),2,ROUND((TRUNC(AE5/3,1)+TRUNC((AE6+AE7)/6,1)+TRUNC(AE8/15,1)+TRUNC((AE9+AE10)/25,1)),0))</f>
        <v>0</v>
      </c>
      <c r="AF12" s="1545"/>
      <c r="AG12" s="2457">
        <f t="shared" ref="AG12" si="13">IF(AND(AG11&gt;0,ROUND((TRUNC(AG5/3,1)+TRUNC((AG6+AG7)/6,1)+TRUNC(AG8/15,1)+TRUNC((AG9+AG10)/25,1)),0)&lt;2),2,ROUND((TRUNC(AG5/3,1)+TRUNC((AG6+AG7)/6,1)+TRUNC(AG8/15,1)+TRUNC((AG9+AG10)/25,1)),0))</f>
        <v>0</v>
      </c>
      <c r="AH12" s="2458"/>
      <c r="AI12" s="1558">
        <f t="shared" ref="AI12" si="14">IF(AND(AI11&gt;0,ROUND((TRUNC(AI5/3,1)+TRUNC((AI6+AI7)/6,1)+TRUNC(AI8/15,1)+TRUNC((AI9+AI10)/25,1)),0)&lt;2),2,ROUND((TRUNC(AI5/3,1)+TRUNC((AI6+AI7)/6,1)+TRUNC(AI8/15,1)+TRUNC((AI9+AI10)/25,1)),0))</f>
        <v>0</v>
      </c>
      <c r="AJ12" s="1545"/>
      <c r="AK12" s="2457">
        <f t="shared" ref="AK12" si="15">IF(AND(AK11&gt;0,ROUND((TRUNC(AK5/3,1)+TRUNC((AK6+AK7)/6,1)+TRUNC(AK8/15,1)+TRUNC((AK9+AK10)/25,1)),0)&lt;2),2,ROUND((TRUNC(AK5/3,1)+TRUNC((AK6+AK7)/6,1)+TRUNC(AK8/15,1)+TRUNC((AK9+AK10)/25,1)),0))</f>
        <v>0</v>
      </c>
      <c r="AL12" s="2458"/>
      <c r="AM12" s="1558">
        <f t="shared" ref="AM12" si="16">IF(AND(AM11&gt;0,ROUND((TRUNC(AM5/3,1)+TRUNC((AM6+AM7)/6,1)+TRUNC(AM8/15,1)+TRUNC((AM9+AM10)/25,1)),0)&lt;2),2,ROUND((TRUNC(AM5/3,1)+TRUNC((AM6+AM7)/6,1)+TRUNC(AM8/15,1)+TRUNC((AM9+AM10)/25,1)),0))</f>
        <v>0</v>
      </c>
      <c r="AN12" s="1545"/>
      <c r="AO12" s="2457">
        <f t="shared" ref="AO12" si="17">IF(AND(AO11&gt;0,ROUND((TRUNC(AO5/3,1)+TRUNC((AO6+AO7)/6,1)+TRUNC(AO8/15,1)+TRUNC((AO9+AO10)/25,1)),0)&lt;2),2,ROUND((TRUNC(AO5/3,1)+TRUNC((AO6+AO7)/6,1)+TRUNC(AO8/15,1)+TRUNC((AO9+AO10)/25,1)),0))</f>
        <v>0</v>
      </c>
      <c r="AP12" s="2458"/>
      <c r="AQ12" s="1558">
        <f t="shared" ref="AQ12" si="18">IF(AND(AQ11&gt;0,ROUND((TRUNC(AQ5/3,1)+TRUNC((AQ6+AQ7)/6,1)+TRUNC(AQ8/15,1)+TRUNC((AQ9+AQ10)/25,1)),0)&lt;2),2,ROUND((TRUNC(AQ5/3,1)+TRUNC((AQ6+AQ7)/6,1)+TRUNC(AQ8/15,1)+TRUNC((AQ9+AQ10)/25,1)),0))</f>
        <v>0</v>
      </c>
      <c r="AR12" s="1545"/>
      <c r="AS12" s="2457">
        <f t="shared" ref="AS12" si="19">IF(AND(AS11&gt;0,ROUND((TRUNC(AS5/3,1)+TRUNC((AS6+AS7)/6,1)+TRUNC(AS8/15,1)+TRUNC((AS9+AS10)/25,1)),0)&lt;2),2,ROUND((TRUNC(AS5/3,1)+TRUNC((AS6+AS7)/6,1)+TRUNC(AS8/15,1)+TRUNC((AS9+AS10)/25,1)),0))</f>
        <v>0</v>
      </c>
      <c r="AT12" s="2458"/>
      <c r="AU12" s="1558">
        <f t="shared" ref="AU12" si="20">IF(AND(AU11&gt;0,ROUND((TRUNC(AU5/3,1)+TRUNC((AU6+AU7)/6,1)+TRUNC(AU8/15,1)+TRUNC((AU9+AU10)/25,1)),0)&lt;2),2,ROUND((TRUNC(AU5/3,1)+TRUNC((AU6+AU7)/6,1)+TRUNC(AU8/15,1)+TRUNC((AU9+AU10)/25,1)),0))</f>
        <v>0</v>
      </c>
      <c r="AV12" s="1545"/>
      <c r="AW12" s="2457">
        <f t="shared" ref="AW12" si="21">IF(AND(AW11&gt;0,ROUND((TRUNC(AW5/3,1)+TRUNC((AW6+AW7)/6,1)+TRUNC(AW8/15,1)+TRUNC((AW9+AW10)/25,1)),0)&lt;2),2,ROUND((TRUNC(AW5/3,1)+TRUNC((AW6+AW7)/6,1)+TRUNC(AW8/15,1)+TRUNC((AW9+AW10)/25,1)),0))</f>
        <v>0</v>
      </c>
      <c r="AX12" s="2458"/>
      <c r="AY12" s="1558">
        <f t="shared" ref="AY12" si="22">IF(AND(AY11&gt;0,ROUND((TRUNC(AY5/3,1)+TRUNC((AY6+AY7)/6,1)+TRUNC(AY8/15,1)+TRUNC((AY9+AY10)/25,1)),0)&lt;2),2,ROUND((TRUNC(AY5/3,1)+TRUNC((AY6+AY7)/6,1)+TRUNC(AY8/15,1)+TRUNC((AY9+AY10)/25,1)),0))</f>
        <v>0</v>
      </c>
      <c r="AZ12" s="1545"/>
      <c r="BA12" s="2457">
        <f t="shared" ref="BA12" si="23">IF(AND(BA11&gt;0,ROUND((TRUNC(BA5/3,1)+TRUNC((BA6+BA7)/6,1)+TRUNC(BA8/15,1)+TRUNC((BA9+BA10)/25,1)),0)&lt;2),2,ROUND((TRUNC(BA5/3,1)+TRUNC((BA6+BA7)/6,1)+TRUNC(BA8/15,1)+TRUNC((BA9+BA10)/25,1)),0))</f>
        <v>0</v>
      </c>
      <c r="BB12" s="2458"/>
      <c r="BC12" s="1558">
        <f t="shared" ref="BC12" si="24">IF(AND(BC11&gt;0,ROUND((TRUNC(BC5/3,1)+TRUNC((BC6+BC7)/6,1)+TRUNC(BC8/15,1)+TRUNC((BC9+BC10)/25,1)),0)&lt;2),2,ROUND((TRUNC(BC5/3,1)+TRUNC((BC6+BC7)/6,1)+TRUNC(BC8/15,1)+TRUNC((BC9+BC10)/25,1)),0))</f>
        <v>0</v>
      </c>
      <c r="BD12" s="1545"/>
      <c r="BE12" s="2457">
        <f t="shared" ref="BE12" si="25">IF(AND(BE11&gt;0,ROUND((TRUNC(BE5/3,1)+TRUNC((BE6+BE7)/6,1)+TRUNC(BE8/15,1)+TRUNC((BE9+BE10)/25,1)),0)&lt;2),2,ROUND((TRUNC(BE5/3,1)+TRUNC((BE6+BE7)/6,1)+TRUNC(BE8/15,1)+TRUNC((BE9+BE10)/25,1)),0))</f>
        <v>0</v>
      </c>
      <c r="BF12" s="2458"/>
      <c r="BG12" s="1558">
        <f t="shared" ref="BG12" si="26">IF(AND(BG11&gt;0,ROUND((TRUNC(BG5/3,1)+TRUNC((BG6+BG7)/6,1)+TRUNC(BG8/15,1)+TRUNC((BG9+BG10)/25,1)),0)&lt;2),2,ROUND((TRUNC(BG5/3,1)+TRUNC((BG6+BG7)/6,1)+TRUNC(BG8/15,1)+TRUNC((BG9+BG10)/25,1)),0))</f>
        <v>0</v>
      </c>
      <c r="BH12" s="1545"/>
      <c r="BI12" s="1595"/>
    </row>
    <row r="13" spans="1:62" ht="4.9000000000000004" customHeight="1" x14ac:dyDescent="0.15">
      <c r="A13" s="1523" t="s">
        <v>1647</v>
      </c>
      <c r="B13" s="1526" t="s">
        <v>1846</v>
      </c>
      <c r="C13" s="1527"/>
      <c r="D13" s="1530" t="s">
        <v>1537</v>
      </c>
      <c r="E13" s="129"/>
      <c r="F13" s="130"/>
      <c r="G13" s="129"/>
      <c r="H13" s="131"/>
      <c r="I13" s="130"/>
      <c r="J13" s="132"/>
      <c r="K13" s="129"/>
      <c r="L13" s="131"/>
      <c r="M13" s="130"/>
      <c r="N13" s="130"/>
      <c r="O13" s="129"/>
      <c r="P13" s="131"/>
      <c r="Q13" s="130"/>
      <c r="R13" s="132"/>
      <c r="S13" s="129"/>
      <c r="T13" s="131"/>
      <c r="U13" s="130"/>
      <c r="V13" s="130"/>
      <c r="W13" s="129"/>
      <c r="X13" s="131"/>
      <c r="Y13" s="130"/>
      <c r="Z13" s="132"/>
      <c r="AA13" s="129"/>
      <c r="AB13" s="133"/>
      <c r="AC13" s="134"/>
      <c r="AD13" s="134"/>
      <c r="AE13" s="129"/>
      <c r="AF13" s="131"/>
      <c r="AG13" s="130"/>
      <c r="AH13" s="132"/>
      <c r="AI13" s="129"/>
      <c r="AJ13" s="131"/>
      <c r="AK13" s="130"/>
      <c r="AL13" s="130"/>
      <c r="AM13" s="129"/>
      <c r="AN13" s="131"/>
      <c r="AO13" s="130"/>
      <c r="AP13" s="132"/>
      <c r="AQ13" s="129"/>
      <c r="AR13" s="131"/>
      <c r="AS13" s="130"/>
      <c r="AT13" s="130"/>
      <c r="AU13" s="129"/>
      <c r="AV13" s="131"/>
      <c r="AW13" s="130"/>
      <c r="AX13" s="132"/>
      <c r="AY13" s="129"/>
      <c r="AZ13" s="131"/>
      <c r="BA13" s="130"/>
      <c r="BB13" s="132"/>
      <c r="BC13" s="129"/>
      <c r="BD13" s="131"/>
      <c r="BE13" s="130"/>
      <c r="BF13" s="132"/>
      <c r="BG13" s="130"/>
      <c r="BH13" s="132"/>
      <c r="BI13" s="1532" t="s">
        <v>1538</v>
      </c>
    </row>
    <row r="14" spans="1:62" ht="4.9000000000000004" customHeight="1" x14ac:dyDescent="0.15">
      <c r="A14" s="1524"/>
      <c r="B14" s="1528"/>
      <c r="C14" s="1529"/>
      <c r="D14" s="1531"/>
      <c r="E14" s="56"/>
      <c r="F14" s="57"/>
      <c r="G14" s="56"/>
      <c r="H14" s="135"/>
      <c r="I14" s="57"/>
      <c r="J14" s="58"/>
      <c r="K14" s="60"/>
      <c r="L14" s="136"/>
      <c r="M14" s="59"/>
      <c r="N14" s="59"/>
      <c r="O14" s="60"/>
      <c r="P14" s="136"/>
      <c r="Q14" s="59"/>
      <c r="R14" s="58"/>
      <c r="S14" s="60"/>
      <c r="T14" s="136"/>
      <c r="U14" s="59"/>
      <c r="V14" s="59"/>
      <c r="W14" s="60"/>
      <c r="X14" s="136"/>
      <c r="Y14" s="59"/>
      <c r="Z14" s="58"/>
      <c r="AA14" s="60"/>
      <c r="AB14" s="137"/>
      <c r="AC14" s="61"/>
      <c r="AD14" s="61"/>
      <c r="AE14" s="60"/>
      <c r="AF14" s="136"/>
      <c r="AG14" s="59"/>
      <c r="AH14" s="58"/>
      <c r="AI14" s="60"/>
      <c r="AJ14" s="136"/>
      <c r="AK14" s="59"/>
      <c r="AL14" s="59"/>
      <c r="AM14" s="60"/>
      <c r="AN14" s="136"/>
      <c r="AO14" s="59"/>
      <c r="AP14" s="58"/>
      <c r="AQ14" s="60"/>
      <c r="AR14" s="136"/>
      <c r="AS14" s="59"/>
      <c r="AT14" s="57"/>
      <c r="AU14" s="56"/>
      <c r="AV14" s="135"/>
      <c r="AW14" s="57"/>
      <c r="AX14" s="62"/>
      <c r="AY14" s="56"/>
      <c r="AZ14" s="135"/>
      <c r="BA14" s="57"/>
      <c r="BB14" s="62"/>
      <c r="BC14" s="56"/>
      <c r="BD14" s="135"/>
      <c r="BE14" s="57"/>
      <c r="BF14" s="62"/>
      <c r="BG14" s="57"/>
      <c r="BH14" s="62"/>
      <c r="BI14" s="1496"/>
    </row>
    <row r="15" spans="1:62" ht="4.9000000000000004" customHeight="1" x14ac:dyDescent="0.15">
      <c r="A15" s="1524"/>
      <c r="B15" s="1528"/>
      <c r="C15" s="1529"/>
      <c r="D15" s="1531"/>
      <c r="E15" s="56"/>
      <c r="F15" s="57"/>
      <c r="G15" s="56"/>
      <c r="H15" s="135"/>
      <c r="I15" s="57"/>
      <c r="J15" s="62"/>
      <c r="K15" s="56"/>
      <c r="L15" s="135"/>
      <c r="M15" s="57"/>
      <c r="N15" s="57"/>
      <c r="O15" s="56"/>
      <c r="P15" s="135"/>
      <c r="Q15" s="57"/>
      <c r="R15" s="62"/>
      <c r="S15" s="56"/>
      <c r="T15" s="135"/>
      <c r="U15" s="57"/>
      <c r="V15" s="57"/>
      <c r="W15" s="56"/>
      <c r="X15" s="135"/>
      <c r="Y15" s="57"/>
      <c r="Z15" s="62"/>
      <c r="AA15" s="56"/>
      <c r="AB15" s="137"/>
      <c r="AC15" s="61"/>
      <c r="AD15" s="61"/>
      <c r="AE15" s="56"/>
      <c r="AF15" s="135"/>
      <c r="AG15" s="57"/>
      <c r="AH15" s="62"/>
      <c r="AI15" s="56"/>
      <c r="AJ15" s="135"/>
      <c r="AK15" s="57"/>
      <c r="AL15" s="57"/>
      <c r="AM15" s="56"/>
      <c r="AN15" s="135"/>
      <c r="AO15" s="57"/>
      <c r="AP15" s="62"/>
      <c r="AQ15" s="56"/>
      <c r="AR15" s="135"/>
      <c r="AS15" s="57"/>
      <c r="AT15" s="57"/>
      <c r="AU15" s="56"/>
      <c r="AV15" s="135"/>
      <c r="AW15" s="57"/>
      <c r="AX15" s="62"/>
      <c r="AY15" s="56"/>
      <c r="AZ15" s="135"/>
      <c r="BA15" s="57"/>
      <c r="BB15" s="62"/>
      <c r="BC15" s="56"/>
      <c r="BD15" s="135"/>
      <c r="BE15" s="57"/>
      <c r="BF15" s="62"/>
      <c r="BG15" s="57"/>
      <c r="BH15" s="62"/>
      <c r="BI15" s="1496"/>
    </row>
    <row r="16" spans="1:62" ht="4.9000000000000004" customHeight="1" x14ac:dyDescent="0.15">
      <c r="A16" s="1524"/>
      <c r="B16" s="1499">
        <v>1</v>
      </c>
      <c r="C16" s="1537"/>
      <c r="D16" s="1540"/>
      <c r="E16" s="63"/>
      <c r="F16" s="64"/>
      <c r="G16" s="63"/>
      <c r="H16" s="138"/>
      <c r="I16" s="64"/>
      <c r="J16" s="65"/>
      <c r="K16" s="63"/>
      <c r="L16" s="138"/>
      <c r="M16" s="64"/>
      <c r="N16" s="64"/>
      <c r="O16" s="63"/>
      <c r="P16" s="138"/>
      <c r="Q16" s="64"/>
      <c r="R16" s="65"/>
      <c r="S16" s="63"/>
      <c r="T16" s="138"/>
      <c r="U16" s="64"/>
      <c r="V16" s="64"/>
      <c r="W16" s="63"/>
      <c r="X16" s="138"/>
      <c r="Y16" s="64"/>
      <c r="Z16" s="65"/>
      <c r="AA16" s="63"/>
      <c r="AB16" s="138"/>
      <c r="AC16" s="64"/>
      <c r="AD16" s="64"/>
      <c r="AE16" s="63"/>
      <c r="AF16" s="138"/>
      <c r="AG16" s="64"/>
      <c r="AH16" s="65"/>
      <c r="AI16" s="63"/>
      <c r="AJ16" s="138"/>
      <c r="AK16" s="64"/>
      <c r="AL16" s="64"/>
      <c r="AM16" s="63"/>
      <c r="AN16" s="138"/>
      <c r="AO16" s="64"/>
      <c r="AP16" s="65"/>
      <c r="AQ16" s="63"/>
      <c r="AR16" s="138"/>
      <c r="AS16" s="64"/>
      <c r="AT16" s="64"/>
      <c r="AU16" s="63"/>
      <c r="AV16" s="138"/>
      <c r="AW16" s="64"/>
      <c r="AX16" s="65"/>
      <c r="AY16" s="63"/>
      <c r="AZ16" s="138"/>
      <c r="BA16" s="64"/>
      <c r="BB16" s="65"/>
      <c r="BC16" s="63"/>
      <c r="BD16" s="138"/>
      <c r="BE16" s="64"/>
      <c r="BF16" s="65"/>
      <c r="BG16" s="64"/>
      <c r="BH16" s="65"/>
      <c r="BI16" s="1502" t="s">
        <v>935</v>
      </c>
      <c r="BJ16" s="1543">
        <f>SUM(G16:BI18)/4</f>
        <v>0</v>
      </c>
    </row>
    <row r="17" spans="1:62" ht="4.9000000000000004" customHeight="1" x14ac:dyDescent="0.15">
      <c r="A17" s="1524"/>
      <c r="B17" s="1481"/>
      <c r="C17" s="1538"/>
      <c r="D17" s="1541"/>
      <c r="E17" s="66"/>
      <c r="F17" s="67"/>
      <c r="G17" s="66"/>
      <c r="H17" s="139"/>
      <c r="I17" s="68"/>
      <c r="J17" s="67"/>
      <c r="K17" s="66"/>
      <c r="L17" s="139"/>
      <c r="M17" s="68"/>
      <c r="N17" s="68"/>
      <c r="O17" s="66"/>
      <c r="P17" s="139"/>
      <c r="Q17" s="68"/>
      <c r="R17" s="67"/>
      <c r="S17" s="66"/>
      <c r="T17" s="139"/>
      <c r="U17" s="68"/>
      <c r="V17" s="68"/>
      <c r="W17" s="66"/>
      <c r="X17" s="139"/>
      <c r="Y17" s="68"/>
      <c r="Z17" s="67"/>
      <c r="AA17" s="66"/>
      <c r="AB17" s="139"/>
      <c r="AC17" s="68"/>
      <c r="AD17" s="68"/>
      <c r="AE17" s="66"/>
      <c r="AF17" s="139"/>
      <c r="AG17" s="68"/>
      <c r="AH17" s="67"/>
      <c r="AI17" s="66"/>
      <c r="AJ17" s="139"/>
      <c r="AK17" s="68"/>
      <c r="AL17" s="68"/>
      <c r="AM17" s="66"/>
      <c r="AN17" s="139"/>
      <c r="AO17" s="68"/>
      <c r="AP17" s="67"/>
      <c r="AQ17" s="66"/>
      <c r="AR17" s="139"/>
      <c r="AS17" s="68"/>
      <c r="AT17" s="68"/>
      <c r="AU17" s="66"/>
      <c r="AV17" s="139"/>
      <c r="AW17" s="68"/>
      <c r="AX17" s="67"/>
      <c r="AY17" s="66"/>
      <c r="AZ17" s="139"/>
      <c r="BA17" s="68"/>
      <c r="BB17" s="67"/>
      <c r="BC17" s="66"/>
      <c r="BD17" s="139"/>
      <c r="BE17" s="68"/>
      <c r="BF17" s="67"/>
      <c r="BG17" s="68"/>
      <c r="BH17" s="67"/>
      <c r="BI17" s="1487"/>
      <c r="BJ17" s="1543"/>
    </row>
    <row r="18" spans="1:62" ht="4.9000000000000004" customHeight="1" x14ac:dyDescent="0.15">
      <c r="A18" s="1524"/>
      <c r="B18" s="1481"/>
      <c r="C18" s="1538"/>
      <c r="D18" s="1541"/>
      <c r="E18" s="66"/>
      <c r="F18" s="68"/>
      <c r="G18" s="69"/>
      <c r="H18" s="140"/>
      <c r="I18" s="70"/>
      <c r="J18" s="71"/>
      <c r="K18" s="69"/>
      <c r="L18" s="140"/>
      <c r="M18" s="70"/>
      <c r="N18" s="70"/>
      <c r="O18" s="69"/>
      <c r="P18" s="140"/>
      <c r="Q18" s="70"/>
      <c r="R18" s="71"/>
      <c r="S18" s="69"/>
      <c r="T18" s="140"/>
      <c r="U18" s="70"/>
      <c r="V18" s="70"/>
      <c r="W18" s="69"/>
      <c r="X18" s="140"/>
      <c r="Y18" s="70"/>
      <c r="Z18" s="71"/>
      <c r="AA18" s="69"/>
      <c r="AB18" s="140"/>
      <c r="AC18" s="70"/>
      <c r="AD18" s="70"/>
      <c r="AE18" s="69"/>
      <c r="AF18" s="140"/>
      <c r="AG18" s="70"/>
      <c r="AH18" s="71"/>
      <c r="AI18" s="69"/>
      <c r="AJ18" s="140"/>
      <c r="AK18" s="70"/>
      <c r="AL18" s="70"/>
      <c r="AM18" s="69"/>
      <c r="AN18" s="140"/>
      <c r="AO18" s="70"/>
      <c r="AP18" s="71"/>
      <c r="AQ18" s="69"/>
      <c r="AR18" s="140"/>
      <c r="AS18" s="70"/>
      <c r="AT18" s="70"/>
      <c r="AU18" s="69"/>
      <c r="AV18" s="140"/>
      <c r="AW18" s="70"/>
      <c r="AX18" s="71"/>
      <c r="AY18" s="69"/>
      <c r="AZ18" s="140"/>
      <c r="BA18" s="70"/>
      <c r="BB18" s="71"/>
      <c r="BC18" s="66"/>
      <c r="BD18" s="139"/>
      <c r="BE18" s="68"/>
      <c r="BF18" s="67"/>
      <c r="BG18" s="68"/>
      <c r="BH18" s="67"/>
      <c r="BI18" s="1487"/>
      <c r="BJ18" s="1543"/>
    </row>
    <row r="19" spans="1:62" ht="4.9000000000000004" customHeight="1" x14ac:dyDescent="0.15">
      <c r="A19" s="1524"/>
      <c r="B19" s="1499">
        <v>2</v>
      </c>
      <c r="C19" s="1537"/>
      <c r="D19" s="1540"/>
      <c r="E19" s="63"/>
      <c r="F19" s="64"/>
      <c r="G19" s="63"/>
      <c r="H19" s="138"/>
      <c r="I19" s="64"/>
      <c r="J19" s="65"/>
      <c r="K19" s="63"/>
      <c r="L19" s="138"/>
      <c r="M19" s="64"/>
      <c r="N19" s="64"/>
      <c r="O19" s="63"/>
      <c r="P19" s="138"/>
      <c r="Q19" s="64"/>
      <c r="R19" s="65"/>
      <c r="S19" s="63"/>
      <c r="T19" s="138"/>
      <c r="U19" s="64"/>
      <c r="V19" s="64"/>
      <c r="W19" s="63"/>
      <c r="X19" s="138"/>
      <c r="Y19" s="64"/>
      <c r="Z19" s="65"/>
      <c r="AA19" s="63"/>
      <c r="AB19" s="138"/>
      <c r="AC19" s="64"/>
      <c r="AD19" s="64"/>
      <c r="AE19" s="63"/>
      <c r="AF19" s="138"/>
      <c r="AG19" s="64"/>
      <c r="AH19" s="65"/>
      <c r="AI19" s="63"/>
      <c r="AJ19" s="138"/>
      <c r="AK19" s="64"/>
      <c r="AL19" s="64"/>
      <c r="AM19" s="63"/>
      <c r="AN19" s="138"/>
      <c r="AO19" s="64"/>
      <c r="AP19" s="65"/>
      <c r="AQ19" s="63"/>
      <c r="AR19" s="138"/>
      <c r="AS19" s="64"/>
      <c r="AT19" s="64"/>
      <c r="AU19" s="63"/>
      <c r="AV19" s="138"/>
      <c r="AW19" s="64"/>
      <c r="AX19" s="65"/>
      <c r="AY19" s="63"/>
      <c r="AZ19" s="138"/>
      <c r="BA19" s="64"/>
      <c r="BB19" s="65"/>
      <c r="BC19" s="63"/>
      <c r="BD19" s="138"/>
      <c r="BE19" s="64"/>
      <c r="BF19" s="65"/>
      <c r="BG19" s="64"/>
      <c r="BH19" s="65"/>
      <c r="BI19" s="1502" t="s">
        <v>935</v>
      </c>
      <c r="BJ19" s="1543">
        <f>SUM(G19:BI21)/4</f>
        <v>0</v>
      </c>
    </row>
    <row r="20" spans="1:62" ht="4.9000000000000004" customHeight="1" x14ac:dyDescent="0.15">
      <c r="A20" s="1524"/>
      <c r="B20" s="1481"/>
      <c r="C20" s="1538"/>
      <c r="D20" s="1541"/>
      <c r="E20" s="66"/>
      <c r="F20" s="67"/>
      <c r="G20" s="66"/>
      <c r="H20" s="139"/>
      <c r="I20" s="68"/>
      <c r="J20" s="67"/>
      <c r="K20" s="66"/>
      <c r="L20" s="139"/>
      <c r="M20" s="68"/>
      <c r="N20" s="68"/>
      <c r="O20" s="66"/>
      <c r="P20" s="139"/>
      <c r="Q20" s="68"/>
      <c r="R20" s="67"/>
      <c r="S20" s="66"/>
      <c r="T20" s="139"/>
      <c r="U20" s="68"/>
      <c r="V20" s="68"/>
      <c r="W20" s="66"/>
      <c r="X20" s="139"/>
      <c r="Y20" s="68"/>
      <c r="Z20" s="67"/>
      <c r="AA20" s="66"/>
      <c r="AB20" s="139"/>
      <c r="AC20" s="68"/>
      <c r="AD20" s="68"/>
      <c r="AE20" s="66"/>
      <c r="AF20" s="139"/>
      <c r="AG20" s="68"/>
      <c r="AH20" s="67"/>
      <c r="AI20" s="66"/>
      <c r="AJ20" s="139"/>
      <c r="AK20" s="68"/>
      <c r="AL20" s="68"/>
      <c r="AM20" s="66"/>
      <c r="AN20" s="139"/>
      <c r="AO20" s="68"/>
      <c r="AP20" s="67"/>
      <c r="AQ20" s="66"/>
      <c r="AR20" s="139"/>
      <c r="AS20" s="68"/>
      <c r="AT20" s="68"/>
      <c r="AU20" s="66"/>
      <c r="AV20" s="139"/>
      <c r="AW20" s="68"/>
      <c r="AX20" s="67"/>
      <c r="AY20" s="66"/>
      <c r="AZ20" s="139"/>
      <c r="BA20" s="68"/>
      <c r="BB20" s="67"/>
      <c r="BC20" s="66"/>
      <c r="BD20" s="139"/>
      <c r="BE20" s="68"/>
      <c r="BF20" s="67"/>
      <c r="BG20" s="68"/>
      <c r="BH20" s="67"/>
      <c r="BI20" s="1487"/>
      <c r="BJ20" s="1543"/>
    </row>
    <row r="21" spans="1:62" ht="4.9000000000000004" customHeight="1" x14ac:dyDescent="0.15">
      <c r="A21" s="1524"/>
      <c r="B21" s="1481"/>
      <c r="C21" s="1538"/>
      <c r="D21" s="1541"/>
      <c r="E21" s="66"/>
      <c r="F21" s="68"/>
      <c r="G21" s="69"/>
      <c r="H21" s="140"/>
      <c r="I21" s="70"/>
      <c r="J21" s="71"/>
      <c r="K21" s="69"/>
      <c r="L21" s="140"/>
      <c r="M21" s="70"/>
      <c r="N21" s="70"/>
      <c r="O21" s="69"/>
      <c r="P21" s="140"/>
      <c r="Q21" s="70"/>
      <c r="R21" s="71"/>
      <c r="S21" s="69"/>
      <c r="T21" s="140"/>
      <c r="U21" s="70"/>
      <c r="V21" s="70"/>
      <c r="W21" s="69"/>
      <c r="X21" s="140"/>
      <c r="Y21" s="70"/>
      <c r="Z21" s="71"/>
      <c r="AA21" s="69"/>
      <c r="AB21" s="140"/>
      <c r="AC21" s="70"/>
      <c r="AD21" s="70"/>
      <c r="AE21" s="69"/>
      <c r="AF21" s="140"/>
      <c r="AG21" s="70"/>
      <c r="AH21" s="71"/>
      <c r="AI21" s="69"/>
      <c r="AJ21" s="140"/>
      <c r="AK21" s="70"/>
      <c r="AL21" s="70"/>
      <c r="AM21" s="69"/>
      <c r="AN21" s="140"/>
      <c r="AO21" s="70"/>
      <c r="AP21" s="71"/>
      <c r="AQ21" s="69"/>
      <c r="AR21" s="140"/>
      <c r="AS21" s="70"/>
      <c r="AT21" s="70"/>
      <c r="AU21" s="69"/>
      <c r="AV21" s="140"/>
      <c r="AW21" s="70"/>
      <c r="AX21" s="71"/>
      <c r="AY21" s="69"/>
      <c r="AZ21" s="140"/>
      <c r="BA21" s="70"/>
      <c r="BB21" s="71"/>
      <c r="BC21" s="66"/>
      <c r="BD21" s="139"/>
      <c r="BE21" s="68"/>
      <c r="BF21" s="67"/>
      <c r="BG21" s="68"/>
      <c r="BH21" s="67"/>
      <c r="BI21" s="1487"/>
      <c r="BJ21" s="1543"/>
    </row>
    <row r="22" spans="1:62" ht="4.9000000000000004" customHeight="1" x14ac:dyDescent="0.15">
      <c r="A22" s="1524"/>
      <c r="B22" s="1499">
        <v>3</v>
      </c>
      <c r="C22" s="1537"/>
      <c r="D22" s="1540"/>
      <c r="E22" s="63"/>
      <c r="F22" s="64"/>
      <c r="G22" s="63"/>
      <c r="H22" s="138"/>
      <c r="I22" s="64"/>
      <c r="J22" s="65"/>
      <c r="K22" s="63"/>
      <c r="L22" s="138"/>
      <c r="M22" s="64"/>
      <c r="N22" s="64"/>
      <c r="O22" s="63"/>
      <c r="P22" s="138"/>
      <c r="Q22" s="64"/>
      <c r="R22" s="65"/>
      <c r="S22" s="63"/>
      <c r="T22" s="138"/>
      <c r="U22" s="64"/>
      <c r="V22" s="64"/>
      <c r="W22" s="63"/>
      <c r="X22" s="138"/>
      <c r="Y22" s="64"/>
      <c r="Z22" s="65"/>
      <c r="AA22" s="63"/>
      <c r="AB22" s="138"/>
      <c r="AC22" s="64"/>
      <c r="AD22" s="64"/>
      <c r="AE22" s="63"/>
      <c r="AF22" s="138"/>
      <c r="AG22" s="64"/>
      <c r="AH22" s="65"/>
      <c r="AI22" s="63"/>
      <c r="AJ22" s="138"/>
      <c r="AK22" s="64"/>
      <c r="AL22" s="64"/>
      <c r="AM22" s="63"/>
      <c r="AN22" s="138"/>
      <c r="AO22" s="64"/>
      <c r="AP22" s="65"/>
      <c r="AQ22" s="63"/>
      <c r="AR22" s="138"/>
      <c r="AS22" s="64"/>
      <c r="AT22" s="64"/>
      <c r="AU22" s="63"/>
      <c r="AV22" s="138"/>
      <c r="AW22" s="64"/>
      <c r="AX22" s="65"/>
      <c r="AY22" s="63"/>
      <c r="AZ22" s="138"/>
      <c r="BA22" s="64"/>
      <c r="BB22" s="65"/>
      <c r="BC22" s="63"/>
      <c r="BD22" s="138"/>
      <c r="BE22" s="64"/>
      <c r="BF22" s="65"/>
      <c r="BG22" s="64"/>
      <c r="BH22" s="65"/>
      <c r="BI22" s="1502" t="s">
        <v>935</v>
      </c>
      <c r="BJ22" s="1543">
        <f>SUM(G22:BI24)/4</f>
        <v>0</v>
      </c>
    </row>
    <row r="23" spans="1:62" ht="4.9000000000000004" customHeight="1" x14ac:dyDescent="0.15">
      <c r="A23" s="1524"/>
      <c r="B23" s="1481"/>
      <c r="C23" s="1538"/>
      <c r="D23" s="1541"/>
      <c r="E23" s="66"/>
      <c r="F23" s="68"/>
      <c r="G23" s="66"/>
      <c r="H23" s="139"/>
      <c r="I23" s="68"/>
      <c r="J23" s="67"/>
      <c r="K23" s="66"/>
      <c r="L23" s="139"/>
      <c r="M23" s="68"/>
      <c r="N23" s="68"/>
      <c r="O23" s="66"/>
      <c r="P23" s="139"/>
      <c r="Q23" s="68"/>
      <c r="R23" s="67"/>
      <c r="S23" s="66"/>
      <c r="T23" s="139"/>
      <c r="U23" s="68"/>
      <c r="V23" s="68"/>
      <c r="W23" s="66"/>
      <c r="X23" s="139"/>
      <c r="Y23" s="68"/>
      <c r="Z23" s="67"/>
      <c r="AA23" s="66"/>
      <c r="AB23" s="139"/>
      <c r="AC23" s="68"/>
      <c r="AD23" s="68"/>
      <c r="AE23" s="66"/>
      <c r="AF23" s="139"/>
      <c r="AG23" s="68"/>
      <c r="AH23" s="67"/>
      <c r="AI23" s="66"/>
      <c r="AJ23" s="139"/>
      <c r="AK23" s="68"/>
      <c r="AL23" s="68"/>
      <c r="AM23" s="66"/>
      <c r="AN23" s="139"/>
      <c r="AO23" s="68"/>
      <c r="AP23" s="67"/>
      <c r="AQ23" s="66"/>
      <c r="AR23" s="139"/>
      <c r="AS23" s="68"/>
      <c r="AT23" s="68"/>
      <c r="AU23" s="66"/>
      <c r="AV23" s="139"/>
      <c r="AW23" s="68"/>
      <c r="AX23" s="67"/>
      <c r="AY23" s="66"/>
      <c r="AZ23" s="139"/>
      <c r="BA23" s="68"/>
      <c r="BB23" s="67"/>
      <c r="BC23" s="66"/>
      <c r="BD23" s="139"/>
      <c r="BE23" s="68"/>
      <c r="BF23" s="67"/>
      <c r="BG23" s="68"/>
      <c r="BH23" s="67"/>
      <c r="BI23" s="1487"/>
      <c r="BJ23" s="1543"/>
    </row>
    <row r="24" spans="1:62" ht="4.9000000000000004" customHeight="1" x14ac:dyDescent="0.15">
      <c r="A24" s="1524"/>
      <c r="B24" s="1481"/>
      <c r="C24" s="1538"/>
      <c r="D24" s="1541"/>
      <c r="E24" s="66"/>
      <c r="F24" s="68"/>
      <c r="G24" s="69"/>
      <c r="H24" s="140"/>
      <c r="I24" s="70"/>
      <c r="J24" s="71"/>
      <c r="K24" s="69"/>
      <c r="L24" s="140"/>
      <c r="M24" s="70"/>
      <c r="N24" s="70"/>
      <c r="O24" s="69"/>
      <c r="P24" s="140"/>
      <c r="Q24" s="70"/>
      <c r="R24" s="71"/>
      <c r="S24" s="69"/>
      <c r="T24" s="140"/>
      <c r="U24" s="70"/>
      <c r="V24" s="70"/>
      <c r="W24" s="69"/>
      <c r="X24" s="140"/>
      <c r="Y24" s="70"/>
      <c r="Z24" s="71"/>
      <c r="AA24" s="69"/>
      <c r="AB24" s="140"/>
      <c r="AC24" s="70"/>
      <c r="AD24" s="70"/>
      <c r="AE24" s="69"/>
      <c r="AF24" s="140"/>
      <c r="AG24" s="70"/>
      <c r="AH24" s="71"/>
      <c r="AI24" s="69"/>
      <c r="AJ24" s="140"/>
      <c r="AK24" s="70"/>
      <c r="AL24" s="70"/>
      <c r="AM24" s="69"/>
      <c r="AN24" s="140"/>
      <c r="AO24" s="70"/>
      <c r="AP24" s="71"/>
      <c r="AQ24" s="69"/>
      <c r="AR24" s="140"/>
      <c r="AS24" s="70"/>
      <c r="AT24" s="70"/>
      <c r="AU24" s="69"/>
      <c r="AV24" s="140"/>
      <c r="AW24" s="70"/>
      <c r="AX24" s="71"/>
      <c r="AY24" s="69"/>
      <c r="AZ24" s="140"/>
      <c r="BA24" s="70"/>
      <c r="BB24" s="71"/>
      <c r="BC24" s="66"/>
      <c r="BD24" s="139"/>
      <c r="BE24" s="68"/>
      <c r="BF24" s="67"/>
      <c r="BG24" s="68"/>
      <c r="BH24" s="67"/>
      <c r="BI24" s="1487"/>
      <c r="BJ24" s="1543"/>
    </row>
    <row r="25" spans="1:62" ht="4.9000000000000004" customHeight="1" x14ac:dyDescent="0.15">
      <c r="A25" s="1524"/>
      <c r="B25" s="1499">
        <v>4</v>
      </c>
      <c r="C25" s="1537"/>
      <c r="D25" s="1540"/>
      <c r="E25" s="63"/>
      <c r="F25" s="64"/>
      <c r="G25" s="63"/>
      <c r="H25" s="138"/>
      <c r="I25" s="64"/>
      <c r="J25" s="65"/>
      <c r="K25" s="63"/>
      <c r="L25" s="138"/>
      <c r="M25" s="64"/>
      <c r="N25" s="64"/>
      <c r="O25" s="63"/>
      <c r="P25" s="138"/>
      <c r="Q25" s="64"/>
      <c r="R25" s="65"/>
      <c r="S25" s="63"/>
      <c r="T25" s="138"/>
      <c r="U25" s="64"/>
      <c r="V25" s="64"/>
      <c r="W25" s="63"/>
      <c r="X25" s="138"/>
      <c r="Y25" s="64"/>
      <c r="Z25" s="65"/>
      <c r="AA25" s="63"/>
      <c r="AB25" s="138"/>
      <c r="AC25" s="64"/>
      <c r="AD25" s="64"/>
      <c r="AE25" s="63"/>
      <c r="AF25" s="138"/>
      <c r="AG25" s="64"/>
      <c r="AH25" s="65"/>
      <c r="AI25" s="63"/>
      <c r="AJ25" s="138"/>
      <c r="AK25" s="64"/>
      <c r="AL25" s="64"/>
      <c r="AM25" s="63"/>
      <c r="AN25" s="138"/>
      <c r="AO25" s="64"/>
      <c r="AP25" s="65"/>
      <c r="AQ25" s="63"/>
      <c r="AR25" s="138"/>
      <c r="AS25" s="64"/>
      <c r="AT25" s="64"/>
      <c r="AU25" s="63"/>
      <c r="AV25" s="138"/>
      <c r="AW25" s="64"/>
      <c r="AX25" s="65"/>
      <c r="AY25" s="63"/>
      <c r="AZ25" s="138"/>
      <c r="BA25" s="64"/>
      <c r="BB25" s="65"/>
      <c r="BC25" s="63"/>
      <c r="BD25" s="138"/>
      <c r="BE25" s="64"/>
      <c r="BF25" s="65"/>
      <c r="BG25" s="64"/>
      <c r="BH25" s="65"/>
      <c r="BI25" s="1502" t="s">
        <v>935</v>
      </c>
      <c r="BJ25" s="1543">
        <f>SUM(G25:BI27)/4</f>
        <v>0</v>
      </c>
    </row>
    <row r="26" spans="1:62" ht="4.9000000000000004" customHeight="1" x14ac:dyDescent="0.15">
      <c r="A26" s="1524"/>
      <c r="B26" s="1481"/>
      <c r="C26" s="1538"/>
      <c r="D26" s="1541"/>
      <c r="E26" s="66"/>
      <c r="F26" s="68"/>
      <c r="G26" s="66"/>
      <c r="H26" s="139"/>
      <c r="I26" s="68"/>
      <c r="J26" s="67"/>
      <c r="K26" s="66"/>
      <c r="L26" s="139"/>
      <c r="M26" s="68"/>
      <c r="N26" s="68"/>
      <c r="O26" s="66"/>
      <c r="P26" s="139"/>
      <c r="Q26" s="68"/>
      <c r="R26" s="67"/>
      <c r="S26" s="66"/>
      <c r="T26" s="139"/>
      <c r="U26" s="68"/>
      <c r="V26" s="68"/>
      <c r="W26" s="66"/>
      <c r="X26" s="139"/>
      <c r="Y26" s="68"/>
      <c r="Z26" s="67"/>
      <c r="AA26" s="66"/>
      <c r="AB26" s="139"/>
      <c r="AC26" s="68"/>
      <c r="AD26" s="68"/>
      <c r="AE26" s="66"/>
      <c r="AF26" s="139"/>
      <c r="AG26" s="68"/>
      <c r="AH26" s="67"/>
      <c r="AI26" s="66"/>
      <c r="AJ26" s="139"/>
      <c r="AK26" s="68"/>
      <c r="AL26" s="68"/>
      <c r="AM26" s="66"/>
      <c r="AN26" s="139"/>
      <c r="AO26" s="68"/>
      <c r="AP26" s="67"/>
      <c r="AQ26" s="66"/>
      <c r="AR26" s="139"/>
      <c r="AS26" s="68"/>
      <c r="AT26" s="68"/>
      <c r="AU26" s="66"/>
      <c r="AV26" s="139"/>
      <c r="AW26" s="68"/>
      <c r="AX26" s="67"/>
      <c r="AY26" s="66"/>
      <c r="AZ26" s="139"/>
      <c r="BA26" s="68"/>
      <c r="BB26" s="67"/>
      <c r="BC26" s="66"/>
      <c r="BD26" s="139"/>
      <c r="BE26" s="68"/>
      <c r="BF26" s="67"/>
      <c r="BG26" s="68"/>
      <c r="BH26" s="67"/>
      <c r="BI26" s="1487"/>
      <c r="BJ26" s="1543"/>
    </row>
    <row r="27" spans="1:62" ht="4.9000000000000004" customHeight="1" x14ac:dyDescent="0.15">
      <c r="A27" s="1524"/>
      <c r="B27" s="1482"/>
      <c r="C27" s="1539"/>
      <c r="D27" s="1542"/>
      <c r="E27" s="69"/>
      <c r="F27" s="70"/>
      <c r="G27" s="69"/>
      <c r="H27" s="140"/>
      <c r="I27" s="70"/>
      <c r="J27" s="71"/>
      <c r="K27" s="69"/>
      <c r="L27" s="140"/>
      <c r="M27" s="70"/>
      <c r="N27" s="70"/>
      <c r="O27" s="69"/>
      <c r="P27" s="140"/>
      <c r="Q27" s="70"/>
      <c r="R27" s="71"/>
      <c r="S27" s="69"/>
      <c r="T27" s="140"/>
      <c r="U27" s="70"/>
      <c r="V27" s="70"/>
      <c r="W27" s="69"/>
      <c r="X27" s="140"/>
      <c r="Y27" s="70"/>
      <c r="Z27" s="71"/>
      <c r="AA27" s="69"/>
      <c r="AB27" s="140"/>
      <c r="AC27" s="70"/>
      <c r="AD27" s="70"/>
      <c r="AE27" s="69"/>
      <c r="AF27" s="140"/>
      <c r="AG27" s="70"/>
      <c r="AH27" s="71"/>
      <c r="AI27" s="69"/>
      <c r="AJ27" s="140"/>
      <c r="AK27" s="70"/>
      <c r="AL27" s="70"/>
      <c r="AM27" s="69"/>
      <c r="AN27" s="140"/>
      <c r="AO27" s="70"/>
      <c r="AP27" s="71"/>
      <c r="AQ27" s="69"/>
      <c r="AR27" s="140"/>
      <c r="AS27" s="70"/>
      <c r="AT27" s="70"/>
      <c r="AU27" s="69"/>
      <c r="AV27" s="140"/>
      <c r="AW27" s="70"/>
      <c r="AX27" s="71"/>
      <c r="AY27" s="69"/>
      <c r="AZ27" s="140"/>
      <c r="BA27" s="70"/>
      <c r="BB27" s="71"/>
      <c r="BC27" s="69"/>
      <c r="BD27" s="140"/>
      <c r="BE27" s="70"/>
      <c r="BF27" s="71"/>
      <c r="BG27" s="70"/>
      <c r="BH27" s="71"/>
      <c r="BI27" s="1488"/>
      <c r="BJ27" s="1543"/>
    </row>
    <row r="28" spans="1:62" ht="4.9000000000000004" customHeight="1" x14ac:dyDescent="0.15">
      <c r="A28" s="1524"/>
      <c r="B28" s="1481">
        <v>5</v>
      </c>
      <c r="C28" s="1538"/>
      <c r="D28" s="1541"/>
      <c r="E28" s="66"/>
      <c r="F28" s="68"/>
      <c r="G28" s="63"/>
      <c r="H28" s="138"/>
      <c r="I28" s="64"/>
      <c r="J28" s="65"/>
      <c r="K28" s="63"/>
      <c r="L28" s="138"/>
      <c r="M28" s="64"/>
      <c r="N28" s="64"/>
      <c r="O28" s="63"/>
      <c r="P28" s="138"/>
      <c r="Q28" s="64"/>
      <c r="R28" s="65"/>
      <c r="S28" s="63"/>
      <c r="T28" s="138"/>
      <c r="U28" s="64"/>
      <c r="V28" s="64"/>
      <c r="W28" s="63"/>
      <c r="X28" s="138"/>
      <c r="Y28" s="64"/>
      <c r="Z28" s="65"/>
      <c r="AA28" s="63"/>
      <c r="AB28" s="138"/>
      <c r="AC28" s="64"/>
      <c r="AD28" s="64"/>
      <c r="AE28" s="63"/>
      <c r="AF28" s="138"/>
      <c r="AG28" s="64"/>
      <c r="AH28" s="65"/>
      <c r="AI28" s="63"/>
      <c r="AJ28" s="138"/>
      <c r="AK28" s="64"/>
      <c r="AL28" s="64"/>
      <c r="AM28" s="63"/>
      <c r="AN28" s="138"/>
      <c r="AO28" s="64"/>
      <c r="AP28" s="65"/>
      <c r="AQ28" s="63"/>
      <c r="AR28" s="138"/>
      <c r="AS28" s="64"/>
      <c r="AT28" s="64"/>
      <c r="AU28" s="63"/>
      <c r="AV28" s="138"/>
      <c r="AW28" s="64"/>
      <c r="AX28" s="65"/>
      <c r="AY28" s="63"/>
      <c r="AZ28" s="138"/>
      <c r="BA28" s="64"/>
      <c r="BB28" s="65"/>
      <c r="BC28" s="66"/>
      <c r="BD28" s="139"/>
      <c r="BE28" s="68"/>
      <c r="BF28" s="67"/>
      <c r="BG28" s="68"/>
      <c r="BH28" s="67"/>
      <c r="BI28" s="1487" t="s">
        <v>935</v>
      </c>
      <c r="BJ28" s="1543">
        <f>SUM(G28:BI30)/4</f>
        <v>0</v>
      </c>
    </row>
    <row r="29" spans="1:62" ht="4.9000000000000004" customHeight="1" x14ac:dyDescent="0.15">
      <c r="A29" s="1524"/>
      <c r="B29" s="1481"/>
      <c r="C29" s="1538"/>
      <c r="D29" s="1541"/>
      <c r="E29" s="66"/>
      <c r="F29" s="68"/>
      <c r="G29" s="66"/>
      <c r="H29" s="139"/>
      <c r="I29" s="68"/>
      <c r="J29" s="67"/>
      <c r="K29" s="66"/>
      <c r="L29" s="139"/>
      <c r="M29" s="68"/>
      <c r="N29" s="68"/>
      <c r="O29" s="66"/>
      <c r="P29" s="139"/>
      <c r="Q29" s="68"/>
      <c r="R29" s="67"/>
      <c r="S29" s="66"/>
      <c r="T29" s="139"/>
      <c r="U29" s="68"/>
      <c r="V29" s="68"/>
      <c r="W29" s="66"/>
      <c r="X29" s="139"/>
      <c r="Y29" s="68"/>
      <c r="Z29" s="67"/>
      <c r="AA29" s="66"/>
      <c r="AB29" s="139"/>
      <c r="AC29" s="68"/>
      <c r="AD29" s="68"/>
      <c r="AE29" s="66"/>
      <c r="AF29" s="139"/>
      <c r="AG29" s="68"/>
      <c r="AH29" s="67"/>
      <c r="AI29" s="66"/>
      <c r="AJ29" s="139"/>
      <c r="AK29" s="68"/>
      <c r="AL29" s="68"/>
      <c r="AM29" s="66"/>
      <c r="AN29" s="139"/>
      <c r="AO29" s="68"/>
      <c r="AP29" s="67"/>
      <c r="AQ29" s="66"/>
      <c r="AR29" s="139"/>
      <c r="AS29" s="68"/>
      <c r="AT29" s="68"/>
      <c r="AU29" s="66"/>
      <c r="AV29" s="139"/>
      <c r="AW29" s="68"/>
      <c r="AX29" s="67"/>
      <c r="AY29" s="66"/>
      <c r="AZ29" s="139"/>
      <c r="BA29" s="68"/>
      <c r="BB29" s="67"/>
      <c r="BC29" s="66"/>
      <c r="BD29" s="139"/>
      <c r="BE29" s="68"/>
      <c r="BF29" s="67"/>
      <c r="BG29" s="68"/>
      <c r="BH29" s="67"/>
      <c r="BI29" s="1487"/>
      <c r="BJ29" s="1543"/>
    </row>
    <row r="30" spans="1:62" ht="4.9000000000000004" customHeight="1" x14ac:dyDescent="0.15">
      <c r="A30" s="1524"/>
      <c r="B30" s="1482"/>
      <c r="C30" s="1538"/>
      <c r="D30" s="1541"/>
      <c r="E30" s="69"/>
      <c r="F30" s="70"/>
      <c r="G30" s="69"/>
      <c r="H30" s="140"/>
      <c r="I30" s="70"/>
      <c r="J30" s="71"/>
      <c r="K30" s="69"/>
      <c r="L30" s="140"/>
      <c r="M30" s="70"/>
      <c r="N30" s="70"/>
      <c r="O30" s="69"/>
      <c r="P30" s="140"/>
      <c r="Q30" s="70"/>
      <c r="R30" s="71"/>
      <c r="S30" s="69"/>
      <c r="T30" s="140"/>
      <c r="U30" s="70"/>
      <c r="V30" s="70"/>
      <c r="W30" s="69"/>
      <c r="X30" s="140"/>
      <c r="Y30" s="70"/>
      <c r="Z30" s="71"/>
      <c r="AA30" s="69"/>
      <c r="AB30" s="140"/>
      <c r="AC30" s="70"/>
      <c r="AD30" s="70"/>
      <c r="AE30" s="69"/>
      <c r="AF30" s="140"/>
      <c r="AG30" s="70"/>
      <c r="AH30" s="71"/>
      <c r="AI30" s="69"/>
      <c r="AJ30" s="140"/>
      <c r="AK30" s="70"/>
      <c r="AL30" s="70"/>
      <c r="AM30" s="69"/>
      <c r="AN30" s="140"/>
      <c r="AO30" s="70"/>
      <c r="AP30" s="71"/>
      <c r="AQ30" s="69"/>
      <c r="AR30" s="140"/>
      <c r="AS30" s="70"/>
      <c r="AT30" s="70"/>
      <c r="AU30" s="69"/>
      <c r="AV30" s="140"/>
      <c r="AW30" s="70"/>
      <c r="AX30" s="71"/>
      <c r="AY30" s="69"/>
      <c r="AZ30" s="140"/>
      <c r="BA30" s="70"/>
      <c r="BB30" s="71"/>
      <c r="BC30" s="69"/>
      <c r="BD30" s="140"/>
      <c r="BE30" s="70"/>
      <c r="BF30" s="71"/>
      <c r="BG30" s="70"/>
      <c r="BH30" s="71"/>
      <c r="BI30" s="1488"/>
      <c r="BJ30" s="1543"/>
    </row>
    <row r="31" spans="1:62" ht="4.9000000000000004" customHeight="1" x14ac:dyDescent="0.15">
      <c r="A31" s="1524"/>
      <c r="B31" s="1481">
        <v>6</v>
      </c>
      <c r="C31" s="1537"/>
      <c r="D31" s="1540"/>
      <c r="E31" s="66"/>
      <c r="F31" s="68"/>
      <c r="G31" s="63"/>
      <c r="H31" s="138"/>
      <c r="I31" s="64"/>
      <c r="J31" s="65"/>
      <c r="K31" s="63"/>
      <c r="L31" s="138"/>
      <c r="M31" s="64"/>
      <c r="N31" s="64"/>
      <c r="O31" s="63"/>
      <c r="P31" s="138"/>
      <c r="Q31" s="64"/>
      <c r="R31" s="65"/>
      <c r="S31" s="63"/>
      <c r="T31" s="138"/>
      <c r="U31" s="64"/>
      <c r="V31" s="64"/>
      <c r="W31" s="63"/>
      <c r="X31" s="138"/>
      <c r="Y31" s="64"/>
      <c r="Z31" s="65"/>
      <c r="AA31" s="63"/>
      <c r="AB31" s="138"/>
      <c r="AC31" s="64"/>
      <c r="AD31" s="64"/>
      <c r="AE31" s="63"/>
      <c r="AF31" s="138"/>
      <c r="AG31" s="64"/>
      <c r="AH31" s="65"/>
      <c r="AI31" s="63"/>
      <c r="AJ31" s="138"/>
      <c r="AK31" s="64"/>
      <c r="AL31" s="64"/>
      <c r="AM31" s="63"/>
      <c r="AN31" s="138"/>
      <c r="AO31" s="64"/>
      <c r="AP31" s="65"/>
      <c r="AQ31" s="63"/>
      <c r="AR31" s="138"/>
      <c r="AS31" s="64"/>
      <c r="AT31" s="64"/>
      <c r="AU31" s="63"/>
      <c r="AV31" s="138"/>
      <c r="AW31" s="64"/>
      <c r="AX31" s="65"/>
      <c r="AY31" s="63"/>
      <c r="AZ31" s="138"/>
      <c r="BA31" s="64"/>
      <c r="BB31" s="65"/>
      <c r="BC31" s="63"/>
      <c r="BD31" s="138"/>
      <c r="BE31" s="64"/>
      <c r="BF31" s="65"/>
      <c r="BG31" s="64"/>
      <c r="BH31" s="65"/>
      <c r="BI31" s="1487" t="s">
        <v>935</v>
      </c>
      <c r="BJ31" s="1543">
        <f>SUM(G31:BI33)/4</f>
        <v>0</v>
      </c>
    </row>
    <row r="32" spans="1:62" ht="4.9000000000000004" customHeight="1" x14ac:dyDescent="0.15">
      <c r="A32" s="1524"/>
      <c r="B32" s="1481"/>
      <c r="C32" s="1538"/>
      <c r="D32" s="1541"/>
      <c r="E32" s="66"/>
      <c r="F32" s="68"/>
      <c r="G32" s="66"/>
      <c r="H32" s="139"/>
      <c r="I32" s="68"/>
      <c r="J32" s="67"/>
      <c r="K32" s="66"/>
      <c r="L32" s="139"/>
      <c r="M32" s="68"/>
      <c r="N32" s="68"/>
      <c r="O32" s="66"/>
      <c r="P32" s="139"/>
      <c r="Q32" s="68"/>
      <c r="R32" s="67"/>
      <c r="S32" s="66"/>
      <c r="T32" s="139"/>
      <c r="U32" s="68"/>
      <c r="V32" s="68"/>
      <c r="W32" s="66"/>
      <c r="X32" s="139"/>
      <c r="Y32" s="68"/>
      <c r="Z32" s="67"/>
      <c r="AA32" s="66"/>
      <c r="AB32" s="139"/>
      <c r="AC32" s="68"/>
      <c r="AD32" s="68"/>
      <c r="AE32" s="66"/>
      <c r="AF32" s="139"/>
      <c r="AG32" s="68"/>
      <c r="AH32" s="67"/>
      <c r="AI32" s="66"/>
      <c r="AJ32" s="139"/>
      <c r="AK32" s="68"/>
      <c r="AL32" s="68"/>
      <c r="AM32" s="66"/>
      <c r="AN32" s="139"/>
      <c r="AO32" s="68"/>
      <c r="AP32" s="67"/>
      <c r="AQ32" s="66"/>
      <c r="AR32" s="139"/>
      <c r="AS32" s="68"/>
      <c r="AT32" s="68"/>
      <c r="AU32" s="66"/>
      <c r="AV32" s="139"/>
      <c r="AW32" s="68"/>
      <c r="AX32" s="67"/>
      <c r="AY32" s="66"/>
      <c r="AZ32" s="139"/>
      <c r="BA32" s="68"/>
      <c r="BB32" s="67"/>
      <c r="BC32" s="66"/>
      <c r="BD32" s="139"/>
      <c r="BE32" s="68"/>
      <c r="BF32" s="67"/>
      <c r="BG32" s="68"/>
      <c r="BH32" s="67"/>
      <c r="BI32" s="1487"/>
      <c r="BJ32" s="1543"/>
    </row>
    <row r="33" spans="1:62" ht="4.9000000000000004" customHeight="1" x14ac:dyDescent="0.15">
      <c r="A33" s="1524"/>
      <c r="B33" s="1482"/>
      <c r="C33" s="1539"/>
      <c r="D33" s="1542"/>
      <c r="E33" s="69"/>
      <c r="F33" s="70"/>
      <c r="G33" s="69"/>
      <c r="H33" s="140"/>
      <c r="I33" s="70"/>
      <c r="J33" s="71"/>
      <c r="K33" s="69"/>
      <c r="L33" s="140"/>
      <c r="M33" s="70"/>
      <c r="N33" s="70"/>
      <c r="O33" s="69"/>
      <c r="P33" s="140"/>
      <c r="Q33" s="70"/>
      <c r="R33" s="71"/>
      <c r="S33" s="69"/>
      <c r="T33" s="140"/>
      <c r="U33" s="70"/>
      <c r="V33" s="70"/>
      <c r="W33" s="69"/>
      <c r="X33" s="140"/>
      <c r="Y33" s="70"/>
      <c r="Z33" s="71"/>
      <c r="AA33" s="69"/>
      <c r="AB33" s="140"/>
      <c r="AC33" s="70"/>
      <c r="AD33" s="70"/>
      <c r="AE33" s="69"/>
      <c r="AF33" s="140"/>
      <c r="AG33" s="70"/>
      <c r="AH33" s="71"/>
      <c r="AI33" s="69"/>
      <c r="AJ33" s="140"/>
      <c r="AK33" s="70"/>
      <c r="AL33" s="70"/>
      <c r="AM33" s="69"/>
      <c r="AN33" s="140"/>
      <c r="AO33" s="70"/>
      <c r="AP33" s="71"/>
      <c r="AQ33" s="69"/>
      <c r="AR33" s="140"/>
      <c r="AS33" s="70"/>
      <c r="AT33" s="70"/>
      <c r="AU33" s="69"/>
      <c r="AV33" s="140"/>
      <c r="AW33" s="70"/>
      <c r="AX33" s="71"/>
      <c r="AY33" s="69"/>
      <c r="AZ33" s="140"/>
      <c r="BA33" s="70"/>
      <c r="BB33" s="71"/>
      <c r="BC33" s="69"/>
      <c r="BD33" s="140"/>
      <c r="BE33" s="70"/>
      <c r="BF33" s="71"/>
      <c r="BG33" s="70"/>
      <c r="BH33" s="71"/>
      <c r="BI33" s="1488"/>
      <c r="BJ33" s="1543"/>
    </row>
    <row r="34" spans="1:62" ht="4.9000000000000004" customHeight="1" x14ac:dyDescent="0.15">
      <c r="A34" s="1524"/>
      <c r="B34" s="1481">
        <v>7</v>
      </c>
      <c r="C34" s="1538"/>
      <c r="D34" s="1541"/>
      <c r="E34" s="66"/>
      <c r="F34" s="68"/>
      <c r="G34" s="63"/>
      <c r="H34" s="138"/>
      <c r="I34" s="64"/>
      <c r="J34" s="65"/>
      <c r="K34" s="63"/>
      <c r="L34" s="138"/>
      <c r="M34" s="64"/>
      <c r="N34" s="64"/>
      <c r="O34" s="63"/>
      <c r="P34" s="138"/>
      <c r="Q34" s="64"/>
      <c r="R34" s="65"/>
      <c r="S34" s="63"/>
      <c r="T34" s="138"/>
      <c r="U34" s="64"/>
      <c r="V34" s="64"/>
      <c r="W34" s="63"/>
      <c r="X34" s="138"/>
      <c r="Y34" s="64"/>
      <c r="Z34" s="65"/>
      <c r="AA34" s="63"/>
      <c r="AB34" s="138"/>
      <c r="AC34" s="64"/>
      <c r="AD34" s="64"/>
      <c r="AE34" s="63"/>
      <c r="AF34" s="138"/>
      <c r="AG34" s="64"/>
      <c r="AH34" s="65"/>
      <c r="AI34" s="63"/>
      <c r="AJ34" s="138"/>
      <c r="AK34" s="64"/>
      <c r="AL34" s="64"/>
      <c r="AM34" s="63"/>
      <c r="AN34" s="138"/>
      <c r="AO34" s="64"/>
      <c r="AP34" s="65"/>
      <c r="AQ34" s="63"/>
      <c r="AR34" s="138"/>
      <c r="AS34" s="64"/>
      <c r="AT34" s="64"/>
      <c r="AU34" s="63"/>
      <c r="AV34" s="138"/>
      <c r="AW34" s="64"/>
      <c r="AX34" s="65"/>
      <c r="AY34" s="63"/>
      <c r="AZ34" s="138"/>
      <c r="BA34" s="64"/>
      <c r="BB34" s="65"/>
      <c r="BC34" s="66"/>
      <c r="BD34" s="139"/>
      <c r="BE34" s="68"/>
      <c r="BF34" s="67"/>
      <c r="BG34" s="68"/>
      <c r="BH34" s="67"/>
      <c r="BI34" s="1487" t="s">
        <v>935</v>
      </c>
      <c r="BJ34" s="1543">
        <f>SUM(G34:BI36)/4</f>
        <v>0</v>
      </c>
    </row>
    <row r="35" spans="1:62" ht="4.9000000000000004" customHeight="1" x14ac:dyDescent="0.15">
      <c r="A35" s="1524"/>
      <c r="B35" s="1481"/>
      <c r="C35" s="1538"/>
      <c r="D35" s="1541"/>
      <c r="E35" s="66"/>
      <c r="F35" s="68"/>
      <c r="G35" s="66"/>
      <c r="H35" s="139"/>
      <c r="I35" s="68"/>
      <c r="J35" s="67"/>
      <c r="K35" s="66"/>
      <c r="L35" s="139"/>
      <c r="M35" s="68"/>
      <c r="N35" s="68"/>
      <c r="O35" s="66"/>
      <c r="P35" s="139"/>
      <c r="Q35" s="68"/>
      <c r="R35" s="67"/>
      <c r="S35" s="66"/>
      <c r="T35" s="139"/>
      <c r="U35" s="68"/>
      <c r="V35" s="68"/>
      <c r="W35" s="66"/>
      <c r="X35" s="139"/>
      <c r="Y35" s="68"/>
      <c r="Z35" s="67"/>
      <c r="AA35" s="66"/>
      <c r="AB35" s="139"/>
      <c r="AC35" s="68"/>
      <c r="AD35" s="68"/>
      <c r="AE35" s="66"/>
      <c r="AF35" s="139"/>
      <c r="AG35" s="68"/>
      <c r="AH35" s="67"/>
      <c r="AI35" s="66"/>
      <c r="AJ35" s="139"/>
      <c r="AK35" s="68"/>
      <c r="AL35" s="68"/>
      <c r="AM35" s="66"/>
      <c r="AN35" s="139"/>
      <c r="AO35" s="68"/>
      <c r="AP35" s="67"/>
      <c r="AQ35" s="66"/>
      <c r="AR35" s="139"/>
      <c r="AS35" s="68"/>
      <c r="AT35" s="68"/>
      <c r="AU35" s="66"/>
      <c r="AV35" s="139"/>
      <c r="AW35" s="68"/>
      <c r="AX35" s="67"/>
      <c r="AY35" s="66"/>
      <c r="AZ35" s="139"/>
      <c r="BA35" s="68"/>
      <c r="BB35" s="67"/>
      <c r="BC35" s="66"/>
      <c r="BD35" s="139"/>
      <c r="BE35" s="68"/>
      <c r="BF35" s="67"/>
      <c r="BG35" s="68"/>
      <c r="BH35" s="67"/>
      <c r="BI35" s="1487"/>
      <c r="BJ35" s="1543"/>
    </row>
    <row r="36" spans="1:62" ht="4.9000000000000004" customHeight="1" x14ac:dyDescent="0.15">
      <c r="A36" s="1524"/>
      <c r="B36" s="1482"/>
      <c r="C36" s="1539"/>
      <c r="D36" s="1542"/>
      <c r="E36" s="69"/>
      <c r="F36" s="70"/>
      <c r="G36" s="69"/>
      <c r="H36" s="140"/>
      <c r="I36" s="70"/>
      <c r="J36" s="71"/>
      <c r="K36" s="69"/>
      <c r="L36" s="140"/>
      <c r="M36" s="70"/>
      <c r="N36" s="70"/>
      <c r="O36" s="69"/>
      <c r="P36" s="140"/>
      <c r="Q36" s="70"/>
      <c r="R36" s="71"/>
      <c r="S36" s="69"/>
      <c r="T36" s="140"/>
      <c r="U36" s="70"/>
      <c r="V36" s="70"/>
      <c r="W36" s="69"/>
      <c r="X36" s="140"/>
      <c r="Y36" s="70"/>
      <c r="Z36" s="71"/>
      <c r="AA36" s="69"/>
      <c r="AB36" s="140"/>
      <c r="AC36" s="70"/>
      <c r="AD36" s="70"/>
      <c r="AE36" s="69"/>
      <c r="AF36" s="140"/>
      <c r="AG36" s="70"/>
      <c r="AH36" s="71"/>
      <c r="AI36" s="69"/>
      <c r="AJ36" s="140"/>
      <c r="AK36" s="70"/>
      <c r="AL36" s="70"/>
      <c r="AM36" s="69"/>
      <c r="AN36" s="140"/>
      <c r="AO36" s="70"/>
      <c r="AP36" s="71"/>
      <c r="AQ36" s="69"/>
      <c r="AR36" s="140"/>
      <c r="AS36" s="70"/>
      <c r="AT36" s="70"/>
      <c r="AU36" s="69"/>
      <c r="AV36" s="140"/>
      <c r="AW36" s="70"/>
      <c r="AX36" s="71"/>
      <c r="AY36" s="69"/>
      <c r="AZ36" s="140"/>
      <c r="BA36" s="70"/>
      <c r="BB36" s="71"/>
      <c r="BC36" s="69"/>
      <c r="BD36" s="140"/>
      <c r="BE36" s="70"/>
      <c r="BF36" s="71"/>
      <c r="BG36" s="70"/>
      <c r="BH36" s="71"/>
      <c r="BI36" s="1488"/>
      <c r="BJ36" s="1543"/>
    </row>
    <row r="37" spans="1:62" ht="4.9000000000000004" customHeight="1" x14ac:dyDescent="0.15">
      <c r="A37" s="1524"/>
      <c r="B37" s="1481">
        <v>8</v>
      </c>
      <c r="C37" s="1538"/>
      <c r="D37" s="1541"/>
      <c r="E37" s="66"/>
      <c r="F37" s="68"/>
      <c r="G37" s="63"/>
      <c r="H37" s="138"/>
      <c r="I37" s="64"/>
      <c r="J37" s="65"/>
      <c r="K37" s="63"/>
      <c r="L37" s="138"/>
      <c r="M37" s="64"/>
      <c r="N37" s="64"/>
      <c r="O37" s="63"/>
      <c r="P37" s="138"/>
      <c r="Q37" s="64"/>
      <c r="R37" s="65"/>
      <c r="S37" s="63"/>
      <c r="T37" s="138"/>
      <c r="U37" s="64"/>
      <c r="V37" s="64"/>
      <c r="W37" s="63"/>
      <c r="X37" s="138"/>
      <c r="Y37" s="64"/>
      <c r="Z37" s="65"/>
      <c r="AA37" s="63"/>
      <c r="AB37" s="138"/>
      <c r="AC37" s="64"/>
      <c r="AD37" s="64"/>
      <c r="AE37" s="63"/>
      <c r="AF37" s="138"/>
      <c r="AG37" s="64"/>
      <c r="AH37" s="65"/>
      <c r="AI37" s="63"/>
      <c r="AJ37" s="138"/>
      <c r="AK37" s="64"/>
      <c r="AL37" s="64"/>
      <c r="AM37" s="63"/>
      <c r="AN37" s="138"/>
      <c r="AO37" s="64"/>
      <c r="AP37" s="65"/>
      <c r="AQ37" s="63"/>
      <c r="AR37" s="138"/>
      <c r="AS37" s="64"/>
      <c r="AT37" s="64"/>
      <c r="AU37" s="63"/>
      <c r="AV37" s="138"/>
      <c r="AW37" s="64"/>
      <c r="AX37" s="65"/>
      <c r="AY37" s="63"/>
      <c r="AZ37" s="138"/>
      <c r="BA37" s="64"/>
      <c r="BB37" s="65"/>
      <c r="BC37" s="66"/>
      <c r="BD37" s="139"/>
      <c r="BE37" s="68"/>
      <c r="BF37" s="67"/>
      <c r="BG37" s="68"/>
      <c r="BH37" s="67"/>
      <c r="BI37" s="1487" t="s">
        <v>935</v>
      </c>
      <c r="BJ37" s="1543">
        <f>SUM(G37:BI39)/4</f>
        <v>0</v>
      </c>
    </row>
    <row r="38" spans="1:62" ht="4.9000000000000004" customHeight="1" x14ac:dyDescent="0.15">
      <c r="A38" s="1524"/>
      <c r="B38" s="1481"/>
      <c r="C38" s="1538"/>
      <c r="D38" s="1541"/>
      <c r="E38" s="66"/>
      <c r="F38" s="68"/>
      <c r="G38" s="66"/>
      <c r="H38" s="139"/>
      <c r="I38" s="68"/>
      <c r="J38" s="67"/>
      <c r="K38" s="66"/>
      <c r="L38" s="139"/>
      <c r="M38" s="68"/>
      <c r="N38" s="68"/>
      <c r="O38" s="66"/>
      <c r="P38" s="139"/>
      <c r="Q38" s="68"/>
      <c r="R38" s="67"/>
      <c r="S38" s="66"/>
      <c r="T38" s="139"/>
      <c r="U38" s="68"/>
      <c r="V38" s="68"/>
      <c r="W38" s="66"/>
      <c r="X38" s="139"/>
      <c r="Y38" s="68"/>
      <c r="Z38" s="67"/>
      <c r="AA38" s="66"/>
      <c r="AB38" s="139"/>
      <c r="AC38" s="68"/>
      <c r="AD38" s="68"/>
      <c r="AE38" s="66"/>
      <c r="AF38" s="139"/>
      <c r="AG38" s="68"/>
      <c r="AH38" s="67"/>
      <c r="AI38" s="66"/>
      <c r="AJ38" s="139"/>
      <c r="AK38" s="68"/>
      <c r="AL38" s="68"/>
      <c r="AM38" s="66"/>
      <c r="AN38" s="139"/>
      <c r="AO38" s="68"/>
      <c r="AP38" s="67"/>
      <c r="AQ38" s="66"/>
      <c r="AR38" s="139"/>
      <c r="AS38" s="68"/>
      <c r="AT38" s="68"/>
      <c r="AU38" s="66"/>
      <c r="AV38" s="139"/>
      <c r="AW38" s="68"/>
      <c r="AX38" s="67"/>
      <c r="AY38" s="66"/>
      <c r="AZ38" s="139"/>
      <c r="BA38" s="68"/>
      <c r="BB38" s="67"/>
      <c r="BC38" s="66"/>
      <c r="BD38" s="139"/>
      <c r="BE38" s="68"/>
      <c r="BF38" s="67"/>
      <c r="BG38" s="68"/>
      <c r="BH38" s="67"/>
      <c r="BI38" s="1487"/>
      <c r="BJ38" s="1543"/>
    </row>
    <row r="39" spans="1:62" ht="4.9000000000000004" customHeight="1" x14ac:dyDescent="0.15">
      <c r="A39" s="1524"/>
      <c r="B39" s="1481"/>
      <c r="C39" s="1538"/>
      <c r="D39" s="1541"/>
      <c r="E39" s="66"/>
      <c r="F39" s="68"/>
      <c r="G39" s="69"/>
      <c r="H39" s="140"/>
      <c r="I39" s="70"/>
      <c r="J39" s="71"/>
      <c r="K39" s="69"/>
      <c r="L39" s="140"/>
      <c r="M39" s="70"/>
      <c r="N39" s="70"/>
      <c r="O39" s="69"/>
      <c r="P39" s="140"/>
      <c r="Q39" s="70"/>
      <c r="R39" s="71"/>
      <c r="S39" s="69"/>
      <c r="T39" s="140"/>
      <c r="U39" s="70"/>
      <c r="V39" s="70"/>
      <c r="W39" s="69"/>
      <c r="X39" s="140"/>
      <c r="Y39" s="70"/>
      <c r="Z39" s="71"/>
      <c r="AA39" s="69"/>
      <c r="AB39" s="140"/>
      <c r="AC39" s="70"/>
      <c r="AD39" s="70"/>
      <c r="AE39" s="69"/>
      <c r="AF39" s="140"/>
      <c r="AG39" s="70"/>
      <c r="AH39" s="71"/>
      <c r="AI39" s="69"/>
      <c r="AJ39" s="140"/>
      <c r="AK39" s="70"/>
      <c r="AL39" s="70"/>
      <c r="AM39" s="69"/>
      <c r="AN39" s="140"/>
      <c r="AO39" s="70"/>
      <c r="AP39" s="71"/>
      <c r="AQ39" s="69"/>
      <c r="AR39" s="140"/>
      <c r="AS39" s="70"/>
      <c r="AT39" s="70"/>
      <c r="AU39" s="69"/>
      <c r="AV39" s="140"/>
      <c r="AW39" s="70"/>
      <c r="AX39" s="71"/>
      <c r="AY39" s="69"/>
      <c r="AZ39" s="140"/>
      <c r="BA39" s="70"/>
      <c r="BB39" s="71"/>
      <c r="BC39" s="66"/>
      <c r="BD39" s="139"/>
      <c r="BE39" s="68"/>
      <c r="BF39" s="67"/>
      <c r="BG39" s="68"/>
      <c r="BH39" s="67"/>
      <c r="BI39" s="1487"/>
      <c r="BJ39" s="1543"/>
    </row>
    <row r="40" spans="1:62" ht="4.9000000000000004" customHeight="1" x14ac:dyDescent="0.15">
      <c r="A40" s="1524"/>
      <c r="B40" s="1499">
        <v>9</v>
      </c>
      <c r="C40" s="1537"/>
      <c r="D40" s="1540"/>
      <c r="E40" s="63"/>
      <c r="F40" s="64"/>
      <c r="G40" s="63"/>
      <c r="H40" s="138"/>
      <c r="I40" s="64"/>
      <c r="J40" s="65"/>
      <c r="K40" s="63"/>
      <c r="L40" s="138"/>
      <c r="M40" s="64"/>
      <c r="N40" s="64"/>
      <c r="O40" s="63"/>
      <c r="P40" s="138"/>
      <c r="Q40" s="64"/>
      <c r="R40" s="65"/>
      <c r="S40" s="63"/>
      <c r="T40" s="138"/>
      <c r="U40" s="64"/>
      <c r="V40" s="64"/>
      <c r="W40" s="63"/>
      <c r="X40" s="138"/>
      <c r="Y40" s="64"/>
      <c r="Z40" s="65"/>
      <c r="AA40" s="63"/>
      <c r="AB40" s="138"/>
      <c r="AC40" s="64"/>
      <c r="AD40" s="64"/>
      <c r="AE40" s="63"/>
      <c r="AF40" s="138"/>
      <c r="AG40" s="64"/>
      <c r="AH40" s="65"/>
      <c r="AI40" s="63"/>
      <c r="AJ40" s="138"/>
      <c r="AK40" s="64"/>
      <c r="AL40" s="64"/>
      <c r="AM40" s="63"/>
      <c r="AN40" s="138"/>
      <c r="AO40" s="64"/>
      <c r="AP40" s="65"/>
      <c r="AQ40" s="63"/>
      <c r="AR40" s="138"/>
      <c r="AS40" s="64"/>
      <c r="AT40" s="64"/>
      <c r="AU40" s="63"/>
      <c r="AV40" s="138"/>
      <c r="AW40" s="64"/>
      <c r="AX40" s="65"/>
      <c r="AY40" s="63"/>
      <c r="AZ40" s="138"/>
      <c r="BA40" s="64"/>
      <c r="BB40" s="65"/>
      <c r="BC40" s="63"/>
      <c r="BD40" s="138"/>
      <c r="BE40" s="64"/>
      <c r="BF40" s="65"/>
      <c r="BG40" s="64"/>
      <c r="BH40" s="65"/>
      <c r="BI40" s="1502" t="s">
        <v>935</v>
      </c>
      <c r="BJ40" s="1543">
        <f>SUM(G40:BI42)/4</f>
        <v>0</v>
      </c>
    </row>
    <row r="41" spans="1:62" ht="4.9000000000000004" customHeight="1" x14ac:dyDescent="0.15">
      <c r="A41" s="1524"/>
      <c r="B41" s="1481"/>
      <c r="C41" s="1538"/>
      <c r="D41" s="1541"/>
      <c r="E41" s="66"/>
      <c r="F41" s="68"/>
      <c r="G41" s="66"/>
      <c r="H41" s="139"/>
      <c r="I41" s="68"/>
      <c r="J41" s="67"/>
      <c r="K41" s="66"/>
      <c r="L41" s="139"/>
      <c r="M41" s="68"/>
      <c r="N41" s="68"/>
      <c r="O41" s="66"/>
      <c r="P41" s="139"/>
      <c r="Q41" s="68"/>
      <c r="R41" s="67"/>
      <c r="S41" s="66"/>
      <c r="T41" s="139"/>
      <c r="U41" s="68"/>
      <c r="V41" s="68"/>
      <c r="W41" s="66"/>
      <c r="X41" s="139"/>
      <c r="Y41" s="68"/>
      <c r="Z41" s="67"/>
      <c r="AA41" s="66"/>
      <c r="AB41" s="139"/>
      <c r="AC41" s="68"/>
      <c r="AD41" s="68"/>
      <c r="AE41" s="66"/>
      <c r="AF41" s="139"/>
      <c r="AG41" s="68"/>
      <c r="AH41" s="67"/>
      <c r="AI41" s="66"/>
      <c r="AJ41" s="139"/>
      <c r="AK41" s="68"/>
      <c r="AL41" s="68"/>
      <c r="AM41" s="66"/>
      <c r="AN41" s="139"/>
      <c r="AO41" s="68"/>
      <c r="AP41" s="67"/>
      <c r="AQ41" s="66"/>
      <c r="AR41" s="139"/>
      <c r="AS41" s="68"/>
      <c r="AT41" s="68"/>
      <c r="AU41" s="66"/>
      <c r="AV41" s="139"/>
      <c r="AW41" s="68"/>
      <c r="AX41" s="67"/>
      <c r="AY41" s="66"/>
      <c r="AZ41" s="139"/>
      <c r="BA41" s="68"/>
      <c r="BB41" s="67"/>
      <c r="BC41" s="66"/>
      <c r="BD41" s="139"/>
      <c r="BE41" s="68"/>
      <c r="BF41" s="67"/>
      <c r="BG41" s="68"/>
      <c r="BH41" s="67"/>
      <c r="BI41" s="1487"/>
      <c r="BJ41" s="1543"/>
    </row>
    <row r="42" spans="1:62" ht="4.9000000000000004" customHeight="1" x14ac:dyDescent="0.15">
      <c r="A42" s="1524"/>
      <c r="B42" s="1482"/>
      <c r="C42" s="1539"/>
      <c r="D42" s="1542"/>
      <c r="E42" s="69"/>
      <c r="F42" s="70"/>
      <c r="G42" s="69"/>
      <c r="H42" s="140"/>
      <c r="I42" s="70"/>
      <c r="J42" s="71"/>
      <c r="K42" s="69"/>
      <c r="L42" s="140"/>
      <c r="M42" s="70"/>
      <c r="N42" s="70"/>
      <c r="O42" s="69"/>
      <c r="P42" s="140"/>
      <c r="Q42" s="70"/>
      <c r="R42" s="71"/>
      <c r="S42" s="69"/>
      <c r="T42" s="140"/>
      <c r="U42" s="70"/>
      <c r="V42" s="70"/>
      <c r="W42" s="69"/>
      <c r="X42" s="140"/>
      <c r="Y42" s="70"/>
      <c r="Z42" s="71"/>
      <c r="AA42" s="69"/>
      <c r="AB42" s="140"/>
      <c r="AC42" s="70"/>
      <c r="AD42" s="70"/>
      <c r="AE42" s="69"/>
      <c r="AF42" s="140"/>
      <c r="AG42" s="70"/>
      <c r="AH42" s="71"/>
      <c r="AI42" s="69"/>
      <c r="AJ42" s="140"/>
      <c r="AK42" s="70"/>
      <c r="AL42" s="70"/>
      <c r="AM42" s="69"/>
      <c r="AN42" s="140"/>
      <c r="AO42" s="70"/>
      <c r="AP42" s="71"/>
      <c r="AQ42" s="69"/>
      <c r="AR42" s="140"/>
      <c r="AS42" s="70"/>
      <c r="AT42" s="70"/>
      <c r="AU42" s="69"/>
      <c r="AV42" s="140"/>
      <c r="AW42" s="70"/>
      <c r="AX42" s="71"/>
      <c r="AY42" s="69"/>
      <c r="AZ42" s="140"/>
      <c r="BA42" s="70"/>
      <c r="BB42" s="71"/>
      <c r="BC42" s="69"/>
      <c r="BD42" s="140"/>
      <c r="BE42" s="70"/>
      <c r="BF42" s="71"/>
      <c r="BG42" s="70"/>
      <c r="BH42" s="71"/>
      <c r="BI42" s="1488"/>
      <c r="BJ42" s="1543"/>
    </row>
    <row r="43" spans="1:62" ht="4.9000000000000004" customHeight="1" x14ac:dyDescent="0.15">
      <c r="A43" s="1524"/>
      <c r="B43" s="1481">
        <v>10</v>
      </c>
      <c r="C43" s="1538"/>
      <c r="D43" s="1541"/>
      <c r="E43" s="66"/>
      <c r="F43" s="68"/>
      <c r="G43" s="63"/>
      <c r="H43" s="138"/>
      <c r="I43" s="64"/>
      <c r="J43" s="65"/>
      <c r="K43" s="63"/>
      <c r="L43" s="138"/>
      <c r="M43" s="64"/>
      <c r="N43" s="64"/>
      <c r="O43" s="63"/>
      <c r="P43" s="138"/>
      <c r="Q43" s="64"/>
      <c r="R43" s="65"/>
      <c r="S43" s="63"/>
      <c r="T43" s="138"/>
      <c r="U43" s="64"/>
      <c r="V43" s="64"/>
      <c r="W43" s="63"/>
      <c r="X43" s="138"/>
      <c r="Y43" s="64"/>
      <c r="Z43" s="65"/>
      <c r="AA43" s="63"/>
      <c r="AB43" s="138"/>
      <c r="AC43" s="64"/>
      <c r="AD43" s="64"/>
      <c r="AE43" s="63"/>
      <c r="AF43" s="138"/>
      <c r="AG43" s="64"/>
      <c r="AH43" s="65"/>
      <c r="AI43" s="63"/>
      <c r="AJ43" s="138"/>
      <c r="AK43" s="64"/>
      <c r="AL43" s="64"/>
      <c r="AM43" s="63"/>
      <c r="AN43" s="138"/>
      <c r="AO43" s="64"/>
      <c r="AP43" s="65"/>
      <c r="AQ43" s="63"/>
      <c r="AR43" s="138"/>
      <c r="AS43" s="64"/>
      <c r="AT43" s="64"/>
      <c r="AU43" s="63"/>
      <c r="AV43" s="138"/>
      <c r="AW43" s="64"/>
      <c r="AX43" s="65"/>
      <c r="AY43" s="63"/>
      <c r="AZ43" s="138"/>
      <c r="BA43" s="64"/>
      <c r="BB43" s="65"/>
      <c r="BC43" s="66"/>
      <c r="BD43" s="139"/>
      <c r="BE43" s="68"/>
      <c r="BF43" s="67"/>
      <c r="BG43" s="68"/>
      <c r="BH43" s="67"/>
      <c r="BI43" s="1487" t="s">
        <v>935</v>
      </c>
      <c r="BJ43" s="1543">
        <f>SUM(G43:BI45)/4</f>
        <v>0</v>
      </c>
    </row>
    <row r="44" spans="1:62" ht="4.9000000000000004" customHeight="1" x14ac:dyDescent="0.15">
      <c r="A44" s="1524"/>
      <c r="B44" s="1481"/>
      <c r="C44" s="1538"/>
      <c r="D44" s="1541"/>
      <c r="E44" s="66"/>
      <c r="F44" s="68"/>
      <c r="G44" s="66"/>
      <c r="H44" s="139"/>
      <c r="I44" s="68"/>
      <c r="J44" s="67"/>
      <c r="K44" s="66"/>
      <c r="L44" s="139"/>
      <c r="M44" s="68"/>
      <c r="N44" s="68"/>
      <c r="O44" s="66"/>
      <c r="P44" s="139"/>
      <c r="Q44" s="68"/>
      <c r="R44" s="67"/>
      <c r="S44" s="66"/>
      <c r="T44" s="139"/>
      <c r="U44" s="68"/>
      <c r="V44" s="68"/>
      <c r="W44" s="66"/>
      <c r="X44" s="139"/>
      <c r="Y44" s="68"/>
      <c r="Z44" s="67"/>
      <c r="AA44" s="66"/>
      <c r="AB44" s="139"/>
      <c r="AC44" s="68"/>
      <c r="AD44" s="68"/>
      <c r="AE44" s="66"/>
      <c r="AF44" s="139"/>
      <c r="AG44" s="68"/>
      <c r="AH44" s="67"/>
      <c r="AI44" s="66"/>
      <c r="AJ44" s="139"/>
      <c r="AK44" s="68"/>
      <c r="AL44" s="68"/>
      <c r="AM44" s="66"/>
      <c r="AN44" s="139"/>
      <c r="AO44" s="68"/>
      <c r="AP44" s="67"/>
      <c r="AQ44" s="66"/>
      <c r="AR44" s="139"/>
      <c r="AS44" s="68"/>
      <c r="AT44" s="68"/>
      <c r="AU44" s="66"/>
      <c r="AV44" s="139"/>
      <c r="AW44" s="68"/>
      <c r="AX44" s="67"/>
      <c r="AY44" s="66"/>
      <c r="AZ44" s="139"/>
      <c r="BA44" s="68"/>
      <c r="BB44" s="67"/>
      <c r="BC44" s="66"/>
      <c r="BD44" s="139"/>
      <c r="BE44" s="68"/>
      <c r="BF44" s="67"/>
      <c r="BG44" s="68"/>
      <c r="BH44" s="67"/>
      <c r="BI44" s="1487"/>
      <c r="BJ44" s="1543"/>
    </row>
    <row r="45" spans="1:62" ht="4.9000000000000004" customHeight="1" x14ac:dyDescent="0.15">
      <c r="A45" s="1524"/>
      <c r="B45" s="1481"/>
      <c r="C45" s="1539"/>
      <c r="D45" s="1542"/>
      <c r="E45" s="66"/>
      <c r="F45" s="68"/>
      <c r="G45" s="69"/>
      <c r="H45" s="140"/>
      <c r="I45" s="70"/>
      <c r="J45" s="71"/>
      <c r="K45" s="69"/>
      <c r="L45" s="140"/>
      <c r="M45" s="70"/>
      <c r="N45" s="70"/>
      <c r="O45" s="69"/>
      <c r="P45" s="140"/>
      <c r="Q45" s="70"/>
      <c r="R45" s="71"/>
      <c r="S45" s="69"/>
      <c r="T45" s="140"/>
      <c r="U45" s="70"/>
      <c r="V45" s="70"/>
      <c r="W45" s="69"/>
      <c r="X45" s="140"/>
      <c r="Y45" s="70"/>
      <c r="Z45" s="71"/>
      <c r="AA45" s="69"/>
      <c r="AB45" s="140"/>
      <c r="AC45" s="70"/>
      <c r="AD45" s="70"/>
      <c r="AE45" s="69"/>
      <c r="AF45" s="140"/>
      <c r="AG45" s="70"/>
      <c r="AH45" s="71"/>
      <c r="AI45" s="69"/>
      <c r="AJ45" s="140"/>
      <c r="AK45" s="70"/>
      <c r="AL45" s="70"/>
      <c r="AM45" s="69"/>
      <c r="AN45" s="140"/>
      <c r="AO45" s="70"/>
      <c r="AP45" s="71"/>
      <c r="AQ45" s="69"/>
      <c r="AR45" s="140"/>
      <c r="AS45" s="70"/>
      <c r="AT45" s="70"/>
      <c r="AU45" s="69"/>
      <c r="AV45" s="140"/>
      <c r="AW45" s="70"/>
      <c r="AX45" s="71"/>
      <c r="AY45" s="69"/>
      <c r="AZ45" s="140"/>
      <c r="BA45" s="70"/>
      <c r="BB45" s="71"/>
      <c r="BC45" s="66"/>
      <c r="BD45" s="139"/>
      <c r="BE45" s="68"/>
      <c r="BF45" s="67"/>
      <c r="BG45" s="68"/>
      <c r="BH45" s="67"/>
      <c r="BI45" s="1487"/>
      <c r="BJ45" s="1543"/>
    </row>
    <row r="46" spans="1:62" ht="4.9000000000000004" customHeight="1" x14ac:dyDescent="0.15">
      <c r="A46" s="1524"/>
      <c r="B46" s="1499">
        <v>11</v>
      </c>
      <c r="C46" s="1538"/>
      <c r="D46" s="1541"/>
      <c r="E46" s="63"/>
      <c r="F46" s="64"/>
      <c r="G46" s="63"/>
      <c r="H46" s="138"/>
      <c r="I46" s="64"/>
      <c r="J46" s="65"/>
      <c r="K46" s="63"/>
      <c r="L46" s="138"/>
      <c r="M46" s="64"/>
      <c r="N46" s="64"/>
      <c r="O46" s="63"/>
      <c r="P46" s="138"/>
      <c r="Q46" s="64"/>
      <c r="R46" s="65"/>
      <c r="S46" s="63"/>
      <c r="T46" s="138"/>
      <c r="U46" s="64"/>
      <c r="V46" s="64"/>
      <c r="W46" s="63"/>
      <c r="X46" s="138"/>
      <c r="Y46" s="64"/>
      <c r="Z46" s="65"/>
      <c r="AA46" s="63"/>
      <c r="AB46" s="138"/>
      <c r="AC46" s="64"/>
      <c r="AD46" s="64"/>
      <c r="AE46" s="63"/>
      <c r="AF46" s="138"/>
      <c r="AG46" s="64"/>
      <c r="AH46" s="65"/>
      <c r="AI46" s="63"/>
      <c r="AJ46" s="138"/>
      <c r="AK46" s="64"/>
      <c r="AL46" s="64"/>
      <c r="AM46" s="63"/>
      <c r="AN46" s="138"/>
      <c r="AO46" s="64"/>
      <c r="AP46" s="65"/>
      <c r="AQ46" s="63"/>
      <c r="AR46" s="138"/>
      <c r="AS46" s="64"/>
      <c r="AT46" s="64"/>
      <c r="AU46" s="63"/>
      <c r="AV46" s="138"/>
      <c r="AW46" s="64"/>
      <c r="AX46" s="65"/>
      <c r="AY46" s="63"/>
      <c r="AZ46" s="138"/>
      <c r="BA46" s="64"/>
      <c r="BB46" s="65"/>
      <c r="BC46" s="63"/>
      <c r="BD46" s="138"/>
      <c r="BE46" s="64"/>
      <c r="BF46" s="65"/>
      <c r="BG46" s="64"/>
      <c r="BH46" s="65"/>
      <c r="BI46" s="1502" t="s">
        <v>935</v>
      </c>
      <c r="BJ46" s="1543">
        <f>SUM(G46:BI48)/4</f>
        <v>0</v>
      </c>
    </row>
    <row r="47" spans="1:62" ht="4.9000000000000004" customHeight="1" x14ac:dyDescent="0.15">
      <c r="A47" s="1524"/>
      <c r="B47" s="1481"/>
      <c r="C47" s="1538"/>
      <c r="D47" s="1541"/>
      <c r="E47" s="66"/>
      <c r="F47" s="68"/>
      <c r="G47" s="66"/>
      <c r="H47" s="139"/>
      <c r="I47" s="68"/>
      <c r="J47" s="67"/>
      <c r="K47" s="66"/>
      <c r="L47" s="139"/>
      <c r="M47" s="68"/>
      <c r="N47" s="68"/>
      <c r="O47" s="66"/>
      <c r="P47" s="139"/>
      <c r="Q47" s="68"/>
      <c r="R47" s="67"/>
      <c r="S47" s="66"/>
      <c r="T47" s="139"/>
      <c r="U47" s="68"/>
      <c r="V47" s="68"/>
      <c r="W47" s="66"/>
      <c r="X47" s="139"/>
      <c r="Y47" s="68"/>
      <c r="Z47" s="67"/>
      <c r="AA47" s="66"/>
      <c r="AB47" s="139"/>
      <c r="AC47" s="68"/>
      <c r="AD47" s="68"/>
      <c r="AE47" s="66"/>
      <c r="AF47" s="139"/>
      <c r="AG47" s="68"/>
      <c r="AH47" s="67"/>
      <c r="AI47" s="66"/>
      <c r="AJ47" s="139"/>
      <c r="AK47" s="68"/>
      <c r="AL47" s="68"/>
      <c r="AM47" s="66"/>
      <c r="AN47" s="139"/>
      <c r="AO47" s="68"/>
      <c r="AP47" s="67"/>
      <c r="AQ47" s="66"/>
      <c r="AR47" s="139"/>
      <c r="AS47" s="68"/>
      <c r="AT47" s="68"/>
      <c r="AU47" s="66"/>
      <c r="AV47" s="139"/>
      <c r="AW47" s="68"/>
      <c r="AX47" s="67"/>
      <c r="AY47" s="66"/>
      <c r="AZ47" s="139"/>
      <c r="BA47" s="68"/>
      <c r="BB47" s="67"/>
      <c r="BC47" s="66"/>
      <c r="BD47" s="139"/>
      <c r="BE47" s="68"/>
      <c r="BF47" s="67"/>
      <c r="BG47" s="68"/>
      <c r="BH47" s="67"/>
      <c r="BI47" s="1487"/>
      <c r="BJ47" s="1543"/>
    </row>
    <row r="48" spans="1:62" ht="4.9000000000000004" customHeight="1" x14ac:dyDescent="0.15">
      <c r="A48" s="1524"/>
      <c r="B48" s="1481"/>
      <c r="C48" s="1538"/>
      <c r="D48" s="1541"/>
      <c r="E48" s="66"/>
      <c r="F48" s="68"/>
      <c r="G48" s="69"/>
      <c r="H48" s="140"/>
      <c r="I48" s="70"/>
      <c r="J48" s="71"/>
      <c r="K48" s="69"/>
      <c r="L48" s="140"/>
      <c r="M48" s="70"/>
      <c r="N48" s="70"/>
      <c r="O48" s="69"/>
      <c r="P48" s="140"/>
      <c r="Q48" s="70"/>
      <c r="R48" s="71"/>
      <c r="S48" s="69"/>
      <c r="T48" s="140"/>
      <c r="U48" s="70"/>
      <c r="V48" s="70"/>
      <c r="W48" s="69"/>
      <c r="X48" s="140"/>
      <c r="Y48" s="70"/>
      <c r="Z48" s="71"/>
      <c r="AA48" s="69"/>
      <c r="AB48" s="140"/>
      <c r="AC48" s="70"/>
      <c r="AD48" s="70"/>
      <c r="AE48" s="69"/>
      <c r="AF48" s="140"/>
      <c r="AG48" s="70"/>
      <c r="AH48" s="71"/>
      <c r="AI48" s="69"/>
      <c r="AJ48" s="140"/>
      <c r="AK48" s="70"/>
      <c r="AL48" s="70"/>
      <c r="AM48" s="69"/>
      <c r="AN48" s="140"/>
      <c r="AO48" s="70"/>
      <c r="AP48" s="71"/>
      <c r="AQ48" s="69"/>
      <c r="AR48" s="140"/>
      <c r="AS48" s="70"/>
      <c r="AT48" s="70"/>
      <c r="AU48" s="69"/>
      <c r="AV48" s="140"/>
      <c r="AW48" s="70"/>
      <c r="AX48" s="71"/>
      <c r="AY48" s="69"/>
      <c r="AZ48" s="140"/>
      <c r="BA48" s="70"/>
      <c r="BB48" s="71"/>
      <c r="BC48" s="66"/>
      <c r="BD48" s="139"/>
      <c r="BE48" s="68"/>
      <c r="BF48" s="67"/>
      <c r="BG48" s="68"/>
      <c r="BH48" s="67"/>
      <c r="BI48" s="1487"/>
      <c r="BJ48" s="1543"/>
    </row>
    <row r="49" spans="1:62" ht="4.9000000000000004" customHeight="1" x14ac:dyDescent="0.15">
      <c r="A49" s="1524"/>
      <c r="B49" s="1499">
        <v>12</v>
      </c>
      <c r="C49" s="1537"/>
      <c r="D49" s="1540"/>
      <c r="E49" s="63"/>
      <c r="F49" s="64"/>
      <c r="G49" s="63"/>
      <c r="H49" s="138"/>
      <c r="I49" s="64"/>
      <c r="J49" s="65"/>
      <c r="K49" s="63"/>
      <c r="L49" s="138"/>
      <c r="M49" s="64"/>
      <c r="N49" s="64"/>
      <c r="O49" s="63"/>
      <c r="P49" s="138"/>
      <c r="Q49" s="64"/>
      <c r="R49" s="65"/>
      <c r="S49" s="63"/>
      <c r="T49" s="138"/>
      <c r="U49" s="64"/>
      <c r="V49" s="64"/>
      <c r="W49" s="63"/>
      <c r="X49" s="138"/>
      <c r="Y49" s="64"/>
      <c r="Z49" s="65"/>
      <c r="AA49" s="63"/>
      <c r="AB49" s="138"/>
      <c r="AC49" s="64"/>
      <c r="AD49" s="64"/>
      <c r="AE49" s="63"/>
      <c r="AF49" s="138"/>
      <c r="AG49" s="64"/>
      <c r="AH49" s="65"/>
      <c r="AI49" s="63"/>
      <c r="AJ49" s="138"/>
      <c r="AK49" s="64"/>
      <c r="AL49" s="64"/>
      <c r="AM49" s="63"/>
      <c r="AN49" s="138"/>
      <c r="AO49" s="64"/>
      <c r="AP49" s="65"/>
      <c r="AQ49" s="63"/>
      <c r="AR49" s="138"/>
      <c r="AS49" s="64"/>
      <c r="AT49" s="64"/>
      <c r="AU49" s="63"/>
      <c r="AV49" s="138"/>
      <c r="AW49" s="64"/>
      <c r="AX49" s="65"/>
      <c r="AY49" s="63"/>
      <c r="AZ49" s="138"/>
      <c r="BA49" s="64"/>
      <c r="BB49" s="65"/>
      <c r="BC49" s="63"/>
      <c r="BD49" s="138"/>
      <c r="BE49" s="64"/>
      <c r="BF49" s="65"/>
      <c r="BG49" s="64"/>
      <c r="BH49" s="65"/>
      <c r="BI49" s="1502" t="s">
        <v>935</v>
      </c>
      <c r="BJ49" s="1543">
        <f>SUM(G49:BI51)/4</f>
        <v>0</v>
      </c>
    </row>
    <row r="50" spans="1:62" ht="4.9000000000000004" customHeight="1" x14ac:dyDescent="0.15">
      <c r="A50" s="1524"/>
      <c r="B50" s="1481"/>
      <c r="C50" s="1538"/>
      <c r="D50" s="1541"/>
      <c r="E50" s="66"/>
      <c r="F50" s="68"/>
      <c r="G50" s="66"/>
      <c r="H50" s="139"/>
      <c r="I50" s="68"/>
      <c r="J50" s="67"/>
      <c r="K50" s="66"/>
      <c r="L50" s="139"/>
      <c r="M50" s="68"/>
      <c r="N50" s="68"/>
      <c r="O50" s="66"/>
      <c r="P50" s="139"/>
      <c r="Q50" s="68"/>
      <c r="R50" s="67"/>
      <c r="S50" s="66"/>
      <c r="T50" s="139"/>
      <c r="U50" s="68"/>
      <c r="V50" s="68"/>
      <c r="W50" s="66"/>
      <c r="X50" s="139"/>
      <c r="Y50" s="68"/>
      <c r="Z50" s="67"/>
      <c r="AA50" s="66"/>
      <c r="AB50" s="139"/>
      <c r="AC50" s="68"/>
      <c r="AD50" s="68"/>
      <c r="AE50" s="66"/>
      <c r="AF50" s="139"/>
      <c r="AG50" s="68"/>
      <c r="AH50" s="67"/>
      <c r="AI50" s="66"/>
      <c r="AJ50" s="139"/>
      <c r="AK50" s="68"/>
      <c r="AL50" s="68"/>
      <c r="AM50" s="66"/>
      <c r="AN50" s="139"/>
      <c r="AO50" s="68"/>
      <c r="AP50" s="67"/>
      <c r="AQ50" s="66"/>
      <c r="AR50" s="139"/>
      <c r="AS50" s="68"/>
      <c r="AT50" s="68"/>
      <c r="AU50" s="66"/>
      <c r="AV50" s="139"/>
      <c r="AW50" s="68"/>
      <c r="AX50" s="67"/>
      <c r="AY50" s="66"/>
      <c r="AZ50" s="139"/>
      <c r="BA50" s="68"/>
      <c r="BB50" s="67"/>
      <c r="BC50" s="66"/>
      <c r="BD50" s="139"/>
      <c r="BE50" s="68"/>
      <c r="BF50" s="67"/>
      <c r="BG50" s="68"/>
      <c r="BH50" s="67"/>
      <c r="BI50" s="1487"/>
      <c r="BJ50" s="1543"/>
    </row>
    <row r="51" spans="1:62" ht="4.9000000000000004" customHeight="1" x14ac:dyDescent="0.15">
      <c r="A51" s="1524"/>
      <c r="B51" s="1482"/>
      <c r="C51" s="1539"/>
      <c r="D51" s="1542"/>
      <c r="E51" s="69"/>
      <c r="F51" s="70"/>
      <c r="G51" s="69"/>
      <c r="H51" s="140"/>
      <c r="I51" s="70"/>
      <c r="J51" s="71"/>
      <c r="K51" s="69"/>
      <c r="L51" s="140"/>
      <c r="M51" s="70"/>
      <c r="N51" s="70"/>
      <c r="O51" s="69"/>
      <c r="P51" s="140"/>
      <c r="Q51" s="70"/>
      <c r="R51" s="71"/>
      <c r="S51" s="69"/>
      <c r="T51" s="140"/>
      <c r="U51" s="70"/>
      <c r="V51" s="70"/>
      <c r="W51" s="69"/>
      <c r="X51" s="140"/>
      <c r="Y51" s="70"/>
      <c r="Z51" s="71"/>
      <c r="AA51" s="69"/>
      <c r="AB51" s="140"/>
      <c r="AC51" s="70"/>
      <c r="AD51" s="70"/>
      <c r="AE51" s="69"/>
      <c r="AF51" s="140"/>
      <c r="AG51" s="70"/>
      <c r="AH51" s="71"/>
      <c r="AI51" s="69"/>
      <c r="AJ51" s="140"/>
      <c r="AK51" s="70"/>
      <c r="AL51" s="70"/>
      <c r="AM51" s="69"/>
      <c r="AN51" s="140"/>
      <c r="AO51" s="70"/>
      <c r="AP51" s="71"/>
      <c r="AQ51" s="69"/>
      <c r="AR51" s="140"/>
      <c r="AS51" s="70"/>
      <c r="AT51" s="70"/>
      <c r="AU51" s="69"/>
      <c r="AV51" s="140"/>
      <c r="AW51" s="70"/>
      <c r="AX51" s="71"/>
      <c r="AY51" s="69"/>
      <c r="AZ51" s="140"/>
      <c r="BA51" s="70"/>
      <c r="BB51" s="71"/>
      <c r="BC51" s="69"/>
      <c r="BD51" s="140"/>
      <c r="BE51" s="70"/>
      <c r="BF51" s="71"/>
      <c r="BG51" s="70"/>
      <c r="BH51" s="71"/>
      <c r="BI51" s="1488"/>
      <c r="BJ51" s="1543"/>
    </row>
    <row r="52" spans="1:62" ht="4.9000000000000004" customHeight="1" x14ac:dyDescent="0.15">
      <c r="A52" s="1524"/>
      <c r="B52" s="1481">
        <v>13</v>
      </c>
      <c r="C52" s="1538"/>
      <c r="D52" s="1541"/>
      <c r="E52" s="66"/>
      <c r="F52" s="68"/>
      <c r="G52" s="63"/>
      <c r="H52" s="138"/>
      <c r="I52" s="64"/>
      <c r="J52" s="65"/>
      <c r="K52" s="63"/>
      <c r="L52" s="138"/>
      <c r="M52" s="64"/>
      <c r="N52" s="64"/>
      <c r="O52" s="63"/>
      <c r="P52" s="138"/>
      <c r="Q52" s="64"/>
      <c r="R52" s="65"/>
      <c r="S52" s="63"/>
      <c r="T52" s="138"/>
      <c r="U52" s="64"/>
      <c r="V52" s="64"/>
      <c r="W52" s="63"/>
      <c r="X52" s="138"/>
      <c r="Y52" s="64"/>
      <c r="Z52" s="65"/>
      <c r="AA52" s="63"/>
      <c r="AB52" s="138"/>
      <c r="AC52" s="64"/>
      <c r="AD52" s="64"/>
      <c r="AE52" s="63"/>
      <c r="AF52" s="138"/>
      <c r="AG52" s="64"/>
      <c r="AH52" s="65"/>
      <c r="AI52" s="63"/>
      <c r="AJ52" s="138"/>
      <c r="AK52" s="64"/>
      <c r="AL52" s="64"/>
      <c r="AM52" s="63"/>
      <c r="AN52" s="138"/>
      <c r="AO52" s="64"/>
      <c r="AP52" s="65"/>
      <c r="AQ52" s="63"/>
      <c r="AR52" s="138"/>
      <c r="AS52" s="64"/>
      <c r="AT52" s="64"/>
      <c r="AU52" s="63"/>
      <c r="AV52" s="138"/>
      <c r="AW52" s="64"/>
      <c r="AX52" s="65"/>
      <c r="AY52" s="63"/>
      <c r="AZ52" s="138"/>
      <c r="BA52" s="64"/>
      <c r="BB52" s="65"/>
      <c r="BC52" s="66"/>
      <c r="BD52" s="139"/>
      <c r="BE52" s="68"/>
      <c r="BF52" s="67"/>
      <c r="BG52" s="68"/>
      <c r="BH52" s="67"/>
      <c r="BI52" s="1487" t="s">
        <v>935</v>
      </c>
      <c r="BJ52" s="1543">
        <f>SUM(G52:BI54)/4</f>
        <v>0</v>
      </c>
    </row>
    <row r="53" spans="1:62" ht="4.9000000000000004" customHeight="1" x14ac:dyDescent="0.15">
      <c r="A53" s="1524"/>
      <c r="B53" s="1481"/>
      <c r="C53" s="1538"/>
      <c r="D53" s="1541"/>
      <c r="E53" s="66"/>
      <c r="F53" s="68"/>
      <c r="G53" s="66"/>
      <c r="H53" s="139"/>
      <c r="I53" s="68"/>
      <c r="J53" s="67"/>
      <c r="K53" s="66"/>
      <c r="L53" s="139"/>
      <c r="M53" s="68"/>
      <c r="N53" s="68"/>
      <c r="O53" s="66"/>
      <c r="P53" s="139"/>
      <c r="Q53" s="68"/>
      <c r="R53" s="67"/>
      <c r="S53" s="66"/>
      <c r="T53" s="139"/>
      <c r="U53" s="68"/>
      <c r="V53" s="68"/>
      <c r="W53" s="66"/>
      <c r="X53" s="139"/>
      <c r="Y53" s="68"/>
      <c r="Z53" s="67"/>
      <c r="AA53" s="66"/>
      <c r="AB53" s="139"/>
      <c r="AC53" s="68"/>
      <c r="AD53" s="68"/>
      <c r="AE53" s="66"/>
      <c r="AF53" s="139"/>
      <c r="AG53" s="68"/>
      <c r="AH53" s="67"/>
      <c r="AI53" s="66"/>
      <c r="AJ53" s="139"/>
      <c r="AK53" s="68"/>
      <c r="AL53" s="68"/>
      <c r="AM53" s="66"/>
      <c r="AN53" s="139"/>
      <c r="AO53" s="68"/>
      <c r="AP53" s="67"/>
      <c r="AQ53" s="66"/>
      <c r="AR53" s="139"/>
      <c r="AS53" s="68"/>
      <c r="AT53" s="68"/>
      <c r="AU53" s="66"/>
      <c r="AV53" s="139"/>
      <c r="AW53" s="68"/>
      <c r="AX53" s="67"/>
      <c r="AY53" s="66"/>
      <c r="AZ53" s="139"/>
      <c r="BA53" s="68"/>
      <c r="BB53" s="67"/>
      <c r="BC53" s="66"/>
      <c r="BD53" s="139"/>
      <c r="BE53" s="68"/>
      <c r="BF53" s="67"/>
      <c r="BG53" s="68"/>
      <c r="BH53" s="67"/>
      <c r="BI53" s="1487"/>
      <c r="BJ53" s="1543"/>
    </row>
    <row r="54" spans="1:62" ht="4.9000000000000004" customHeight="1" x14ac:dyDescent="0.15">
      <c r="A54" s="1524"/>
      <c r="B54" s="1481"/>
      <c r="C54" s="1538"/>
      <c r="D54" s="1541"/>
      <c r="E54" s="66"/>
      <c r="F54" s="68"/>
      <c r="G54" s="69"/>
      <c r="H54" s="140"/>
      <c r="I54" s="70"/>
      <c r="J54" s="71"/>
      <c r="K54" s="69"/>
      <c r="L54" s="140"/>
      <c r="M54" s="70"/>
      <c r="N54" s="70"/>
      <c r="O54" s="69"/>
      <c r="P54" s="140"/>
      <c r="Q54" s="70"/>
      <c r="R54" s="71"/>
      <c r="S54" s="69"/>
      <c r="T54" s="140"/>
      <c r="U54" s="70"/>
      <c r="V54" s="70"/>
      <c r="W54" s="69"/>
      <c r="X54" s="140"/>
      <c r="Y54" s="70"/>
      <c r="Z54" s="71"/>
      <c r="AA54" s="69"/>
      <c r="AB54" s="140"/>
      <c r="AC54" s="70"/>
      <c r="AD54" s="70"/>
      <c r="AE54" s="69"/>
      <c r="AF54" s="140"/>
      <c r="AG54" s="70"/>
      <c r="AH54" s="71"/>
      <c r="AI54" s="69"/>
      <c r="AJ54" s="140"/>
      <c r="AK54" s="70"/>
      <c r="AL54" s="70"/>
      <c r="AM54" s="69"/>
      <c r="AN54" s="140"/>
      <c r="AO54" s="70"/>
      <c r="AP54" s="71"/>
      <c r="AQ54" s="69"/>
      <c r="AR54" s="140"/>
      <c r="AS54" s="70"/>
      <c r="AT54" s="70"/>
      <c r="AU54" s="69"/>
      <c r="AV54" s="140"/>
      <c r="AW54" s="70"/>
      <c r="AX54" s="71"/>
      <c r="AY54" s="69"/>
      <c r="AZ54" s="140"/>
      <c r="BA54" s="70"/>
      <c r="BB54" s="71"/>
      <c r="BC54" s="66"/>
      <c r="BD54" s="139"/>
      <c r="BE54" s="68"/>
      <c r="BF54" s="67"/>
      <c r="BG54" s="68"/>
      <c r="BH54" s="67"/>
      <c r="BI54" s="1487"/>
      <c r="BJ54" s="1543"/>
    </row>
    <row r="55" spans="1:62" ht="4.9000000000000004" customHeight="1" x14ac:dyDescent="0.15">
      <c r="A55" s="1524"/>
      <c r="B55" s="1499">
        <v>14</v>
      </c>
      <c r="C55" s="1537"/>
      <c r="D55" s="1540"/>
      <c r="E55" s="63"/>
      <c r="F55" s="64"/>
      <c r="G55" s="63"/>
      <c r="H55" s="138"/>
      <c r="I55" s="64"/>
      <c r="J55" s="65"/>
      <c r="K55" s="63"/>
      <c r="L55" s="138"/>
      <c r="M55" s="64"/>
      <c r="N55" s="64"/>
      <c r="O55" s="63"/>
      <c r="P55" s="138"/>
      <c r="Q55" s="64"/>
      <c r="R55" s="65"/>
      <c r="S55" s="63"/>
      <c r="T55" s="138"/>
      <c r="U55" s="64"/>
      <c r="V55" s="64"/>
      <c r="W55" s="63"/>
      <c r="X55" s="138"/>
      <c r="Y55" s="64"/>
      <c r="Z55" s="65"/>
      <c r="AA55" s="63"/>
      <c r="AB55" s="138"/>
      <c r="AC55" s="64"/>
      <c r="AD55" s="64"/>
      <c r="AE55" s="63"/>
      <c r="AF55" s="138"/>
      <c r="AG55" s="64"/>
      <c r="AH55" s="65"/>
      <c r="AI55" s="63"/>
      <c r="AJ55" s="138"/>
      <c r="AK55" s="64"/>
      <c r="AL55" s="64"/>
      <c r="AM55" s="63"/>
      <c r="AN55" s="138"/>
      <c r="AO55" s="64"/>
      <c r="AP55" s="65"/>
      <c r="AQ55" s="63"/>
      <c r="AR55" s="138"/>
      <c r="AS55" s="64"/>
      <c r="AT55" s="64"/>
      <c r="AU55" s="63"/>
      <c r="AV55" s="138"/>
      <c r="AW55" s="64"/>
      <c r="AX55" s="65"/>
      <c r="AY55" s="63"/>
      <c r="AZ55" s="138"/>
      <c r="BA55" s="64"/>
      <c r="BB55" s="65"/>
      <c r="BC55" s="63"/>
      <c r="BD55" s="138"/>
      <c r="BE55" s="64"/>
      <c r="BF55" s="65"/>
      <c r="BG55" s="64"/>
      <c r="BH55" s="65"/>
      <c r="BI55" s="1502" t="s">
        <v>935</v>
      </c>
      <c r="BJ55" s="1543">
        <f>SUM(G55:BI57)/4</f>
        <v>0</v>
      </c>
    </row>
    <row r="56" spans="1:62" ht="4.9000000000000004" customHeight="1" x14ac:dyDescent="0.15">
      <c r="A56" s="1524"/>
      <c r="B56" s="1481"/>
      <c r="C56" s="1538"/>
      <c r="D56" s="1541"/>
      <c r="E56" s="66"/>
      <c r="F56" s="68"/>
      <c r="G56" s="66"/>
      <c r="H56" s="139"/>
      <c r="I56" s="68"/>
      <c r="J56" s="67"/>
      <c r="K56" s="66"/>
      <c r="L56" s="139"/>
      <c r="M56" s="68"/>
      <c r="N56" s="68"/>
      <c r="O56" s="66"/>
      <c r="P56" s="139"/>
      <c r="Q56" s="68"/>
      <c r="R56" s="67"/>
      <c r="S56" s="66"/>
      <c r="T56" s="139"/>
      <c r="U56" s="68"/>
      <c r="V56" s="68"/>
      <c r="W56" s="66"/>
      <c r="X56" s="139"/>
      <c r="Y56" s="68"/>
      <c r="Z56" s="67"/>
      <c r="AA56" s="66"/>
      <c r="AB56" s="139"/>
      <c r="AC56" s="68"/>
      <c r="AD56" s="68"/>
      <c r="AE56" s="66"/>
      <c r="AF56" s="139"/>
      <c r="AG56" s="68"/>
      <c r="AH56" s="67"/>
      <c r="AI56" s="66"/>
      <c r="AJ56" s="139"/>
      <c r="AK56" s="68"/>
      <c r="AL56" s="68"/>
      <c r="AM56" s="66"/>
      <c r="AN56" s="139"/>
      <c r="AO56" s="68"/>
      <c r="AP56" s="67"/>
      <c r="AQ56" s="66"/>
      <c r="AR56" s="139"/>
      <c r="AS56" s="68"/>
      <c r="AT56" s="68"/>
      <c r="AU56" s="66"/>
      <c r="AV56" s="139"/>
      <c r="AW56" s="68"/>
      <c r="AX56" s="67"/>
      <c r="AY56" s="66"/>
      <c r="AZ56" s="139"/>
      <c r="BA56" s="68"/>
      <c r="BB56" s="67"/>
      <c r="BC56" s="66"/>
      <c r="BD56" s="139"/>
      <c r="BE56" s="68"/>
      <c r="BF56" s="67"/>
      <c r="BG56" s="68"/>
      <c r="BH56" s="67"/>
      <c r="BI56" s="1487"/>
      <c r="BJ56" s="1543"/>
    </row>
    <row r="57" spans="1:62" ht="4.9000000000000004" customHeight="1" x14ac:dyDescent="0.15">
      <c r="A57" s="1524"/>
      <c r="B57" s="1482"/>
      <c r="C57" s="1539"/>
      <c r="D57" s="1542"/>
      <c r="E57" s="69"/>
      <c r="F57" s="70"/>
      <c r="G57" s="69"/>
      <c r="H57" s="140"/>
      <c r="I57" s="70"/>
      <c r="J57" s="71"/>
      <c r="K57" s="69"/>
      <c r="L57" s="140"/>
      <c r="M57" s="70"/>
      <c r="N57" s="70"/>
      <c r="O57" s="69"/>
      <c r="P57" s="140"/>
      <c r="Q57" s="70"/>
      <c r="R57" s="71"/>
      <c r="S57" s="69"/>
      <c r="T57" s="140"/>
      <c r="U57" s="70"/>
      <c r="V57" s="70"/>
      <c r="W57" s="69"/>
      <c r="X57" s="140"/>
      <c r="Y57" s="70"/>
      <c r="Z57" s="71"/>
      <c r="AA57" s="69"/>
      <c r="AB57" s="140"/>
      <c r="AC57" s="70"/>
      <c r="AD57" s="70"/>
      <c r="AE57" s="69"/>
      <c r="AF57" s="140"/>
      <c r="AG57" s="70"/>
      <c r="AH57" s="71"/>
      <c r="AI57" s="69"/>
      <c r="AJ57" s="140"/>
      <c r="AK57" s="70"/>
      <c r="AL57" s="70"/>
      <c r="AM57" s="69"/>
      <c r="AN57" s="140"/>
      <c r="AO57" s="70"/>
      <c r="AP57" s="71"/>
      <c r="AQ57" s="69"/>
      <c r="AR57" s="140"/>
      <c r="AS57" s="70"/>
      <c r="AT57" s="70"/>
      <c r="AU57" s="69"/>
      <c r="AV57" s="140"/>
      <c r="AW57" s="70"/>
      <c r="AX57" s="71"/>
      <c r="AY57" s="69"/>
      <c r="AZ57" s="140"/>
      <c r="BA57" s="70"/>
      <c r="BB57" s="71"/>
      <c r="BC57" s="69"/>
      <c r="BD57" s="140"/>
      <c r="BE57" s="70"/>
      <c r="BF57" s="71"/>
      <c r="BG57" s="70"/>
      <c r="BH57" s="71"/>
      <c r="BI57" s="1488"/>
      <c r="BJ57" s="1543"/>
    </row>
    <row r="58" spans="1:62" ht="4.9000000000000004" customHeight="1" x14ac:dyDescent="0.15">
      <c r="A58" s="1524"/>
      <c r="B58" s="1481">
        <v>15</v>
      </c>
      <c r="C58" s="1538"/>
      <c r="D58" s="1541"/>
      <c r="E58" s="66"/>
      <c r="F58" s="68"/>
      <c r="G58" s="63"/>
      <c r="H58" s="138"/>
      <c r="I58" s="64"/>
      <c r="J58" s="65"/>
      <c r="K58" s="63"/>
      <c r="L58" s="138"/>
      <c r="M58" s="64"/>
      <c r="N58" s="64"/>
      <c r="O58" s="63"/>
      <c r="P58" s="138"/>
      <c r="Q58" s="64"/>
      <c r="R58" s="65"/>
      <c r="S58" s="63"/>
      <c r="T58" s="138"/>
      <c r="U58" s="64"/>
      <c r="V58" s="64"/>
      <c r="W58" s="63"/>
      <c r="X58" s="138"/>
      <c r="Y58" s="64"/>
      <c r="Z58" s="65"/>
      <c r="AA58" s="63"/>
      <c r="AB58" s="138"/>
      <c r="AC58" s="64"/>
      <c r="AD58" s="64"/>
      <c r="AE58" s="63"/>
      <c r="AF58" s="138"/>
      <c r="AG58" s="64"/>
      <c r="AH58" s="65"/>
      <c r="AI58" s="63"/>
      <c r="AJ58" s="138"/>
      <c r="AK58" s="64"/>
      <c r="AL58" s="64"/>
      <c r="AM58" s="63"/>
      <c r="AN58" s="138"/>
      <c r="AO58" s="64"/>
      <c r="AP58" s="65"/>
      <c r="AQ58" s="63"/>
      <c r="AR58" s="138"/>
      <c r="AS58" s="64"/>
      <c r="AT58" s="64"/>
      <c r="AU58" s="63"/>
      <c r="AV58" s="138"/>
      <c r="AW58" s="64"/>
      <c r="AX58" s="65"/>
      <c r="AY58" s="63"/>
      <c r="AZ58" s="138"/>
      <c r="BA58" s="64"/>
      <c r="BB58" s="65"/>
      <c r="BC58" s="66"/>
      <c r="BD58" s="139"/>
      <c r="BE58" s="68"/>
      <c r="BF58" s="67"/>
      <c r="BG58" s="68"/>
      <c r="BH58" s="67"/>
      <c r="BI58" s="1487" t="s">
        <v>935</v>
      </c>
      <c r="BJ58" s="1543">
        <f>SUM(G58:BI60)/4</f>
        <v>0</v>
      </c>
    </row>
    <row r="59" spans="1:62" ht="4.9000000000000004" customHeight="1" x14ac:dyDescent="0.15">
      <c r="A59" s="1524"/>
      <c r="B59" s="1481"/>
      <c r="C59" s="1538"/>
      <c r="D59" s="1541"/>
      <c r="E59" s="66"/>
      <c r="F59" s="68"/>
      <c r="G59" s="66"/>
      <c r="H59" s="139"/>
      <c r="I59" s="68"/>
      <c r="J59" s="67"/>
      <c r="K59" s="66"/>
      <c r="L59" s="139"/>
      <c r="M59" s="68"/>
      <c r="N59" s="68"/>
      <c r="O59" s="66"/>
      <c r="P59" s="139"/>
      <c r="Q59" s="68"/>
      <c r="R59" s="67"/>
      <c r="S59" s="66"/>
      <c r="T59" s="139"/>
      <c r="U59" s="68"/>
      <c r="V59" s="68"/>
      <c r="W59" s="66"/>
      <c r="X59" s="139"/>
      <c r="Y59" s="68"/>
      <c r="Z59" s="67"/>
      <c r="AA59" s="66"/>
      <c r="AB59" s="139"/>
      <c r="AC59" s="68"/>
      <c r="AD59" s="68"/>
      <c r="AE59" s="66"/>
      <c r="AF59" s="139"/>
      <c r="AG59" s="68"/>
      <c r="AH59" s="67"/>
      <c r="AI59" s="66"/>
      <c r="AJ59" s="139"/>
      <c r="AK59" s="68"/>
      <c r="AL59" s="68"/>
      <c r="AM59" s="66"/>
      <c r="AN59" s="139"/>
      <c r="AO59" s="68"/>
      <c r="AP59" s="67"/>
      <c r="AQ59" s="66"/>
      <c r="AR59" s="139"/>
      <c r="AS59" s="68"/>
      <c r="AT59" s="68"/>
      <c r="AU59" s="66"/>
      <c r="AV59" s="139"/>
      <c r="AW59" s="68"/>
      <c r="AX59" s="67"/>
      <c r="AY59" s="66"/>
      <c r="AZ59" s="139"/>
      <c r="BA59" s="68"/>
      <c r="BB59" s="67"/>
      <c r="BC59" s="66"/>
      <c r="BD59" s="139"/>
      <c r="BE59" s="68"/>
      <c r="BF59" s="67"/>
      <c r="BG59" s="68"/>
      <c r="BH59" s="67"/>
      <c r="BI59" s="1487"/>
      <c r="BJ59" s="1543"/>
    </row>
    <row r="60" spans="1:62" ht="4.9000000000000004" customHeight="1" x14ac:dyDescent="0.15">
      <c r="A60" s="1524"/>
      <c r="B60" s="1482"/>
      <c r="C60" s="1538"/>
      <c r="D60" s="1541"/>
      <c r="E60" s="69"/>
      <c r="F60" s="70"/>
      <c r="G60" s="69"/>
      <c r="H60" s="140"/>
      <c r="I60" s="70"/>
      <c r="J60" s="71"/>
      <c r="K60" s="69"/>
      <c r="L60" s="140"/>
      <c r="M60" s="70"/>
      <c r="N60" s="70"/>
      <c r="O60" s="69"/>
      <c r="P60" s="140"/>
      <c r="Q60" s="70"/>
      <c r="R60" s="71"/>
      <c r="S60" s="69"/>
      <c r="T60" s="140"/>
      <c r="U60" s="70"/>
      <c r="V60" s="70"/>
      <c r="W60" s="69"/>
      <c r="X60" s="140"/>
      <c r="Y60" s="70"/>
      <c r="Z60" s="71"/>
      <c r="AA60" s="69"/>
      <c r="AB60" s="140"/>
      <c r="AC60" s="70"/>
      <c r="AD60" s="70"/>
      <c r="AE60" s="69"/>
      <c r="AF60" s="140"/>
      <c r="AG60" s="70"/>
      <c r="AH60" s="71"/>
      <c r="AI60" s="69"/>
      <c r="AJ60" s="140"/>
      <c r="AK60" s="70"/>
      <c r="AL60" s="70"/>
      <c r="AM60" s="69"/>
      <c r="AN60" s="140"/>
      <c r="AO60" s="70"/>
      <c r="AP60" s="71"/>
      <c r="AQ60" s="69"/>
      <c r="AR60" s="140"/>
      <c r="AS60" s="70"/>
      <c r="AT60" s="70"/>
      <c r="AU60" s="69"/>
      <c r="AV60" s="140"/>
      <c r="AW60" s="70"/>
      <c r="AX60" s="71"/>
      <c r="AY60" s="69"/>
      <c r="AZ60" s="140"/>
      <c r="BA60" s="70"/>
      <c r="BB60" s="71"/>
      <c r="BC60" s="69"/>
      <c r="BD60" s="140"/>
      <c r="BE60" s="70"/>
      <c r="BF60" s="71"/>
      <c r="BG60" s="70"/>
      <c r="BH60" s="71"/>
      <c r="BI60" s="1488"/>
      <c r="BJ60" s="1543"/>
    </row>
    <row r="61" spans="1:62" ht="4.9000000000000004" customHeight="1" x14ac:dyDescent="0.15">
      <c r="A61" s="1524"/>
      <c r="B61" s="1481">
        <v>16</v>
      </c>
      <c r="C61" s="1537"/>
      <c r="D61" s="1540"/>
      <c r="E61" s="66"/>
      <c r="F61" s="68"/>
      <c r="G61" s="63"/>
      <c r="H61" s="138"/>
      <c r="I61" s="64"/>
      <c r="J61" s="65"/>
      <c r="K61" s="63"/>
      <c r="L61" s="138"/>
      <c r="M61" s="64"/>
      <c r="N61" s="64"/>
      <c r="O61" s="63"/>
      <c r="P61" s="138"/>
      <c r="Q61" s="64"/>
      <c r="R61" s="65"/>
      <c r="S61" s="63"/>
      <c r="T61" s="138"/>
      <c r="U61" s="64"/>
      <c r="V61" s="64"/>
      <c r="W61" s="63"/>
      <c r="X61" s="138"/>
      <c r="Y61" s="64"/>
      <c r="Z61" s="65"/>
      <c r="AA61" s="63"/>
      <c r="AB61" s="138"/>
      <c r="AC61" s="64"/>
      <c r="AD61" s="64"/>
      <c r="AE61" s="63"/>
      <c r="AF61" s="138"/>
      <c r="AG61" s="64"/>
      <c r="AH61" s="65"/>
      <c r="AI61" s="63"/>
      <c r="AJ61" s="138"/>
      <c r="AK61" s="64"/>
      <c r="AL61" s="64"/>
      <c r="AM61" s="63"/>
      <c r="AN61" s="138"/>
      <c r="AO61" s="64"/>
      <c r="AP61" s="65"/>
      <c r="AQ61" s="63"/>
      <c r="AR61" s="138"/>
      <c r="AS61" s="64"/>
      <c r="AT61" s="64"/>
      <c r="AU61" s="63"/>
      <c r="AV61" s="138"/>
      <c r="AW61" s="64"/>
      <c r="AX61" s="65"/>
      <c r="AY61" s="63"/>
      <c r="AZ61" s="138"/>
      <c r="BA61" s="64"/>
      <c r="BB61" s="65"/>
      <c r="BC61" s="66"/>
      <c r="BD61" s="139"/>
      <c r="BE61" s="68"/>
      <c r="BF61" s="67"/>
      <c r="BG61" s="68"/>
      <c r="BH61" s="67"/>
      <c r="BI61" s="1487" t="s">
        <v>935</v>
      </c>
      <c r="BJ61" s="1543">
        <f>SUM(G61:BI63)/4</f>
        <v>0</v>
      </c>
    </row>
    <row r="62" spans="1:62" ht="4.9000000000000004" customHeight="1" x14ac:dyDescent="0.15">
      <c r="A62" s="1524"/>
      <c r="B62" s="1481"/>
      <c r="C62" s="1538"/>
      <c r="D62" s="1541"/>
      <c r="E62" s="66"/>
      <c r="F62" s="68"/>
      <c r="G62" s="66"/>
      <c r="H62" s="139"/>
      <c r="I62" s="68"/>
      <c r="J62" s="67"/>
      <c r="K62" s="66"/>
      <c r="L62" s="139"/>
      <c r="M62" s="68"/>
      <c r="N62" s="68"/>
      <c r="O62" s="66"/>
      <c r="P62" s="139"/>
      <c r="Q62" s="68"/>
      <c r="R62" s="67"/>
      <c r="S62" s="66"/>
      <c r="T62" s="139"/>
      <c r="U62" s="68"/>
      <c r="V62" s="68"/>
      <c r="W62" s="66"/>
      <c r="X62" s="139"/>
      <c r="Y62" s="68"/>
      <c r="Z62" s="67"/>
      <c r="AA62" s="66"/>
      <c r="AB62" s="139"/>
      <c r="AC62" s="68"/>
      <c r="AD62" s="68"/>
      <c r="AE62" s="66"/>
      <c r="AF62" s="139"/>
      <c r="AG62" s="68"/>
      <c r="AH62" s="67"/>
      <c r="AI62" s="66"/>
      <c r="AJ62" s="139"/>
      <c r="AK62" s="68"/>
      <c r="AL62" s="68"/>
      <c r="AM62" s="66"/>
      <c r="AN62" s="139"/>
      <c r="AO62" s="68"/>
      <c r="AP62" s="67"/>
      <c r="AQ62" s="66"/>
      <c r="AR62" s="139"/>
      <c r="AS62" s="68"/>
      <c r="AT62" s="68"/>
      <c r="AU62" s="66"/>
      <c r="AV62" s="139"/>
      <c r="AW62" s="68"/>
      <c r="AX62" s="67"/>
      <c r="AY62" s="66"/>
      <c r="AZ62" s="139"/>
      <c r="BA62" s="68"/>
      <c r="BB62" s="67"/>
      <c r="BC62" s="66"/>
      <c r="BD62" s="139"/>
      <c r="BE62" s="68"/>
      <c r="BF62" s="67"/>
      <c r="BG62" s="68"/>
      <c r="BH62" s="67"/>
      <c r="BI62" s="1487"/>
      <c r="BJ62" s="1543"/>
    </row>
    <row r="63" spans="1:62" ht="4.9000000000000004" customHeight="1" x14ac:dyDescent="0.15">
      <c r="A63" s="1524"/>
      <c r="B63" s="1481"/>
      <c r="C63" s="1538"/>
      <c r="D63" s="1541"/>
      <c r="E63" s="66"/>
      <c r="F63" s="68"/>
      <c r="G63" s="69"/>
      <c r="H63" s="140"/>
      <c r="I63" s="70"/>
      <c r="J63" s="71"/>
      <c r="K63" s="69"/>
      <c r="L63" s="140"/>
      <c r="M63" s="70"/>
      <c r="N63" s="70"/>
      <c r="O63" s="69"/>
      <c r="P63" s="140"/>
      <c r="Q63" s="70"/>
      <c r="R63" s="71"/>
      <c r="S63" s="69"/>
      <c r="T63" s="140"/>
      <c r="U63" s="70"/>
      <c r="V63" s="70"/>
      <c r="W63" s="69"/>
      <c r="X63" s="140"/>
      <c r="Y63" s="70"/>
      <c r="Z63" s="71"/>
      <c r="AA63" s="69"/>
      <c r="AB63" s="140"/>
      <c r="AC63" s="70"/>
      <c r="AD63" s="70"/>
      <c r="AE63" s="69"/>
      <c r="AF63" s="140"/>
      <c r="AG63" s="70"/>
      <c r="AH63" s="71"/>
      <c r="AI63" s="69"/>
      <c r="AJ63" s="140"/>
      <c r="AK63" s="70"/>
      <c r="AL63" s="70"/>
      <c r="AM63" s="69"/>
      <c r="AN63" s="140"/>
      <c r="AO63" s="70"/>
      <c r="AP63" s="71"/>
      <c r="AQ63" s="69"/>
      <c r="AR63" s="140"/>
      <c r="AS63" s="70"/>
      <c r="AT63" s="70"/>
      <c r="AU63" s="69"/>
      <c r="AV63" s="140"/>
      <c r="AW63" s="70"/>
      <c r="AX63" s="71"/>
      <c r="AY63" s="69"/>
      <c r="AZ63" s="140"/>
      <c r="BA63" s="70"/>
      <c r="BB63" s="71"/>
      <c r="BC63" s="66"/>
      <c r="BD63" s="139"/>
      <c r="BE63" s="68"/>
      <c r="BF63" s="67"/>
      <c r="BG63" s="68"/>
      <c r="BH63" s="67"/>
      <c r="BI63" s="1487"/>
      <c r="BJ63" s="1543"/>
    </row>
    <row r="64" spans="1:62" ht="4.9000000000000004" customHeight="1" x14ac:dyDescent="0.15">
      <c r="A64" s="1524"/>
      <c r="B64" s="1499">
        <v>17</v>
      </c>
      <c r="C64" s="1537"/>
      <c r="D64" s="1540"/>
      <c r="E64" s="63"/>
      <c r="F64" s="64"/>
      <c r="G64" s="63"/>
      <c r="H64" s="138"/>
      <c r="I64" s="64"/>
      <c r="J64" s="65"/>
      <c r="K64" s="63"/>
      <c r="L64" s="138"/>
      <c r="M64" s="64"/>
      <c r="N64" s="64"/>
      <c r="O64" s="63"/>
      <c r="P64" s="138"/>
      <c r="Q64" s="64"/>
      <c r="R64" s="65"/>
      <c r="S64" s="63"/>
      <c r="T64" s="138"/>
      <c r="U64" s="64"/>
      <c r="V64" s="64"/>
      <c r="W64" s="63"/>
      <c r="X64" s="138"/>
      <c r="Y64" s="64"/>
      <c r="Z64" s="65"/>
      <c r="AA64" s="63"/>
      <c r="AB64" s="138"/>
      <c r="AC64" s="64"/>
      <c r="AD64" s="64"/>
      <c r="AE64" s="63"/>
      <c r="AF64" s="138"/>
      <c r="AG64" s="64"/>
      <c r="AH64" s="65"/>
      <c r="AI64" s="63"/>
      <c r="AJ64" s="138"/>
      <c r="AK64" s="64"/>
      <c r="AL64" s="64"/>
      <c r="AM64" s="63"/>
      <c r="AN64" s="138"/>
      <c r="AO64" s="64"/>
      <c r="AP64" s="65"/>
      <c r="AQ64" s="63"/>
      <c r="AR64" s="138"/>
      <c r="AS64" s="64"/>
      <c r="AT64" s="64"/>
      <c r="AU64" s="63"/>
      <c r="AV64" s="138"/>
      <c r="AW64" s="64"/>
      <c r="AX64" s="65"/>
      <c r="AY64" s="63"/>
      <c r="AZ64" s="138"/>
      <c r="BA64" s="64"/>
      <c r="BB64" s="65"/>
      <c r="BC64" s="63"/>
      <c r="BD64" s="138"/>
      <c r="BE64" s="64"/>
      <c r="BF64" s="65"/>
      <c r="BG64" s="64"/>
      <c r="BH64" s="65"/>
      <c r="BI64" s="1502" t="s">
        <v>935</v>
      </c>
      <c r="BJ64" s="1543">
        <f>SUM(G64:BI66)/4</f>
        <v>0</v>
      </c>
    </row>
    <row r="65" spans="1:62" ht="4.9000000000000004" customHeight="1" x14ac:dyDescent="0.15">
      <c r="A65" s="1524"/>
      <c r="B65" s="1481"/>
      <c r="C65" s="1538"/>
      <c r="D65" s="1541"/>
      <c r="E65" s="66"/>
      <c r="F65" s="68"/>
      <c r="G65" s="66"/>
      <c r="H65" s="139"/>
      <c r="I65" s="68"/>
      <c r="J65" s="67"/>
      <c r="K65" s="66"/>
      <c r="L65" s="139"/>
      <c r="M65" s="68"/>
      <c r="N65" s="68"/>
      <c r="O65" s="66"/>
      <c r="P65" s="139"/>
      <c r="Q65" s="68"/>
      <c r="R65" s="67"/>
      <c r="S65" s="66"/>
      <c r="T65" s="139"/>
      <c r="U65" s="68"/>
      <c r="V65" s="68"/>
      <c r="W65" s="66"/>
      <c r="X65" s="139"/>
      <c r="Y65" s="68"/>
      <c r="Z65" s="67"/>
      <c r="AA65" s="66"/>
      <c r="AB65" s="139"/>
      <c r="AC65" s="68"/>
      <c r="AD65" s="68"/>
      <c r="AE65" s="66"/>
      <c r="AF65" s="139"/>
      <c r="AG65" s="68"/>
      <c r="AH65" s="67"/>
      <c r="AI65" s="66"/>
      <c r="AJ65" s="139"/>
      <c r="AK65" s="68"/>
      <c r="AL65" s="68"/>
      <c r="AM65" s="66"/>
      <c r="AN65" s="139"/>
      <c r="AO65" s="68"/>
      <c r="AP65" s="67"/>
      <c r="AQ65" s="66"/>
      <c r="AR65" s="139"/>
      <c r="AS65" s="68"/>
      <c r="AT65" s="68"/>
      <c r="AU65" s="66"/>
      <c r="AV65" s="139"/>
      <c r="AW65" s="68"/>
      <c r="AX65" s="67"/>
      <c r="AY65" s="66"/>
      <c r="AZ65" s="139"/>
      <c r="BA65" s="68"/>
      <c r="BB65" s="67"/>
      <c r="BC65" s="66"/>
      <c r="BD65" s="139"/>
      <c r="BE65" s="68"/>
      <c r="BF65" s="67"/>
      <c r="BG65" s="68"/>
      <c r="BH65" s="67"/>
      <c r="BI65" s="1487"/>
      <c r="BJ65" s="1543"/>
    </row>
    <row r="66" spans="1:62" ht="4.9000000000000004" customHeight="1" x14ac:dyDescent="0.15">
      <c r="A66" s="1524"/>
      <c r="B66" s="1482"/>
      <c r="C66" s="1539"/>
      <c r="D66" s="1542"/>
      <c r="E66" s="69"/>
      <c r="F66" s="70"/>
      <c r="G66" s="69"/>
      <c r="H66" s="140"/>
      <c r="I66" s="70"/>
      <c r="J66" s="71"/>
      <c r="K66" s="69"/>
      <c r="L66" s="140"/>
      <c r="M66" s="70"/>
      <c r="N66" s="70"/>
      <c r="O66" s="69"/>
      <c r="P66" s="140"/>
      <c r="Q66" s="70"/>
      <c r="R66" s="71"/>
      <c r="S66" s="69"/>
      <c r="T66" s="140"/>
      <c r="U66" s="70"/>
      <c r="V66" s="70"/>
      <c r="W66" s="69"/>
      <c r="X66" s="140"/>
      <c r="Y66" s="70"/>
      <c r="Z66" s="71"/>
      <c r="AA66" s="69"/>
      <c r="AB66" s="140"/>
      <c r="AC66" s="70"/>
      <c r="AD66" s="70"/>
      <c r="AE66" s="69"/>
      <c r="AF66" s="140"/>
      <c r="AG66" s="70"/>
      <c r="AH66" s="71"/>
      <c r="AI66" s="69"/>
      <c r="AJ66" s="140"/>
      <c r="AK66" s="70"/>
      <c r="AL66" s="70"/>
      <c r="AM66" s="69"/>
      <c r="AN66" s="140"/>
      <c r="AO66" s="70"/>
      <c r="AP66" s="71"/>
      <c r="AQ66" s="69"/>
      <c r="AR66" s="140"/>
      <c r="AS66" s="70"/>
      <c r="AT66" s="70"/>
      <c r="AU66" s="69"/>
      <c r="AV66" s="140"/>
      <c r="AW66" s="70"/>
      <c r="AX66" s="71"/>
      <c r="AY66" s="69"/>
      <c r="AZ66" s="140"/>
      <c r="BA66" s="70"/>
      <c r="BB66" s="71"/>
      <c r="BC66" s="69"/>
      <c r="BD66" s="140"/>
      <c r="BE66" s="70"/>
      <c r="BF66" s="71"/>
      <c r="BG66" s="70"/>
      <c r="BH66" s="71"/>
      <c r="BI66" s="1488"/>
      <c r="BJ66" s="1543"/>
    </row>
    <row r="67" spans="1:62" ht="4.9000000000000004" customHeight="1" x14ac:dyDescent="0.15">
      <c r="A67" s="1524"/>
      <c r="B67" s="1481">
        <v>18</v>
      </c>
      <c r="C67" s="1538"/>
      <c r="D67" s="1541"/>
      <c r="E67" s="66"/>
      <c r="F67" s="68"/>
      <c r="G67" s="63"/>
      <c r="H67" s="138"/>
      <c r="I67" s="64"/>
      <c r="J67" s="65"/>
      <c r="K67" s="63"/>
      <c r="L67" s="138"/>
      <c r="M67" s="64"/>
      <c r="N67" s="64"/>
      <c r="O67" s="63"/>
      <c r="P67" s="138"/>
      <c r="Q67" s="64"/>
      <c r="R67" s="65"/>
      <c r="S67" s="63"/>
      <c r="T67" s="138"/>
      <c r="U67" s="64"/>
      <c r="V67" s="64"/>
      <c r="W67" s="63"/>
      <c r="X67" s="138"/>
      <c r="Y67" s="64"/>
      <c r="Z67" s="65"/>
      <c r="AA67" s="63"/>
      <c r="AB67" s="138"/>
      <c r="AC67" s="64"/>
      <c r="AD67" s="64"/>
      <c r="AE67" s="63"/>
      <c r="AF67" s="138"/>
      <c r="AG67" s="64"/>
      <c r="AH67" s="65"/>
      <c r="AI67" s="63"/>
      <c r="AJ67" s="138"/>
      <c r="AK67" s="64"/>
      <c r="AL67" s="64"/>
      <c r="AM67" s="63"/>
      <c r="AN67" s="138"/>
      <c r="AO67" s="64"/>
      <c r="AP67" s="65"/>
      <c r="AQ67" s="63"/>
      <c r="AR67" s="138"/>
      <c r="AS67" s="64"/>
      <c r="AT67" s="64"/>
      <c r="AU67" s="63"/>
      <c r="AV67" s="138"/>
      <c r="AW67" s="64"/>
      <c r="AX67" s="65"/>
      <c r="AY67" s="63"/>
      <c r="AZ67" s="138"/>
      <c r="BA67" s="64"/>
      <c r="BB67" s="65"/>
      <c r="BC67" s="66"/>
      <c r="BD67" s="139"/>
      <c r="BE67" s="68"/>
      <c r="BF67" s="67"/>
      <c r="BG67" s="68"/>
      <c r="BH67" s="67"/>
      <c r="BI67" s="1487" t="s">
        <v>935</v>
      </c>
      <c r="BJ67" s="1543">
        <f>SUM(G67:BI69)/4</f>
        <v>0</v>
      </c>
    </row>
    <row r="68" spans="1:62" ht="4.9000000000000004" customHeight="1" x14ac:dyDescent="0.15">
      <c r="A68" s="1524"/>
      <c r="B68" s="1481"/>
      <c r="C68" s="1538"/>
      <c r="D68" s="1541"/>
      <c r="E68" s="66"/>
      <c r="F68" s="68"/>
      <c r="G68" s="66"/>
      <c r="H68" s="139"/>
      <c r="I68" s="68"/>
      <c r="J68" s="67"/>
      <c r="K68" s="66"/>
      <c r="L68" s="139"/>
      <c r="M68" s="68"/>
      <c r="N68" s="68"/>
      <c r="O68" s="66"/>
      <c r="P68" s="139"/>
      <c r="Q68" s="68"/>
      <c r="R68" s="67"/>
      <c r="S68" s="66"/>
      <c r="T68" s="139"/>
      <c r="U68" s="68"/>
      <c r="V68" s="68"/>
      <c r="W68" s="66"/>
      <c r="X68" s="139"/>
      <c r="Y68" s="68"/>
      <c r="Z68" s="67"/>
      <c r="AA68" s="66"/>
      <c r="AB68" s="139"/>
      <c r="AC68" s="68"/>
      <c r="AD68" s="68"/>
      <c r="AE68" s="66"/>
      <c r="AF68" s="139"/>
      <c r="AG68" s="68"/>
      <c r="AH68" s="67"/>
      <c r="AI68" s="66"/>
      <c r="AJ68" s="139"/>
      <c r="AK68" s="68"/>
      <c r="AL68" s="68"/>
      <c r="AM68" s="66"/>
      <c r="AN68" s="139"/>
      <c r="AO68" s="68"/>
      <c r="AP68" s="67"/>
      <c r="AQ68" s="66"/>
      <c r="AR68" s="139"/>
      <c r="AS68" s="68"/>
      <c r="AT68" s="68"/>
      <c r="AU68" s="66"/>
      <c r="AV68" s="139"/>
      <c r="AW68" s="68"/>
      <c r="AX68" s="67"/>
      <c r="AY68" s="66"/>
      <c r="AZ68" s="139"/>
      <c r="BA68" s="68"/>
      <c r="BB68" s="67"/>
      <c r="BC68" s="66"/>
      <c r="BD68" s="139"/>
      <c r="BE68" s="68"/>
      <c r="BF68" s="67"/>
      <c r="BG68" s="68"/>
      <c r="BH68" s="67"/>
      <c r="BI68" s="1487"/>
      <c r="BJ68" s="1543"/>
    </row>
    <row r="69" spans="1:62" ht="4.9000000000000004" customHeight="1" x14ac:dyDescent="0.15">
      <c r="A69" s="1524"/>
      <c r="B69" s="1481"/>
      <c r="C69" s="1538"/>
      <c r="D69" s="1541"/>
      <c r="E69" s="66"/>
      <c r="F69" s="68"/>
      <c r="G69" s="69"/>
      <c r="H69" s="140"/>
      <c r="I69" s="70"/>
      <c r="J69" s="71"/>
      <c r="K69" s="69"/>
      <c r="L69" s="140"/>
      <c r="M69" s="70"/>
      <c r="N69" s="70"/>
      <c r="O69" s="69"/>
      <c r="P69" s="140"/>
      <c r="Q69" s="70"/>
      <c r="R69" s="71"/>
      <c r="S69" s="69"/>
      <c r="T69" s="140"/>
      <c r="U69" s="70"/>
      <c r="V69" s="70"/>
      <c r="W69" s="69"/>
      <c r="X69" s="140"/>
      <c r="Y69" s="70"/>
      <c r="Z69" s="71"/>
      <c r="AA69" s="69"/>
      <c r="AB69" s="140"/>
      <c r="AC69" s="70"/>
      <c r="AD69" s="70"/>
      <c r="AE69" s="69"/>
      <c r="AF69" s="140"/>
      <c r="AG69" s="70"/>
      <c r="AH69" s="71"/>
      <c r="AI69" s="69"/>
      <c r="AJ69" s="140"/>
      <c r="AK69" s="70"/>
      <c r="AL69" s="70"/>
      <c r="AM69" s="69"/>
      <c r="AN69" s="140"/>
      <c r="AO69" s="70"/>
      <c r="AP69" s="71"/>
      <c r="AQ69" s="69"/>
      <c r="AR69" s="140"/>
      <c r="AS69" s="70"/>
      <c r="AT69" s="70"/>
      <c r="AU69" s="69"/>
      <c r="AV69" s="140"/>
      <c r="AW69" s="70"/>
      <c r="AX69" s="71"/>
      <c r="AY69" s="69"/>
      <c r="AZ69" s="140"/>
      <c r="BA69" s="70"/>
      <c r="BB69" s="71"/>
      <c r="BC69" s="66"/>
      <c r="BD69" s="139"/>
      <c r="BE69" s="68"/>
      <c r="BF69" s="67"/>
      <c r="BG69" s="68"/>
      <c r="BH69" s="67"/>
      <c r="BI69" s="1487"/>
      <c r="BJ69" s="1543"/>
    </row>
    <row r="70" spans="1:62" ht="4.9000000000000004" customHeight="1" x14ac:dyDescent="0.15">
      <c r="A70" s="1524"/>
      <c r="B70" s="1499">
        <v>19</v>
      </c>
      <c r="C70" s="1537"/>
      <c r="D70" s="1540"/>
      <c r="E70" s="63"/>
      <c r="F70" s="64"/>
      <c r="G70" s="63"/>
      <c r="H70" s="138"/>
      <c r="I70" s="64"/>
      <c r="J70" s="65"/>
      <c r="K70" s="63"/>
      <c r="L70" s="138"/>
      <c r="M70" s="64"/>
      <c r="N70" s="64"/>
      <c r="O70" s="63"/>
      <c r="P70" s="138"/>
      <c r="Q70" s="64"/>
      <c r="R70" s="65"/>
      <c r="S70" s="63"/>
      <c r="T70" s="138"/>
      <c r="U70" s="64"/>
      <c r="V70" s="64"/>
      <c r="W70" s="63"/>
      <c r="X70" s="138"/>
      <c r="Y70" s="64"/>
      <c r="Z70" s="65"/>
      <c r="AA70" s="63"/>
      <c r="AB70" s="138"/>
      <c r="AC70" s="64"/>
      <c r="AD70" s="64"/>
      <c r="AE70" s="63"/>
      <c r="AF70" s="138"/>
      <c r="AG70" s="64"/>
      <c r="AH70" s="65"/>
      <c r="AI70" s="63"/>
      <c r="AJ70" s="138"/>
      <c r="AK70" s="64"/>
      <c r="AL70" s="64"/>
      <c r="AM70" s="63"/>
      <c r="AN70" s="138"/>
      <c r="AO70" s="64"/>
      <c r="AP70" s="65"/>
      <c r="AQ70" s="63"/>
      <c r="AR70" s="138"/>
      <c r="AS70" s="64"/>
      <c r="AT70" s="64"/>
      <c r="AU70" s="63"/>
      <c r="AV70" s="138"/>
      <c r="AW70" s="64"/>
      <c r="AX70" s="65"/>
      <c r="AY70" s="63"/>
      <c r="AZ70" s="138"/>
      <c r="BA70" s="64"/>
      <c r="BB70" s="65"/>
      <c r="BC70" s="63"/>
      <c r="BD70" s="138"/>
      <c r="BE70" s="64"/>
      <c r="BF70" s="65"/>
      <c r="BG70" s="64"/>
      <c r="BH70" s="65"/>
      <c r="BI70" s="1502" t="s">
        <v>935</v>
      </c>
    </row>
    <row r="71" spans="1:62" ht="4.9000000000000004" customHeight="1" x14ac:dyDescent="0.15">
      <c r="A71" s="1524"/>
      <c r="B71" s="1481"/>
      <c r="C71" s="1538"/>
      <c r="D71" s="1541"/>
      <c r="E71" s="66"/>
      <c r="F71" s="68"/>
      <c r="G71" s="66"/>
      <c r="H71" s="139"/>
      <c r="I71" s="68"/>
      <c r="J71" s="67"/>
      <c r="K71" s="66"/>
      <c r="L71" s="139"/>
      <c r="M71" s="68"/>
      <c r="N71" s="68"/>
      <c r="O71" s="66"/>
      <c r="P71" s="139"/>
      <c r="Q71" s="68"/>
      <c r="R71" s="67"/>
      <c r="S71" s="66"/>
      <c r="T71" s="139"/>
      <c r="U71" s="68"/>
      <c r="V71" s="68"/>
      <c r="W71" s="66"/>
      <c r="X71" s="139"/>
      <c r="Y71" s="68"/>
      <c r="Z71" s="67"/>
      <c r="AA71" s="66"/>
      <c r="AB71" s="139"/>
      <c r="AC71" s="68"/>
      <c r="AD71" s="68"/>
      <c r="AE71" s="66"/>
      <c r="AF71" s="139"/>
      <c r="AG71" s="68"/>
      <c r="AH71" s="67"/>
      <c r="AI71" s="66"/>
      <c r="AJ71" s="139"/>
      <c r="AK71" s="68"/>
      <c r="AL71" s="68"/>
      <c r="AM71" s="66"/>
      <c r="AN71" s="139"/>
      <c r="AO71" s="68"/>
      <c r="AP71" s="67"/>
      <c r="AQ71" s="66"/>
      <c r="AR71" s="139"/>
      <c r="AS71" s="68"/>
      <c r="AT71" s="68"/>
      <c r="AU71" s="66"/>
      <c r="AV71" s="139"/>
      <c r="AW71" s="68"/>
      <c r="AX71" s="67"/>
      <c r="AY71" s="66"/>
      <c r="AZ71" s="139"/>
      <c r="BA71" s="68"/>
      <c r="BB71" s="67"/>
      <c r="BC71" s="66"/>
      <c r="BD71" s="139"/>
      <c r="BE71" s="68"/>
      <c r="BF71" s="67"/>
      <c r="BG71" s="68"/>
      <c r="BH71" s="67"/>
      <c r="BI71" s="1487"/>
    </row>
    <row r="72" spans="1:62" ht="4.9000000000000004" customHeight="1" x14ac:dyDescent="0.15">
      <c r="A72" s="1524"/>
      <c r="B72" s="1482"/>
      <c r="C72" s="1539"/>
      <c r="D72" s="1542"/>
      <c r="E72" s="69"/>
      <c r="F72" s="70"/>
      <c r="G72" s="69"/>
      <c r="H72" s="140"/>
      <c r="I72" s="70"/>
      <c r="J72" s="71"/>
      <c r="K72" s="69"/>
      <c r="L72" s="140"/>
      <c r="M72" s="70"/>
      <c r="N72" s="70"/>
      <c r="O72" s="69"/>
      <c r="P72" s="140"/>
      <c r="Q72" s="70"/>
      <c r="R72" s="71"/>
      <c r="S72" s="69"/>
      <c r="T72" s="140"/>
      <c r="U72" s="70"/>
      <c r="V72" s="70"/>
      <c r="W72" s="69"/>
      <c r="X72" s="140"/>
      <c r="Y72" s="70"/>
      <c r="Z72" s="71"/>
      <c r="AA72" s="69"/>
      <c r="AB72" s="140"/>
      <c r="AC72" s="70"/>
      <c r="AD72" s="70"/>
      <c r="AE72" s="69"/>
      <c r="AF72" s="140"/>
      <c r="AG72" s="70"/>
      <c r="AH72" s="71"/>
      <c r="AI72" s="69"/>
      <c r="AJ72" s="140"/>
      <c r="AK72" s="70"/>
      <c r="AL72" s="70"/>
      <c r="AM72" s="69"/>
      <c r="AN72" s="140"/>
      <c r="AO72" s="70"/>
      <c r="AP72" s="71"/>
      <c r="AQ72" s="69"/>
      <c r="AR72" s="140"/>
      <c r="AS72" s="70"/>
      <c r="AT72" s="70"/>
      <c r="AU72" s="69"/>
      <c r="AV72" s="140"/>
      <c r="AW72" s="70"/>
      <c r="AX72" s="71"/>
      <c r="AY72" s="69"/>
      <c r="AZ72" s="140"/>
      <c r="BA72" s="70"/>
      <c r="BB72" s="71"/>
      <c r="BC72" s="69"/>
      <c r="BD72" s="140"/>
      <c r="BE72" s="70"/>
      <c r="BF72" s="71"/>
      <c r="BG72" s="70"/>
      <c r="BH72" s="71"/>
      <c r="BI72" s="1488"/>
    </row>
    <row r="73" spans="1:62" ht="4.9000000000000004" customHeight="1" x14ac:dyDescent="0.15">
      <c r="A73" s="1524"/>
      <c r="B73" s="1481">
        <v>20</v>
      </c>
      <c r="C73" s="1538"/>
      <c r="D73" s="1541"/>
      <c r="E73" s="66"/>
      <c r="F73" s="68"/>
      <c r="G73" s="66"/>
      <c r="H73" s="139"/>
      <c r="I73" s="68"/>
      <c r="J73" s="67"/>
      <c r="K73" s="66"/>
      <c r="L73" s="139"/>
      <c r="M73" s="68"/>
      <c r="N73" s="68"/>
      <c r="O73" s="66"/>
      <c r="P73" s="139"/>
      <c r="Q73" s="68"/>
      <c r="R73" s="67"/>
      <c r="S73" s="66"/>
      <c r="T73" s="139"/>
      <c r="U73" s="68"/>
      <c r="V73" s="68"/>
      <c r="W73" s="66"/>
      <c r="X73" s="139"/>
      <c r="Y73" s="68"/>
      <c r="Z73" s="67"/>
      <c r="AA73" s="66"/>
      <c r="AB73" s="139"/>
      <c r="AC73" s="68"/>
      <c r="AD73" s="68"/>
      <c r="AE73" s="66"/>
      <c r="AF73" s="139"/>
      <c r="AG73" s="68"/>
      <c r="AH73" s="67"/>
      <c r="AI73" s="66"/>
      <c r="AJ73" s="139"/>
      <c r="AK73" s="68"/>
      <c r="AL73" s="68"/>
      <c r="AM73" s="66"/>
      <c r="AN73" s="139"/>
      <c r="AO73" s="68"/>
      <c r="AP73" s="67"/>
      <c r="AQ73" s="66"/>
      <c r="AR73" s="139"/>
      <c r="AS73" s="68"/>
      <c r="AT73" s="68"/>
      <c r="AU73" s="66"/>
      <c r="AV73" s="139"/>
      <c r="AW73" s="68"/>
      <c r="AX73" s="67"/>
      <c r="AY73" s="66"/>
      <c r="AZ73" s="139"/>
      <c r="BA73" s="68"/>
      <c r="BB73" s="67"/>
      <c r="BC73" s="66"/>
      <c r="BD73" s="139"/>
      <c r="BE73" s="68"/>
      <c r="BF73" s="67"/>
      <c r="BG73" s="68"/>
      <c r="BH73" s="67"/>
      <c r="BI73" s="1487" t="s">
        <v>935</v>
      </c>
    </row>
    <row r="74" spans="1:62" ht="4.9000000000000004" customHeight="1" x14ac:dyDescent="0.15">
      <c r="A74" s="1524"/>
      <c r="B74" s="1481"/>
      <c r="C74" s="1538"/>
      <c r="D74" s="1541"/>
      <c r="E74" s="66"/>
      <c r="F74" s="68"/>
      <c r="G74" s="66"/>
      <c r="H74" s="139"/>
      <c r="I74" s="68"/>
      <c r="J74" s="67"/>
      <c r="K74" s="66"/>
      <c r="L74" s="139"/>
      <c r="M74" s="68"/>
      <c r="N74" s="68"/>
      <c r="O74" s="66"/>
      <c r="P74" s="139"/>
      <c r="Q74" s="68"/>
      <c r="R74" s="67"/>
      <c r="S74" s="66"/>
      <c r="T74" s="139"/>
      <c r="U74" s="68"/>
      <c r="V74" s="68"/>
      <c r="W74" s="66"/>
      <c r="X74" s="139"/>
      <c r="Y74" s="68"/>
      <c r="Z74" s="67"/>
      <c r="AA74" s="66"/>
      <c r="AB74" s="139"/>
      <c r="AC74" s="68"/>
      <c r="AD74" s="68"/>
      <c r="AE74" s="66"/>
      <c r="AF74" s="139"/>
      <c r="AG74" s="68"/>
      <c r="AH74" s="67"/>
      <c r="AI74" s="66"/>
      <c r="AJ74" s="139"/>
      <c r="AK74" s="68"/>
      <c r="AL74" s="68"/>
      <c r="AM74" s="66"/>
      <c r="AN74" s="139"/>
      <c r="AO74" s="68"/>
      <c r="AP74" s="67"/>
      <c r="AQ74" s="66"/>
      <c r="AR74" s="139"/>
      <c r="AS74" s="68"/>
      <c r="AT74" s="68"/>
      <c r="AU74" s="66"/>
      <c r="AV74" s="139"/>
      <c r="AW74" s="68"/>
      <c r="AX74" s="67"/>
      <c r="AY74" s="66"/>
      <c r="AZ74" s="139"/>
      <c r="BA74" s="68"/>
      <c r="BB74" s="67"/>
      <c r="BC74" s="66"/>
      <c r="BD74" s="139"/>
      <c r="BE74" s="68"/>
      <c r="BF74" s="67"/>
      <c r="BG74" s="68"/>
      <c r="BH74" s="67"/>
      <c r="BI74" s="1487"/>
    </row>
    <row r="75" spans="1:62" ht="4.9000000000000004" customHeight="1" x14ac:dyDescent="0.15">
      <c r="A75" s="1524"/>
      <c r="B75" s="1489"/>
      <c r="C75" s="1539"/>
      <c r="D75" s="1542"/>
      <c r="E75" s="72"/>
      <c r="F75" s="73"/>
      <c r="G75" s="72"/>
      <c r="H75" s="141"/>
      <c r="I75" s="73"/>
      <c r="J75" s="74"/>
      <c r="K75" s="72"/>
      <c r="L75" s="141"/>
      <c r="M75" s="73"/>
      <c r="N75" s="73"/>
      <c r="O75" s="72"/>
      <c r="P75" s="141"/>
      <c r="Q75" s="73"/>
      <c r="R75" s="74"/>
      <c r="S75" s="72"/>
      <c r="T75" s="141"/>
      <c r="U75" s="73"/>
      <c r="V75" s="73"/>
      <c r="W75" s="72"/>
      <c r="X75" s="141"/>
      <c r="Y75" s="73"/>
      <c r="Z75" s="74"/>
      <c r="AA75" s="72"/>
      <c r="AB75" s="141"/>
      <c r="AC75" s="73"/>
      <c r="AD75" s="73"/>
      <c r="AE75" s="72"/>
      <c r="AF75" s="141"/>
      <c r="AG75" s="73"/>
      <c r="AH75" s="74"/>
      <c r="AI75" s="72"/>
      <c r="AJ75" s="141"/>
      <c r="AK75" s="73"/>
      <c r="AL75" s="73"/>
      <c r="AM75" s="72"/>
      <c r="AN75" s="141"/>
      <c r="AO75" s="73"/>
      <c r="AP75" s="74"/>
      <c r="AQ75" s="72"/>
      <c r="AR75" s="141"/>
      <c r="AS75" s="73"/>
      <c r="AT75" s="73"/>
      <c r="AU75" s="72"/>
      <c r="AV75" s="141"/>
      <c r="AW75" s="73"/>
      <c r="AX75" s="74"/>
      <c r="AY75" s="72"/>
      <c r="AZ75" s="141"/>
      <c r="BA75" s="73"/>
      <c r="BB75" s="74"/>
      <c r="BC75" s="72"/>
      <c r="BD75" s="141"/>
      <c r="BE75" s="73"/>
      <c r="BF75" s="74"/>
      <c r="BG75" s="73"/>
      <c r="BH75" s="74"/>
      <c r="BI75" s="1487"/>
    </row>
    <row r="76" spans="1:62" ht="15.95" customHeight="1" thickBot="1" x14ac:dyDescent="0.2">
      <c r="A76" s="1525"/>
      <c r="B76" s="1506" t="s">
        <v>1648</v>
      </c>
      <c r="C76" s="1507"/>
      <c r="D76" s="1508"/>
      <c r="E76" s="142">
        <f>SUM(E13:E75)</f>
        <v>0</v>
      </c>
      <c r="F76" s="143">
        <f t="shared" ref="F76:BH76" si="27">SUM(F13:F75)</f>
        <v>0</v>
      </c>
      <c r="G76" s="142">
        <f t="shared" si="27"/>
        <v>0</v>
      </c>
      <c r="H76" s="144">
        <f t="shared" si="27"/>
        <v>0</v>
      </c>
      <c r="I76" s="143">
        <f t="shared" si="27"/>
        <v>0</v>
      </c>
      <c r="J76" s="145">
        <f t="shared" si="27"/>
        <v>0</v>
      </c>
      <c r="K76" s="142">
        <f t="shared" si="27"/>
        <v>0</v>
      </c>
      <c r="L76" s="144">
        <f t="shared" si="27"/>
        <v>0</v>
      </c>
      <c r="M76" s="143">
        <f t="shared" si="27"/>
        <v>0</v>
      </c>
      <c r="N76" s="143">
        <f t="shared" si="27"/>
        <v>0</v>
      </c>
      <c r="O76" s="142">
        <f t="shared" si="27"/>
        <v>0</v>
      </c>
      <c r="P76" s="144">
        <f t="shared" si="27"/>
        <v>0</v>
      </c>
      <c r="Q76" s="143">
        <f t="shared" si="27"/>
        <v>0</v>
      </c>
      <c r="R76" s="145">
        <f t="shared" si="27"/>
        <v>0</v>
      </c>
      <c r="S76" s="142">
        <f t="shared" si="27"/>
        <v>0</v>
      </c>
      <c r="T76" s="144">
        <f t="shared" si="27"/>
        <v>0</v>
      </c>
      <c r="U76" s="143">
        <f t="shared" si="27"/>
        <v>0</v>
      </c>
      <c r="V76" s="143">
        <f t="shared" si="27"/>
        <v>0</v>
      </c>
      <c r="W76" s="142">
        <f t="shared" si="27"/>
        <v>0</v>
      </c>
      <c r="X76" s="144">
        <f t="shared" si="27"/>
        <v>0</v>
      </c>
      <c r="Y76" s="143">
        <f t="shared" si="27"/>
        <v>0</v>
      </c>
      <c r="Z76" s="145">
        <f t="shared" si="27"/>
        <v>0</v>
      </c>
      <c r="AA76" s="142">
        <f t="shared" si="27"/>
        <v>0</v>
      </c>
      <c r="AB76" s="144">
        <f t="shared" si="27"/>
        <v>0</v>
      </c>
      <c r="AC76" s="143">
        <f t="shared" si="27"/>
        <v>0</v>
      </c>
      <c r="AD76" s="143">
        <f t="shared" si="27"/>
        <v>0</v>
      </c>
      <c r="AE76" s="142">
        <f t="shared" si="27"/>
        <v>0</v>
      </c>
      <c r="AF76" s="144">
        <f t="shared" si="27"/>
        <v>0</v>
      </c>
      <c r="AG76" s="143">
        <f t="shared" si="27"/>
        <v>0</v>
      </c>
      <c r="AH76" s="145">
        <f t="shared" si="27"/>
        <v>0</v>
      </c>
      <c r="AI76" s="142">
        <f t="shared" si="27"/>
        <v>0</v>
      </c>
      <c r="AJ76" s="144">
        <f t="shared" si="27"/>
        <v>0</v>
      </c>
      <c r="AK76" s="143">
        <f t="shared" si="27"/>
        <v>0</v>
      </c>
      <c r="AL76" s="143">
        <f t="shared" si="27"/>
        <v>0</v>
      </c>
      <c r="AM76" s="142">
        <f t="shared" si="27"/>
        <v>0</v>
      </c>
      <c r="AN76" s="144">
        <f t="shared" si="27"/>
        <v>0</v>
      </c>
      <c r="AO76" s="143">
        <f t="shared" si="27"/>
        <v>0</v>
      </c>
      <c r="AP76" s="145">
        <f t="shared" si="27"/>
        <v>0</v>
      </c>
      <c r="AQ76" s="142">
        <f t="shared" si="27"/>
        <v>0</v>
      </c>
      <c r="AR76" s="144">
        <f t="shared" si="27"/>
        <v>0</v>
      </c>
      <c r="AS76" s="143">
        <f t="shared" si="27"/>
        <v>0</v>
      </c>
      <c r="AT76" s="143">
        <f t="shared" si="27"/>
        <v>0</v>
      </c>
      <c r="AU76" s="142">
        <f t="shared" si="27"/>
        <v>0</v>
      </c>
      <c r="AV76" s="144">
        <f t="shared" si="27"/>
        <v>0</v>
      </c>
      <c r="AW76" s="143">
        <f t="shared" si="27"/>
        <v>0</v>
      </c>
      <c r="AX76" s="145">
        <f t="shared" si="27"/>
        <v>0</v>
      </c>
      <c r="AY76" s="142">
        <f t="shared" si="27"/>
        <v>0</v>
      </c>
      <c r="AZ76" s="144">
        <f t="shared" si="27"/>
        <v>0</v>
      </c>
      <c r="BA76" s="143">
        <f t="shared" si="27"/>
        <v>0</v>
      </c>
      <c r="BB76" s="143">
        <f t="shared" si="27"/>
        <v>0</v>
      </c>
      <c r="BC76" s="142">
        <f t="shared" si="27"/>
        <v>0</v>
      </c>
      <c r="BD76" s="144">
        <f t="shared" si="27"/>
        <v>0</v>
      </c>
      <c r="BE76" s="143">
        <f t="shared" si="27"/>
        <v>0</v>
      </c>
      <c r="BF76" s="145">
        <f t="shared" si="27"/>
        <v>0</v>
      </c>
      <c r="BG76" s="143">
        <f t="shared" si="27"/>
        <v>0</v>
      </c>
      <c r="BH76" s="143">
        <f t="shared" si="27"/>
        <v>0</v>
      </c>
      <c r="BI76" s="146"/>
    </row>
    <row r="77" spans="1:62" ht="15.95" customHeight="1" thickBot="1" x14ac:dyDescent="0.2">
      <c r="A77" s="1509" t="s">
        <v>1649</v>
      </c>
      <c r="B77" s="1510"/>
      <c r="C77" s="1510"/>
      <c r="D77" s="1511"/>
      <c r="E77" s="147" t="str">
        <f>IF(E12=0,"",IF(E76&gt;=E12,"適","否"))</f>
        <v/>
      </c>
      <c r="F77" s="148" t="str">
        <f>IF(E12=0,"",IF(F76&gt;=E12,"適","否"))</f>
        <v/>
      </c>
      <c r="G77" s="147" t="str">
        <f>IF(G12=0,"",IF(G76&gt;=G12,"適","否"))</f>
        <v/>
      </c>
      <c r="H77" s="149" t="str">
        <f>IF(G12=0,"",IF(H76&gt;=G12,"適","否"))</f>
        <v/>
      </c>
      <c r="I77" s="148" t="str">
        <f>IF(I12=0,"",IF(I76&gt;=I12,"適","否"))</f>
        <v/>
      </c>
      <c r="J77" s="150" t="str">
        <f>IF(I12=0,"",IF(J76&gt;=I12,"適","否"))</f>
        <v/>
      </c>
      <c r="K77" s="147" t="str">
        <f>IF(K12=0,"",IF(K76&gt;=K12,"適","否"))</f>
        <v/>
      </c>
      <c r="L77" s="149" t="str">
        <f>IF(K12=0,"",IF(L76&gt;=K12,"適","否"))</f>
        <v/>
      </c>
      <c r="M77" s="148" t="str">
        <f>IF(M12=0,"",IF(M76&gt;=M12,"適","否"))</f>
        <v/>
      </c>
      <c r="N77" s="148" t="str">
        <f>IF(M12=0,"",IF(N76&gt;=M12,"適","否"))</f>
        <v/>
      </c>
      <c r="O77" s="147" t="str">
        <f>IF(O12=0,"",IF(O76&gt;=O12,"適","否"))</f>
        <v/>
      </c>
      <c r="P77" s="149" t="str">
        <f>IF(O12=0,"",IF(P76&gt;=O12,"適","否"))</f>
        <v/>
      </c>
      <c r="Q77" s="148" t="str">
        <f>IF(Q12=0,"",IF(Q76&gt;=Q12,"適","否"))</f>
        <v/>
      </c>
      <c r="R77" s="150" t="str">
        <f>IF(Q12=0,"",IF(R76&gt;=Q12,"適","否"))</f>
        <v/>
      </c>
      <c r="S77" s="147" t="str">
        <f>IF(S12=0,"",IF(S76&gt;=S12,"適","否"))</f>
        <v/>
      </c>
      <c r="T77" s="149" t="str">
        <f>IF(S12=0,"",IF(T76&gt;=S12,"適","否"))</f>
        <v/>
      </c>
      <c r="U77" s="148" t="str">
        <f>IF(U12=0,"",IF(U76&gt;=U12,"適","否"))</f>
        <v/>
      </c>
      <c r="V77" s="148" t="str">
        <f>IF(U12=0,"",IF(V76&gt;=U12,"適","否"))</f>
        <v/>
      </c>
      <c r="W77" s="147" t="str">
        <f>IF(W12=0,"",IF(W76&gt;=W12,"適","否"))</f>
        <v/>
      </c>
      <c r="X77" s="149" t="str">
        <f>IF(W12=0,"",IF(X76&gt;=W12,"適","否"))</f>
        <v/>
      </c>
      <c r="Y77" s="148" t="str">
        <f>IF(Y12=0,"",IF(Y76&gt;=Y12,"適","否"))</f>
        <v/>
      </c>
      <c r="Z77" s="150" t="str">
        <f>IF(Y12=0,"",IF(Z76&gt;=Y12,"適","否"))</f>
        <v/>
      </c>
      <c r="AA77" s="147" t="str">
        <f>IF(AA12=0,"",IF(AA76&gt;=AA12,"適","否"))</f>
        <v/>
      </c>
      <c r="AB77" s="149" t="str">
        <f>IF(AA12=0,"",IF(AB76&gt;=AA12,"適","否"))</f>
        <v/>
      </c>
      <c r="AC77" s="148" t="str">
        <f>IF(AC12=0,"",IF(AC76&gt;=AC12,"適","否"))</f>
        <v/>
      </c>
      <c r="AD77" s="148" t="str">
        <f>IF(AC12=0,"",IF(AD76&gt;=AC12,"適","否"))</f>
        <v/>
      </c>
      <c r="AE77" s="147" t="str">
        <f>IF(AE12=0,"",IF(AE76&gt;=AE12,"適","否"))</f>
        <v/>
      </c>
      <c r="AF77" s="149" t="str">
        <f>IF(AE12=0,"",IF(AF76&gt;=AE12,"適","否"))</f>
        <v/>
      </c>
      <c r="AG77" s="148" t="str">
        <f>IF(AG12=0,"",IF(AG76&gt;=AG12,"適","否"))</f>
        <v/>
      </c>
      <c r="AH77" s="150" t="str">
        <f>IF(AG12=0,"",IF(AH76&gt;=AG12,"適","否"))</f>
        <v/>
      </c>
      <c r="AI77" s="147" t="str">
        <f>IF(AI12=0,"",IF(AI76&gt;=AI12,"適","否"))</f>
        <v/>
      </c>
      <c r="AJ77" s="149" t="str">
        <f>IF(AI12=0,"",IF(AJ76&gt;=AI12,"適","否"))</f>
        <v/>
      </c>
      <c r="AK77" s="148" t="str">
        <f>IF(AK12=0,"",IF(AK76&gt;=AK12,"適","否"))</f>
        <v/>
      </c>
      <c r="AL77" s="148" t="str">
        <f>IF(AK12=0,"",IF(AL76&gt;=AK12,"適","否"))</f>
        <v/>
      </c>
      <c r="AM77" s="147" t="str">
        <f>IF(AM12=0,"",IF(AM76&gt;=AM12,"適","否"))</f>
        <v/>
      </c>
      <c r="AN77" s="149" t="str">
        <f>IF(AM12=0,"",IF(AN76&gt;=AM12,"適","否"))</f>
        <v/>
      </c>
      <c r="AO77" s="148" t="str">
        <f>IF(AO12=0,"",IF(AO76&gt;=AO12,"適","否"))</f>
        <v/>
      </c>
      <c r="AP77" s="150" t="str">
        <f>IF(AO12=0,"",IF(AP76&gt;=AO12,"適","否"))</f>
        <v/>
      </c>
      <c r="AQ77" s="147" t="str">
        <f>IF(AQ12=0,"",IF(AQ76&gt;=AQ12,"適","否"))</f>
        <v/>
      </c>
      <c r="AR77" s="149" t="str">
        <f>IF(AQ12=0,"",IF(AR76&gt;=AQ12,"適","否"))</f>
        <v/>
      </c>
      <c r="AS77" s="148" t="str">
        <f>IF(AS12=0,"",IF(AS76&gt;=AS12,"適","否"))</f>
        <v/>
      </c>
      <c r="AT77" s="148" t="str">
        <f>IF(AS12=0,"",IF(AT76&gt;=AS12,"適","否"))</f>
        <v/>
      </c>
      <c r="AU77" s="147" t="str">
        <f>IF(AU12=0,"",IF(AU76&gt;=AU12,"適","否"))</f>
        <v/>
      </c>
      <c r="AV77" s="149" t="str">
        <f>IF(AU12=0,"",IF(AV76&gt;=AU12,"適","否"))</f>
        <v/>
      </c>
      <c r="AW77" s="148" t="str">
        <f>IF(AW12=0,"",IF(AW76&gt;=AW12,"適","否"))</f>
        <v/>
      </c>
      <c r="AX77" s="150" t="str">
        <f>IF(AW12=0,"",IF(AX76&gt;=AW12,"適","否"))</f>
        <v/>
      </c>
      <c r="AY77" s="147" t="str">
        <f>IF(AY12=0,"",IF(AY76&gt;=AY12,"適","否"))</f>
        <v/>
      </c>
      <c r="AZ77" s="149" t="str">
        <f>IF(AY12=0,"",IF(AZ76&gt;=AY12,"適","否"))</f>
        <v/>
      </c>
      <c r="BA77" s="148" t="str">
        <f>IF(BA12=0,"",IF(BA76&gt;=BA12,"適","否"))</f>
        <v/>
      </c>
      <c r="BB77" s="148" t="str">
        <f>IF(BA12=0,"",IF(BB76&gt;=BA12,"適","否"))</f>
        <v/>
      </c>
      <c r="BC77" s="147" t="str">
        <f>IF(BC12=0,"",IF(BC76&gt;=BC12,"適","否"))</f>
        <v/>
      </c>
      <c r="BD77" s="149" t="str">
        <f>IF(BC12=0,"",IF(BD76&gt;=BC12,"適","否"))</f>
        <v/>
      </c>
      <c r="BE77" s="148" t="str">
        <f>IF(BE12=0,"",IF(BE76&gt;=BE12,"適","否"))</f>
        <v/>
      </c>
      <c r="BF77" s="150" t="str">
        <f>IF(BE12=0,"",IF(BF76&gt;=BE12,"適","否"))</f>
        <v/>
      </c>
      <c r="BG77" s="148" t="str">
        <f>IF(BG12=0,"",IF(BG76&gt;=BG12,"適","否"))</f>
        <v/>
      </c>
      <c r="BH77" s="150" t="str">
        <f>IF(BG12=0,"",IF(BH76&gt;=BG12,"適","否"))</f>
        <v/>
      </c>
      <c r="BI77" s="151"/>
    </row>
    <row r="78" spans="1:62" s="118" customFormat="1" ht="12.75" customHeight="1" x14ac:dyDescent="0.15">
      <c r="A78" s="152" t="s">
        <v>1650</v>
      </c>
      <c r="B78" s="118" t="s">
        <v>1539</v>
      </c>
    </row>
    <row r="79" spans="1:62" s="118" customFormat="1" ht="12.75" customHeight="1" x14ac:dyDescent="0.15">
      <c r="A79" s="118">
        <v>2</v>
      </c>
      <c r="B79" s="118" t="s">
        <v>1540</v>
      </c>
    </row>
    <row r="80" spans="1:62" s="118" customFormat="1" ht="12.75" customHeight="1" x14ac:dyDescent="0.15">
      <c r="A80" s="118">
        <v>3</v>
      </c>
      <c r="B80" s="118" t="s">
        <v>1541</v>
      </c>
    </row>
    <row r="81" spans="1:61" s="118" customFormat="1" ht="12.75" customHeight="1" x14ac:dyDescent="0.15">
      <c r="A81" s="118">
        <v>4</v>
      </c>
      <c r="B81" s="118" t="s">
        <v>1542</v>
      </c>
    </row>
    <row r="82" spans="1:61" s="118" customFormat="1" ht="15" customHeight="1" x14ac:dyDescent="0.15">
      <c r="A82" s="118">
        <v>5</v>
      </c>
      <c r="B82" s="118" t="s">
        <v>1543</v>
      </c>
    </row>
    <row r="83" spans="1:61" s="118" customFormat="1" ht="15" customHeight="1" x14ac:dyDescent="0.15">
      <c r="A83" s="118">
        <v>6</v>
      </c>
      <c r="B83" s="1512" t="s">
        <v>1651</v>
      </c>
      <c r="C83" s="1513"/>
      <c r="D83" s="1513"/>
      <c r="E83" s="1513"/>
      <c r="F83" s="1513"/>
      <c r="G83" s="1513"/>
      <c r="H83" s="1513"/>
      <c r="I83" s="1513"/>
      <c r="J83" s="1513"/>
      <c r="K83" s="1513"/>
      <c r="L83" s="1513"/>
      <c r="M83" s="1513"/>
      <c r="N83" s="1513"/>
      <c r="O83" s="1513"/>
      <c r="P83" s="1513"/>
      <c r="Q83" s="1513"/>
      <c r="R83" s="1513"/>
      <c r="S83" s="1513"/>
      <c r="T83" s="1513"/>
      <c r="U83" s="1513"/>
      <c r="V83" s="1513"/>
      <c r="W83" s="1513"/>
      <c r="X83" s="1513"/>
      <c r="Y83" s="1513"/>
      <c r="Z83" s="1513"/>
      <c r="AA83" s="1513"/>
      <c r="AB83" s="1513"/>
      <c r="AC83" s="1513"/>
      <c r="AD83" s="1513"/>
      <c r="AE83" s="1513"/>
      <c r="AF83" s="1513"/>
      <c r="AG83" s="1513"/>
      <c r="AH83" s="1513"/>
      <c r="AI83" s="1513"/>
      <c r="AJ83" s="1513"/>
      <c r="AK83" s="1513"/>
      <c r="AL83" s="1513"/>
      <c r="AM83" s="1513"/>
      <c r="AN83" s="1513"/>
      <c r="AO83" s="1513"/>
      <c r="AP83" s="1513"/>
      <c r="AQ83" s="1513"/>
      <c r="AR83" s="1513"/>
      <c r="AS83" s="1513"/>
      <c r="AT83" s="1513"/>
      <c r="AU83" s="1513"/>
      <c r="AV83" s="1513"/>
      <c r="AW83" s="1513"/>
      <c r="AX83" s="1513"/>
      <c r="AY83" s="1513"/>
      <c r="AZ83" s="1513"/>
      <c r="BA83" s="1513"/>
      <c r="BB83" s="1513"/>
      <c r="BC83" s="1513"/>
      <c r="BD83" s="1513"/>
      <c r="BE83" s="1513"/>
      <c r="BF83" s="1513"/>
      <c r="BG83" s="1513"/>
      <c r="BH83" s="1513"/>
      <c r="BI83" s="1513"/>
    </row>
    <row r="84" spans="1:61" s="153" customFormat="1" ht="10.9" customHeight="1" x14ac:dyDescent="0.15">
      <c r="B84" s="1514" t="s">
        <v>1652</v>
      </c>
      <c r="C84" s="1515"/>
      <c r="D84" s="1515"/>
      <c r="E84" s="1515"/>
      <c r="F84" s="1515"/>
      <c r="G84" s="1515"/>
      <c r="H84" s="1515"/>
      <c r="I84" s="1515"/>
      <c r="J84" s="1515"/>
      <c r="K84" s="1515"/>
      <c r="L84" s="1515"/>
      <c r="M84" s="1515"/>
      <c r="N84" s="1515"/>
      <c r="O84" s="1515"/>
      <c r="P84" s="1515"/>
      <c r="Q84" s="1515"/>
      <c r="R84" s="1515"/>
      <c r="S84" s="1515"/>
      <c r="T84" s="1515"/>
      <c r="U84" s="1515"/>
      <c r="V84" s="1515"/>
      <c r="W84" s="1515"/>
      <c r="X84" s="1515"/>
      <c r="Y84" s="1515"/>
      <c r="Z84" s="1515"/>
      <c r="AA84" s="1515"/>
      <c r="AB84" s="1515"/>
      <c r="AC84" s="1515"/>
      <c r="AD84" s="1515"/>
      <c r="AE84" s="1515"/>
      <c r="AF84" s="1515"/>
      <c r="AG84" s="1515"/>
      <c r="AH84" s="1515"/>
      <c r="AI84" s="1515"/>
      <c r="AJ84" s="1515"/>
      <c r="AK84" s="1515"/>
      <c r="AL84" s="1515"/>
      <c r="AM84" s="1515"/>
      <c r="AN84" s="1515"/>
      <c r="AO84" s="1515"/>
      <c r="AP84" s="1515"/>
      <c r="AQ84" s="1515"/>
      <c r="AR84" s="1515"/>
      <c r="AS84" s="1515"/>
      <c r="AT84" s="1515"/>
      <c r="AU84" s="1515"/>
      <c r="AV84" s="1515"/>
      <c r="AW84" s="1515"/>
      <c r="AX84" s="1515"/>
      <c r="AY84" s="1515"/>
      <c r="AZ84" s="1515"/>
      <c r="BA84" s="1515"/>
      <c r="BB84" s="1515"/>
      <c r="BC84" s="1515"/>
      <c r="BD84" s="1515"/>
      <c r="BE84" s="1515"/>
      <c r="BF84" s="1515"/>
      <c r="BG84" s="1515"/>
      <c r="BH84" s="1515"/>
      <c r="BI84" s="1515"/>
    </row>
    <row r="85" spans="1:61" ht="13.5" customHeight="1" x14ac:dyDescent="0.15">
      <c r="A85" s="102" t="s">
        <v>1663</v>
      </c>
      <c r="AR85" s="1476" t="s">
        <v>1708</v>
      </c>
      <c r="AS85" s="1476"/>
      <c r="AT85" s="1476"/>
      <c r="AU85" s="1476"/>
      <c r="AV85" s="1476"/>
      <c r="AW85" s="1476"/>
      <c r="AX85" s="1476"/>
      <c r="AY85" s="1476"/>
    </row>
    <row r="86" spans="1:61" ht="13.5" customHeight="1" thickBot="1" x14ac:dyDescent="0.2">
      <c r="A86" s="102"/>
      <c r="C86" s="118" t="s">
        <v>1659</v>
      </c>
      <c r="AC86" s="118"/>
      <c r="AY86" s="119" t="s">
        <v>1531</v>
      </c>
    </row>
    <row r="87" spans="1:61" ht="13.15" customHeight="1" x14ac:dyDescent="0.15">
      <c r="A87" s="1516" t="s">
        <v>1645</v>
      </c>
      <c r="B87" s="1517"/>
      <c r="C87" s="1517"/>
      <c r="D87" s="1518"/>
      <c r="E87" s="1522">
        <v>0.29166666666666669</v>
      </c>
      <c r="F87" s="1503"/>
      <c r="G87" s="1503"/>
      <c r="H87" s="1503"/>
      <c r="I87" s="1503">
        <v>0.33333333333333298</v>
      </c>
      <c r="J87" s="1503"/>
      <c r="K87" s="1503"/>
      <c r="L87" s="1503"/>
      <c r="M87" s="1503">
        <v>0.375</v>
      </c>
      <c r="N87" s="1503"/>
      <c r="O87" s="1503"/>
      <c r="P87" s="1503"/>
      <c r="Q87" s="1503">
        <v>0.41666666666666702</v>
      </c>
      <c r="R87" s="1503"/>
      <c r="S87" s="1503"/>
      <c r="T87" s="1503"/>
      <c r="U87" s="1503">
        <v>0.45833333333333298</v>
      </c>
      <c r="V87" s="1503"/>
      <c r="W87" s="1503"/>
      <c r="X87" s="1503"/>
      <c r="Y87" s="1503">
        <v>0.5</v>
      </c>
      <c r="Z87" s="1503"/>
      <c r="AA87" s="1503"/>
      <c r="AB87" s="1503"/>
      <c r="AC87" s="1503">
        <v>0.54166666666666696</v>
      </c>
      <c r="AD87" s="1503"/>
      <c r="AE87" s="1503"/>
      <c r="AF87" s="1503"/>
      <c r="AG87" s="1503">
        <v>0.58333333333333304</v>
      </c>
      <c r="AH87" s="1503"/>
      <c r="AI87" s="1503"/>
      <c r="AJ87" s="1503"/>
      <c r="AK87" s="1503">
        <v>0.625</v>
      </c>
      <c r="AL87" s="1503"/>
      <c r="AM87" s="1503"/>
      <c r="AN87" s="1503"/>
      <c r="AO87" s="1503">
        <v>0.66666666666666696</v>
      </c>
      <c r="AP87" s="1503"/>
      <c r="AQ87" s="1503"/>
      <c r="AR87" s="1503"/>
      <c r="AS87" s="1503">
        <v>0.70833333333333304</v>
      </c>
      <c r="AT87" s="1503"/>
      <c r="AU87" s="1503"/>
      <c r="AV87" s="1503"/>
      <c r="AW87" s="1503">
        <v>0.75</v>
      </c>
      <c r="AX87" s="1503"/>
      <c r="AY87" s="1503"/>
      <c r="AZ87" s="1503"/>
      <c r="BA87" s="1503">
        <v>0.79166666666666696</v>
      </c>
      <c r="BB87" s="1503"/>
      <c r="BC87" s="1503"/>
      <c r="BD87" s="1503"/>
      <c r="BE87" s="1533">
        <v>0.83333333333333337</v>
      </c>
      <c r="BF87" s="1534"/>
      <c r="BG87" s="1534"/>
      <c r="BH87" s="1534"/>
      <c r="BI87" s="1535" t="s">
        <v>228</v>
      </c>
    </row>
    <row r="88" spans="1:61" ht="3" customHeight="1" thickBot="1" x14ac:dyDescent="0.2">
      <c r="A88" s="1519"/>
      <c r="B88" s="1520"/>
      <c r="C88" s="1520"/>
      <c r="D88" s="1521"/>
      <c r="E88" s="154"/>
      <c r="F88" s="155"/>
      <c r="G88" s="154"/>
      <c r="H88" s="156"/>
      <c r="I88" s="156"/>
      <c r="J88" s="155"/>
      <c r="K88" s="154"/>
      <c r="L88" s="156"/>
      <c r="M88" s="156"/>
      <c r="N88" s="155"/>
      <c r="O88" s="154"/>
      <c r="P88" s="156"/>
      <c r="Q88" s="156"/>
      <c r="R88" s="155"/>
      <c r="S88" s="154"/>
      <c r="T88" s="156"/>
      <c r="U88" s="156"/>
      <c r="V88" s="155"/>
      <c r="W88" s="154"/>
      <c r="X88" s="156"/>
      <c r="Y88" s="156"/>
      <c r="Z88" s="155"/>
      <c r="AA88" s="154"/>
      <c r="AB88" s="156"/>
      <c r="AC88" s="156"/>
      <c r="AD88" s="155"/>
      <c r="AE88" s="154"/>
      <c r="AF88" s="156"/>
      <c r="AG88" s="156"/>
      <c r="AH88" s="155"/>
      <c r="AI88" s="154"/>
      <c r="AJ88" s="156"/>
      <c r="AK88" s="156"/>
      <c r="AL88" s="155"/>
      <c r="AM88" s="154"/>
      <c r="AN88" s="156"/>
      <c r="AO88" s="156"/>
      <c r="AP88" s="155"/>
      <c r="AQ88" s="154"/>
      <c r="AR88" s="156"/>
      <c r="AS88" s="156"/>
      <c r="AT88" s="155"/>
      <c r="AU88" s="154"/>
      <c r="AV88" s="156"/>
      <c r="AW88" s="156"/>
      <c r="AX88" s="155"/>
      <c r="AY88" s="154"/>
      <c r="AZ88" s="156"/>
      <c r="BA88" s="156"/>
      <c r="BB88" s="155"/>
      <c r="BC88" s="154"/>
      <c r="BD88" s="156"/>
      <c r="BE88" s="156"/>
      <c r="BF88" s="155"/>
      <c r="BG88" s="156"/>
      <c r="BH88" s="155"/>
      <c r="BI88" s="1536"/>
    </row>
    <row r="89" spans="1:61" ht="4.9000000000000004" customHeight="1" x14ac:dyDescent="0.15">
      <c r="A89" s="1490" t="s">
        <v>1653</v>
      </c>
      <c r="B89" s="1493" t="s">
        <v>1847</v>
      </c>
      <c r="C89" s="1494"/>
      <c r="D89" s="1495" t="s">
        <v>1544</v>
      </c>
      <c r="E89" s="76"/>
      <c r="F89" s="77"/>
      <c r="G89" s="76"/>
      <c r="H89" s="157"/>
      <c r="I89" s="77"/>
      <c r="J89" s="81"/>
      <c r="K89" s="76"/>
      <c r="L89" s="157"/>
      <c r="M89" s="77"/>
      <c r="N89" s="77"/>
      <c r="O89" s="76"/>
      <c r="P89" s="157"/>
      <c r="Q89" s="77"/>
      <c r="R89" s="81"/>
      <c r="S89" s="76"/>
      <c r="T89" s="157"/>
      <c r="U89" s="77"/>
      <c r="V89" s="77"/>
      <c r="W89" s="76"/>
      <c r="X89" s="157"/>
      <c r="Y89" s="77"/>
      <c r="Z89" s="81"/>
      <c r="AA89" s="76"/>
      <c r="AB89" s="157"/>
      <c r="AC89" s="77"/>
      <c r="AD89" s="77"/>
      <c r="AE89" s="76"/>
      <c r="AF89" s="157"/>
      <c r="AG89" s="77"/>
      <c r="AH89" s="81"/>
      <c r="AI89" s="76"/>
      <c r="AJ89" s="157"/>
      <c r="AK89" s="77"/>
      <c r="AL89" s="77"/>
      <c r="AM89" s="76"/>
      <c r="AN89" s="157"/>
      <c r="AO89" s="77"/>
      <c r="AP89" s="81"/>
      <c r="AQ89" s="76"/>
      <c r="AR89" s="157"/>
      <c r="AS89" s="77"/>
      <c r="AT89" s="77"/>
      <c r="AU89" s="76"/>
      <c r="AV89" s="157"/>
      <c r="AW89" s="77"/>
      <c r="AX89" s="81"/>
      <c r="AY89" s="76"/>
      <c r="AZ89" s="157"/>
      <c r="BA89" s="77"/>
      <c r="BB89" s="77"/>
      <c r="BC89" s="76"/>
      <c r="BD89" s="157"/>
      <c r="BE89" s="77"/>
      <c r="BF89" s="81"/>
      <c r="BG89" s="77"/>
      <c r="BH89" s="77"/>
      <c r="BI89" s="1496" t="s">
        <v>1545</v>
      </c>
    </row>
    <row r="90" spans="1:61" ht="4.9000000000000004" customHeight="1" x14ac:dyDescent="0.15">
      <c r="A90" s="1491"/>
      <c r="B90" s="1493"/>
      <c r="C90" s="1494"/>
      <c r="D90" s="1495"/>
      <c r="E90" s="76"/>
      <c r="F90" s="77"/>
      <c r="G90" s="78"/>
      <c r="H90" s="158"/>
      <c r="I90" s="79"/>
      <c r="J90" s="80"/>
      <c r="K90" s="78"/>
      <c r="L90" s="158"/>
      <c r="M90" s="79"/>
      <c r="N90" s="79"/>
      <c r="O90" s="76"/>
      <c r="P90" s="157"/>
      <c r="Q90" s="77"/>
      <c r="R90" s="81"/>
      <c r="S90" s="76"/>
      <c r="T90" s="157"/>
      <c r="U90" s="77"/>
      <c r="V90" s="77"/>
      <c r="W90" s="76"/>
      <c r="X90" s="157"/>
      <c r="Y90" s="77"/>
      <c r="Z90" s="81"/>
      <c r="AA90" s="76"/>
      <c r="AB90" s="157"/>
      <c r="AC90" s="77"/>
      <c r="AD90" s="77"/>
      <c r="AE90" s="76"/>
      <c r="AF90" s="157"/>
      <c r="AG90" s="77"/>
      <c r="AH90" s="81"/>
      <c r="AI90" s="76"/>
      <c r="AJ90" s="157"/>
      <c r="AK90" s="77"/>
      <c r="AL90" s="77"/>
      <c r="AM90" s="76"/>
      <c r="AN90" s="157"/>
      <c r="AO90" s="77"/>
      <c r="AP90" s="81"/>
      <c r="AQ90" s="76"/>
      <c r="AR90" s="157"/>
      <c r="AS90" s="77"/>
      <c r="AT90" s="77"/>
      <c r="AU90" s="76"/>
      <c r="AV90" s="157"/>
      <c r="AW90" s="77"/>
      <c r="AX90" s="81"/>
      <c r="AY90" s="76"/>
      <c r="AZ90" s="157"/>
      <c r="BA90" s="77"/>
      <c r="BB90" s="77"/>
      <c r="BC90" s="76"/>
      <c r="BD90" s="157"/>
      <c r="BE90" s="77"/>
      <c r="BF90" s="81"/>
      <c r="BG90" s="77"/>
      <c r="BH90" s="77"/>
      <c r="BI90" s="1496"/>
    </row>
    <row r="91" spans="1:61" ht="4.9000000000000004" customHeight="1" x14ac:dyDescent="0.15">
      <c r="A91" s="1491"/>
      <c r="B91" s="1493"/>
      <c r="C91" s="1494"/>
      <c r="D91" s="1495"/>
      <c r="E91" s="76"/>
      <c r="F91" s="77"/>
      <c r="G91" s="76"/>
      <c r="H91" s="157"/>
      <c r="I91" s="77"/>
      <c r="J91" s="81"/>
      <c r="K91" s="76"/>
      <c r="L91" s="157"/>
      <c r="M91" s="77"/>
      <c r="N91" s="77"/>
      <c r="O91" s="76"/>
      <c r="P91" s="157"/>
      <c r="Q91" s="77"/>
      <c r="R91" s="81"/>
      <c r="S91" s="76"/>
      <c r="T91" s="157"/>
      <c r="U91" s="77"/>
      <c r="V91" s="77"/>
      <c r="W91" s="76"/>
      <c r="X91" s="157"/>
      <c r="Y91" s="77"/>
      <c r="Z91" s="81"/>
      <c r="AA91" s="76"/>
      <c r="AB91" s="157"/>
      <c r="AC91" s="77"/>
      <c r="AD91" s="77"/>
      <c r="AE91" s="76"/>
      <c r="AF91" s="157"/>
      <c r="AG91" s="77"/>
      <c r="AH91" s="81"/>
      <c r="AI91" s="76"/>
      <c r="AJ91" s="157"/>
      <c r="AK91" s="77"/>
      <c r="AL91" s="77"/>
      <c r="AM91" s="76"/>
      <c r="AN91" s="157"/>
      <c r="AO91" s="77"/>
      <c r="AP91" s="81"/>
      <c r="AQ91" s="76"/>
      <c r="AR91" s="157"/>
      <c r="AS91" s="77"/>
      <c r="AT91" s="77"/>
      <c r="AU91" s="76"/>
      <c r="AV91" s="157"/>
      <c r="AW91" s="77"/>
      <c r="AX91" s="81"/>
      <c r="AY91" s="76"/>
      <c r="AZ91" s="157"/>
      <c r="BA91" s="77"/>
      <c r="BB91" s="77"/>
      <c r="BC91" s="76"/>
      <c r="BD91" s="157"/>
      <c r="BE91" s="77"/>
      <c r="BF91" s="81"/>
      <c r="BG91" s="77"/>
      <c r="BH91" s="77"/>
      <c r="BI91" s="1496"/>
    </row>
    <row r="92" spans="1:61" ht="4.9000000000000004" customHeight="1" x14ac:dyDescent="0.15">
      <c r="A92" s="1491"/>
      <c r="B92" s="1493" t="s">
        <v>1847</v>
      </c>
      <c r="C92" s="1494"/>
      <c r="D92" s="1497" t="s">
        <v>1537</v>
      </c>
      <c r="E92" s="53"/>
      <c r="F92" s="54"/>
      <c r="G92" s="53"/>
      <c r="H92" s="159"/>
      <c r="I92" s="54"/>
      <c r="J92" s="55"/>
      <c r="K92" s="53"/>
      <c r="L92" s="159"/>
      <c r="M92" s="54"/>
      <c r="N92" s="54"/>
      <c r="O92" s="53"/>
      <c r="P92" s="159"/>
      <c r="Q92" s="54"/>
      <c r="R92" s="55"/>
      <c r="S92" s="53"/>
      <c r="T92" s="159"/>
      <c r="U92" s="54"/>
      <c r="V92" s="54"/>
      <c r="W92" s="53"/>
      <c r="X92" s="159"/>
      <c r="Y92" s="54"/>
      <c r="Z92" s="55"/>
      <c r="AA92" s="53"/>
      <c r="AB92" s="160"/>
      <c r="AC92" s="117"/>
      <c r="AD92" s="117"/>
      <c r="AE92" s="53"/>
      <c r="AF92" s="159"/>
      <c r="AG92" s="54"/>
      <c r="AH92" s="55"/>
      <c r="AI92" s="53"/>
      <c r="AJ92" s="159"/>
      <c r="AK92" s="54"/>
      <c r="AL92" s="54"/>
      <c r="AM92" s="53"/>
      <c r="AN92" s="159"/>
      <c r="AO92" s="54"/>
      <c r="AP92" s="55"/>
      <c r="AQ92" s="53"/>
      <c r="AR92" s="159"/>
      <c r="AS92" s="54"/>
      <c r="AT92" s="54"/>
      <c r="AU92" s="53"/>
      <c r="AV92" s="159"/>
      <c r="AW92" s="54"/>
      <c r="AX92" s="55"/>
      <c r="AY92" s="53"/>
      <c r="AZ92" s="159"/>
      <c r="BA92" s="54"/>
      <c r="BB92" s="54"/>
      <c r="BC92" s="53"/>
      <c r="BD92" s="159"/>
      <c r="BE92" s="54"/>
      <c r="BF92" s="55"/>
      <c r="BG92" s="54"/>
      <c r="BH92" s="55"/>
      <c r="BI92" s="1504" t="s">
        <v>1538</v>
      </c>
    </row>
    <row r="93" spans="1:61" ht="4.9000000000000004" customHeight="1" x14ac:dyDescent="0.15">
      <c r="A93" s="1491"/>
      <c r="B93" s="1493"/>
      <c r="C93" s="1494"/>
      <c r="D93" s="1495"/>
      <c r="E93" s="56"/>
      <c r="F93" s="57"/>
      <c r="G93" s="56"/>
      <c r="H93" s="135"/>
      <c r="I93" s="57"/>
      <c r="J93" s="58"/>
      <c r="K93" s="60"/>
      <c r="L93" s="136"/>
      <c r="M93" s="59"/>
      <c r="N93" s="59"/>
      <c r="O93" s="60"/>
      <c r="P93" s="136"/>
      <c r="Q93" s="59"/>
      <c r="R93" s="58"/>
      <c r="S93" s="60"/>
      <c r="T93" s="136"/>
      <c r="U93" s="59"/>
      <c r="V93" s="59"/>
      <c r="W93" s="60"/>
      <c r="X93" s="136"/>
      <c r="Y93" s="59"/>
      <c r="Z93" s="58"/>
      <c r="AA93" s="60"/>
      <c r="AB93" s="137"/>
      <c r="AC93" s="61"/>
      <c r="AD93" s="61"/>
      <c r="AE93" s="60"/>
      <c r="AF93" s="136"/>
      <c r="AG93" s="59"/>
      <c r="AH93" s="58"/>
      <c r="AI93" s="60"/>
      <c r="AJ93" s="136"/>
      <c r="AK93" s="59"/>
      <c r="AL93" s="59"/>
      <c r="AM93" s="60"/>
      <c r="AN93" s="136"/>
      <c r="AO93" s="59"/>
      <c r="AP93" s="58"/>
      <c r="AQ93" s="60"/>
      <c r="AR93" s="136"/>
      <c r="AS93" s="59"/>
      <c r="AT93" s="57"/>
      <c r="AU93" s="56"/>
      <c r="AV93" s="135"/>
      <c r="AW93" s="57"/>
      <c r="AX93" s="62"/>
      <c r="AY93" s="56"/>
      <c r="AZ93" s="135"/>
      <c r="BA93" s="57"/>
      <c r="BB93" s="57"/>
      <c r="BC93" s="56"/>
      <c r="BD93" s="135"/>
      <c r="BE93" s="57"/>
      <c r="BF93" s="62"/>
      <c r="BG93" s="57"/>
      <c r="BH93" s="62"/>
      <c r="BI93" s="1496"/>
    </row>
    <row r="94" spans="1:61" ht="4.9000000000000004" customHeight="1" x14ac:dyDescent="0.15">
      <c r="A94" s="1491"/>
      <c r="B94" s="1493"/>
      <c r="C94" s="1494"/>
      <c r="D94" s="1498"/>
      <c r="E94" s="56"/>
      <c r="F94" s="57"/>
      <c r="G94" s="56"/>
      <c r="H94" s="135"/>
      <c r="I94" s="57"/>
      <c r="J94" s="62"/>
      <c r="K94" s="56"/>
      <c r="L94" s="135"/>
      <c r="M94" s="57"/>
      <c r="N94" s="57"/>
      <c r="O94" s="56"/>
      <c r="P94" s="135"/>
      <c r="Q94" s="57"/>
      <c r="R94" s="62"/>
      <c r="S94" s="56"/>
      <c r="T94" s="135"/>
      <c r="U94" s="57"/>
      <c r="V94" s="57"/>
      <c r="W94" s="56"/>
      <c r="X94" s="135"/>
      <c r="Y94" s="57"/>
      <c r="Z94" s="62"/>
      <c r="AA94" s="56"/>
      <c r="AB94" s="137"/>
      <c r="AC94" s="61"/>
      <c r="AD94" s="61"/>
      <c r="AE94" s="56"/>
      <c r="AF94" s="135"/>
      <c r="AG94" s="57"/>
      <c r="AH94" s="62"/>
      <c r="AI94" s="56"/>
      <c r="AJ94" s="135"/>
      <c r="AK94" s="57"/>
      <c r="AL94" s="57"/>
      <c r="AM94" s="56"/>
      <c r="AN94" s="135"/>
      <c r="AO94" s="57"/>
      <c r="AP94" s="62"/>
      <c r="AQ94" s="56"/>
      <c r="AR94" s="135"/>
      <c r="AS94" s="57"/>
      <c r="AT94" s="57"/>
      <c r="AU94" s="56"/>
      <c r="AV94" s="135"/>
      <c r="AW94" s="57"/>
      <c r="AX94" s="62"/>
      <c r="AY94" s="56"/>
      <c r="AZ94" s="135"/>
      <c r="BA94" s="57"/>
      <c r="BB94" s="57"/>
      <c r="BC94" s="56"/>
      <c r="BD94" s="135"/>
      <c r="BE94" s="57"/>
      <c r="BF94" s="62"/>
      <c r="BG94" s="57"/>
      <c r="BH94" s="62"/>
      <c r="BI94" s="1505"/>
    </row>
    <row r="95" spans="1:61" ht="4.9000000000000004" customHeight="1" x14ac:dyDescent="0.15">
      <c r="A95" s="1491"/>
      <c r="B95" s="1499">
        <v>1</v>
      </c>
      <c r="C95" s="1500"/>
      <c r="D95" s="1501"/>
      <c r="E95" s="63"/>
      <c r="F95" s="64"/>
      <c r="G95" s="63"/>
      <c r="H95" s="138"/>
      <c r="I95" s="64"/>
      <c r="J95" s="65"/>
      <c r="K95" s="63"/>
      <c r="L95" s="138"/>
      <c r="M95" s="64"/>
      <c r="N95" s="64"/>
      <c r="O95" s="63"/>
      <c r="P95" s="138"/>
      <c r="Q95" s="64"/>
      <c r="R95" s="65"/>
      <c r="S95" s="63"/>
      <c r="T95" s="138"/>
      <c r="U95" s="64"/>
      <c r="V95" s="64"/>
      <c r="W95" s="63"/>
      <c r="X95" s="138"/>
      <c r="Y95" s="64"/>
      <c r="Z95" s="65"/>
      <c r="AA95" s="63"/>
      <c r="AB95" s="138"/>
      <c r="AC95" s="64"/>
      <c r="AD95" s="64"/>
      <c r="AE95" s="63"/>
      <c r="AF95" s="138"/>
      <c r="AG95" s="64"/>
      <c r="AH95" s="65"/>
      <c r="AI95" s="63"/>
      <c r="AJ95" s="138"/>
      <c r="AK95" s="64"/>
      <c r="AL95" s="64"/>
      <c r="AM95" s="63"/>
      <c r="AN95" s="138"/>
      <c r="AO95" s="64"/>
      <c r="AP95" s="65"/>
      <c r="AQ95" s="63"/>
      <c r="AR95" s="138"/>
      <c r="AS95" s="64"/>
      <c r="AT95" s="64"/>
      <c r="AU95" s="63"/>
      <c r="AV95" s="138"/>
      <c r="AW95" s="64"/>
      <c r="AX95" s="65"/>
      <c r="AY95" s="63"/>
      <c r="AZ95" s="138"/>
      <c r="BA95" s="64"/>
      <c r="BB95" s="64"/>
      <c r="BC95" s="63"/>
      <c r="BD95" s="138"/>
      <c r="BE95" s="64"/>
      <c r="BF95" s="65"/>
      <c r="BG95" s="64"/>
      <c r="BH95" s="65"/>
      <c r="BI95" s="1502" t="s">
        <v>935</v>
      </c>
    </row>
    <row r="96" spans="1:61" ht="4.9000000000000004" customHeight="1" x14ac:dyDescent="0.15">
      <c r="A96" s="1491"/>
      <c r="B96" s="1481"/>
      <c r="C96" s="1483"/>
      <c r="D96" s="1485"/>
      <c r="E96" s="66"/>
      <c r="F96" s="68"/>
      <c r="G96" s="66"/>
      <c r="H96" s="139"/>
      <c r="I96" s="68"/>
      <c r="J96" s="67"/>
      <c r="K96" s="66"/>
      <c r="L96" s="139"/>
      <c r="M96" s="68"/>
      <c r="N96" s="68"/>
      <c r="O96" s="66"/>
      <c r="P96" s="139"/>
      <c r="Q96" s="68"/>
      <c r="R96" s="67"/>
      <c r="S96" s="66"/>
      <c r="T96" s="139"/>
      <c r="U96" s="68"/>
      <c r="V96" s="68"/>
      <c r="W96" s="66"/>
      <c r="X96" s="139"/>
      <c r="Y96" s="68"/>
      <c r="Z96" s="67"/>
      <c r="AA96" s="66"/>
      <c r="AB96" s="139"/>
      <c r="AC96" s="68"/>
      <c r="AD96" s="68"/>
      <c r="AE96" s="66"/>
      <c r="AF96" s="139"/>
      <c r="AG96" s="68"/>
      <c r="AH96" s="67"/>
      <c r="AI96" s="66"/>
      <c r="AJ96" s="139"/>
      <c r="AK96" s="68"/>
      <c r="AL96" s="68"/>
      <c r="AM96" s="66"/>
      <c r="AN96" s="139"/>
      <c r="AO96" s="68"/>
      <c r="AP96" s="67"/>
      <c r="AQ96" s="66"/>
      <c r="AR96" s="139"/>
      <c r="AS96" s="68"/>
      <c r="AT96" s="68"/>
      <c r="AU96" s="66"/>
      <c r="AV96" s="139"/>
      <c r="AW96" s="68"/>
      <c r="AX96" s="67"/>
      <c r="AY96" s="66"/>
      <c r="AZ96" s="139"/>
      <c r="BA96" s="68"/>
      <c r="BB96" s="68"/>
      <c r="BC96" s="66"/>
      <c r="BD96" s="139"/>
      <c r="BE96" s="68"/>
      <c r="BF96" s="67"/>
      <c r="BG96" s="68"/>
      <c r="BH96" s="67"/>
      <c r="BI96" s="1487"/>
    </row>
    <row r="97" spans="1:61" ht="4.9000000000000004" customHeight="1" x14ac:dyDescent="0.15">
      <c r="A97" s="1491"/>
      <c r="B97" s="1481"/>
      <c r="C97" s="1483"/>
      <c r="D97" s="1485"/>
      <c r="E97" s="66"/>
      <c r="F97" s="68"/>
      <c r="G97" s="66"/>
      <c r="H97" s="139"/>
      <c r="I97" s="68"/>
      <c r="J97" s="67"/>
      <c r="K97" s="66"/>
      <c r="L97" s="139"/>
      <c r="M97" s="68"/>
      <c r="N97" s="68"/>
      <c r="O97" s="66"/>
      <c r="P97" s="139"/>
      <c r="Q97" s="68"/>
      <c r="R97" s="67"/>
      <c r="S97" s="66"/>
      <c r="T97" s="139"/>
      <c r="U97" s="68"/>
      <c r="V97" s="68"/>
      <c r="W97" s="66"/>
      <c r="X97" s="139"/>
      <c r="Y97" s="68"/>
      <c r="Z97" s="67"/>
      <c r="AA97" s="66"/>
      <c r="AB97" s="139"/>
      <c r="AC97" s="68"/>
      <c r="AD97" s="68"/>
      <c r="AE97" s="66"/>
      <c r="AF97" s="139"/>
      <c r="AG97" s="68"/>
      <c r="AH97" s="67"/>
      <c r="AI97" s="66"/>
      <c r="AJ97" s="139"/>
      <c r="AK97" s="68"/>
      <c r="AL97" s="68"/>
      <c r="AM97" s="66"/>
      <c r="AN97" s="139"/>
      <c r="AO97" s="68"/>
      <c r="AP97" s="67"/>
      <c r="AQ97" s="66"/>
      <c r="AR97" s="139"/>
      <c r="AS97" s="68"/>
      <c r="AT97" s="68"/>
      <c r="AU97" s="66"/>
      <c r="AV97" s="139"/>
      <c r="AW97" s="68"/>
      <c r="AX97" s="67"/>
      <c r="AY97" s="66"/>
      <c r="AZ97" s="139"/>
      <c r="BA97" s="68"/>
      <c r="BB97" s="68"/>
      <c r="BC97" s="66"/>
      <c r="BD97" s="139"/>
      <c r="BE97" s="68"/>
      <c r="BF97" s="67"/>
      <c r="BG97" s="68"/>
      <c r="BH97" s="67"/>
      <c r="BI97" s="1487"/>
    </row>
    <row r="98" spans="1:61" ht="4.9000000000000004" customHeight="1" x14ac:dyDescent="0.15">
      <c r="A98" s="1491"/>
      <c r="B98" s="1499">
        <v>2</v>
      </c>
      <c r="C98" s="1500"/>
      <c r="D98" s="1501"/>
      <c r="E98" s="63"/>
      <c r="F98" s="64"/>
      <c r="G98" s="63"/>
      <c r="H98" s="138"/>
      <c r="I98" s="64"/>
      <c r="J98" s="65"/>
      <c r="K98" s="63"/>
      <c r="L98" s="138"/>
      <c r="M98" s="64"/>
      <c r="N98" s="64"/>
      <c r="O98" s="63"/>
      <c r="P98" s="138"/>
      <c r="Q98" s="64"/>
      <c r="R98" s="65"/>
      <c r="S98" s="63"/>
      <c r="T98" s="138"/>
      <c r="U98" s="64"/>
      <c r="V98" s="64"/>
      <c r="W98" s="63"/>
      <c r="X98" s="138"/>
      <c r="Y98" s="64"/>
      <c r="Z98" s="65"/>
      <c r="AA98" s="63"/>
      <c r="AB98" s="138"/>
      <c r="AC98" s="64"/>
      <c r="AD98" s="64"/>
      <c r="AE98" s="63"/>
      <c r="AF98" s="138"/>
      <c r="AG98" s="64"/>
      <c r="AH98" s="65"/>
      <c r="AI98" s="63"/>
      <c r="AJ98" s="138"/>
      <c r="AK98" s="64"/>
      <c r="AL98" s="64"/>
      <c r="AM98" s="63"/>
      <c r="AN98" s="138"/>
      <c r="AO98" s="64"/>
      <c r="AP98" s="65"/>
      <c r="AQ98" s="63"/>
      <c r="AR98" s="138"/>
      <c r="AS98" s="64"/>
      <c r="AT98" s="64"/>
      <c r="AU98" s="63"/>
      <c r="AV98" s="138"/>
      <c r="AW98" s="64"/>
      <c r="AX98" s="65"/>
      <c r="AY98" s="63"/>
      <c r="AZ98" s="138"/>
      <c r="BA98" s="64"/>
      <c r="BB98" s="64"/>
      <c r="BC98" s="63"/>
      <c r="BD98" s="138"/>
      <c r="BE98" s="64"/>
      <c r="BF98" s="65"/>
      <c r="BG98" s="64"/>
      <c r="BH98" s="65"/>
      <c r="BI98" s="1502" t="s">
        <v>935</v>
      </c>
    </row>
    <row r="99" spans="1:61" ht="4.9000000000000004" customHeight="1" x14ac:dyDescent="0.15">
      <c r="A99" s="1491"/>
      <c r="B99" s="1481"/>
      <c r="C99" s="1483"/>
      <c r="D99" s="1485"/>
      <c r="E99" s="66"/>
      <c r="F99" s="68"/>
      <c r="G99" s="66"/>
      <c r="H99" s="139"/>
      <c r="I99" s="68"/>
      <c r="J99" s="67"/>
      <c r="K99" s="66"/>
      <c r="L99" s="139"/>
      <c r="M99" s="68"/>
      <c r="N99" s="68"/>
      <c r="O99" s="66"/>
      <c r="P99" s="139"/>
      <c r="Q99" s="68"/>
      <c r="R99" s="67"/>
      <c r="S99" s="66"/>
      <c r="T99" s="139"/>
      <c r="U99" s="68"/>
      <c r="V99" s="68"/>
      <c r="W99" s="66"/>
      <c r="X99" s="139"/>
      <c r="Y99" s="68"/>
      <c r="Z99" s="67"/>
      <c r="AA99" s="66"/>
      <c r="AB99" s="139"/>
      <c r="AC99" s="68"/>
      <c r="AD99" s="68"/>
      <c r="AE99" s="66"/>
      <c r="AF99" s="139"/>
      <c r="AG99" s="68"/>
      <c r="AH99" s="67"/>
      <c r="AI99" s="66"/>
      <c r="AJ99" s="139"/>
      <c r="AK99" s="68"/>
      <c r="AL99" s="68"/>
      <c r="AM99" s="66"/>
      <c r="AN99" s="139"/>
      <c r="AO99" s="68"/>
      <c r="AP99" s="67"/>
      <c r="AQ99" s="66"/>
      <c r="AR99" s="139"/>
      <c r="AS99" s="68"/>
      <c r="AT99" s="68"/>
      <c r="AU99" s="66"/>
      <c r="AV99" s="139"/>
      <c r="AW99" s="68"/>
      <c r="AX99" s="67"/>
      <c r="AY99" s="66"/>
      <c r="AZ99" s="139"/>
      <c r="BA99" s="68"/>
      <c r="BB99" s="68"/>
      <c r="BC99" s="66"/>
      <c r="BD99" s="139"/>
      <c r="BE99" s="68"/>
      <c r="BF99" s="67"/>
      <c r="BG99" s="68"/>
      <c r="BH99" s="67"/>
      <c r="BI99" s="1487"/>
    </row>
    <row r="100" spans="1:61" ht="4.9000000000000004" customHeight="1" x14ac:dyDescent="0.15">
      <c r="A100" s="1491"/>
      <c r="B100" s="1482"/>
      <c r="C100" s="1484"/>
      <c r="D100" s="1486"/>
      <c r="E100" s="69"/>
      <c r="F100" s="70"/>
      <c r="G100" s="69"/>
      <c r="H100" s="140"/>
      <c r="I100" s="70"/>
      <c r="J100" s="71"/>
      <c r="K100" s="69"/>
      <c r="L100" s="140"/>
      <c r="M100" s="70"/>
      <c r="N100" s="70"/>
      <c r="O100" s="69"/>
      <c r="P100" s="140"/>
      <c r="Q100" s="70"/>
      <c r="R100" s="71"/>
      <c r="S100" s="69"/>
      <c r="T100" s="140"/>
      <c r="U100" s="70"/>
      <c r="V100" s="70"/>
      <c r="W100" s="69"/>
      <c r="X100" s="140"/>
      <c r="Y100" s="70"/>
      <c r="Z100" s="71"/>
      <c r="AA100" s="69"/>
      <c r="AB100" s="140"/>
      <c r="AC100" s="70"/>
      <c r="AD100" s="70"/>
      <c r="AE100" s="69"/>
      <c r="AF100" s="140"/>
      <c r="AG100" s="70"/>
      <c r="AH100" s="71"/>
      <c r="AI100" s="69"/>
      <c r="AJ100" s="140"/>
      <c r="AK100" s="70"/>
      <c r="AL100" s="70"/>
      <c r="AM100" s="69"/>
      <c r="AN100" s="140"/>
      <c r="AO100" s="70"/>
      <c r="AP100" s="71"/>
      <c r="AQ100" s="69"/>
      <c r="AR100" s="140"/>
      <c r="AS100" s="70"/>
      <c r="AT100" s="70"/>
      <c r="AU100" s="69"/>
      <c r="AV100" s="140"/>
      <c r="AW100" s="70"/>
      <c r="AX100" s="71"/>
      <c r="AY100" s="69"/>
      <c r="AZ100" s="140"/>
      <c r="BA100" s="70"/>
      <c r="BB100" s="70"/>
      <c r="BC100" s="69"/>
      <c r="BD100" s="140"/>
      <c r="BE100" s="70"/>
      <c r="BF100" s="71"/>
      <c r="BG100" s="70"/>
      <c r="BH100" s="71"/>
      <c r="BI100" s="1488"/>
    </row>
    <row r="101" spans="1:61" ht="4.9000000000000004" customHeight="1" x14ac:dyDescent="0.15">
      <c r="A101" s="1491"/>
      <c r="B101" s="1481">
        <v>3</v>
      </c>
      <c r="C101" s="1483"/>
      <c r="D101" s="1485"/>
      <c r="E101" s="66"/>
      <c r="F101" s="68"/>
      <c r="G101" s="66"/>
      <c r="H101" s="139"/>
      <c r="I101" s="68"/>
      <c r="J101" s="67"/>
      <c r="K101" s="66"/>
      <c r="L101" s="139"/>
      <c r="M101" s="68"/>
      <c r="N101" s="68"/>
      <c r="O101" s="66"/>
      <c r="P101" s="139"/>
      <c r="Q101" s="68"/>
      <c r="R101" s="67"/>
      <c r="S101" s="66"/>
      <c r="T101" s="139"/>
      <c r="U101" s="68"/>
      <c r="V101" s="68"/>
      <c r="W101" s="66"/>
      <c r="X101" s="139"/>
      <c r="Y101" s="68"/>
      <c r="Z101" s="67"/>
      <c r="AA101" s="66"/>
      <c r="AB101" s="139"/>
      <c r="AC101" s="68"/>
      <c r="AD101" s="68"/>
      <c r="AE101" s="66"/>
      <c r="AF101" s="139"/>
      <c r="AG101" s="68"/>
      <c r="AH101" s="67"/>
      <c r="AI101" s="66"/>
      <c r="AJ101" s="139"/>
      <c r="AK101" s="68"/>
      <c r="AL101" s="68"/>
      <c r="AM101" s="66"/>
      <c r="AN101" s="139"/>
      <c r="AO101" s="68"/>
      <c r="AP101" s="67"/>
      <c r="AQ101" s="66"/>
      <c r="AR101" s="139"/>
      <c r="AS101" s="68"/>
      <c r="AT101" s="68"/>
      <c r="AU101" s="66"/>
      <c r="AV101" s="139"/>
      <c r="AW101" s="68"/>
      <c r="AX101" s="67"/>
      <c r="AY101" s="66"/>
      <c r="AZ101" s="139"/>
      <c r="BA101" s="68"/>
      <c r="BB101" s="68"/>
      <c r="BC101" s="66"/>
      <c r="BD101" s="139"/>
      <c r="BE101" s="68"/>
      <c r="BF101" s="67"/>
      <c r="BG101" s="68"/>
      <c r="BH101" s="67"/>
      <c r="BI101" s="1487" t="s">
        <v>935</v>
      </c>
    </row>
    <row r="102" spans="1:61" ht="4.9000000000000004" customHeight="1" x14ac:dyDescent="0.15">
      <c r="A102" s="1491"/>
      <c r="B102" s="1481"/>
      <c r="C102" s="1483"/>
      <c r="D102" s="1485"/>
      <c r="E102" s="66"/>
      <c r="F102" s="68"/>
      <c r="G102" s="66"/>
      <c r="H102" s="139"/>
      <c r="I102" s="68"/>
      <c r="J102" s="67"/>
      <c r="K102" s="66"/>
      <c r="L102" s="139"/>
      <c r="M102" s="68"/>
      <c r="N102" s="68"/>
      <c r="O102" s="66"/>
      <c r="P102" s="139"/>
      <c r="Q102" s="68"/>
      <c r="R102" s="67"/>
      <c r="S102" s="66"/>
      <c r="T102" s="139"/>
      <c r="U102" s="68"/>
      <c r="V102" s="68"/>
      <c r="W102" s="66"/>
      <c r="X102" s="139"/>
      <c r="Y102" s="68"/>
      <c r="Z102" s="67"/>
      <c r="AA102" s="66"/>
      <c r="AB102" s="139"/>
      <c r="AC102" s="68"/>
      <c r="AD102" s="68"/>
      <c r="AE102" s="66"/>
      <c r="AF102" s="139"/>
      <c r="AG102" s="68"/>
      <c r="AH102" s="67"/>
      <c r="AI102" s="66"/>
      <c r="AJ102" s="139"/>
      <c r="AK102" s="68"/>
      <c r="AL102" s="68"/>
      <c r="AM102" s="66"/>
      <c r="AN102" s="139"/>
      <c r="AO102" s="68"/>
      <c r="AP102" s="67"/>
      <c r="AQ102" s="66"/>
      <c r="AR102" s="139"/>
      <c r="AS102" s="68"/>
      <c r="AT102" s="68"/>
      <c r="AU102" s="66"/>
      <c r="AV102" s="139"/>
      <c r="AW102" s="68"/>
      <c r="AX102" s="67"/>
      <c r="AY102" s="66"/>
      <c r="AZ102" s="139"/>
      <c r="BA102" s="68"/>
      <c r="BB102" s="68"/>
      <c r="BC102" s="66"/>
      <c r="BD102" s="139"/>
      <c r="BE102" s="68"/>
      <c r="BF102" s="67"/>
      <c r="BG102" s="68"/>
      <c r="BH102" s="67"/>
      <c r="BI102" s="1487"/>
    </row>
    <row r="103" spans="1:61" ht="4.9000000000000004" customHeight="1" x14ac:dyDescent="0.15">
      <c r="A103" s="1491"/>
      <c r="B103" s="1481"/>
      <c r="C103" s="1483"/>
      <c r="D103" s="1485"/>
      <c r="E103" s="66"/>
      <c r="F103" s="68"/>
      <c r="G103" s="66"/>
      <c r="H103" s="139"/>
      <c r="I103" s="68"/>
      <c r="J103" s="67"/>
      <c r="K103" s="66"/>
      <c r="L103" s="139"/>
      <c r="M103" s="68"/>
      <c r="N103" s="68"/>
      <c r="O103" s="66"/>
      <c r="P103" s="139"/>
      <c r="Q103" s="68"/>
      <c r="R103" s="67"/>
      <c r="S103" s="66"/>
      <c r="T103" s="139"/>
      <c r="U103" s="68"/>
      <c r="V103" s="68"/>
      <c r="W103" s="66"/>
      <c r="X103" s="139"/>
      <c r="Y103" s="68"/>
      <c r="Z103" s="67"/>
      <c r="AA103" s="66"/>
      <c r="AB103" s="139"/>
      <c r="AC103" s="68"/>
      <c r="AD103" s="68"/>
      <c r="AE103" s="66"/>
      <c r="AF103" s="139"/>
      <c r="AG103" s="68"/>
      <c r="AH103" s="67"/>
      <c r="AI103" s="66"/>
      <c r="AJ103" s="139"/>
      <c r="AK103" s="68"/>
      <c r="AL103" s="68"/>
      <c r="AM103" s="66"/>
      <c r="AN103" s="139"/>
      <c r="AO103" s="68"/>
      <c r="AP103" s="67"/>
      <c r="AQ103" s="66"/>
      <c r="AR103" s="139"/>
      <c r="AS103" s="68"/>
      <c r="AT103" s="68"/>
      <c r="AU103" s="66"/>
      <c r="AV103" s="139"/>
      <c r="AW103" s="68"/>
      <c r="AX103" s="67"/>
      <c r="AY103" s="66"/>
      <c r="AZ103" s="139"/>
      <c r="BA103" s="68"/>
      <c r="BB103" s="68"/>
      <c r="BC103" s="66"/>
      <c r="BD103" s="139"/>
      <c r="BE103" s="68"/>
      <c r="BF103" s="67"/>
      <c r="BG103" s="68"/>
      <c r="BH103" s="67"/>
      <c r="BI103" s="1487"/>
    </row>
    <row r="104" spans="1:61" ht="4.9000000000000004" customHeight="1" x14ac:dyDescent="0.15">
      <c r="A104" s="1491"/>
      <c r="B104" s="1499">
        <v>4</v>
      </c>
      <c r="C104" s="1500"/>
      <c r="D104" s="1501"/>
      <c r="E104" s="63"/>
      <c r="F104" s="64"/>
      <c r="G104" s="63"/>
      <c r="H104" s="138"/>
      <c r="I104" s="64"/>
      <c r="J104" s="65"/>
      <c r="K104" s="63"/>
      <c r="L104" s="138"/>
      <c r="M104" s="64"/>
      <c r="N104" s="64"/>
      <c r="O104" s="63"/>
      <c r="P104" s="138"/>
      <c r="Q104" s="64"/>
      <c r="R104" s="65"/>
      <c r="S104" s="63"/>
      <c r="T104" s="138"/>
      <c r="U104" s="64"/>
      <c r="V104" s="64"/>
      <c r="W104" s="63"/>
      <c r="X104" s="138"/>
      <c r="Y104" s="64"/>
      <c r="Z104" s="65"/>
      <c r="AA104" s="63"/>
      <c r="AB104" s="138"/>
      <c r="AC104" s="64"/>
      <c r="AD104" s="64"/>
      <c r="AE104" s="63"/>
      <c r="AF104" s="138"/>
      <c r="AG104" s="64"/>
      <c r="AH104" s="65"/>
      <c r="AI104" s="63"/>
      <c r="AJ104" s="138"/>
      <c r="AK104" s="64"/>
      <c r="AL104" s="64"/>
      <c r="AM104" s="63"/>
      <c r="AN104" s="138"/>
      <c r="AO104" s="64"/>
      <c r="AP104" s="65"/>
      <c r="AQ104" s="63"/>
      <c r="AR104" s="138"/>
      <c r="AS104" s="64"/>
      <c r="AT104" s="64"/>
      <c r="AU104" s="63"/>
      <c r="AV104" s="138"/>
      <c r="AW104" s="64"/>
      <c r="AX104" s="65"/>
      <c r="AY104" s="63"/>
      <c r="AZ104" s="138"/>
      <c r="BA104" s="64"/>
      <c r="BB104" s="64"/>
      <c r="BC104" s="63"/>
      <c r="BD104" s="138"/>
      <c r="BE104" s="64"/>
      <c r="BF104" s="65"/>
      <c r="BG104" s="64"/>
      <c r="BH104" s="65"/>
      <c r="BI104" s="1502" t="s">
        <v>935</v>
      </c>
    </row>
    <row r="105" spans="1:61" ht="4.9000000000000004" customHeight="1" x14ac:dyDescent="0.15">
      <c r="A105" s="1491"/>
      <c r="B105" s="1481"/>
      <c r="C105" s="1483"/>
      <c r="D105" s="1485"/>
      <c r="E105" s="66"/>
      <c r="F105" s="68"/>
      <c r="G105" s="66"/>
      <c r="H105" s="139"/>
      <c r="I105" s="68"/>
      <c r="J105" s="67"/>
      <c r="K105" s="66"/>
      <c r="L105" s="139"/>
      <c r="M105" s="68"/>
      <c r="N105" s="68"/>
      <c r="O105" s="66"/>
      <c r="P105" s="139"/>
      <c r="Q105" s="68"/>
      <c r="R105" s="67"/>
      <c r="S105" s="66"/>
      <c r="T105" s="139"/>
      <c r="U105" s="68"/>
      <c r="V105" s="68"/>
      <c r="W105" s="66"/>
      <c r="X105" s="139"/>
      <c r="Y105" s="68"/>
      <c r="Z105" s="67"/>
      <c r="AA105" s="66"/>
      <c r="AB105" s="139"/>
      <c r="AC105" s="68"/>
      <c r="AD105" s="68"/>
      <c r="AE105" s="66"/>
      <c r="AF105" s="139"/>
      <c r="AG105" s="68"/>
      <c r="AH105" s="67"/>
      <c r="AI105" s="66"/>
      <c r="AJ105" s="139"/>
      <c r="AK105" s="68"/>
      <c r="AL105" s="68"/>
      <c r="AM105" s="66"/>
      <c r="AN105" s="139"/>
      <c r="AO105" s="68"/>
      <c r="AP105" s="67"/>
      <c r="AQ105" s="66"/>
      <c r="AR105" s="139"/>
      <c r="AS105" s="68"/>
      <c r="AT105" s="68"/>
      <c r="AU105" s="66"/>
      <c r="AV105" s="139"/>
      <c r="AW105" s="68"/>
      <c r="AX105" s="67"/>
      <c r="AY105" s="66"/>
      <c r="AZ105" s="139"/>
      <c r="BA105" s="68"/>
      <c r="BB105" s="68"/>
      <c r="BC105" s="66"/>
      <c r="BD105" s="139"/>
      <c r="BE105" s="68"/>
      <c r="BF105" s="67"/>
      <c r="BG105" s="68"/>
      <c r="BH105" s="67"/>
      <c r="BI105" s="1487"/>
    </row>
    <row r="106" spans="1:61" ht="4.9000000000000004" customHeight="1" x14ac:dyDescent="0.15">
      <c r="A106" s="1491"/>
      <c r="B106" s="1482"/>
      <c r="C106" s="1484"/>
      <c r="D106" s="1486"/>
      <c r="E106" s="69"/>
      <c r="F106" s="70"/>
      <c r="G106" s="69"/>
      <c r="H106" s="140"/>
      <c r="I106" s="70"/>
      <c r="J106" s="71"/>
      <c r="K106" s="69"/>
      <c r="L106" s="140"/>
      <c r="M106" s="70"/>
      <c r="N106" s="70"/>
      <c r="O106" s="69"/>
      <c r="P106" s="140"/>
      <c r="Q106" s="70"/>
      <c r="R106" s="71"/>
      <c r="S106" s="69"/>
      <c r="T106" s="140"/>
      <c r="U106" s="70"/>
      <c r="V106" s="70"/>
      <c r="W106" s="69"/>
      <c r="X106" s="140"/>
      <c r="Y106" s="70"/>
      <c r="Z106" s="71"/>
      <c r="AA106" s="69"/>
      <c r="AB106" s="140"/>
      <c r="AC106" s="70"/>
      <c r="AD106" s="70"/>
      <c r="AE106" s="69"/>
      <c r="AF106" s="140"/>
      <c r="AG106" s="70"/>
      <c r="AH106" s="71"/>
      <c r="AI106" s="69"/>
      <c r="AJ106" s="140"/>
      <c r="AK106" s="70"/>
      <c r="AL106" s="70"/>
      <c r="AM106" s="69"/>
      <c r="AN106" s="140"/>
      <c r="AO106" s="70"/>
      <c r="AP106" s="71"/>
      <c r="AQ106" s="69"/>
      <c r="AR106" s="140"/>
      <c r="AS106" s="70"/>
      <c r="AT106" s="70"/>
      <c r="AU106" s="69"/>
      <c r="AV106" s="140"/>
      <c r="AW106" s="70"/>
      <c r="AX106" s="71"/>
      <c r="AY106" s="69"/>
      <c r="AZ106" s="140"/>
      <c r="BA106" s="70"/>
      <c r="BB106" s="70"/>
      <c r="BC106" s="69"/>
      <c r="BD106" s="140"/>
      <c r="BE106" s="70"/>
      <c r="BF106" s="71"/>
      <c r="BG106" s="70"/>
      <c r="BH106" s="71"/>
      <c r="BI106" s="1488"/>
    </row>
    <row r="107" spans="1:61" ht="4.9000000000000004" customHeight="1" x14ac:dyDescent="0.15">
      <c r="A107" s="1491"/>
      <c r="B107" s="1481">
        <v>5</v>
      </c>
      <c r="C107" s="1483"/>
      <c r="D107" s="1485"/>
      <c r="E107" s="66"/>
      <c r="F107" s="68"/>
      <c r="G107" s="66"/>
      <c r="H107" s="139"/>
      <c r="I107" s="68"/>
      <c r="J107" s="67"/>
      <c r="K107" s="66"/>
      <c r="L107" s="139"/>
      <c r="M107" s="68"/>
      <c r="N107" s="68"/>
      <c r="O107" s="66"/>
      <c r="P107" s="139"/>
      <c r="Q107" s="68"/>
      <c r="R107" s="67"/>
      <c r="S107" s="66"/>
      <c r="T107" s="139"/>
      <c r="U107" s="68"/>
      <c r="V107" s="68"/>
      <c r="W107" s="66"/>
      <c r="X107" s="139"/>
      <c r="Y107" s="68"/>
      <c r="Z107" s="67"/>
      <c r="AA107" s="66"/>
      <c r="AB107" s="139"/>
      <c r="AC107" s="68"/>
      <c r="AD107" s="68"/>
      <c r="AE107" s="66"/>
      <c r="AF107" s="139"/>
      <c r="AG107" s="68"/>
      <c r="AH107" s="67"/>
      <c r="AI107" s="66"/>
      <c r="AJ107" s="139"/>
      <c r="AK107" s="68"/>
      <c r="AL107" s="68"/>
      <c r="AM107" s="66"/>
      <c r="AN107" s="139"/>
      <c r="AO107" s="68"/>
      <c r="AP107" s="67"/>
      <c r="AQ107" s="66"/>
      <c r="AR107" s="139"/>
      <c r="AS107" s="68"/>
      <c r="AT107" s="68"/>
      <c r="AU107" s="66"/>
      <c r="AV107" s="139"/>
      <c r="AW107" s="68"/>
      <c r="AX107" s="67"/>
      <c r="AY107" s="66"/>
      <c r="AZ107" s="139"/>
      <c r="BA107" s="68"/>
      <c r="BB107" s="68"/>
      <c r="BC107" s="66"/>
      <c r="BD107" s="139"/>
      <c r="BE107" s="68"/>
      <c r="BF107" s="67"/>
      <c r="BG107" s="68"/>
      <c r="BH107" s="67"/>
      <c r="BI107" s="1487" t="s">
        <v>935</v>
      </c>
    </row>
    <row r="108" spans="1:61" ht="4.9000000000000004" customHeight="1" x14ac:dyDescent="0.15">
      <c r="A108" s="1491"/>
      <c r="B108" s="1481"/>
      <c r="C108" s="1483"/>
      <c r="D108" s="1485"/>
      <c r="E108" s="66"/>
      <c r="F108" s="68"/>
      <c r="G108" s="66"/>
      <c r="H108" s="139"/>
      <c r="I108" s="68"/>
      <c r="J108" s="67"/>
      <c r="K108" s="66"/>
      <c r="L108" s="139"/>
      <c r="M108" s="68"/>
      <c r="N108" s="68"/>
      <c r="O108" s="66"/>
      <c r="P108" s="139"/>
      <c r="Q108" s="68"/>
      <c r="R108" s="67"/>
      <c r="S108" s="66"/>
      <c r="T108" s="139"/>
      <c r="U108" s="68"/>
      <c r="V108" s="68"/>
      <c r="W108" s="66"/>
      <c r="X108" s="139"/>
      <c r="Y108" s="68"/>
      <c r="Z108" s="67"/>
      <c r="AA108" s="66"/>
      <c r="AB108" s="139"/>
      <c r="AC108" s="68"/>
      <c r="AD108" s="68"/>
      <c r="AE108" s="66"/>
      <c r="AF108" s="139"/>
      <c r="AG108" s="68"/>
      <c r="AH108" s="67"/>
      <c r="AI108" s="66"/>
      <c r="AJ108" s="139"/>
      <c r="AK108" s="68"/>
      <c r="AL108" s="68"/>
      <c r="AM108" s="66"/>
      <c r="AN108" s="139"/>
      <c r="AO108" s="68"/>
      <c r="AP108" s="67"/>
      <c r="AQ108" s="66"/>
      <c r="AR108" s="139"/>
      <c r="AS108" s="68"/>
      <c r="AT108" s="68"/>
      <c r="AU108" s="66"/>
      <c r="AV108" s="139"/>
      <c r="AW108" s="68"/>
      <c r="AX108" s="67"/>
      <c r="AY108" s="66"/>
      <c r="AZ108" s="139"/>
      <c r="BA108" s="68"/>
      <c r="BB108" s="68"/>
      <c r="BC108" s="66"/>
      <c r="BD108" s="139"/>
      <c r="BE108" s="68"/>
      <c r="BF108" s="67"/>
      <c r="BG108" s="68"/>
      <c r="BH108" s="67"/>
      <c r="BI108" s="1487"/>
    </row>
    <row r="109" spans="1:61" ht="4.9000000000000004" customHeight="1" x14ac:dyDescent="0.15">
      <c r="A109" s="1491"/>
      <c r="B109" s="1482"/>
      <c r="C109" s="1483"/>
      <c r="D109" s="1485"/>
      <c r="E109" s="69"/>
      <c r="F109" s="70"/>
      <c r="G109" s="69"/>
      <c r="H109" s="140"/>
      <c r="I109" s="70"/>
      <c r="J109" s="71"/>
      <c r="K109" s="69"/>
      <c r="L109" s="140"/>
      <c r="M109" s="70"/>
      <c r="N109" s="70"/>
      <c r="O109" s="69"/>
      <c r="P109" s="140"/>
      <c r="Q109" s="70"/>
      <c r="R109" s="71"/>
      <c r="S109" s="69"/>
      <c r="T109" s="140"/>
      <c r="U109" s="70"/>
      <c r="V109" s="70"/>
      <c r="W109" s="69"/>
      <c r="X109" s="140"/>
      <c r="Y109" s="70"/>
      <c r="Z109" s="71"/>
      <c r="AA109" s="69"/>
      <c r="AB109" s="140"/>
      <c r="AC109" s="70"/>
      <c r="AD109" s="70"/>
      <c r="AE109" s="69"/>
      <c r="AF109" s="140"/>
      <c r="AG109" s="70"/>
      <c r="AH109" s="71"/>
      <c r="AI109" s="69"/>
      <c r="AJ109" s="140"/>
      <c r="AK109" s="70"/>
      <c r="AL109" s="70"/>
      <c r="AM109" s="69"/>
      <c r="AN109" s="140"/>
      <c r="AO109" s="70"/>
      <c r="AP109" s="71"/>
      <c r="AQ109" s="69"/>
      <c r="AR109" s="140"/>
      <c r="AS109" s="70"/>
      <c r="AT109" s="70"/>
      <c r="AU109" s="69"/>
      <c r="AV109" s="140"/>
      <c r="AW109" s="70"/>
      <c r="AX109" s="71"/>
      <c r="AY109" s="69"/>
      <c r="AZ109" s="140"/>
      <c r="BA109" s="70"/>
      <c r="BB109" s="70"/>
      <c r="BC109" s="69"/>
      <c r="BD109" s="140"/>
      <c r="BE109" s="70"/>
      <c r="BF109" s="71"/>
      <c r="BG109" s="70"/>
      <c r="BH109" s="71"/>
      <c r="BI109" s="1488"/>
    </row>
    <row r="110" spans="1:61" ht="4.9000000000000004" customHeight="1" x14ac:dyDescent="0.15">
      <c r="A110" s="1491"/>
      <c r="B110" s="1481">
        <v>6</v>
      </c>
      <c r="C110" s="1500"/>
      <c r="D110" s="1501"/>
      <c r="E110" s="66"/>
      <c r="F110" s="68"/>
      <c r="G110" s="66"/>
      <c r="H110" s="139"/>
      <c r="I110" s="68"/>
      <c r="J110" s="67"/>
      <c r="K110" s="66"/>
      <c r="L110" s="139"/>
      <c r="M110" s="68"/>
      <c r="N110" s="68"/>
      <c r="O110" s="66"/>
      <c r="P110" s="139"/>
      <c r="Q110" s="68"/>
      <c r="R110" s="67"/>
      <c r="S110" s="66"/>
      <c r="T110" s="139"/>
      <c r="U110" s="68"/>
      <c r="V110" s="68"/>
      <c r="W110" s="66"/>
      <c r="X110" s="139"/>
      <c r="Y110" s="68"/>
      <c r="Z110" s="67"/>
      <c r="AA110" s="66"/>
      <c r="AB110" s="139"/>
      <c r="AC110" s="68"/>
      <c r="AD110" s="68"/>
      <c r="AE110" s="66"/>
      <c r="AF110" s="139"/>
      <c r="AG110" s="68"/>
      <c r="AH110" s="67"/>
      <c r="AI110" s="66"/>
      <c r="AJ110" s="139"/>
      <c r="AK110" s="68"/>
      <c r="AL110" s="68"/>
      <c r="AM110" s="66"/>
      <c r="AN110" s="139"/>
      <c r="AO110" s="68"/>
      <c r="AP110" s="67"/>
      <c r="AQ110" s="66"/>
      <c r="AR110" s="139"/>
      <c r="AS110" s="68"/>
      <c r="AT110" s="68"/>
      <c r="AU110" s="66"/>
      <c r="AV110" s="139"/>
      <c r="AW110" s="68"/>
      <c r="AX110" s="67"/>
      <c r="AY110" s="66"/>
      <c r="AZ110" s="139"/>
      <c r="BA110" s="68"/>
      <c r="BB110" s="68"/>
      <c r="BC110" s="66"/>
      <c r="BD110" s="139"/>
      <c r="BE110" s="68"/>
      <c r="BF110" s="67"/>
      <c r="BG110" s="68"/>
      <c r="BH110" s="67"/>
      <c r="BI110" s="1487" t="s">
        <v>935</v>
      </c>
    </row>
    <row r="111" spans="1:61" ht="4.9000000000000004" customHeight="1" x14ac:dyDescent="0.15">
      <c r="A111" s="1491"/>
      <c r="B111" s="1481"/>
      <c r="C111" s="1483"/>
      <c r="D111" s="1485"/>
      <c r="E111" s="66"/>
      <c r="F111" s="68"/>
      <c r="G111" s="66"/>
      <c r="H111" s="139"/>
      <c r="I111" s="68"/>
      <c r="J111" s="67"/>
      <c r="K111" s="66"/>
      <c r="L111" s="139"/>
      <c r="M111" s="68"/>
      <c r="N111" s="68"/>
      <c r="O111" s="66"/>
      <c r="P111" s="139"/>
      <c r="Q111" s="68"/>
      <c r="R111" s="67"/>
      <c r="S111" s="66"/>
      <c r="T111" s="139"/>
      <c r="U111" s="68"/>
      <c r="V111" s="68"/>
      <c r="W111" s="66"/>
      <c r="X111" s="139"/>
      <c r="Y111" s="68"/>
      <c r="Z111" s="67"/>
      <c r="AA111" s="66"/>
      <c r="AB111" s="139"/>
      <c r="AC111" s="68"/>
      <c r="AD111" s="68"/>
      <c r="AE111" s="66"/>
      <c r="AF111" s="139"/>
      <c r="AG111" s="68"/>
      <c r="AH111" s="67"/>
      <c r="AI111" s="66"/>
      <c r="AJ111" s="139"/>
      <c r="AK111" s="68"/>
      <c r="AL111" s="68"/>
      <c r="AM111" s="66"/>
      <c r="AN111" s="139"/>
      <c r="AO111" s="68"/>
      <c r="AP111" s="67"/>
      <c r="AQ111" s="66"/>
      <c r="AR111" s="139"/>
      <c r="AS111" s="68"/>
      <c r="AT111" s="68"/>
      <c r="AU111" s="66"/>
      <c r="AV111" s="139"/>
      <c r="AW111" s="68"/>
      <c r="AX111" s="67"/>
      <c r="AY111" s="66"/>
      <c r="AZ111" s="139"/>
      <c r="BA111" s="68"/>
      <c r="BB111" s="68"/>
      <c r="BC111" s="66"/>
      <c r="BD111" s="139"/>
      <c r="BE111" s="68"/>
      <c r="BF111" s="67"/>
      <c r="BG111" s="68"/>
      <c r="BH111" s="67"/>
      <c r="BI111" s="1487"/>
    </row>
    <row r="112" spans="1:61" ht="4.9000000000000004" customHeight="1" x14ac:dyDescent="0.15">
      <c r="A112" s="1491"/>
      <c r="B112" s="1481"/>
      <c r="C112" s="1483"/>
      <c r="D112" s="1485"/>
      <c r="E112" s="66"/>
      <c r="F112" s="68"/>
      <c r="G112" s="66"/>
      <c r="H112" s="139"/>
      <c r="I112" s="68"/>
      <c r="J112" s="67"/>
      <c r="K112" s="66"/>
      <c r="L112" s="139"/>
      <c r="M112" s="68"/>
      <c r="N112" s="68"/>
      <c r="O112" s="66"/>
      <c r="P112" s="139"/>
      <c r="Q112" s="68"/>
      <c r="R112" s="67"/>
      <c r="S112" s="66"/>
      <c r="T112" s="139"/>
      <c r="U112" s="68"/>
      <c r="V112" s="68"/>
      <c r="W112" s="66"/>
      <c r="X112" s="139"/>
      <c r="Y112" s="68"/>
      <c r="Z112" s="67"/>
      <c r="AA112" s="66"/>
      <c r="AB112" s="139"/>
      <c r="AC112" s="68"/>
      <c r="AD112" s="68"/>
      <c r="AE112" s="66"/>
      <c r="AF112" s="139"/>
      <c r="AG112" s="68"/>
      <c r="AH112" s="67"/>
      <c r="AI112" s="66"/>
      <c r="AJ112" s="139"/>
      <c r="AK112" s="68"/>
      <c r="AL112" s="68"/>
      <c r="AM112" s="66"/>
      <c r="AN112" s="139"/>
      <c r="AO112" s="68"/>
      <c r="AP112" s="67"/>
      <c r="AQ112" s="66"/>
      <c r="AR112" s="139"/>
      <c r="AS112" s="68"/>
      <c r="AT112" s="68"/>
      <c r="AU112" s="66"/>
      <c r="AV112" s="139"/>
      <c r="AW112" s="68"/>
      <c r="AX112" s="67"/>
      <c r="AY112" s="66"/>
      <c r="AZ112" s="139"/>
      <c r="BA112" s="68"/>
      <c r="BB112" s="68"/>
      <c r="BC112" s="66"/>
      <c r="BD112" s="139"/>
      <c r="BE112" s="68"/>
      <c r="BF112" s="67"/>
      <c r="BG112" s="68"/>
      <c r="BH112" s="67"/>
      <c r="BI112" s="1487"/>
    </row>
    <row r="113" spans="1:61" ht="4.9000000000000004" customHeight="1" x14ac:dyDescent="0.15">
      <c r="A113" s="1491"/>
      <c r="B113" s="1499">
        <v>7</v>
      </c>
      <c r="C113" s="1500"/>
      <c r="D113" s="1501"/>
      <c r="E113" s="63"/>
      <c r="F113" s="64"/>
      <c r="G113" s="63"/>
      <c r="H113" s="138"/>
      <c r="I113" s="64"/>
      <c r="J113" s="65"/>
      <c r="K113" s="63"/>
      <c r="L113" s="138"/>
      <c r="M113" s="64"/>
      <c r="N113" s="64"/>
      <c r="O113" s="63"/>
      <c r="P113" s="138"/>
      <c r="Q113" s="64"/>
      <c r="R113" s="65"/>
      <c r="S113" s="63"/>
      <c r="T113" s="138"/>
      <c r="U113" s="64"/>
      <c r="V113" s="64"/>
      <c r="W113" s="63"/>
      <c r="X113" s="138"/>
      <c r="Y113" s="64"/>
      <c r="Z113" s="65"/>
      <c r="AA113" s="63"/>
      <c r="AB113" s="138"/>
      <c r="AC113" s="64"/>
      <c r="AD113" s="64"/>
      <c r="AE113" s="63"/>
      <c r="AF113" s="138"/>
      <c r="AG113" s="64"/>
      <c r="AH113" s="65"/>
      <c r="AI113" s="63"/>
      <c r="AJ113" s="138"/>
      <c r="AK113" s="64"/>
      <c r="AL113" s="64"/>
      <c r="AM113" s="63"/>
      <c r="AN113" s="138"/>
      <c r="AO113" s="64"/>
      <c r="AP113" s="65"/>
      <c r="AQ113" s="63"/>
      <c r="AR113" s="138"/>
      <c r="AS113" s="64"/>
      <c r="AT113" s="64"/>
      <c r="AU113" s="63"/>
      <c r="AV113" s="138"/>
      <c r="AW113" s="64"/>
      <c r="AX113" s="65"/>
      <c r="AY113" s="63"/>
      <c r="AZ113" s="138"/>
      <c r="BA113" s="64"/>
      <c r="BB113" s="64"/>
      <c r="BC113" s="63"/>
      <c r="BD113" s="138"/>
      <c r="BE113" s="64"/>
      <c r="BF113" s="65"/>
      <c r="BG113" s="64"/>
      <c r="BH113" s="65"/>
      <c r="BI113" s="1502" t="s">
        <v>935</v>
      </c>
    </row>
    <row r="114" spans="1:61" ht="4.9000000000000004" customHeight="1" x14ac:dyDescent="0.15">
      <c r="A114" s="1491"/>
      <c r="B114" s="1481"/>
      <c r="C114" s="1483"/>
      <c r="D114" s="1485"/>
      <c r="E114" s="66"/>
      <c r="F114" s="68"/>
      <c r="G114" s="66"/>
      <c r="H114" s="139"/>
      <c r="I114" s="68"/>
      <c r="J114" s="67"/>
      <c r="K114" s="66"/>
      <c r="L114" s="139"/>
      <c r="M114" s="68"/>
      <c r="N114" s="68"/>
      <c r="O114" s="66"/>
      <c r="P114" s="139"/>
      <c r="Q114" s="68"/>
      <c r="R114" s="67"/>
      <c r="S114" s="66"/>
      <c r="T114" s="139"/>
      <c r="U114" s="68"/>
      <c r="V114" s="68"/>
      <c r="W114" s="66"/>
      <c r="X114" s="139"/>
      <c r="Y114" s="68"/>
      <c r="Z114" s="67"/>
      <c r="AA114" s="66"/>
      <c r="AB114" s="139"/>
      <c r="AC114" s="68"/>
      <c r="AD114" s="68"/>
      <c r="AE114" s="66"/>
      <c r="AF114" s="139"/>
      <c r="AG114" s="68"/>
      <c r="AH114" s="67"/>
      <c r="AI114" s="66"/>
      <c r="AJ114" s="139"/>
      <c r="AK114" s="68"/>
      <c r="AL114" s="68"/>
      <c r="AM114" s="66"/>
      <c r="AN114" s="139"/>
      <c r="AO114" s="68"/>
      <c r="AP114" s="67"/>
      <c r="AQ114" s="66"/>
      <c r="AR114" s="139"/>
      <c r="AS114" s="68"/>
      <c r="AT114" s="68"/>
      <c r="AU114" s="66"/>
      <c r="AV114" s="139"/>
      <c r="AW114" s="68"/>
      <c r="AX114" s="67"/>
      <c r="AY114" s="66"/>
      <c r="AZ114" s="139"/>
      <c r="BA114" s="68"/>
      <c r="BB114" s="68"/>
      <c r="BC114" s="66"/>
      <c r="BD114" s="139"/>
      <c r="BE114" s="68"/>
      <c r="BF114" s="67"/>
      <c r="BG114" s="68"/>
      <c r="BH114" s="67"/>
      <c r="BI114" s="1487"/>
    </row>
    <row r="115" spans="1:61" ht="4.9000000000000004" customHeight="1" x14ac:dyDescent="0.15">
      <c r="A115" s="1491"/>
      <c r="B115" s="1482"/>
      <c r="C115" s="1484"/>
      <c r="D115" s="1486"/>
      <c r="E115" s="69"/>
      <c r="F115" s="70"/>
      <c r="G115" s="69"/>
      <c r="H115" s="140"/>
      <c r="I115" s="70"/>
      <c r="J115" s="71"/>
      <c r="K115" s="69"/>
      <c r="L115" s="140"/>
      <c r="M115" s="70"/>
      <c r="N115" s="70"/>
      <c r="O115" s="69"/>
      <c r="P115" s="140"/>
      <c r="Q115" s="70"/>
      <c r="R115" s="71"/>
      <c r="S115" s="69"/>
      <c r="T115" s="140"/>
      <c r="U115" s="70"/>
      <c r="V115" s="70"/>
      <c r="W115" s="69"/>
      <c r="X115" s="140"/>
      <c r="Y115" s="70"/>
      <c r="Z115" s="71"/>
      <c r="AA115" s="69"/>
      <c r="AB115" s="140"/>
      <c r="AC115" s="70"/>
      <c r="AD115" s="70"/>
      <c r="AE115" s="69"/>
      <c r="AF115" s="140"/>
      <c r="AG115" s="70"/>
      <c r="AH115" s="71"/>
      <c r="AI115" s="69"/>
      <c r="AJ115" s="140"/>
      <c r="AK115" s="70"/>
      <c r="AL115" s="70"/>
      <c r="AM115" s="69"/>
      <c r="AN115" s="140"/>
      <c r="AO115" s="70"/>
      <c r="AP115" s="71"/>
      <c r="AQ115" s="69"/>
      <c r="AR115" s="140"/>
      <c r="AS115" s="70"/>
      <c r="AT115" s="70"/>
      <c r="AU115" s="69"/>
      <c r="AV115" s="140"/>
      <c r="AW115" s="70"/>
      <c r="AX115" s="71"/>
      <c r="AY115" s="69"/>
      <c r="AZ115" s="140"/>
      <c r="BA115" s="70"/>
      <c r="BB115" s="70"/>
      <c r="BC115" s="69"/>
      <c r="BD115" s="140"/>
      <c r="BE115" s="70"/>
      <c r="BF115" s="71"/>
      <c r="BG115" s="70"/>
      <c r="BH115" s="71"/>
      <c r="BI115" s="1488"/>
    </row>
    <row r="116" spans="1:61" ht="4.9000000000000004" customHeight="1" x14ac:dyDescent="0.15">
      <c r="A116" s="1491"/>
      <c r="B116" s="1481">
        <v>8</v>
      </c>
      <c r="C116" s="1483"/>
      <c r="D116" s="1485"/>
      <c r="E116" s="66"/>
      <c r="F116" s="68"/>
      <c r="G116" s="66"/>
      <c r="H116" s="139"/>
      <c r="I116" s="68"/>
      <c r="J116" s="67"/>
      <c r="K116" s="66"/>
      <c r="L116" s="139"/>
      <c r="M116" s="68"/>
      <c r="N116" s="68"/>
      <c r="O116" s="66"/>
      <c r="P116" s="139"/>
      <c r="Q116" s="68"/>
      <c r="R116" s="67"/>
      <c r="S116" s="66"/>
      <c r="T116" s="139"/>
      <c r="U116" s="68"/>
      <c r="V116" s="68"/>
      <c r="W116" s="66"/>
      <c r="X116" s="139"/>
      <c r="Y116" s="68"/>
      <c r="Z116" s="67"/>
      <c r="AA116" s="66"/>
      <c r="AB116" s="139"/>
      <c r="AC116" s="68"/>
      <c r="AD116" s="68"/>
      <c r="AE116" s="66"/>
      <c r="AF116" s="139"/>
      <c r="AG116" s="68"/>
      <c r="AH116" s="67"/>
      <c r="AI116" s="66"/>
      <c r="AJ116" s="139"/>
      <c r="AK116" s="68"/>
      <c r="AL116" s="68"/>
      <c r="AM116" s="66"/>
      <c r="AN116" s="139"/>
      <c r="AO116" s="68"/>
      <c r="AP116" s="67"/>
      <c r="AQ116" s="66"/>
      <c r="AR116" s="139"/>
      <c r="AS116" s="68"/>
      <c r="AT116" s="68"/>
      <c r="AU116" s="66"/>
      <c r="AV116" s="139"/>
      <c r="AW116" s="68"/>
      <c r="AX116" s="67"/>
      <c r="AY116" s="66"/>
      <c r="AZ116" s="139"/>
      <c r="BA116" s="68"/>
      <c r="BB116" s="68"/>
      <c r="BC116" s="66"/>
      <c r="BD116" s="139"/>
      <c r="BE116" s="68"/>
      <c r="BF116" s="67"/>
      <c r="BG116" s="68"/>
      <c r="BH116" s="67"/>
      <c r="BI116" s="1487" t="s">
        <v>935</v>
      </c>
    </row>
    <row r="117" spans="1:61" ht="4.9000000000000004" customHeight="1" x14ac:dyDescent="0.15">
      <c r="A117" s="1491"/>
      <c r="B117" s="1481"/>
      <c r="C117" s="1483"/>
      <c r="D117" s="1485"/>
      <c r="E117" s="66"/>
      <c r="F117" s="68"/>
      <c r="G117" s="66"/>
      <c r="H117" s="139"/>
      <c r="I117" s="68"/>
      <c r="J117" s="67"/>
      <c r="K117" s="66"/>
      <c r="L117" s="139"/>
      <c r="M117" s="68"/>
      <c r="N117" s="68"/>
      <c r="O117" s="66"/>
      <c r="P117" s="139"/>
      <c r="Q117" s="68"/>
      <c r="R117" s="67"/>
      <c r="S117" s="66"/>
      <c r="T117" s="139"/>
      <c r="U117" s="68"/>
      <c r="V117" s="68"/>
      <c r="W117" s="66"/>
      <c r="X117" s="139"/>
      <c r="Y117" s="68"/>
      <c r="Z117" s="67"/>
      <c r="AA117" s="66"/>
      <c r="AB117" s="139"/>
      <c r="AC117" s="68"/>
      <c r="AD117" s="68"/>
      <c r="AE117" s="66"/>
      <c r="AF117" s="139"/>
      <c r="AG117" s="68"/>
      <c r="AH117" s="67"/>
      <c r="AI117" s="66"/>
      <c r="AJ117" s="139"/>
      <c r="AK117" s="68"/>
      <c r="AL117" s="68"/>
      <c r="AM117" s="66"/>
      <c r="AN117" s="139"/>
      <c r="AO117" s="68"/>
      <c r="AP117" s="67"/>
      <c r="AQ117" s="66"/>
      <c r="AR117" s="139"/>
      <c r="AS117" s="68"/>
      <c r="AT117" s="68"/>
      <c r="AU117" s="66"/>
      <c r="AV117" s="139"/>
      <c r="AW117" s="68"/>
      <c r="AX117" s="67"/>
      <c r="AY117" s="66"/>
      <c r="AZ117" s="139"/>
      <c r="BA117" s="68"/>
      <c r="BB117" s="68"/>
      <c r="BC117" s="66"/>
      <c r="BD117" s="139"/>
      <c r="BE117" s="68"/>
      <c r="BF117" s="67"/>
      <c r="BG117" s="68"/>
      <c r="BH117" s="67"/>
      <c r="BI117" s="1487"/>
    </row>
    <row r="118" spans="1:61" ht="4.9000000000000004" customHeight="1" x14ac:dyDescent="0.15">
      <c r="A118" s="1491"/>
      <c r="B118" s="1481"/>
      <c r="C118" s="1483"/>
      <c r="D118" s="1485"/>
      <c r="E118" s="66"/>
      <c r="F118" s="68"/>
      <c r="G118" s="66"/>
      <c r="H118" s="139"/>
      <c r="I118" s="68"/>
      <c r="J118" s="67"/>
      <c r="K118" s="66"/>
      <c r="L118" s="139"/>
      <c r="M118" s="68"/>
      <c r="N118" s="68"/>
      <c r="O118" s="66"/>
      <c r="P118" s="139"/>
      <c r="Q118" s="68"/>
      <c r="R118" s="67"/>
      <c r="S118" s="66"/>
      <c r="T118" s="139"/>
      <c r="U118" s="68"/>
      <c r="V118" s="68"/>
      <c r="W118" s="66"/>
      <c r="X118" s="139"/>
      <c r="Y118" s="68"/>
      <c r="Z118" s="67"/>
      <c r="AA118" s="66"/>
      <c r="AB118" s="139"/>
      <c r="AC118" s="68"/>
      <c r="AD118" s="68"/>
      <c r="AE118" s="66"/>
      <c r="AF118" s="139"/>
      <c r="AG118" s="68"/>
      <c r="AH118" s="67"/>
      <c r="AI118" s="66"/>
      <c r="AJ118" s="139"/>
      <c r="AK118" s="68"/>
      <c r="AL118" s="68"/>
      <c r="AM118" s="66"/>
      <c r="AN118" s="139"/>
      <c r="AO118" s="68"/>
      <c r="AP118" s="67"/>
      <c r="AQ118" s="66"/>
      <c r="AR118" s="139"/>
      <c r="AS118" s="68"/>
      <c r="AT118" s="68"/>
      <c r="AU118" s="66"/>
      <c r="AV118" s="139"/>
      <c r="AW118" s="68"/>
      <c r="AX118" s="67"/>
      <c r="AY118" s="66"/>
      <c r="AZ118" s="139"/>
      <c r="BA118" s="68"/>
      <c r="BB118" s="68"/>
      <c r="BC118" s="66"/>
      <c r="BD118" s="139"/>
      <c r="BE118" s="68"/>
      <c r="BF118" s="67"/>
      <c r="BG118" s="68"/>
      <c r="BH118" s="67"/>
      <c r="BI118" s="1487"/>
    </row>
    <row r="119" spans="1:61" ht="4.9000000000000004" customHeight="1" x14ac:dyDescent="0.15">
      <c r="A119" s="1491"/>
      <c r="B119" s="1499">
        <v>9</v>
      </c>
      <c r="C119" s="1500"/>
      <c r="D119" s="1501"/>
      <c r="E119" s="63"/>
      <c r="F119" s="64"/>
      <c r="G119" s="63"/>
      <c r="H119" s="138"/>
      <c r="I119" s="64"/>
      <c r="J119" s="65"/>
      <c r="K119" s="63"/>
      <c r="L119" s="138"/>
      <c r="M119" s="64"/>
      <c r="N119" s="64"/>
      <c r="O119" s="63"/>
      <c r="P119" s="138"/>
      <c r="Q119" s="64"/>
      <c r="R119" s="65"/>
      <c r="S119" s="63"/>
      <c r="T119" s="138"/>
      <c r="U119" s="64"/>
      <c r="V119" s="64"/>
      <c r="W119" s="63"/>
      <c r="X119" s="138"/>
      <c r="Y119" s="64"/>
      <c r="Z119" s="65"/>
      <c r="AA119" s="63"/>
      <c r="AB119" s="138"/>
      <c r="AC119" s="64"/>
      <c r="AD119" s="64"/>
      <c r="AE119" s="63"/>
      <c r="AF119" s="138"/>
      <c r="AG119" s="64"/>
      <c r="AH119" s="65"/>
      <c r="AI119" s="63"/>
      <c r="AJ119" s="138"/>
      <c r="AK119" s="64"/>
      <c r="AL119" s="64"/>
      <c r="AM119" s="63"/>
      <c r="AN119" s="138"/>
      <c r="AO119" s="64"/>
      <c r="AP119" s="65"/>
      <c r="AQ119" s="63"/>
      <c r="AR119" s="138"/>
      <c r="AS119" s="64"/>
      <c r="AT119" s="64"/>
      <c r="AU119" s="63"/>
      <c r="AV119" s="138"/>
      <c r="AW119" s="64"/>
      <c r="AX119" s="65"/>
      <c r="AY119" s="63"/>
      <c r="AZ119" s="138"/>
      <c r="BA119" s="64"/>
      <c r="BB119" s="64"/>
      <c r="BC119" s="63"/>
      <c r="BD119" s="138"/>
      <c r="BE119" s="64"/>
      <c r="BF119" s="65"/>
      <c r="BG119" s="64"/>
      <c r="BH119" s="65"/>
      <c r="BI119" s="1502" t="s">
        <v>935</v>
      </c>
    </row>
    <row r="120" spans="1:61" ht="4.9000000000000004" customHeight="1" x14ac:dyDescent="0.15">
      <c r="A120" s="1491"/>
      <c r="B120" s="1481"/>
      <c r="C120" s="1483"/>
      <c r="D120" s="1485"/>
      <c r="E120" s="66"/>
      <c r="F120" s="68"/>
      <c r="G120" s="66"/>
      <c r="H120" s="139"/>
      <c r="I120" s="68"/>
      <c r="J120" s="67"/>
      <c r="K120" s="66"/>
      <c r="L120" s="139"/>
      <c r="M120" s="68"/>
      <c r="N120" s="68"/>
      <c r="O120" s="66"/>
      <c r="P120" s="139"/>
      <c r="Q120" s="68"/>
      <c r="R120" s="67"/>
      <c r="S120" s="66"/>
      <c r="T120" s="139"/>
      <c r="U120" s="68"/>
      <c r="V120" s="68"/>
      <c r="W120" s="66"/>
      <c r="X120" s="139"/>
      <c r="Y120" s="68"/>
      <c r="Z120" s="67"/>
      <c r="AA120" s="66"/>
      <c r="AB120" s="139"/>
      <c r="AC120" s="68"/>
      <c r="AD120" s="68"/>
      <c r="AE120" s="66"/>
      <c r="AF120" s="139"/>
      <c r="AG120" s="68"/>
      <c r="AH120" s="67"/>
      <c r="AI120" s="66"/>
      <c r="AJ120" s="139"/>
      <c r="AK120" s="68"/>
      <c r="AL120" s="68"/>
      <c r="AM120" s="66"/>
      <c r="AN120" s="139"/>
      <c r="AO120" s="68"/>
      <c r="AP120" s="67"/>
      <c r="AQ120" s="66"/>
      <c r="AR120" s="139"/>
      <c r="AS120" s="68"/>
      <c r="AT120" s="68"/>
      <c r="AU120" s="66"/>
      <c r="AV120" s="139"/>
      <c r="AW120" s="68"/>
      <c r="AX120" s="67"/>
      <c r="AY120" s="66"/>
      <c r="AZ120" s="139"/>
      <c r="BA120" s="68"/>
      <c r="BB120" s="68"/>
      <c r="BC120" s="66"/>
      <c r="BD120" s="139"/>
      <c r="BE120" s="68"/>
      <c r="BF120" s="67"/>
      <c r="BG120" s="68"/>
      <c r="BH120" s="67"/>
      <c r="BI120" s="1487"/>
    </row>
    <row r="121" spans="1:61" ht="4.9000000000000004" customHeight="1" x14ac:dyDescent="0.15">
      <c r="A121" s="1491"/>
      <c r="B121" s="1482"/>
      <c r="C121" s="1484"/>
      <c r="D121" s="1486"/>
      <c r="E121" s="69"/>
      <c r="F121" s="70"/>
      <c r="G121" s="69"/>
      <c r="H121" s="140"/>
      <c r="I121" s="70"/>
      <c r="J121" s="71"/>
      <c r="K121" s="69"/>
      <c r="L121" s="140"/>
      <c r="M121" s="70"/>
      <c r="N121" s="70"/>
      <c r="O121" s="69"/>
      <c r="P121" s="140"/>
      <c r="Q121" s="70"/>
      <c r="R121" s="71"/>
      <c r="S121" s="69"/>
      <c r="T121" s="140"/>
      <c r="U121" s="70"/>
      <c r="V121" s="70"/>
      <c r="W121" s="69"/>
      <c r="X121" s="140"/>
      <c r="Y121" s="70"/>
      <c r="Z121" s="71"/>
      <c r="AA121" s="69"/>
      <c r="AB121" s="140"/>
      <c r="AC121" s="70"/>
      <c r="AD121" s="70"/>
      <c r="AE121" s="69"/>
      <c r="AF121" s="140"/>
      <c r="AG121" s="70"/>
      <c r="AH121" s="71"/>
      <c r="AI121" s="69"/>
      <c r="AJ121" s="140"/>
      <c r="AK121" s="70"/>
      <c r="AL121" s="70"/>
      <c r="AM121" s="69"/>
      <c r="AN121" s="140"/>
      <c r="AO121" s="70"/>
      <c r="AP121" s="71"/>
      <c r="AQ121" s="69"/>
      <c r="AR121" s="140"/>
      <c r="AS121" s="70"/>
      <c r="AT121" s="70"/>
      <c r="AU121" s="69"/>
      <c r="AV121" s="140"/>
      <c r="AW121" s="70"/>
      <c r="AX121" s="71"/>
      <c r="AY121" s="69"/>
      <c r="AZ121" s="140"/>
      <c r="BA121" s="70"/>
      <c r="BB121" s="70"/>
      <c r="BC121" s="69"/>
      <c r="BD121" s="140"/>
      <c r="BE121" s="70"/>
      <c r="BF121" s="71"/>
      <c r="BG121" s="70"/>
      <c r="BH121" s="71"/>
      <c r="BI121" s="1488"/>
    </row>
    <row r="122" spans="1:61" ht="4.9000000000000004" customHeight="1" x14ac:dyDescent="0.15">
      <c r="A122" s="1491"/>
      <c r="B122" s="1481">
        <v>10</v>
      </c>
      <c r="C122" s="1483"/>
      <c r="D122" s="1485"/>
      <c r="E122" s="66"/>
      <c r="F122" s="68"/>
      <c r="G122" s="66"/>
      <c r="H122" s="139"/>
      <c r="I122" s="68"/>
      <c r="J122" s="67"/>
      <c r="K122" s="66"/>
      <c r="L122" s="139"/>
      <c r="M122" s="68"/>
      <c r="N122" s="68"/>
      <c r="O122" s="66"/>
      <c r="P122" s="139"/>
      <c r="Q122" s="68"/>
      <c r="R122" s="67"/>
      <c r="S122" s="66"/>
      <c r="T122" s="139"/>
      <c r="U122" s="68"/>
      <c r="V122" s="68"/>
      <c r="W122" s="66"/>
      <c r="X122" s="139"/>
      <c r="Y122" s="68"/>
      <c r="Z122" s="67"/>
      <c r="AA122" s="66"/>
      <c r="AB122" s="139"/>
      <c r="AC122" s="68"/>
      <c r="AD122" s="68"/>
      <c r="AE122" s="66"/>
      <c r="AF122" s="139"/>
      <c r="AG122" s="68"/>
      <c r="AH122" s="67"/>
      <c r="AI122" s="66"/>
      <c r="AJ122" s="139"/>
      <c r="AK122" s="68"/>
      <c r="AL122" s="68"/>
      <c r="AM122" s="66"/>
      <c r="AN122" s="139"/>
      <c r="AO122" s="68"/>
      <c r="AP122" s="67"/>
      <c r="AQ122" s="66"/>
      <c r="AR122" s="139"/>
      <c r="AS122" s="68"/>
      <c r="AT122" s="68"/>
      <c r="AU122" s="66"/>
      <c r="AV122" s="139"/>
      <c r="AW122" s="68"/>
      <c r="AX122" s="67"/>
      <c r="AY122" s="66"/>
      <c r="AZ122" s="139"/>
      <c r="BA122" s="68"/>
      <c r="BB122" s="68"/>
      <c r="BC122" s="66"/>
      <c r="BD122" s="139"/>
      <c r="BE122" s="68"/>
      <c r="BF122" s="67"/>
      <c r="BG122" s="68"/>
      <c r="BH122" s="67"/>
      <c r="BI122" s="1487" t="s">
        <v>935</v>
      </c>
    </row>
    <row r="123" spans="1:61" ht="4.9000000000000004" customHeight="1" x14ac:dyDescent="0.15">
      <c r="A123" s="1491"/>
      <c r="B123" s="1481"/>
      <c r="C123" s="1483"/>
      <c r="D123" s="1485"/>
      <c r="E123" s="66"/>
      <c r="F123" s="68"/>
      <c r="G123" s="66"/>
      <c r="H123" s="139"/>
      <c r="I123" s="68"/>
      <c r="J123" s="67"/>
      <c r="K123" s="66"/>
      <c r="L123" s="139"/>
      <c r="M123" s="68"/>
      <c r="N123" s="68"/>
      <c r="O123" s="66"/>
      <c r="P123" s="139"/>
      <c r="Q123" s="68"/>
      <c r="R123" s="67"/>
      <c r="S123" s="66"/>
      <c r="T123" s="139"/>
      <c r="U123" s="68"/>
      <c r="V123" s="68"/>
      <c r="W123" s="66"/>
      <c r="X123" s="139"/>
      <c r="Y123" s="68"/>
      <c r="Z123" s="67"/>
      <c r="AA123" s="66"/>
      <c r="AB123" s="139"/>
      <c r="AC123" s="68"/>
      <c r="AD123" s="68"/>
      <c r="AE123" s="66"/>
      <c r="AF123" s="139"/>
      <c r="AG123" s="68"/>
      <c r="AH123" s="67"/>
      <c r="AI123" s="66"/>
      <c r="AJ123" s="139"/>
      <c r="AK123" s="68"/>
      <c r="AL123" s="68"/>
      <c r="AM123" s="66"/>
      <c r="AN123" s="139"/>
      <c r="AO123" s="68"/>
      <c r="AP123" s="67"/>
      <c r="AQ123" s="66"/>
      <c r="AR123" s="139"/>
      <c r="AS123" s="68"/>
      <c r="AT123" s="68"/>
      <c r="AU123" s="66"/>
      <c r="AV123" s="139"/>
      <c r="AW123" s="68"/>
      <c r="AX123" s="67"/>
      <c r="AY123" s="66"/>
      <c r="AZ123" s="139"/>
      <c r="BA123" s="68"/>
      <c r="BB123" s="68"/>
      <c r="BC123" s="66"/>
      <c r="BD123" s="139"/>
      <c r="BE123" s="68"/>
      <c r="BF123" s="67"/>
      <c r="BG123" s="68"/>
      <c r="BH123" s="67"/>
      <c r="BI123" s="1487"/>
    </row>
    <row r="124" spans="1:61" ht="4.9000000000000004" customHeight="1" x14ac:dyDescent="0.15">
      <c r="A124" s="1491"/>
      <c r="B124" s="1481"/>
      <c r="C124" s="1484"/>
      <c r="D124" s="1486"/>
      <c r="E124" s="66"/>
      <c r="F124" s="68"/>
      <c r="G124" s="66"/>
      <c r="H124" s="139"/>
      <c r="I124" s="68"/>
      <c r="J124" s="67"/>
      <c r="K124" s="66"/>
      <c r="L124" s="139"/>
      <c r="M124" s="68"/>
      <c r="N124" s="68"/>
      <c r="O124" s="66"/>
      <c r="P124" s="139"/>
      <c r="Q124" s="68"/>
      <c r="R124" s="67"/>
      <c r="S124" s="66"/>
      <c r="T124" s="139"/>
      <c r="U124" s="68"/>
      <c r="V124" s="68"/>
      <c r="W124" s="66"/>
      <c r="X124" s="139"/>
      <c r="Y124" s="68"/>
      <c r="Z124" s="67"/>
      <c r="AA124" s="66"/>
      <c r="AB124" s="139"/>
      <c r="AC124" s="68"/>
      <c r="AD124" s="68"/>
      <c r="AE124" s="66"/>
      <c r="AF124" s="139"/>
      <c r="AG124" s="68"/>
      <c r="AH124" s="67"/>
      <c r="AI124" s="66"/>
      <c r="AJ124" s="139"/>
      <c r="AK124" s="68"/>
      <c r="AL124" s="68"/>
      <c r="AM124" s="66"/>
      <c r="AN124" s="139"/>
      <c r="AO124" s="68"/>
      <c r="AP124" s="67"/>
      <c r="AQ124" s="66"/>
      <c r="AR124" s="139"/>
      <c r="AS124" s="68"/>
      <c r="AT124" s="68"/>
      <c r="AU124" s="66"/>
      <c r="AV124" s="139"/>
      <c r="AW124" s="68"/>
      <c r="AX124" s="67"/>
      <c r="AY124" s="66"/>
      <c r="AZ124" s="139"/>
      <c r="BA124" s="68"/>
      <c r="BB124" s="68"/>
      <c r="BC124" s="66"/>
      <c r="BD124" s="139"/>
      <c r="BE124" s="68"/>
      <c r="BF124" s="67"/>
      <c r="BG124" s="68"/>
      <c r="BH124" s="67"/>
      <c r="BI124" s="1487"/>
    </row>
    <row r="125" spans="1:61" ht="4.9000000000000004" customHeight="1" x14ac:dyDescent="0.15">
      <c r="A125" s="1491"/>
      <c r="B125" s="1499">
        <v>11</v>
      </c>
      <c r="C125" s="1483"/>
      <c r="D125" s="1485"/>
      <c r="E125" s="63"/>
      <c r="F125" s="64"/>
      <c r="G125" s="63"/>
      <c r="H125" s="138"/>
      <c r="I125" s="64"/>
      <c r="J125" s="65"/>
      <c r="K125" s="63"/>
      <c r="L125" s="138"/>
      <c r="M125" s="64"/>
      <c r="N125" s="64"/>
      <c r="O125" s="63"/>
      <c r="P125" s="138"/>
      <c r="Q125" s="64"/>
      <c r="R125" s="65"/>
      <c r="S125" s="63"/>
      <c r="T125" s="138"/>
      <c r="U125" s="64"/>
      <c r="V125" s="64"/>
      <c r="W125" s="63"/>
      <c r="X125" s="138"/>
      <c r="Y125" s="64"/>
      <c r="Z125" s="65"/>
      <c r="AA125" s="63"/>
      <c r="AB125" s="138"/>
      <c r="AC125" s="64"/>
      <c r="AD125" s="64"/>
      <c r="AE125" s="63"/>
      <c r="AF125" s="138"/>
      <c r="AG125" s="64"/>
      <c r="AH125" s="65"/>
      <c r="AI125" s="63"/>
      <c r="AJ125" s="138"/>
      <c r="AK125" s="64"/>
      <c r="AL125" s="64"/>
      <c r="AM125" s="63"/>
      <c r="AN125" s="138"/>
      <c r="AO125" s="64"/>
      <c r="AP125" s="65"/>
      <c r="AQ125" s="63"/>
      <c r="AR125" s="138"/>
      <c r="AS125" s="64"/>
      <c r="AT125" s="64"/>
      <c r="AU125" s="63"/>
      <c r="AV125" s="138"/>
      <c r="AW125" s="64"/>
      <c r="AX125" s="65"/>
      <c r="AY125" s="63"/>
      <c r="AZ125" s="138"/>
      <c r="BA125" s="64"/>
      <c r="BB125" s="64"/>
      <c r="BC125" s="63"/>
      <c r="BD125" s="138"/>
      <c r="BE125" s="64"/>
      <c r="BF125" s="65"/>
      <c r="BG125" s="64"/>
      <c r="BH125" s="65"/>
      <c r="BI125" s="1502" t="s">
        <v>935</v>
      </c>
    </row>
    <row r="126" spans="1:61" ht="4.9000000000000004" customHeight="1" x14ac:dyDescent="0.15">
      <c r="A126" s="1491"/>
      <c r="B126" s="1481"/>
      <c r="C126" s="1483"/>
      <c r="D126" s="1485"/>
      <c r="E126" s="66"/>
      <c r="F126" s="68"/>
      <c r="G126" s="66"/>
      <c r="H126" s="139"/>
      <c r="I126" s="68"/>
      <c r="J126" s="67"/>
      <c r="K126" s="66"/>
      <c r="L126" s="139"/>
      <c r="M126" s="68"/>
      <c r="N126" s="68"/>
      <c r="O126" s="66"/>
      <c r="P126" s="139"/>
      <c r="Q126" s="68"/>
      <c r="R126" s="67"/>
      <c r="S126" s="66"/>
      <c r="T126" s="139"/>
      <c r="U126" s="68"/>
      <c r="V126" s="68"/>
      <c r="W126" s="66"/>
      <c r="X126" s="139"/>
      <c r="Y126" s="68"/>
      <c r="Z126" s="67"/>
      <c r="AA126" s="66"/>
      <c r="AB126" s="139"/>
      <c r="AC126" s="68"/>
      <c r="AD126" s="68"/>
      <c r="AE126" s="66"/>
      <c r="AF126" s="139"/>
      <c r="AG126" s="68"/>
      <c r="AH126" s="67"/>
      <c r="AI126" s="66"/>
      <c r="AJ126" s="139"/>
      <c r="AK126" s="68"/>
      <c r="AL126" s="68"/>
      <c r="AM126" s="66"/>
      <c r="AN126" s="139"/>
      <c r="AO126" s="68"/>
      <c r="AP126" s="67"/>
      <c r="AQ126" s="66"/>
      <c r="AR126" s="139"/>
      <c r="AS126" s="68"/>
      <c r="AT126" s="68"/>
      <c r="AU126" s="66"/>
      <c r="AV126" s="139"/>
      <c r="AW126" s="68"/>
      <c r="AX126" s="67"/>
      <c r="AY126" s="66"/>
      <c r="AZ126" s="139"/>
      <c r="BA126" s="68"/>
      <c r="BB126" s="68"/>
      <c r="BC126" s="66"/>
      <c r="BD126" s="139"/>
      <c r="BE126" s="68"/>
      <c r="BF126" s="67"/>
      <c r="BG126" s="68"/>
      <c r="BH126" s="67"/>
      <c r="BI126" s="1487"/>
    </row>
    <row r="127" spans="1:61" ht="4.9000000000000004" customHeight="1" x14ac:dyDescent="0.15">
      <c r="A127" s="1491"/>
      <c r="B127" s="1481"/>
      <c r="C127" s="1483"/>
      <c r="D127" s="1485"/>
      <c r="E127" s="66"/>
      <c r="F127" s="68"/>
      <c r="G127" s="66"/>
      <c r="H127" s="139"/>
      <c r="I127" s="68"/>
      <c r="J127" s="67"/>
      <c r="K127" s="66"/>
      <c r="L127" s="139"/>
      <c r="M127" s="68"/>
      <c r="N127" s="68"/>
      <c r="O127" s="66"/>
      <c r="P127" s="139"/>
      <c r="Q127" s="68"/>
      <c r="R127" s="67"/>
      <c r="S127" s="66"/>
      <c r="T127" s="139"/>
      <c r="U127" s="68"/>
      <c r="V127" s="68"/>
      <c r="W127" s="66"/>
      <c r="X127" s="139"/>
      <c r="Y127" s="68"/>
      <c r="Z127" s="67"/>
      <c r="AA127" s="66"/>
      <c r="AB127" s="139"/>
      <c r="AC127" s="68"/>
      <c r="AD127" s="68"/>
      <c r="AE127" s="66"/>
      <c r="AF127" s="139"/>
      <c r="AG127" s="68"/>
      <c r="AH127" s="67"/>
      <c r="AI127" s="66"/>
      <c r="AJ127" s="139"/>
      <c r="AK127" s="68"/>
      <c r="AL127" s="68"/>
      <c r="AM127" s="66"/>
      <c r="AN127" s="139"/>
      <c r="AO127" s="68"/>
      <c r="AP127" s="67"/>
      <c r="AQ127" s="66"/>
      <c r="AR127" s="139"/>
      <c r="AS127" s="68"/>
      <c r="AT127" s="68"/>
      <c r="AU127" s="66"/>
      <c r="AV127" s="139"/>
      <c r="AW127" s="68"/>
      <c r="AX127" s="67"/>
      <c r="AY127" s="66"/>
      <c r="AZ127" s="139"/>
      <c r="BA127" s="68"/>
      <c r="BB127" s="68"/>
      <c r="BC127" s="66"/>
      <c r="BD127" s="139"/>
      <c r="BE127" s="68"/>
      <c r="BF127" s="67"/>
      <c r="BG127" s="68"/>
      <c r="BH127" s="67"/>
      <c r="BI127" s="1487"/>
    </row>
    <row r="128" spans="1:61" ht="4.9000000000000004" customHeight="1" x14ac:dyDescent="0.15">
      <c r="A128" s="1491"/>
      <c r="B128" s="1499">
        <v>12</v>
      </c>
      <c r="C128" s="1500"/>
      <c r="D128" s="1501"/>
      <c r="E128" s="63"/>
      <c r="F128" s="64"/>
      <c r="G128" s="63"/>
      <c r="H128" s="138"/>
      <c r="I128" s="64"/>
      <c r="J128" s="65"/>
      <c r="K128" s="63"/>
      <c r="L128" s="138"/>
      <c r="M128" s="64"/>
      <c r="N128" s="64"/>
      <c r="O128" s="63"/>
      <c r="P128" s="138"/>
      <c r="Q128" s="64"/>
      <c r="R128" s="65"/>
      <c r="S128" s="63"/>
      <c r="T128" s="138"/>
      <c r="U128" s="64"/>
      <c r="V128" s="64"/>
      <c r="W128" s="63"/>
      <c r="X128" s="138"/>
      <c r="Y128" s="64"/>
      <c r="Z128" s="65"/>
      <c r="AA128" s="63"/>
      <c r="AB128" s="138"/>
      <c r="AC128" s="64"/>
      <c r="AD128" s="64"/>
      <c r="AE128" s="63"/>
      <c r="AF128" s="138"/>
      <c r="AG128" s="64"/>
      <c r="AH128" s="65"/>
      <c r="AI128" s="63"/>
      <c r="AJ128" s="138"/>
      <c r="AK128" s="64"/>
      <c r="AL128" s="64"/>
      <c r="AM128" s="63"/>
      <c r="AN128" s="138"/>
      <c r="AO128" s="64"/>
      <c r="AP128" s="65"/>
      <c r="AQ128" s="63"/>
      <c r="AR128" s="138"/>
      <c r="AS128" s="64"/>
      <c r="AT128" s="64"/>
      <c r="AU128" s="63"/>
      <c r="AV128" s="138"/>
      <c r="AW128" s="64"/>
      <c r="AX128" s="65"/>
      <c r="AY128" s="63"/>
      <c r="AZ128" s="138"/>
      <c r="BA128" s="64"/>
      <c r="BB128" s="64"/>
      <c r="BC128" s="63"/>
      <c r="BD128" s="138"/>
      <c r="BE128" s="64"/>
      <c r="BF128" s="65"/>
      <c r="BG128" s="64"/>
      <c r="BH128" s="65"/>
      <c r="BI128" s="1502" t="s">
        <v>935</v>
      </c>
    </row>
    <row r="129" spans="1:61" ht="4.9000000000000004" customHeight="1" x14ac:dyDescent="0.15">
      <c r="A129" s="1491"/>
      <c r="B129" s="1481"/>
      <c r="C129" s="1483"/>
      <c r="D129" s="1485"/>
      <c r="E129" s="66"/>
      <c r="F129" s="68"/>
      <c r="G129" s="66"/>
      <c r="H129" s="139"/>
      <c r="I129" s="68"/>
      <c r="J129" s="67"/>
      <c r="K129" s="66"/>
      <c r="L129" s="139"/>
      <c r="M129" s="68"/>
      <c r="N129" s="68"/>
      <c r="O129" s="66"/>
      <c r="P129" s="139"/>
      <c r="Q129" s="68"/>
      <c r="R129" s="67"/>
      <c r="S129" s="66"/>
      <c r="T129" s="139"/>
      <c r="U129" s="68"/>
      <c r="V129" s="68"/>
      <c r="W129" s="66"/>
      <c r="X129" s="139"/>
      <c r="Y129" s="68"/>
      <c r="Z129" s="67"/>
      <c r="AA129" s="66"/>
      <c r="AB129" s="139"/>
      <c r="AC129" s="68"/>
      <c r="AD129" s="68"/>
      <c r="AE129" s="66"/>
      <c r="AF129" s="139"/>
      <c r="AG129" s="68"/>
      <c r="AH129" s="67"/>
      <c r="AI129" s="66"/>
      <c r="AJ129" s="139"/>
      <c r="AK129" s="68"/>
      <c r="AL129" s="68"/>
      <c r="AM129" s="66"/>
      <c r="AN129" s="139"/>
      <c r="AO129" s="68"/>
      <c r="AP129" s="67"/>
      <c r="AQ129" s="66"/>
      <c r="AR129" s="139"/>
      <c r="AS129" s="68"/>
      <c r="AT129" s="68"/>
      <c r="AU129" s="66"/>
      <c r="AV129" s="139"/>
      <c r="AW129" s="68"/>
      <c r="AX129" s="67"/>
      <c r="AY129" s="66"/>
      <c r="AZ129" s="139"/>
      <c r="BA129" s="68"/>
      <c r="BB129" s="68"/>
      <c r="BC129" s="66"/>
      <c r="BD129" s="139"/>
      <c r="BE129" s="68"/>
      <c r="BF129" s="67"/>
      <c r="BG129" s="68"/>
      <c r="BH129" s="67"/>
      <c r="BI129" s="1487"/>
    </row>
    <row r="130" spans="1:61" ht="4.9000000000000004" customHeight="1" x14ac:dyDescent="0.15">
      <c r="A130" s="1491"/>
      <c r="B130" s="1481"/>
      <c r="C130" s="1483"/>
      <c r="D130" s="1485"/>
      <c r="E130" s="66"/>
      <c r="F130" s="68"/>
      <c r="G130" s="66"/>
      <c r="H130" s="139"/>
      <c r="I130" s="68"/>
      <c r="J130" s="67"/>
      <c r="K130" s="66"/>
      <c r="L130" s="139"/>
      <c r="M130" s="68"/>
      <c r="N130" s="68"/>
      <c r="O130" s="66"/>
      <c r="P130" s="139"/>
      <c r="Q130" s="68"/>
      <c r="R130" s="67"/>
      <c r="S130" s="66"/>
      <c r="T130" s="139"/>
      <c r="U130" s="68"/>
      <c r="V130" s="68"/>
      <c r="W130" s="66"/>
      <c r="X130" s="139"/>
      <c r="Y130" s="68"/>
      <c r="Z130" s="67"/>
      <c r="AA130" s="66"/>
      <c r="AB130" s="139"/>
      <c r="AC130" s="68"/>
      <c r="AD130" s="68"/>
      <c r="AE130" s="66"/>
      <c r="AF130" s="139"/>
      <c r="AG130" s="68"/>
      <c r="AH130" s="67"/>
      <c r="AI130" s="66"/>
      <c r="AJ130" s="139"/>
      <c r="AK130" s="68"/>
      <c r="AL130" s="68"/>
      <c r="AM130" s="66"/>
      <c r="AN130" s="139"/>
      <c r="AO130" s="68"/>
      <c r="AP130" s="67"/>
      <c r="AQ130" s="66"/>
      <c r="AR130" s="139"/>
      <c r="AS130" s="68"/>
      <c r="AT130" s="68"/>
      <c r="AU130" s="66"/>
      <c r="AV130" s="139"/>
      <c r="AW130" s="68"/>
      <c r="AX130" s="67"/>
      <c r="AY130" s="66"/>
      <c r="AZ130" s="139"/>
      <c r="BA130" s="68"/>
      <c r="BB130" s="68"/>
      <c r="BC130" s="66"/>
      <c r="BD130" s="139"/>
      <c r="BE130" s="68"/>
      <c r="BF130" s="67"/>
      <c r="BG130" s="68"/>
      <c r="BH130" s="67"/>
      <c r="BI130" s="1487"/>
    </row>
    <row r="131" spans="1:61" ht="4.9000000000000004" customHeight="1" x14ac:dyDescent="0.15">
      <c r="A131" s="1491"/>
      <c r="B131" s="1499">
        <v>13</v>
      </c>
      <c r="C131" s="1500"/>
      <c r="D131" s="1501"/>
      <c r="E131" s="63"/>
      <c r="F131" s="64"/>
      <c r="G131" s="63"/>
      <c r="H131" s="138"/>
      <c r="I131" s="64"/>
      <c r="J131" s="65"/>
      <c r="K131" s="63"/>
      <c r="L131" s="138"/>
      <c r="M131" s="64"/>
      <c r="N131" s="64"/>
      <c r="O131" s="63"/>
      <c r="P131" s="138"/>
      <c r="Q131" s="64"/>
      <c r="R131" s="65"/>
      <c r="S131" s="63"/>
      <c r="T131" s="138"/>
      <c r="U131" s="64"/>
      <c r="V131" s="64"/>
      <c r="W131" s="63"/>
      <c r="X131" s="138"/>
      <c r="Y131" s="64"/>
      <c r="Z131" s="65"/>
      <c r="AA131" s="63"/>
      <c r="AB131" s="138"/>
      <c r="AC131" s="64"/>
      <c r="AD131" s="64"/>
      <c r="AE131" s="63"/>
      <c r="AF131" s="138"/>
      <c r="AG131" s="64"/>
      <c r="AH131" s="65"/>
      <c r="AI131" s="63"/>
      <c r="AJ131" s="138"/>
      <c r="AK131" s="64"/>
      <c r="AL131" s="64"/>
      <c r="AM131" s="63"/>
      <c r="AN131" s="138"/>
      <c r="AO131" s="64"/>
      <c r="AP131" s="65"/>
      <c r="AQ131" s="63"/>
      <c r="AR131" s="138"/>
      <c r="AS131" s="64"/>
      <c r="AT131" s="64"/>
      <c r="AU131" s="63"/>
      <c r="AV131" s="138"/>
      <c r="AW131" s="64"/>
      <c r="AX131" s="65"/>
      <c r="AY131" s="63"/>
      <c r="AZ131" s="138"/>
      <c r="BA131" s="64"/>
      <c r="BB131" s="64"/>
      <c r="BC131" s="63"/>
      <c r="BD131" s="138"/>
      <c r="BE131" s="64"/>
      <c r="BF131" s="65"/>
      <c r="BG131" s="64"/>
      <c r="BH131" s="65"/>
      <c r="BI131" s="1502" t="s">
        <v>935</v>
      </c>
    </row>
    <row r="132" spans="1:61" ht="4.9000000000000004" customHeight="1" x14ac:dyDescent="0.15">
      <c r="A132" s="1491"/>
      <c r="B132" s="1481"/>
      <c r="C132" s="1483"/>
      <c r="D132" s="1485"/>
      <c r="E132" s="66"/>
      <c r="F132" s="68"/>
      <c r="G132" s="66"/>
      <c r="H132" s="139"/>
      <c r="I132" s="68"/>
      <c r="J132" s="67"/>
      <c r="K132" s="66"/>
      <c r="L132" s="139"/>
      <c r="M132" s="68"/>
      <c r="N132" s="68"/>
      <c r="O132" s="66"/>
      <c r="P132" s="139"/>
      <c r="Q132" s="68"/>
      <c r="R132" s="67"/>
      <c r="S132" s="66"/>
      <c r="T132" s="139"/>
      <c r="U132" s="68"/>
      <c r="V132" s="68"/>
      <c r="W132" s="66"/>
      <c r="X132" s="139"/>
      <c r="Y132" s="68"/>
      <c r="Z132" s="67"/>
      <c r="AA132" s="66"/>
      <c r="AB132" s="139"/>
      <c r="AC132" s="68"/>
      <c r="AD132" s="68"/>
      <c r="AE132" s="66"/>
      <c r="AF132" s="139"/>
      <c r="AG132" s="68"/>
      <c r="AH132" s="67"/>
      <c r="AI132" s="66"/>
      <c r="AJ132" s="139"/>
      <c r="AK132" s="68"/>
      <c r="AL132" s="68"/>
      <c r="AM132" s="66"/>
      <c r="AN132" s="139"/>
      <c r="AO132" s="68"/>
      <c r="AP132" s="67"/>
      <c r="AQ132" s="66"/>
      <c r="AR132" s="139"/>
      <c r="AS132" s="68"/>
      <c r="AT132" s="68"/>
      <c r="AU132" s="66"/>
      <c r="AV132" s="139"/>
      <c r="AW132" s="68"/>
      <c r="AX132" s="67"/>
      <c r="AY132" s="66"/>
      <c r="AZ132" s="139"/>
      <c r="BA132" s="68"/>
      <c r="BB132" s="68"/>
      <c r="BC132" s="66"/>
      <c r="BD132" s="139"/>
      <c r="BE132" s="68"/>
      <c r="BF132" s="67"/>
      <c r="BG132" s="68"/>
      <c r="BH132" s="67"/>
      <c r="BI132" s="1487"/>
    </row>
    <row r="133" spans="1:61" ht="4.9000000000000004" customHeight="1" x14ac:dyDescent="0.15">
      <c r="A133" s="1491"/>
      <c r="B133" s="1481"/>
      <c r="C133" s="1483"/>
      <c r="D133" s="1485"/>
      <c r="E133" s="66"/>
      <c r="F133" s="68"/>
      <c r="G133" s="66"/>
      <c r="H133" s="139"/>
      <c r="I133" s="68"/>
      <c r="J133" s="67"/>
      <c r="K133" s="66"/>
      <c r="L133" s="139"/>
      <c r="M133" s="68"/>
      <c r="N133" s="68"/>
      <c r="O133" s="66"/>
      <c r="P133" s="139"/>
      <c r="Q133" s="68"/>
      <c r="R133" s="67"/>
      <c r="S133" s="66"/>
      <c r="T133" s="139"/>
      <c r="U133" s="68"/>
      <c r="V133" s="68"/>
      <c r="W133" s="66"/>
      <c r="X133" s="139"/>
      <c r="Y133" s="68"/>
      <c r="Z133" s="67"/>
      <c r="AA133" s="66"/>
      <c r="AB133" s="139"/>
      <c r="AC133" s="68"/>
      <c r="AD133" s="68"/>
      <c r="AE133" s="66"/>
      <c r="AF133" s="139"/>
      <c r="AG133" s="68"/>
      <c r="AH133" s="67"/>
      <c r="AI133" s="66"/>
      <c r="AJ133" s="139"/>
      <c r="AK133" s="68"/>
      <c r="AL133" s="68"/>
      <c r="AM133" s="66"/>
      <c r="AN133" s="139"/>
      <c r="AO133" s="68"/>
      <c r="AP133" s="67"/>
      <c r="AQ133" s="66"/>
      <c r="AR133" s="139"/>
      <c r="AS133" s="68"/>
      <c r="AT133" s="68"/>
      <c r="AU133" s="66"/>
      <c r="AV133" s="139"/>
      <c r="AW133" s="68"/>
      <c r="AX133" s="67"/>
      <c r="AY133" s="66"/>
      <c r="AZ133" s="139"/>
      <c r="BA133" s="68"/>
      <c r="BB133" s="68"/>
      <c r="BC133" s="66"/>
      <c r="BD133" s="139"/>
      <c r="BE133" s="68"/>
      <c r="BF133" s="67"/>
      <c r="BG133" s="68"/>
      <c r="BH133" s="67"/>
      <c r="BI133" s="1487"/>
    </row>
    <row r="134" spans="1:61" ht="4.9000000000000004" customHeight="1" x14ac:dyDescent="0.15">
      <c r="A134" s="1491"/>
      <c r="B134" s="1499">
        <v>14</v>
      </c>
      <c r="C134" s="1500"/>
      <c r="D134" s="1501"/>
      <c r="E134" s="63"/>
      <c r="F134" s="64"/>
      <c r="G134" s="63"/>
      <c r="H134" s="138"/>
      <c r="I134" s="64"/>
      <c r="J134" s="65"/>
      <c r="K134" s="63"/>
      <c r="L134" s="138"/>
      <c r="M134" s="64"/>
      <c r="N134" s="64"/>
      <c r="O134" s="63"/>
      <c r="P134" s="138"/>
      <c r="Q134" s="64"/>
      <c r="R134" s="65"/>
      <c r="S134" s="63"/>
      <c r="T134" s="138"/>
      <c r="U134" s="64"/>
      <c r="V134" s="64"/>
      <c r="W134" s="63"/>
      <c r="X134" s="138"/>
      <c r="Y134" s="64"/>
      <c r="Z134" s="65"/>
      <c r="AA134" s="63"/>
      <c r="AB134" s="138"/>
      <c r="AC134" s="64"/>
      <c r="AD134" s="64"/>
      <c r="AE134" s="63"/>
      <c r="AF134" s="138"/>
      <c r="AG134" s="64"/>
      <c r="AH134" s="65"/>
      <c r="AI134" s="63"/>
      <c r="AJ134" s="138"/>
      <c r="AK134" s="64"/>
      <c r="AL134" s="64"/>
      <c r="AM134" s="63"/>
      <c r="AN134" s="138"/>
      <c r="AO134" s="64"/>
      <c r="AP134" s="65"/>
      <c r="AQ134" s="63"/>
      <c r="AR134" s="138"/>
      <c r="AS134" s="64"/>
      <c r="AT134" s="64"/>
      <c r="AU134" s="63"/>
      <c r="AV134" s="138"/>
      <c r="AW134" s="64"/>
      <c r="AX134" s="65"/>
      <c r="AY134" s="63"/>
      <c r="AZ134" s="138"/>
      <c r="BA134" s="64"/>
      <c r="BB134" s="64"/>
      <c r="BC134" s="63"/>
      <c r="BD134" s="138"/>
      <c r="BE134" s="64"/>
      <c r="BF134" s="65"/>
      <c r="BG134" s="64"/>
      <c r="BH134" s="65"/>
      <c r="BI134" s="1502" t="s">
        <v>935</v>
      </c>
    </row>
    <row r="135" spans="1:61" ht="4.9000000000000004" customHeight="1" x14ac:dyDescent="0.15">
      <c r="A135" s="1491"/>
      <c r="B135" s="1481"/>
      <c r="C135" s="1483"/>
      <c r="D135" s="1485"/>
      <c r="E135" s="66"/>
      <c r="F135" s="68"/>
      <c r="G135" s="66"/>
      <c r="H135" s="139"/>
      <c r="I135" s="68"/>
      <c r="J135" s="67"/>
      <c r="K135" s="66"/>
      <c r="L135" s="139"/>
      <c r="M135" s="68"/>
      <c r="N135" s="68"/>
      <c r="O135" s="66"/>
      <c r="P135" s="139"/>
      <c r="Q135" s="68"/>
      <c r="R135" s="67"/>
      <c r="S135" s="66"/>
      <c r="T135" s="139"/>
      <c r="U135" s="68"/>
      <c r="V135" s="68"/>
      <c r="W135" s="66"/>
      <c r="X135" s="139"/>
      <c r="Y135" s="68"/>
      <c r="Z135" s="67"/>
      <c r="AA135" s="66"/>
      <c r="AB135" s="139"/>
      <c r="AC135" s="68"/>
      <c r="AD135" s="68"/>
      <c r="AE135" s="66"/>
      <c r="AF135" s="139"/>
      <c r="AG135" s="68"/>
      <c r="AH135" s="67"/>
      <c r="AI135" s="66"/>
      <c r="AJ135" s="139"/>
      <c r="AK135" s="68"/>
      <c r="AL135" s="68"/>
      <c r="AM135" s="66"/>
      <c r="AN135" s="139"/>
      <c r="AO135" s="68"/>
      <c r="AP135" s="67"/>
      <c r="AQ135" s="66"/>
      <c r="AR135" s="139"/>
      <c r="AS135" s="68"/>
      <c r="AT135" s="68"/>
      <c r="AU135" s="66"/>
      <c r="AV135" s="139"/>
      <c r="AW135" s="68"/>
      <c r="AX135" s="67"/>
      <c r="AY135" s="66"/>
      <c r="AZ135" s="139"/>
      <c r="BA135" s="68"/>
      <c r="BB135" s="68"/>
      <c r="BC135" s="66"/>
      <c r="BD135" s="139"/>
      <c r="BE135" s="68"/>
      <c r="BF135" s="67"/>
      <c r="BG135" s="68"/>
      <c r="BH135" s="67"/>
      <c r="BI135" s="1487"/>
    </row>
    <row r="136" spans="1:61" ht="4.9000000000000004" customHeight="1" x14ac:dyDescent="0.15">
      <c r="A136" s="1491"/>
      <c r="B136" s="1481"/>
      <c r="C136" s="1483"/>
      <c r="D136" s="1485"/>
      <c r="E136" s="66"/>
      <c r="F136" s="68"/>
      <c r="G136" s="66"/>
      <c r="H136" s="139"/>
      <c r="I136" s="68"/>
      <c r="J136" s="67"/>
      <c r="K136" s="66"/>
      <c r="L136" s="139"/>
      <c r="M136" s="68"/>
      <c r="N136" s="68"/>
      <c r="O136" s="66"/>
      <c r="P136" s="139"/>
      <c r="Q136" s="68"/>
      <c r="R136" s="67"/>
      <c r="S136" s="66"/>
      <c r="T136" s="139"/>
      <c r="U136" s="68"/>
      <c r="V136" s="68"/>
      <c r="W136" s="66"/>
      <c r="X136" s="139"/>
      <c r="Y136" s="68"/>
      <c r="Z136" s="67"/>
      <c r="AA136" s="66"/>
      <c r="AB136" s="139"/>
      <c r="AC136" s="68"/>
      <c r="AD136" s="68"/>
      <c r="AE136" s="66"/>
      <c r="AF136" s="139"/>
      <c r="AG136" s="68"/>
      <c r="AH136" s="67"/>
      <c r="AI136" s="66"/>
      <c r="AJ136" s="139"/>
      <c r="AK136" s="68"/>
      <c r="AL136" s="68"/>
      <c r="AM136" s="66"/>
      <c r="AN136" s="139"/>
      <c r="AO136" s="68"/>
      <c r="AP136" s="67"/>
      <c r="AQ136" s="66"/>
      <c r="AR136" s="139"/>
      <c r="AS136" s="68"/>
      <c r="AT136" s="68"/>
      <c r="AU136" s="66"/>
      <c r="AV136" s="139"/>
      <c r="AW136" s="68"/>
      <c r="AX136" s="67"/>
      <c r="AY136" s="66"/>
      <c r="AZ136" s="139"/>
      <c r="BA136" s="68"/>
      <c r="BB136" s="68"/>
      <c r="BC136" s="66"/>
      <c r="BD136" s="139"/>
      <c r="BE136" s="68"/>
      <c r="BF136" s="67"/>
      <c r="BG136" s="68"/>
      <c r="BH136" s="67"/>
      <c r="BI136" s="1487"/>
    </row>
    <row r="137" spans="1:61" ht="4.9000000000000004" customHeight="1" x14ac:dyDescent="0.15">
      <c r="A137" s="1491"/>
      <c r="B137" s="1499">
        <v>15</v>
      </c>
      <c r="C137" s="1500"/>
      <c r="D137" s="1501"/>
      <c r="E137" s="63"/>
      <c r="F137" s="64"/>
      <c r="G137" s="63"/>
      <c r="H137" s="138"/>
      <c r="I137" s="64"/>
      <c r="J137" s="65"/>
      <c r="K137" s="63"/>
      <c r="L137" s="138"/>
      <c r="M137" s="64"/>
      <c r="N137" s="64"/>
      <c r="O137" s="63"/>
      <c r="P137" s="138"/>
      <c r="Q137" s="64"/>
      <c r="R137" s="65"/>
      <c r="S137" s="63"/>
      <c r="T137" s="138"/>
      <c r="U137" s="64"/>
      <c r="V137" s="64"/>
      <c r="W137" s="63"/>
      <c r="X137" s="138"/>
      <c r="Y137" s="64"/>
      <c r="Z137" s="65"/>
      <c r="AA137" s="63"/>
      <c r="AB137" s="138"/>
      <c r="AC137" s="64"/>
      <c r="AD137" s="64"/>
      <c r="AE137" s="63"/>
      <c r="AF137" s="138"/>
      <c r="AG137" s="64"/>
      <c r="AH137" s="65"/>
      <c r="AI137" s="63"/>
      <c r="AJ137" s="138"/>
      <c r="AK137" s="64"/>
      <c r="AL137" s="64"/>
      <c r="AM137" s="63"/>
      <c r="AN137" s="138"/>
      <c r="AO137" s="64"/>
      <c r="AP137" s="65"/>
      <c r="AQ137" s="63"/>
      <c r="AR137" s="138"/>
      <c r="AS137" s="64"/>
      <c r="AT137" s="64"/>
      <c r="AU137" s="63"/>
      <c r="AV137" s="138"/>
      <c r="AW137" s="64"/>
      <c r="AX137" s="65"/>
      <c r="AY137" s="63"/>
      <c r="AZ137" s="138"/>
      <c r="BA137" s="64"/>
      <c r="BB137" s="64"/>
      <c r="BC137" s="63"/>
      <c r="BD137" s="138"/>
      <c r="BE137" s="64"/>
      <c r="BF137" s="65"/>
      <c r="BG137" s="64"/>
      <c r="BH137" s="65"/>
      <c r="BI137" s="1502" t="s">
        <v>935</v>
      </c>
    </row>
    <row r="138" spans="1:61" ht="4.9000000000000004" customHeight="1" x14ac:dyDescent="0.15">
      <c r="A138" s="1491"/>
      <c r="B138" s="1481"/>
      <c r="C138" s="1483"/>
      <c r="D138" s="1485"/>
      <c r="E138" s="66"/>
      <c r="F138" s="68"/>
      <c r="G138" s="66"/>
      <c r="H138" s="139"/>
      <c r="I138" s="68"/>
      <c r="J138" s="67"/>
      <c r="K138" s="66"/>
      <c r="L138" s="139"/>
      <c r="M138" s="68"/>
      <c r="N138" s="68"/>
      <c r="O138" s="66"/>
      <c r="P138" s="139"/>
      <c r="Q138" s="68"/>
      <c r="R138" s="67"/>
      <c r="S138" s="66"/>
      <c r="T138" s="139"/>
      <c r="U138" s="68"/>
      <c r="V138" s="68"/>
      <c r="W138" s="66"/>
      <c r="X138" s="139"/>
      <c r="Y138" s="68"/>
      <c r="Z138" s="67"/>
      <c r="AA138" s="66"/>
      <c r="AB138" s="139"/>
      <c r="AC138" s="68"/>
      <c r="AD138" s="68"/>
      <c r="AE138" s="66"/>
      <c r="AF138" s="139"/>
      <c r="AG138" s="68"/>
      <c r="AH138" s="67"/>
      <c r="AI138" s="66"/>
      <c r="AJ138" s="139"/>
      <c r="AK138" s="68"/>
      <c r="AL138" s="68"/>
      <c r="AM138" s="66"/>
      <c r="AN138" s="139"/>
      <c r="AO138" s="68"/>
      <c r="AP138" s="67"/>
      <c r="AQ138" s="66"/>
      <c r="AR138" s="139"/>
      <c r="AS138" s="68"/>
      <c r="AT138" s="68"/>
      <c r="AU138" s="66"/>
      <c r="AV138" s="139"/>
      <c r="AW138" s="68"/>
      <c r="AX138" s="67"/>
      <c r="AY138" s="66"/>
      <c r="AZ138" s="139"/>
      <c r="BA138" s="68"/>
      <c r="BB138" s="68"/>
      <c r="BC138" s="66"/>
      <c r="BD138" s="139"/>
      <c r="BE138" s="68"/>
      <c r="BF138" s="67"/>
      <c r="BG138" s="68"/>
      <c r="BH138" s="67"/>
      <c r="BI138" s="1487"/>
    </row>
    <row r="139" spans="1:61" ht="4.9000000000000004" customHeight="1" x14ac:dyDescent="0.15">
      <c r="A139" s="1491"/>
      <c r="B139" s="1482"/>
      <c r="C139" s="1483"/>
      <c r="D139" s="1485"/>
      <c r="E139" s="69"/>
      <c r="F139" s="70"/>
      <c r="G139" s="69"/>
      <c r="H139" s="140"/>
      <c r="I139" s="70"/>
      <c r="J139" s="71"/>
      <c r="K139" s="69"/>
      <c r="L139" s="140"/>
      <c r="M139" s="70"/>
      <c r="N139" s="70"/>
      <c r="O139" s="69"/>
      <c r="P139" s="140"/>
      <c r="Q139" s="70"/>
      <c r="R139" s="71"/>
      <c r="S139" s="69"/>
      <c r="T139" s="140"/>
      <c r="U139" s="70"/>
      <c r="V139" s="70"/>
      <c r="W139" s="69"/>
      <c r="X139" s="140"/>
      <c r="Y139" s="70"/>
      <c r="Z139" s="71"/>
      <c r="AA139" s="69"/>
      <c r="AB139" s="140"/>
      <c r="AC139" s="70"/>
      <c r="AD139" s="70"/>
      <c r="AE139" s="69"/>
      <c r="AF139" s="140"/>
      <c r="AG139" s="70"/>
      <c r="AH139" s="71"/>
      <c r="AI139" s="69"/>
      <c r="AJ139" s="140"/>
      <c r="AK139" s="70"/>
      <c r="AL139" s="70"/>
      <c r="AM139" s="69"/>
      <c r="AN139" s="140"/>
      <c r="AO139" s="70"/>
      <c r="AP139" s="71"/>
      <c r="AQ139" s="69"/>
      <c r="AR139" s="140"/>
      <c r="AS139" s="70"/>
      <c r="AT139" s="70"/>
      <c r="AU139" s="69"/>
      <c r="AV139" s="140"/>
      <c r="AW139" s="70"/>
      <c r="AX139" s="71"/>
      <c r="AY139" s="69"/>
      <c r="AZ139" s="140"/>
      <c r="BA139" s="70"/>
      <c r="BB139" s="70"/>
      <c r="BC139" s="69"/>
      <c r="BD139" s="140"/>
      <c r="BE139" s="70"/>
      <c r="BF139" s="71"/>
      <c r="BG139" s="70"/>
      <c r="BH139" s="71"/>
      <c r="BI139" s="1488"/>
    </row>
    <row r="140" spans="1:61" ht="4.9000000000000004" customHeight="1" x14ac:dyDescent="0.15">
      <c r="A140" s="1491"/>
      <c r="B140" s="1481">
        <v>16</v>
      </c>
      <c r="C140" s="1500"/>
      <c r="D140" s="1501"/>
      <c r="E140" s="66"/>
      <c r="F140" s="68"/>
      <c r="G140" s="66"/>
      <c r="H140" s="139"/>
      <c r="I140" s="68"/>
      <c r="J140" s="67"/>
      <c r="K140" s="66"/>
      <c r="L140" s="139"/>
      <c r="M140" s="68"/>
      <c r="N140" s="68"/>
      <c r="O140" s="66"/>
      <c r="P140" s="139"/>
      <c r="Q140" s="68"/>
      <c r="R140" s="67"/>
      <c r="S140" s="66"/>
      <c r="T140" s="139"/>
      <c r="U140" s="68"/>
      <c r="V140" s="68"/>
      <c r="W140" s="66"/>
      <c r="X140" s="139"/>
      <c r="Y140" s="68"/>
      <c r="Z140" s="67"/>
      <c r="AA140" s="66"/>
      <c r="AB140" s="139"/>
      <c r="AC140" s="68"/>
      <c r="AD140" s="68"/>
      <c r="AE140" s="66"/>
      <c r="AF140" s="139"/>
      <c r="AG140" s="68"/>
      <c r="AH140" s="67"/>
      <c r="AI140" s="66"/>
      <c r="AJ140" s="139"/>
      <c r="AK140" s="68"/>
      <c r="AL140" s="68"/>
      <c r="AM140" s="66"/>
      <c r="AN140" s="139"/>
      <c r="AO140" s="68"/>
      <c r="AP140" s="67"/>
      <c r="AQ140" s="66"/>
      <c r="AR140" s="139"/>
      <c r="AS140" s="68"/>
      <c r="AT140" s="68"/>
      <c r="AU140" s="66"/>
      <c r="AV140" s="139"/>
      <c r="AW140" s="68"/>
      <c r="AX140" s="67"/>
      <c r="AY140" s="66"/>
      <c r="AZ140" s="139"/>
      <c r="BA140" s="68"/>
      <c r="BB140" s="68"/>
      <c r="BC140" s="66"/>
      <c r="BD140" s="139"/>
      <c r="BE140" s="68"/>
      <c r="BF140" s="67"/>
      <c r="BG140" s="68"/>
      <c r="BH140" s="67"/>
      <c r="BI140" s="1487" t="s">
        <v>935</v>
      </c>
    </row>
    <row r="141" spans="1:61" ht="4.9000000000000004" customHeight="1" x14ac:dyDescent="0.15">
      <c r="A141" s="1491"/>
      <c r="B141" s="1481"/>
      <c r="C141" s="1483"/>
      <c r="D141" s="1485"/>
      <c r="E141" s="66"/>
      <c r="F141" s="68"/>
      <c r="G141" s="66"/>
      <c r="H141" s="139"/>
      <c r="I141" s="68"/>
      <c r="J141" s="67"/>
      <c r="K141" s="66"/>
      <c r="L141" s="139"/>
      <c r="M141" s="68"/>
      <c r="N141" s="68"/>
      <c r="O141" s="66"/>
      <c r="P141" s="139"/>
      <c r="Q141" s="68"/>
      <c r="R141" s="67"/>
      <c r="S141" s="66"/>
      <c r="T141" s="139"/>
      <c r="U141" s="68"/>
      <c r="V141" s="68"/>
      <c r="W141" s="66"/>
      <c r="X141" s="139"/>
      <c r="Y141" s="68"/>
      <c r="Z141" s="67"/>
      <c r="AA141" s="66"/>
      <c r="AB141" s="139"/>
      <c r="AC141" s="68"/>
      <c r="AD141" s="68"/>
      <c r="AE141" s="66"/>
      <c r="AF141" s="139"/>
      <c r="AG141" s="68"/>
      <c r="AH141" s="67"/>
      <c r="AI141" s="66"/>
      <c r="AJ141" s="139"/>
      <c r="AK141" s="68"/>
      <c r="AL141" s="68"/>
      <c r="AM141" s="66"/>
      <c r="AN141" s="139"/>
      <c r="AO141" s="68"/>
      <c r="AP141" s="67"/>
      <c r="AQ141" s="66"/>
      <c r="AR141" s="139"/>
      <c r="AS141" s="68"/>
      <c r="AT141" s="68"/>
      <c r="AU141" s="66"/>
      <c r="AV141" s="139"/>
      <c r="AW141" s="68"/>
      <c r="AX141" s="67"/>
      <c r="AY141" s="66"/>
      <c r="AZ141" s="139"/>
      <c r="BA141" s="68"/>
      <c r="BB141" s="68"/>
      <c r="BC141" s="66"/>
      <c r="BD141" s="139"/>
      <c r="BE141" s="68"/>
      <c r="BF141" s="67"/>
      <c r="BG141" s="68"/>
      <c r="BH141" s="67"/>
      <c r="BI141" s="1487"/>
    </row>
    <row r="142" spans="1:61" ht="4.9000000000000004" customHeight="1" x14ac:dyDescent="0.15">
      <c r="A142" s="1491"/>
      <c r="B142" s="1482"/>
      <c r="C142" s="1484"/>
      <c r="D142" s="1486"/>
      <c r="E142" s="69"/>
      <c r="F142" s="70"/>
      <c r="G142" s="69"/>
      <c r="H142" s="140"/>
      <c r="I142" s="70"/>
      <c r="J142" s="71"/>
      <c r="K142" s="69"/>
      <c r="L142" s="140"/>
      <c r="M142" s="70"/>
      <c r="N142" s="70"/>
      <c r="O142" s="69"/>
      <c r="P142" s="140"/>
      <c r="Q142" s="70"/>
      <c r="R142" s="71"/>
      <c r="S142" s="69"/>
      <c r="T142" s="140"/>
      <c r="U142" s="70"/>
      <c r="V142" s="70"/>
      <c r="W142" s="69"/>
      <c r="X142" s="140"/>
      <c r="Y142" s="70"/>
      <c r="Z142" s="71"/>
      <c r="AA142" s="69"/>
      <c r="AB142" s="140"/>
      <c r="AC142" s="70"/>
      <c r="AD142" s="70"/>
      <c r="AE142" s="69"/>
      <c r="AF142" s="140"/>
      <c r="AG142" s="70"/>
      <c r="AH142" s="71"/>
      <c r="AI142" s="69"/>
      <c r="AJ142" s="140"/>
      <c r="AK142" s="70"/>
      <c r="AL142" s="70"/>
      <c r="AM142" s="69"/>
      <c r="AN142" s="140"/>
      <c r="AO142" s="70"/>
      <c r="AP142" s="71"/>
      <c r="AQ142" s="69"/>
      <c r="AR142" s="140"/>
      <c r="AS142" s="70"/>
      <c r="AT142" s="70"/>
      <c r="AU142" s="69"/>
      <c r="AV142" s="140"/>
      <c r="AW142" s="70"/>
      <c r="AX142" s="71"/>
      <c r="AY142" s="69"/>
      <c r="AZ142" s="140"/>
      <c r="BA142" s="70"/>
      <c r="BB142" s="70"/>
      <c r="BC142" s="69"/>
      <c r="BD142" s="140"/>
      <c r="BE142" s="70"/>
      <c r="BF142" s="71"/>
      <c r="BG142" s="70"/>
      <c r="BH142" s="71"/>
      <c r="BI142" s="1488"/>
    </row>
    <row r="143" spans="1:61" ht="4.9000000000000004" customHeight="1" x14ac:dyDescent="0.15">
      <c r="A143" s="1491"/>
      <c r="B143" s="1481">
        <v>17</v>
      </c>
      <c r="C143" s="1483"/>
      <c r="D143" s="1485"/>
      <c r="E143" s="66"/>
      <c r="F143" s="68"/>
      <c r="G143" s="66"/>
      <c r="H143" s="139"/>
      <c r="I143" s="68"/>
      <c r="J143" s="67"/>
      <c r="K143" s="66"/>
      <c r="L143" s="139"/>
      <c r="M143" s="68"/>
      <c r="N143" s="68"/>
      <c r="O143" s="66"/>
      <c r="P143" s="139"/>
      <c r="Q143" s="68"/>
      <c r="R143" s="67"/>
      <c r="S143" s="66"/>
      <c r="T143" s="139"/>
      <c r="U143" s="68"/>
      <c r="V143" s="68"/>
      <c r="W143" s="66"/>
      <c r="X143" s="139"/>
      <c r="Y143" s="68"/>
      <c r="Z143" s="67"/>
      <c r="AA143" s="66"/>
      <c r="AB143" s="139"/>
      <c r="AC143" s="68"/>
      <c r="AD143" s="68"/>
      <c r="AE143" s="66"/>
      <c r="AF143" s="139"/>
      <c r="AG143" s="68"/>
      <c r="AH143" s="67"/>
      <c r="AI143" s="66"/>
      <c r="AJ143" s="139"/>
      <c r="AK143" s="68"/>
      <c r="AL143" s="68"/>
      <c r="AM143" s="66"/>
      <c r="AN143" s="139"/>
      <c r="AO143" s="68"/>
      <c r="AP143" s="67"/>
      <c r="AQ143" s="66"/>
      <c r="AR143" s="139"/>
      <c r="AS143" s="68"/>
      <c r="AT143" s="68"/>
      <c r="AU143" s="66"/>
      <c r="AV143" s="139"/>
      <c r="AW143" s="68"/>
      <c r="AX143" s="67"/>
      <c r="AY143" s="66"/>
      <c r="AZ143" s="139"/>
      <c r="BA143" s="68"/>
      <c r="BB143" s="68"/>
      <c r="BC143" s="66"/>
      <c r="BD143" s="139"/>
      <c r="BE143" s="68"/>
      <c r="BF143" s="67"/>
      <c r="BG143" s="68"/>
      <c r="BH143" s="67"/>
      <c r="BI143" s="1487" t="s">
        <v>935</v>
      </c>
    </row>
    <row r="144" spans="1:61" ht="4.9000000000000004" customHeight="1" x14ac:dyDescent="0.15">
      <c r="A144" s="1491"/>
      <c r="B144" s="1481"/>
      <c r="C144" s="1483"/>
      <c r="D144" s="1485"/>
      <c r="E144" s="66"/>
      <c r="F144" s="68"/>
      <c r="G144" s="66"/>
      <c r="H144" s="139"/>
      <c r="I144" s="68"/>
      <c r="J144" s="67"/>
      <c r="K144" s="66"/>
      <c r="L144" s="139"/>
      <c r="M144" s="68"/>
      <c r="N144" s="68"/>
      <c r="O144" s="66"/>
      <c r="P144" s="139"/>
      <c r="Q144" s="68"/>
      <c r="R144" s="67"/>
      <c r="S144" s="66"/>
      <c r="T144" s="139"/>
      <c r="U144" s="68"/>
      <c r="V144" s="68"/>
      <c r="W144" s="66"/>
      <c r="X144" s="139"/>
      <c r="Y144" s="68"/>
      <c r="Z144" s="67"/>
      <c r="AA144" s="66"/>
      <c r="AB144" s="139"/>
      <c r="AC144" s="68"/>
      <c r="AD144" s="68"/>
      <c r="AE144" s="66"/>
      <c r="AF144" s="139"/>
      <c r="AG144" s="68"/>
      <c r="AH144" s="67"/>
      <c r="AI144" s="66"/>
      <c r="AJ144" s="139"/>
      <c r="AK144" s="68"/>
      <c r="AL144" s="68"/>
      <c r="AM144" s="66"/>
      <c r="AN144" s="139"/>
      <c r="AO144" s="68"/>
      <c r="AP144" s="67"/>
      <c r="AQ144" s="66"/>
      <c r="AR144" s="139"/>
      <c r="AS144" s="68"/>
      <c r="AT144" s="68"/>
      <c r="AU144" s="66"/>
      <c r="AV144" s="139"/>
      <c r="AW144" s="68"/>
      <c r="AX144" s="67"/>
      <c r="AY144" s="66"/>
      <c r="AZ144" s="139"/>
      <c r="BA144" s="68"/>
      <c r="BB144" s="68"/>
      <c r="BC144" s="66"/>
      <c r="BD144" s="139"/>
      <c r="BE144" s="68"/>
      <c r="BF144" s="67"/>
      <c r="BG144" s="68"/>
      <c r="BH144" s="67"/>
      <c r="BI144" s="1487"/>
    </row>
    <row r="145" spans="1:61" ht="4.9000000000000004" customHeight="1" x14ac:dyDescent="0.15">
      <c r="A145" s="1491"/>
      <c r="B145" s="1482"/>
      <c r="C145" s="1484"/>
      <c r="D145" s="1486"/>
      <c r="E145" s="69"/>
      <c r="F145" s="70"/>
      <c r="G145" s="69"/>
      <c r="H145" s="140"/>
      <c r="I145" s="70"/>
      <c r="J145" s="71"/>
      <c r="K145" s="69"/>
      <c r="L145" s="140"/>
      <c r="M145" s="70"/>
      <c r="N145" s="70"/>
      <c r="O145" s="69"/>
      <c r="P145" s="140"/>
      <c r="Q145" s="70"/>
      <c r="R145" s="71"/>
      <c r="S145" s="69"/>
      <c r="T145" s="140"/>
      <c r="U145" s="70"/>
      <c r="V145" s="70"/>
      <c r="W145" s="69"/>
      <c r="X145" s="140"/>
      <c r="Y145" s="70"/>
      <c r="Z145" s="71"/>
      <c r="AA145" s="69"/>
      <c r="AB145" s="140"/>
      <c r="AC145" s="70"/>
      <c r="AD145" s="70"/>
      <c r="AE145" s="69"/>
      <c r="AF145" s="140"/>
      <c r="AG145" s="70"/>
      <c r="AH145" s="71"/>
      <c r="AI145" s="69"/>
      <c r="AJ145" s="140"/>
      <c r="AK145" s="70"/>
      <c r="AL145" s="70"/>
      <c r="AM145" s="69"/>
      <c r="AN145" s="140"/>
      <c r="AO145" s="70"/>
      <c r="AP145" s="71"/>
      <c r="AQ145" s="69"/>
      <c r="AR145" s="140"/>
      <c r="AS145" s="70"/>
      <c r="AT145" s="70"/>
      <c r="AU145" s="69"/>
      <c r="AV145" s="140"/>
      <c r="AW145" s="70"/>
      <c r="AX145" s="71"/>
      <c r="AY145" s="69"/>
      <c r="AZ145" s="140"/>
      <c r="BA145" s="70"/>
      <c r="BB145" s="70"/>
      <c r="BC145" s="69"/>
      <c r="BD145" s="140"/>
      <c r="BE145" s="70"/>
      <c r="BF145" s="71"/>
      <c r="BG145" s="70"/>
      <c r="BH145" s="71"/>
      <c r="BI145" s="1488"/>
    </row>
    <row r="146" spans="1:61" ht="4.9000000000000004" customHeight="1" x14ac:dyDescent="0.15">
      <c r="A146" s="1491"/>
      <c r="B146" s="1481">
        <v>18</v>
      </c>
      <c r="C146" s="1483"/>
      <c r="D146" s="1485"/>
      <c r="E146" s="66"/>
      <c r="F146" s="68"/>
      <c r="G146" s="66"/>
      <c r="H146" s="139"/>
      <c r="I146" s="68"/>
      <c r="J146" s="67"/>
      <c r="K146" s="66"/>
      <c r="L146" s="139"/>
      <c r="M146" s="68"/>
      <c r="N146" s="68"/>
      <c r="O146" s="66"/>
      <c r="P146" s="139"/>
      <c r="Q146" s="68"/>
      <c r="R146" s="67"/>
      <c r="S146" s="66"/>
      <c r="T146" s="139"/>
      <c r="U146" s="68"/>
      <c r="V146" s="68"/>
      <c r="W146" s="66"/>
      <c r="X146" s="139"/>
      <c r="Y146" s="68"/>
      <c r="Z146" s="67"/>
      <c r="AA146" s="66"/>
      <c r="AB146" s="139"/>
      <c r="AC146" s="68"/>
      <c r="AD146" s="68"/>
      <c r="AE146" s="66"/>
      <c r="AF146" s="139"/>
      <c r="AG146" s="68"/>
      <c r="AH146" s="67"/>
      <c r="AI146" s="66"/>
      <c r="AJ146" s="139"/>
      <c r="AK146" s="68"/>
      <c r="AL146" s="68"/>
      <c r="AM146" s="66"/>
      <c r="AN146" s="139"/>
      <c r="AO146" s="68"/>
      <c r="AP146" s="67"/>
      <c r="AQ146" s="66"/>
      <c r="AR146" s="139"/>
      <c r="AS146" s="68"/>
      <c r="AT146" s="68"/>
      <c r="AU146" s="66"/>
      <c r="AV146" s="139"/>
      <c r="AW146" s="68"/>
      <c r="AX146" s="67"/>
      <c r="AY146" s="66"/>
      <c r="AZ146" s="139"/>
      <c r="BA146" s="68"/>
      <c r="BB146" s="68"/>
      <c r="BC146" s="66"/>
      <c r="BD146" s="139"/>
      <c r="BE146" s="68"/>
      <c r="BF146" s="67"/>
      <c r="BG146" s="68"/>
      <c r="BH146" s="67"/>
      <c r="BI146" s="1487" t="s">
        <v>935</v>
      </c>
    </row>
    <row r="147" spans="1:61" ht="4.9000000000000004" customHeight="1" x14ac:dyDescent="0.15">
      <c r="A147" s="1491"/>
      <c r="B147" s="1481"/>
      <c r="C147" s="1483"/>
      <c r="D147" s="1485"/>
      <c r="E147" s="66"/>
      <c r="F147" s="68"/>
      <c r="G147" s="66"/>
      <c r="H147" s="139"/>
      <c r="I147" s="68"/>
      <c r="J147" s="67"/>
      <c r="K147" s="66"/>
      <c r="L147" s="139"/>
      <c r="M147" s="68"/>
      <c r="N147" s="68"/>
      <c r="O147" s="66"/>
      <c r="P147" s="139"/>
      <c r="Q147" s="68"/>
      <c r="R147" s="67"/>
      <c r="S147" s="66"/>
      <c r="T147" s="139"/>
      <c r="U147" s="68"/>
      <c r="V147" s="68"/>
      <c r="W147" s="66"/>
      <c r="X147" s="139"/>
      <c r="Y147" s="68"/>
      <c r="Z147" s="67"/>
      <c r="AA147" s="66"/>
      <c r="AB147" s="139"/>
      <c r="AC147" s="68"/>
      <c r="AD147" s="68"/>
      <c r="AE147" s="66"/>
      <c r="AF147" s="139"/>
      <c r="AG147" s="68"/>
      <c r="AH147" s="67"/>
      <c r="AI147" s="66"/>
      <c r="AJ147" s="139"/>
      <c r="AK147" s="68"/>
      <c r="AL147" s="68"/>
      <c r="AM147" s="66"/>
      <c r="AN147" s="139"/>
      <c r="AO147" s="68"/>
      <c r="AP147" s="67"/>
      <c r="AQ147" s="66"/>
      <c r="AR147" s="139"/>
      <c r="AS147" s="68"/>
      <c r="AT147" s="68"/>
      <c r="AU147" s="66"/>
      <c r="AV147" s="139"/>
      <c r="AW147" s="68"/>
      <c r="AX147" s="67"/>
      <c r="AY147" s="66"/>
      <c r="AZ147" s="139"/>
      <c r="BA147" s="68"/>
      <c r="BB147" s="68"/>
      <c r="BC147" s="66"/>
      <c r="BD147" s="139"/>
      <c r="BE147" s="68"/>
      <c r="BF147" s="67"/>
      <c r="BG147" s="68"/>
      <c r="BH147" s="67"/>
      <c r="BI147" s="1487"/>
    </row>
    <row r="148" spans="1:61" ht="4.9000000000000004" customHeight="1" x14ac:dyDescent="0.15">
      <c r="A148" s="1491"/>
      <c r="B148" s="1482"/>
      <c r="C148" s="1484"/>
      <c r="D148" s="1486"/>
      <c r="E148" s="69"/>
      <c r="F148" s="70"/>
      <c r="G148" s="69"/>
      <c r="H148" s="140"/>
      <c r="I148" s="70"/>
      <c r="J148" s="71"/>
      <c r="K148" s="69"/>
      <c r="L148" s="140"/>
      <c r="M148" s="70"/>
      <c r="N148" s="70"/>
      <c r="O148" s="69"/>
      <c r="P148" s="140"/>
      <c r="Q148" s="70"/>
      <c r="R148" s="71"/>
      <c r="S148" s="69"/>
      <c r="T148" s="140"/>
      <c r="U148" s="70"/>
      <c r="V148" s="70"/>
      <c r="W148" s="69"/>
      <c r="X148" s="140"/>
      <c r="Y148" s="70"/>
      <c r="Z148" s="71"/>
      <c r="AA148" s="69"/>
      <c r="AB148" s="140"/>
      <c r="AC148" s="70"/>
      <c r="AD148" s="70"/>
      <c r="AE148" s="69"/>
      <c r="AF148" s="140"/>
      <c r="AG148" s="70"/>
      <c r="AH148" s="71"/>
      <c r="AI148" s="69"/>
      <c r="AJ148" s="140"/>
      <c r="AK148" s="70"/>
      <c r="AL148" s="70"/>
      <c r="AM148" s="69"/>
      <c r="AN148" s="140"/>
      <c r="AO148" s="70"/>
      <c r="AP148" s="71"/>
      <c r="AQ148" s="69"/>
      <c r="AR148" s="140"/>
      <c r="AS148" s="70"/>
      <c r="AT148" s="70"/>
      <c r="AU148" s="69"/>
      <c r="AV148" s="140"/>
      <c r="AW148" s="70"/>
      <c r="AX148" s="71"/>
      <c r="AY148" s="69"/>
      <c r="AZ148" s="140"/>
      <c r="BA148" s="70"/>
      <c r="BB148" s="70"/>
      <c r="BC148" s="69"/>
      <c r="BD148" s="140"/>
      <c r="BE148" s="70"/>
      <c r="BF148" s="71"/>
      <c r="BG148" s="70"/>
      <c r="BH148" s="71"/>
      <c r="BI148" s="1488"/>
    </row>
    <row r="149" spans="1:61" ht="4.9000000000000004" customHeight="1" x14ac:dyDescent="0.15">
      <c r="A149" s="1491"/>
      <c r="B149" s="1481">
        <v>19</v>
      </c>
      <c r="C149" s="1483"/>
      <c r="D149" s="1485"/>
      <c r="E149" s="66"/>
      <c r="F149" s="68"/>
      <c r="G149" s="66"/>
      <c r="H149" s="139"/>
      <c r="I149" s="68"/>
      <c r="J149" s="67"/>
      <c r="K149" s="66"/>
      <c r="L149" s="139"/>
      <c r="M149" s="68"/>
      <c r="N149" s="68"/>
      <c r="O149" s="66"/>
      <c r="P149" s="139"/>
      <c r="Q149" s="68"/>
      <c r="R149" s="67"/>
      <c r="S149" s="66"/>
      <c r="T149" s="139"/>
      <c r="U149" s="68"/>
      <c r="V149" s="68"/>
      <c r="W149" s="66"/>
      <c r="X149" s="139"/>
      <c r="Y149" s="68"/>
      <c r="Z149" s="67"/>
      <c r="AA149" s="66"/>
      <c r="AB149" s="139"/>
      <c r="AC149" s="68"/>
      <c r="AD149" s="68"/>
      <c r="AE149" s="66"/>
      <c r="AF149" s="139"/>
      <c r="AG149" s="68"/>
      <c r="AH149" s="67"/>
      <c r="AI149" s="66"/>
      <c r="AJ149" s="139"/>
      <c r="AK149" s="68"/>
      <c r="AL149" s="68"/>
      <c r="AM149" s="66"/>
      <c r="AN149" s="139"/>
      <c r="AO149" s="68"/>
      <c r="AP149" s="67"/>
      <c r="AQ149" s="66"/>
      <c r="AR149" s="139"/>
      <c r="AS149" s="68"/>
      <c r="AT149" s="68"/>
      <c r="AU149" s="66"/>
      <c r="AV149" s="139"/>
      <c r="AW149" s="68"/>
      <c r="AX149" s="67"/>
      <c r="AY149" s="66"/>
      <c r="AZ149" s="139"/>
      <c r="BA149" s="68"/>
      <c r="BB149" s="68"/>
      <c r="BC149" s="66"/>
      <c r="BD149" s="139"/>
      <c r="BE149" s="68"/>
      <c r="BF149" s="67"/>
      <c r="BG149" s="68"/>
      <c r="BH149" s="67"/>
      <c r="BI149" s="1487" t="s">
        <v>935</v>
      </c>
    </row>
    <row r="150" spans="1:61" ht="4.9000000000000004" customHeight="1" x14ac:dyDescent="0.15">
      <c r="A150" s="1491"/>
      <c r="B150" s="1481"/>
      <c r="C150" s="1483"/>
      <c r="D150" s="1485"/>
      <c r="E150" s="66"/>
      <c r="F150" s="68"/>
      <c r="G150" s="66"/>
      <c r="H150" s="139"/>
      <c r="I150" s="68"/>
      <c r="J150" s="67"/>
      <c r="K150" s="66"/>
      <c r="L150" s="139"/>
      <c r="M150" s="68"/>
      <c r="N150" s="68"/>
      <c r="O150" s="66"/>
      <c r="P150" s="139"/>
      <c r="Q150" s="68"/>
      <c r="R150" s="67"/>
      <c r="S150" s="66"/>
      <c r="T150" s="139"/>
      <c r="U150" s="68"/>
      <c r="V150" s="68"/>
      <c r="W150" s="66"/>
      <c r="X150" s="139"/>
      <c r="Y150" s="68"/>
      <c r="Z150" s="67"/>
      <c r="AA150" s="66"/>
      <c r="AB150" s="139"/>
      <c r="AC150" s="68"/>
      <c r="AD150" s="68"/>
      <c r="AE150" s="66"/>
      <c r="AF150" s="139"/>
      <c r="AG150" s="68"/>
      <c r="AH150" s="67"/>
      <c r="AI150" s="66"/>
      <c r="AJ150" s="139"/>
      <c r="AK150" s="68"/>
      <c r="AL150" s="68"/>
      <c r="AM150" s="66"/>
      <c r="AN150" s="139"/>
      <c r="AO150" s="68"/>
      <c r="AP150" s="67"/>
      <c r="AQ150" s="66"/>
      <c r="AR150" s="139"/>
      <c r="AS150" s="68"/>
      <c r="AT150" s="68"/>
      <c r="AU150" s="66"/>
      <c r="AV150" s="139"/>
      <c r="AW150" s="68"/>
      <c r="AX150" s="67"/>
      <c r="AY150" s="66"/>
      <c r="AZ150" s="139"/>
      <c r="BA150" s="68"/>
      <c r="BB150" s="68"/>
      <c r="BC150" s="66"/>
      <c r="BD150" s="139"/>
      <c r="BE150" s="68"/>
      <c r="BF150" s="67"/>
      <c r="BG150" s="68"/>
      <c r="BH150" s="67"/>
      <c r="BI150" s="1487"/>
    </row>
    <row r="151" spans="1:61" ht="4.9000000000000004" customHeight="1" x14ac:dyDescent="0.15">
      <c r="A151" s="1491"/>
      <c r="B151" s="1482"/>
      <c r="C151" s="1484"/>
      <c r="D151" s="1486"/>
      <c r="E151" s="69"/>
      <c r="F151" s="70"/>
      <c r="G151" s="69"/>
      <c r="H151" s="140"/>
      <c r="I151" s="70"/>
      <c r="J151" s="71"/>
      <c r="K151" s="69"/>
      <c r="L151" s="140"/>
      <c r="M151" s="70"/>
      <c r="N151" s="70"/>
      <c r="O151" s="69"/>
      <c r="P151" s="140"/>
      <c r="Q151" s="70"/>
      <c r="R151" s="71"/>
      <c r="S151" s="69"/>
      <c r="T151" s="140"/>
      <c r="U151" s="70"/>
      <c r="V151" s="70"/>
      <c r="W151" s="69"/>
      <c r="X151" s="140"/>
      <c r="Y151" s="70"/>
      <c r="Z151" s="71"/>
      <c r="AA151" s="69"/>
      <c r="AB151" s="140"/>
      <c r="AC151" s="70"/>
      <c r="AD151" s="70"/>
      <c r="AE151" s="69"/>
      <c r="AF151" s="140"/>
      <c r="AG151" s="70"/>
      <c r="AH151" s="71"/>
      <c r="AI151" s="69"/>
      <c r="AJ151" s="140"/>
      <c r="AK151" s="70"/>
      <c r="AL151" s="70"/>
      <c r="AM151" s="69"/>
      <c r="AN151" s="140"/>
      <c r="AO151" s="70"/>
      <c r="AP151" s="71"/>
      <c r="AQ151" s="69"/>
      <c r="AR151" s="140"/>
      <c r="AS151" s="70"/>
      <c r="AT151" s="70"/>
      <c r="AU151" s="69"/>
      <c r="AV151" s="140"/>
      <c r="AW151" s="70"/>
      <c r="AX151" s="71"/>
      <c r="AY151" s="69"/>
      <c r="AZ151" s="140"/>
      <c r="BA151" s="70"/>
      <c r="BB151" s="70"/>
      <c r="BC151" s="69"/>
      <c r="BD151" s="140"/>
      <c r="BE151" s="70"/>
      <c r="BF151" s="71"/>
      <c r="BG151" s="70"/>
      <c r="BH151" s="71"/>
      <c r="BI151" s="1488"/>
    </row>
    <row r="152" spans="1:61" ht="4.9000000000000004" customHeight="1" x14ac:dyDescent="0.15">
      <c r="A152" s="1491"/>
      <c r="B152" s="1481">
        <v>20</v>
      </c>
      <c r="C152" s="1483"/>
      <c r="D152" s="1485"/>
      <c r="E152" s="66"/>
      <c r="F152" s="68"/>
      <c r="G152" s="66"/>
      <c r="H152" s="139"/>
      <c r="I152" s="68"/>
      <c r="J152" s="67"/>
      <c r="K152" s="66"/>
      <c r="L152" s="139"/>
      <c r="M152" s="68"/>
      <c r="N152" s="68"/>
      <c r="O152" s="66"/>
      <c r="P152" s="139"/>
      <c r="Q152" s="68"/>
      <c r="R152" s="67"/>
      <c r="S152" s="66"/>
      <c r="T152" s="139"/>
      <c r="U152" s="68"/>
      <c r="V152" s="68"/>
      <c r="W152" s="66"/>
      <c r="X152" s="139"/>
      <c r="Y152" s="68"/>
      <c r="Z152" s="67"/>
      <c r="AA152" s="66"/>
      <c r="AB152" s="139"/>
      <c r="AC152" s="68"/>
      <c r="AD152" s="68"/>
      <c r="AE152" s="66"/>
      <c r="AF152" s="139"/>
      <c r="AG152" s="68"/>
      <c r="AH152" s="67"/>
      <c r="AI152" s="66"/>
      <c r="AJ152" s="139"/>
      <c r="AK152" s="68"/>
      <c r="AL152" s="68"/>
      <c r="AM152" s="66"/>
      <c r="AN152" s="139"/>
      <c r="AO152" s="68"/>
      <c r="AP152" s="67"/>
      <c r="AQ152" s="66"/>
      <c r="AR152" s="139"/>
      <c r="AS152" s="68"/>
      <c r="AT152" s="68"/>
      <c r="AU152" s="66"/>
      <c r="AV152" s="139"/>
      <c r="AW152" s="68"/>
      <c r="AX152" s="67"/>
      <c r="AY152" s="66"/>
      <c r="AZ152" s="139"/>
      <c r="BA152" s="68"/>
      <c r="BB152" s="68"/>
      <c r="BC152" s="66"/>
      <c r="BD152" s="139"/>
      <c r="BE152" s="68"/>
      <c r="BF152" s="67"/>
      <c r="BG152" s="68"/>
      <c r="BH152" s="67"/>
      <c r="BI152" s="1487" t="s">
        <v>935</v>
      </c>
    </row>
    <row r="153" spans="1:61" ht="4.9000000000000004" customHeight="1" x14ac:dyDescent="0.15">
      <c r="A153" s="1491"/>
      <c r="B153" s="1481"/>
      <c r="C153" s="1483"/>
      <c r="D153" s="1485"/>
      <c r="E153" s="66"/>
      <c r="F153" s="68"/>
      <c r="G153" s="66"/>
      <c r="H153" s="139"/>
      <c r="I153" s="68"/>
      <c r="J153" s="67"/>
      <c r="K153" s="66"/>
      <c r="L153" s="139"/>
      <c r="M153" s="68"/>
      <c r="N153" s="68"/>
      <c r="O153" s="66"/>
      <c r="P153" s="139"/>
      <c r="Q153" s="68"/>
      <c r="R153" s="67"/>
      <c r="S153" s="66"/>
      <c r="T153" s="139"/>
      <c r="U153" s="68"/>
      <c r="V153" s="68"/>
      <c r="W153" s="66"/>
      <c r="X153" s="139"/>
      <c r="Y153" s="68"/>
      <c r="Z153" s="67"/>
      <c r="AA153" s="66"/>
      <c r="AB153" s="139"/>
      <c r="AC153" s="68"/>
      <c r="AD153" s="68"/>
      <c r="AE153" s="66"/>
      <c r="AF153" s="139"/>
      <c r="AG153" s="68"/>
      <c r="AH153" s="67"/>
      <c r="AI153" s="66"/>
      <c r="AJ153" s="139"/>
      <c r="AK153" s="68"/>
      <c r="AL153" s="68"/>
      <c r="AM153" s="66"/>
      <c r="AN153" s="139"/>
      <c r="AO153" s="68"/>
      <c r="AP153" s="67"/>
      <c r="AQ153" s="66"/>
      <c r="AR153" s="139"/>
      <c r="AS153" s="68"/>
      <c r="AT153" s="68"/>
      <c r="AU153" s="66"/>
      <c r="AV153" s="139"/>
      <c r="AW153" s="68"/>
      <c r="AX153" s="67"/>
      <c r="AY153" s="66"/>
      <c r="AZ153" s="139"/>
      <c r="BA153" s="68"/>
      <c r="BB153" s="68"/>
      <c r="BC153" s="66"/>
      <c r="BD153" s="139"/>
      <c r="BE153" s="68"/>
      <c r="BF153" s="67"/>
      <c r="BG153" s="68"/>
      <c r="BH153" s="67"/>
      <c r="BI153" s="1487"/>
    </row>
    <row r="154" spans="1:61" ht="4.9000000000000004" customHeight="1" x14ac:dyDescent="0.15">
      <c r="A154" s="1491"/>
      <c r="B154" s="1489"/>
      <c r="C154" s="1484"/>
      <c r="D154" s="1486"/>
      <c r="E154" s="72"/>
      <c r="F154" s="73"/>
      <c r="G154" s="72"/>
      <c r="H154" s="141"/>
      <c r="I154" s="73"/>
      <c r="J154" s="74"/>
      <c r="K154" s="72"/>
      <c r="L154" s="141"/>
      <c r="M154" s="73"/>
      <c r="N154" s="73"/>
      <c r="O154" s="72"/>
      <c r="P154" s="141"/>
      <c r="Q154" s="73"/>
      <c r="R154" s="74"/>
      <c r="S154" s="72"/>
      <c r="T154" s="141"/>
      <c r="U154" s="73"/>
      <c r="V154" s="73"/>
      <c r="W154" s="72"/>
      <c r="X154" s="141"/>
      <c r="Y154" s="73"/>
      <c r="Z154" s="74"/>
      <c r="AA154" s="72"/>
      <c r="AB154" s="141"/>
      <c r="AC154" s="73"/>
      <c r="AD154" s="73"/>
      <c r="AE154" s="72"/>
      <c r="AF154" s="141"/>
      <c r="AG154" s="73"/>
      <c r="AH154" s="74"/>
      <c r="AI154" s="72"/>
      <c r="AJ154" s="141"/>
      <c r="AK154" s="73"/>
      <c r="AL154" s="73"/>
      <c r="AM154" s="72"/>
      <c r="AN154" s="141"/>
      <c r="AO154" s="73"/>
      <c r="AP154" s="74"/>
      <c r="AQ154" s="72"/>
      <c r="AR154" s="141"/>
      <c r="AS154" s="73"/>
      <c r="AT154" s="73"/>
      <c r="AU154" s="72"/>
      <c r="AV154" s="141"/>
      <c r="AW154" s="73"/>
      <c r="AX154" s="74"/>
      <c r="AY154" s="72"/>
      <c r="AZ154" s="141"/>
      <c r="BA154" s="73"/>
      <c r="BB154" s="73"/>
      <c r="BC154" s="72"/>
      <c r="BD154" s="141"/>
      <c r="BE154" s="73"/>
      <c r="BF154" s="74"/>
      <c r="BG154" s="73"/>
      <c r="BH154" s="74"/>
      <c r="BI154" s="1487"/>
    </row>
    <row r="155" spans="1:61" ht="15.95" customHeight="1" thickBot="1" x14ac:dyDescent="0.2">
      <c r="A155" s="1492"/>
      <c r="B155" s="1477" t="s">
        <v>1654</v>
      </c>
      <c r="C155" s="1478"/>
      <c r="D155" s="1479"/>
      <c r="E155" s="161">
        <f>SUM(E95:E154)</f>
        <v>0</v>
      </c>
      <c r="F155" s="162">
        <f t="shared" ref="F155:BH155" si="28">SUM(F95:F154)</f>
        <v>0</v>
      </c>
      <c r="G155" s="161">
        <f t="shared" si="28"/>
        <v>0</v>
      </c>
      <c r="H155" s="163">
        <f t="shared" si="28"/>
        <v>0</v>
      </c>
      <c r="I155" s="162">
        <f t="shared" si="28"/>
        <v>0</v>
      </c>
      <c r="J155" s="164">
        <f t="shared" si="28"/>
        <v>0</v>
      </c>
      <c r="K155" s="161">
        <f t="shared" si="28"/>
        <v>0</v>
      </c>
      <c r="L155" s="163">
        <f t="shared" si="28"/>
        <v>0</v>
      </c>
      <c r="M155" s="162">
        <f t="shared" si="28"/>
        <v>0</v>
      </c>
      <c r="N155" s="162">
        <f t="shared" si="28"/>
        <v>0</v>
      </c>
      <c r="O155" s="161">
        <f t="shared" si="28"/>
        <v>0</v>
      </c>
      <c r="P155" s="163">
        <f t="shared" si="28"/>
        <v>0</v>
      </c>
      <c r="Q155" s="162">
        <f t="shared" si="28"/>
        <v>0</v>
      </c>
      <c r="R155" s="164">
        <f t="shared" si="28"/>
        <v>0</v>
      </c>
      <c r="S155" s="161">
        <f t="shared" si="28"/>
        <v>0</v>
      </c>
      <c r="T155" s="163">
        <f t="shared" si="28"/>
        <v>0</v>
      </c>
      <c r="U155" s="162">
        <f t="shared" si="28"/>
        <v>0</v>
      </c>
      <c r="V155" s="162">
        <f t="shared" si="28"/>
        <v>0</v>
      </c>
      <c r="W155" s="161">
        <f t="shared" si="28"/>
        <v>0</v>
      </c>
      <c r="X155" s="163">
        <f t="shared" si="28"/>
        <v>0</v>
      </c>
      <c r="Y155" s="162">
        <f t="shared" si="28"/>
        <v>0</v>
      </c>
      <c r="Z155" s="164">
        <f t="shared" si="28"/>
        <v>0</v>
      </c>
      <c r="AA155" s="161">
        <f t="shared" si="28"/>
        <v>0</v>
      </c>
      <c r="AB155" s="163">
        <f t="shared" si="28"/>
        <v>0</v>
      </c>
      <c r="AC155" s="162">
        <f t="shared" si="28"/>
        <v>0</v>
      </c>
      <c r="AD155" s="162">
        <f t="shared" si="28"/>
        <v>0</v>
      </c>
      <c r="AE155" s="161">
        <f t="shared" si="28"/>
        <v>0</v>
      </c>
      <c r="AF155" s="163">
        <f t="shared" si="28"/>
        <v>0</v>
      </c>
      <c r="AG155" s="162">
        <f t="shared" si="28"/>
        <v>0</v>
      </c>
      <c r="AH155" s="164">
        <f t="shared" si="28"/>
        <v>0</v>
      </c>
      <c r="AI155" s="161">
        <f t="shared" si="28"/>
        <v>0</v>
      </c>
      <c r="AJ155" s="163">
        <f t="shared" si="28"/>
        <v>0</v>
      </c>
      <c r="AK155" s="162">
        <f t="shared" si="28"/>
        <v>0</v>
      </c>
      <c r="AL155" s="162">
        <f t="shared" si="28"/>
        <v>0</v>
      </c>
      <c r="AM155" s="161">
        <f t="shared" si="28"/>
        <v>0</v>
      </c>
      <c r="AN155" s="163">
        <f t="shared" si="28"/>
        <v>0</v>
      </c>
      <c r="AO155" s="162">
        <f t="shared" si="28"/>
        <v>0</v>
      </c>
      <c r="AP155" s="164">
        <f t="shared" si="28"/>
        <v>0</v>
      </c>
      <c r="AQ155" s="161">
        <f t="shared" si="28"/>
        <v>0</v>
      </c>
      <c r="AR155" s="163">
        <f t="shared" si="28"/>
        <v>0</v>
      </c>
      <c r="AS155" s="162">
        <f t="shared" si="28"/>
        <v>0</v>
      </c>
      <c r="AT155" s="162">
        <f t="shared" si="28"/>
        <v>0</v>
      </c>
      <c r="AU155" s="161">
        <f t="shared" si="28"/>
        <v>0</v>
      </c>
      <c r="AV155" s="163">
        <f t="shared" si="28"/>
        <v>0</v>
      </c>
      <c r="AW155" s="162">
        <f t="shared" si="28"/>
        <v>0</v>
      </c>
      <c r="AX155" s="164">
        <f t="shared" si="28"/>
        <v>0</v>
      </c>
      <c r="AY155" s="161">
        <f t="shared" si="28"/>
        <v>0</v>
      </c>
      <c r="AZ155" s="163">
        <f t="shared" si="28"/>
        <v>0</v>
      </c>
      <c r="BA155" s="162">
        <f t="shared" si="28"/>
        <v>0</v>
      </c>
      <c r="BB155" s="162">
        <f t="shared" si="28"/>
        <v>0</v>
      </c>
      <c r="BC155" s="161">
        <f t="shared" si="28"/>
        <v>0</v>
      </c>
      <c r="BD155" s="163">
        <f t="shared" si="28"/>
        <v>0</v>
      </c>
      <c r="BE155" s="162">
        <f t="shared" si="28"/>
        <v>0</v>
      </c>
      <c r="BF155" s="164">
        <f t="shared" si="28"/>
        <v>0</v>
      </c>
      <c r="BG155" s="162">
        <f t="shared" si="28"/>
        <v>0</v>
      </c>
      <c r="BH155" s="162">
        <f t="shared" si="28"/>
        <v>0</v>
      </c>
      <c r="BI155" s="146"/>
    </row>
    <row r="156" spans="1:61" s="118" customFormat="1" ht="12.75" customHeight="1" x14ac:dyDescent="0.15">
      <c r="A156" s="152" t="s">
        <v>1655</v>
      </c>
      <c r="B156" s="118" t="s">
        <v>1667</v>
      </c>
    </row>
    <row r="157" spans="1:61" s="118" customFormat="1" ht="12.75" customHeight="1" x14ac:dyDescent="0.15">
      <c r="A157" s="152" t="s">
        <v>1530</v>
      </c>
      <c r="B157" s="118" t="s">
        <v>1657</v>
      </c>
    </row>
    <row r="158" spans="1:61" s="4" customFormat="1" ht="12.75" customHeight="1" x14ac:dyDescent="0.15">
      <c r="A158" s="75"/>
    </row>
    <row r="159" spans="1:61" ht="12.75" customHeight="1" x14ac:dyDescent="0.15"/>
    <row r="160" spans="1:61" s="4" customFormat="1" ht="12.75" customHeight="1" x14ac:dyDescent="0.15">
      <c r="A160" s="1480"/>
      <c r="B160" s="1480"/>
      <c r="C160" s="1480"/>
      <c r="D160" s="1480"/>
      <c r="E160" s="1480"/>
      <c r="F160" s="1480"/>
      <c r="G160" s="1480"/>
      <c r="H160" s="1480"/>
      <c r="I160" s="1480"/>
      <c r="J160" s="1480"/>
      <c r="K160" s="1480"/>
      <c r="L160" s="1480"/>
      <c r="M160" s="1480"/>
      <c r="N160" s="1480"/>
      <c r="O160" s="1480"/>
      <c r="P160" s="1480"/>
      <c r="Q160" s="1480"/>
      <c r="R160" s="1480"/>
      <c r="S160" s="1480"/>
      <c r="T160" s="1480"/>
      <c r="U160" s="1480"/>
      <c r="V160" s="1480"/>
      <c r="W160" s="1480"/>
      <c r="X160" s="1480"/>
      <c r="Y160" s="1480"/>
      <c r="Z160" s="1480"/>
      <c r="AA160" s="1480"/>
      <c r="AB160" s="1480"/>
      <c r="AC160" s="1480"/>
      <c r="AD160" s="1480"/>
      <c r="AE160" s="1480"/>
      <c r="AF160" s="1480"/>
      <c r="AG160" s="1480"/>
      <c r="AH160" s="1480"/>
      <c r="AI160" s="1480"/>
      <c r="AJ160" s="1480"/>
      <c r="AK160" s="1480"/>
      <c r="AL160" s="1480"/>
      <c r="AM160" s="1480"/>
      <c r="AN160" s="1480"/>
      <c r="AO160" s="1480"/>
      <c r="AP160" s="1480"/>
      <c r="AQ160" s="1480"/>
      <c r="AR160" s="1480"/>
      <c r="AS160" s="1480"/>
      <c r="AT160" s="1480"/>
      <c r="AU160" s="1480"/>
      <c r="AV160" s="1480"/>
      <c r="AW160" s="1480"/>
      <c r="AX160" s="1480"/>
      <c r="AY160" s="1480"/>
      <c r="AZ160" s="1480"/>
      <c r="BA160" s="1480"/>
      <c r="BB160" s="1480"/>
      <c r="BC160" s="1480"/>
      <c r="BD160" s="1480"/>
      <c r="BE160" s="1480"/>
      <c r="BF160" s="1480"/>
      <c r="BG160" s="1480"/>
      <c r="BH160" s="1480"/>
      <c r="BI160" s="1480"/>
    </row>
    <row r="161" ht="12.75" customHeight="1" x14ac:dyDescent="0.15"/>
    <row r="162" ht="12.75" customHeight="1" x14ac:dyDescent="0.15"/>
  </sheetData>
  <mergeCells count="457">
    <mergeCell ref="AW3:AZ3"/>
    <mergeCell ref="BA3:BD3"/>
    <mergeCell ref="BE3:BH3"/>
    <mergeCell ref="BI3:BI12"/>
    <mergeCell ref="A5:A11"/>
    <mergeCell ref="B5:B10"/>
    <mergeCell ref="E5:F5"/>
    <mergeCell ref="G5:H5"/>
    <mergeCell ref="I5:J5"/>
    <mergeCell ref="K5:L5"/>
    <mergeCell ref="Y3:AB3"/>
    <mergeCell ref="AC3:AF3"/>
    <mergeCell ref="AG3:AJ3"/>
    <mergeCell ref="AK3:AN3"/>
    <mergeCell ref="AO3:AR3"/>
    <mergeCell ref="AS3:AV3"/>
    <mergeCell ref="A3:D4"/>
    <mergeCell ref="E3:H3"/>
    <mergeCell ref="I3:L3"/>
    <mergeCell ref="M3:P3"/>
    <mergeCell ref="Q3:T3"/>
    <mergeCell ref="U3:X3"/>
    <mergeCell ref="BC5:BD5"/>
    <mergeCell ref="BE5:BF5"/>
    <mergeCell ref="BG5:BH5"/>
    <mergeCell ref="AK5:AL5"/>
    <mergeCell ref="AM5:AN5"/>
    <mergeCell ref="AO5:AP5"/>
    <mergeCell ref="AQ5:AR5"/>
    <mergeCell ref="AS5:AT5"/>
    <mergeCell ref="AU5:AV5"/>
    <mergeCell ref="E6:F6"/>
    <mergeCell ref="G6:H6"/>
    <mergeCell ref="I6:J6"/>
    <mergeCell ref="K6:L6"/>
    <mergeCell ref="M6:N6"/>
    <mergeCell ref="O6:P6"/>
    <mergeCell ref="AW5:AX5"/>
    <mergeCell ref="AY5:AZ5"/>
    <mergeCell ref="BA5:BB5"/>
    <mergeCell ref="Y5:Z5"/>
    <mergeCell ref="AA5:AB5"/>
    <mergeCell ref="AC5:AD5"/>
    <mergeCell ref="AE5:AF5"/>
    <mergeCell ref="AG5:AH5"/>
    <mergeCell ref="AI5:AJ5"/>
    <mergeCell ref="M5:N5"/>
    <mergeCell ref="O5:P5"/>
    <mergeCell ref="Q5:R5"/>
    <mergeCell ref="S5:T5"/>
    <mergeCell ref="U5:V5"/>
    <mergeCell ref="W5:X5"/>
    <mergeCell ref="BC6:BD6"/>
    <mergeCell ref="BE6:BF6"/>
    <mergeCell ref="BG6:BH6"/>
    <mergeCell ref="E7:F7"/>
    <mergeCell ref="G7:H7"/>
    <mergeCell ref="I7:J7"/>
    <mergeCell ref="K7:L7"/>
    <mergeCell ref="M7:N7"/>
    <mergeCell ref="O7:P7"/>
    <mergeCell ref="AO6:AP6"/>
    <mergeCell ref="AQ6:AR6"/>
    <mergeCell ref="AS6:AT6"/>
    <mergeCell ref="AU6:AV6"/>
    <mergeCell ref="AW6:AX6"/>
    <mergeCell ref="AY6:AZ6"/>
    <mergeCell ref="AC6:AD6"/>
    <mergeCell ref="AE6:AF6"/>
    <mergeCell ref="AG6:AH6"/>
    <mergeCell ref="AI6:AJ6"/>
    <mergeCell ref="AK6:AL6"/>
    <mergeCell ref="Q6:R6"/>
    <mergeCell ref="S6:T6"/>
    <mergeCell ref="U6:V6"/>
    <mergeCell ref="AK7:AL7"/>
    <mergeCell ref="AM7:AN7"/>
    <mergeCell ref="Q7:R7"/>
    <mergeCell ref="S7:T7"/>
    <mergeCell ref="U7:V7"/>
    <mergeCell ref="W7:X7"/>
    <mergeCell ref="Y7:Z7"/>
    <mergeCell ref="AA7:AB7"/>
    <mergeCell ref="BA6:BB6"/>
    <mergeCell ref="W6:X6"/>
    <mergeCell ref="Y6:Z6"/>
    <mergeCell ref="AA6:AB6"/>
    <mergeCell ref="U8:V8"/>
    <mergeCell ref="W8:X8"/>
    <mergeCell ref="Y8:Z8"/>
    <mergeCell ref="AA8:AB8"/>
    <mergeCell ref="BA7:BB7"/>
    <mergeCell ref="AW8:AX8"/>
    <mergeCell ref="AY8:AZ8"/>
    <mergeCell ref="AM6:AN6"/>
    <mergeCell ref="BC7:BD7"/>
    <mergeCell ref="BE7:BF7"/>
    <mergeCell ref="BG7:BH7"/>
    <mergeCell ref="E8:F8"/>
    <mergeCell ref="G8:H8"/>
    <mergeCell ref="I8:J8"/>
    <mergeCell ref="K8:L8"/>
    <mergeCell ref="M8:N8"/>
    <mergeCell ref="O8:P8"/>
    <mergeCell ref="AO7:AP7"/>
    <mergeCell ref="AQ7:AR7"/>
    <mergeCell ref="AS7:AT7"/>
    <mergeCell ref="AU7:AV7"/>
    <mergeCell ref="AW7:AX7"/>
    <mergeCell ref="AY7:AZ7"/>
    <mergeCell ref="AC7:AD7"/>
    <mergeCell ref="AE7:AF7"/>
    <mergeCell ref="AG7:AH7"/>
    <mergeCell ref="AI7:AJ7"/>
    <mergeCell ref="BA8:BB8"/>
    <mergeCell ref="BC8:BD8"/>
    <mergeCell ref="BE8:BF8"/>
    <mergeCell ref="BG8:BH8"/>
    <mergeCell ref="AU8:AV8"/>
    <mergeCell ref="E9:F9"/>
    <mergeCell ref="G9:H9"/>
    <mergeCell ref="I9:J9"/>
    <mergeCell ref="K9:L9"/>
    <mergeCell ref="M9:N9"/>
    <mergeCell ref="O9:P9"/>
    <mergeCell ref="AO8:AP8"/>
    <mergeCell ref="AQ8:AR8"/>
    <mergeCell ref="AS8:AT8"/>
    <mergeCell ref="AC8:AD8"/>
    <mergeCell ref="AE8:AF8"/>
    <mergeCell ref="AG8:AH8"/>
    <mergeCell ref="AI8:AJ8"/>
    <mergeCell ref="AK8:AL8"/>
    <mergeCell ref="AM8:AN8"/>
    <mergeCell ref="Q8:R8"/>
    <mergeCell ref="S8:T8"/>
    <mergeCell ref="BC9:BD9"/>
    <mergeCell ref="BE9:BF9"/>
    <mergeCell ref="BG9:BH9"/>
    <mergeCell ref="E10:F10"/>
    <mergeCell ref="G10:H10"/>
    <mergeCell ref="I10:J10"/>
    <mergeCell ref="K10:L10"/>
    <mergeCell ref="M10:N10"/>
    <mergeCell ref="O10:P10"/>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AK10:AL10"/>
    <mergeCell ref="AM10:AN10"/>
    <mergeCell ref="Q10:R10"/>
    <mergeCell ref="S10:T10"/>
    <mergeCell ref="U10:V10"/>
    <mergeCell ref="W10:X10"/>
    <mergeCell ref="Y10:Z10"/>
    <mergeCell ref="AA10:AB10"/>
    <mergeCell ref="BA9:BB9"/>
    <mergeCell ref="W9:X9"/>
    <mergeCell ref="Y9:Z9"/>
    <mergeCell ref="AA9:AB9"/>
    <mergeCell ref="S11:T11"/>
    <mergeCell ref="U11:V11"/>
    <mergeCell ref="W11:X11"/>
    <mergeCell ref="Y11:Z11"/>
    <mergeCell ref="BA10:BB10"/>
    <mergeCell ref="BC10:BD10"/>
    <mergeCell ref="BE10:BF10"/>
    <mergeCell ref="BG10:BH10"/>
    <mergeCell ref="B11:D11"/>
    <mergeCell ref="E11:F11"/>
    <mergeCell ref="G11:H11"/>
    <mergeCell ref="I11:J11"/>
    <mergeCell ref="K11:L11"/>
    <mergeCell ref="M11:N11"/>
    <mergeCell ref="AO10:AP10"/>
    <mergeCell ref="AQ10:AR10"/>
    <mergeCell ref="AS10:AT10"/>
    <mergeCell ref="AU10:AV10"/>
    <mergeCell ref="AW10:AX10"/>
    <mergeCell ref="AY10:AZ10"/>
    <mergeCell ref="AC10:AD10"/>
    <mergeCell ref="AE10:AF10"/>
    <mergeCell ref="AG10:AH10"/>
    <mergeCell ref="AI10:AJ10"/>
    <mergeCell ref="AY11:AZ11"/>
    <mergeCell ref="BA11:BB11"/>
    <mergeCell ref="BC11:BD11"/>
    <mergeCell ref="BE11:BF11"/>
    <mergeCell ref="BG11:BH11"/>
    <mergeCell ref="A12:D12"/>
    <mergeCell ref="E12:F12"/>
    <mergeCell ref="G12:H12"/>
    <mergeCell ref="I12:J12"/>
    <mergeCell ref="K12:L12"/>
    <mergeCell ref="AM11:AN11"/>
    <mergeCell ref="AO11:AP11"/>
    <mergeCell ref="AQ11:AR11"/>
    <mergeCell ref="AS11:AT11"/>
    <mergeCell ref="AU11:AV11"/>
    <mergeCell ref="AW11:AX11"/>
    <mergeCell ref="AA11:AB11"/>
    <mergeCell ref="AC11:AD11"/>
    <mergeCell ref="AE11:AF11"/>
    <mergeCell ref="AG11:AH11"/>
    <mergeCell ref="AI11:AJ11"/>
    <mergeCell ref="AK11:AL11"/>
    <mergeCell ref="O11:P11"/>
    <mergeCell ref="Q11:R11"/>
    <mergeCell ref="Y12:Z12"/>
    <mergeCell ref="AA12:AB12"/>
    <mergeCell ref="AC12:AD12"/>
    <mergeCell ref="AE12:AF12"/>
    <mergeCell ref="AG12:AH12"/>
    <mergeCell ref="AI12:AJ12"/>
    <mergeCell ref="M12:N12"/>
    <mergeCell ref="O12:P12"/>
    <mergeCell ref="Q12:R12"/>
    <mergeCell ref="S12:T12"/>
    <mergeCell ref="U12:V12"/>
    <mergeCell ref="W12:X12"/>
    <mergeCell ref="AW12:AX12"/>
    <mergeCell ref="AY12:AZ12"/>
    <mergeCell ref="BA12:BB12"/>
    <mergeCell ref="BC12:BD12"/>
    <mergeCell ref="BE12:BF12"/>
    <mergeCell ref="BG12:BH12"/>
    <mergeCell ref="AK12:AL12"/>
    <mergeCell ref="AM12:AN12"/>
    <mergeCell ref="AO12:AP12"/>
    <mergeCell ref="AQ12:AR12"/>
    <mergeCell ref="AS12:AT12"/>
    <mergeCell ref="AU12:AV12"/>
    <mergeCell ref="D22:D24"/>
    <mergeCell ref="BI22:BI24"/>
    <mergeCell ref="BJ22:BJ24"/>
    <mergeCell ref="B25:B27"/>
    <mergeCell ref="C25:C27"/>
    <mergeCell ref="D25:D27"/>
    <mergeCell ref="BI25:BI27"/>
    <mergeCell ref="BJ25:BJ27"/>
    <mergeCell ref="BJ16:BJ18"/>
    <mergeCell ref="B19:B21"/>
    <mergeCell ref="C19:C21"/>
    <mergeCell ref="D19:D21"/>
    <mergeCell ref="BI19:BI21"/>
    <mergeCell ref="BJ19:BJ21"/>
    <mergeCell ref="B16:B18"/>
    <mergeCell ref="C16:C18"/>
    <mergeCell ref="D16:D18"/>
    <mergeCell ref="BI16:BI18"/>
    <mergeCell ref="B22:B24"/>
    <mergeCell ref="C22:C24"/>
    <mergeCell ref="B28:B30"/>
    <mergeCell ref="C28:C30"/>
    <mergeCell ref="D28:D30"/>
    <mergeCell ref="BI28:BI30"/>
    <mergeCell ref="BJ28:BJ30"/>
    <mergeCell ref="B31:B33"/>
    <mergeCell ref="C31:C33"/>
    <mergeCell ref="D31:D33"/>
    <mergeCell ref="BI31:BI33"/>
    <mergeCell ref="BJ31:BJ33"/>
    <mergeCell ref="B34:B36"/>
    <mergeCell ref="C34:C36"/>
    <mergeCell ref="D34:D36"/>
    <mergeCell ref="BI34:BI36"/>
    <mergeCell ref="BJ34:BJ36"/>
    <mergeCell ref="B37:B39"/>
    <mergeCell ref="C37:C39"/>
    <mergeCell ref="D37:D39"/>
    <mergeCell ref="BI37:BI39"/>
    <mergeCell ref="BJ37:BJ39"/>
    <mergeCell ref="B40:B42"/>
    <mergeCell ref="C40:C42"/>
    <mergeCell ref="D40:D42"/>
    <mergeCell ref="BI40:BI42"/>
    <mergeCell ref="BJ40:BJ42"/>
    <mergeCell ref="B43:B45"/>
    <mergeCell ref="C43:C45"/>
    <mergeCell ref="D43:D45"/>
    <mergeCell ref="BI43:BI45"/>
    <mergeCell ref="BJ43:BJ45"/>
    <mergeCell ref="B46:B48"/>
    <mergeCell ref="C46:C48"/>
    <mergeCell ref="D46:D48"/>
    <mergeCell ref="BI46:BI48"/>
    <mergeCell ref="BJ46:BJ48"/>
    <mergeCell ref="B49:B51"/>
    <mergeCell ref="C49:C51"/>
    <mergeCell ref="D49:D51"/>
    <mergeCell ref="BI49:BI51"/>
    <mergeCell ref="BJ49:BJ51"/>
    <mergeCell ref="B52:B54"/>
    <mergeCell ref="C52:C54"/>
    <mergeCell ref="D52:D54"/>
    <mergeCell ref="BI52:BI54"/>
    <mergeCell ref="BJ52:BJ54"/>
    <mergeCell ref="B55:B57"/>
    <mergeCell ref="C55:C57"/>
    <mergeCell ref="D55:D57"/>
    <mergeCell ref="BI55:BI57"/>
    <mergeCell ref="BJ55:BJ57"/>
    <mergeCell ref="B58:B60"/>
    <mergeCell ref="C58:C60"/>
    <mergeCell ref="D58:D60"/>
    <mergeCell ref="BI58:BI60"/>
    <mergeCell ref="BJ58:BJ60"/>
    <mergeCell ref="B61:B63"/>
    <mergeCell ref="C61:C63"/>
    <mergeCell ref="D61:D63"/>
    <mergeCell ref="BI61:BI63"/>
    <mergeCell ref="BJ61:BJ63"/>
    <mergeCell ref="D73:D75"/>
    <mergeCell ref="BI73:BI75"/>
    <mergeCell ref="B64:B66"/>
    <mergeCell ref="C64:C66"/>
    <mergeCell ref="D64:D66"/>
    <mergeCell ref="BI64:BI66"/>
    <mergeCell ref="BJ64:BJ66"/>
    <mergeCell ref="B67:B69"/>
    <mergeCell ref="C67:C69"/>
    <mergeCell ref="D67:D69"/>
    <mergeCell ref="BI67:BI69"/>
    <mergeCell ref="BJ67:BJ69"/>
    <mergeCell ref="B76:D76"/>
    <mergeCell ref="A77:D77"/>
    <mergeCell ref="B83:BI83"/>
    <mergeCell ref="B84:BI84"/>
    <mergeCell ref="A87:D88"/>
    <mergeCell ref="E87:H87"/>
    <mergeCell ref="I87:L87"/>
    <mergeCell ref="M87:P87"/>
    <mergeCell ref="Q87:T87"/>
    <mergeCell ref="U87:X87"/>
    <mergeCell ref="A13:A76"/>
    <mergeCell ref="B13:C15"/>
    <mergeCell ref="D13:D15"/>
    <mergeCell ref="BI13:BI15"/>
    <mergeCell ref="AW87:AZ87"/>
    <mergeCell ref="BA87:BD87"/>
    <mergeCell ref="BE87:BH87"/>
    <mergeCell ref="BI87:BI88"/>
    <mergeCell ref="B70:B72"/>
    <mergeCell ref="C70:C72"/>
    <mergeCell ref="D70:D72"/>
    <mergeCell ref="BI70:BI72"/>
    <mergeCell ref="B73:B75"/>
    <mergeCell ref="C73:C75"/>
    <mergeCell ref="Y87:AB87"/>
    <mergeCell ref="AC87:AF87"/>
    <mergeCell ref="AG87:AJ87"/>
    <mergeCell ref="AK87:AN87"/>
    <mergeCell ref="AO87:AR87"/>
    <mergeCell ref="AS87:AV87"/>
    <mergeCell ref="BI92:BI94"/>
    <mergeCell ref="B95:B97"/>
    <mergeCell ref="C95:C97"/>
    <mergeCell ref="D95:D97"/>
    <mergeCell ref="BI95:BI97"/>
    <mergeCell ref="BI107:BI109"/>
    <mergeCell ref="B110:B112"/>
    <mergeCell ref="C110:C112"/>
    <mergeCell ref="D110:D112"/>
    <mergeCell ref="BI110:BI112"/>
    <mergeCell ref="B101:B103"/>
    <mergeCell ref="C101:C103"/>
    <mergeCell ref="D101:D103"/>
    <mergeCell ref="BI101:BI103"/>
    <mergeCell ref="B104:B106"/>
    <mergeCell ref="C104:C106"/>
    <mergeCell ref="D104:D106"/>
    <mergeCell ref="BI104:BI106"/>
    <mergeCell ref="B107:B109"/>
    <mergeCell ref="C107:C109"/>
    <mergeCell ref="D107:D109"/>
    <mergeCell ref="B119:B121"/>
    <mergeCell ref="C119:C121"/>
    <mergeCell ref="D119:D121"/>
    <mergeCell ref="BI119:BI121"/>
    <mergeCell ref="B122:B124"/>
    <mergeCell ref="C122:C124"/>
    <mergeCell ref="D122:D124"/>
    <mergeCell ref="BI122:BI124"/>
    <mergeCell ref="B113:B115"/>
    <mergeCell ref="C113:C115"/>
    <mergeCell ref="D113:D115"/>
    <mergeCell ref="BI113:BI115"/>
    <mergeCell ref="B116:B118"/>
    <mergeCell ref="C116:C118"/>
    <mergeCell ref="D116:D118"/>
    <mergeCell ref="BI116:BI118"/>
    <mergeCell ref="B131:B133"/>
    <mergeCell ref="C131:C133"/>
    <mergeCell ref="D131:D133"/>
    <mergeCell ref="BI131:BI133"/>
    <mergeCell ref="B134:B136"/>
    <mergeCell ref="C134:C136"/>
    <mergeCell ref="D134:D136"/>
    <mergeCell ref="BI134:BI136"/>
    <mergeCell ref="B125:B127"/>
    <mergeCell ref="C125:C127"/>
    <mergeCell ref="D125:D127"/>
    <mergeCell ref="BI125:BI127"/>
    <mergeCell ref="B128:B130"/>
    <mergeCell ref="C128:C130"/>
    <mergeCell ref="D128:D130"/>
    <mergeCell ref="BI128:BI130"/>
    <mergeCell ref="D143:D145"/>
    <mergeCell ref="BI143:BI145"/>
    <mergeCell ref="B146:B148"/>
    <mergeCell ref="C146:C148"/>
    <mergeCell ref="D146:D148"/>
    <mergeCell ref="BI146:BI148"/>
    <mergeCell ref="B137:B139"/>
    <mergeCell ref="C137:C139"/>
    <mergeCell ref="D137:D139"/>
    <mergeCell ref="BI137:BI139"/>
    <mergeCell ref="B140:B142"/>
    <mergeCell ref="C140:C142"/>
    <mergeCell ref="D140:D142"/>
    <mergeCell ref="BI140:BI142"/>
    <mergeCell ref="W1:AD1"/>
    <mergeCell ref="AR85:AY85"/>
    <mergeCell ref="B155:D155"/>
    <mergeCell ref="A160:BI160"/>
    <mergeCell ref="B149:B151"/>
    <mergeCell ref="C149:C151"/>
    <mergeCell ref="D149:D151"/>
    <mergeCell ref="BI149:BI151"/>
    <mergeCell ref="B152:B154"/>
    <mergeCell ref="C152:C154"/>
    <mergeCell ref="D152:D154"/>
    <mergeCell ref="BI152:BI154"/>
    <mergeCell ref="A89:A155"/>
    <mergeCell ref="B89:C91"/>
    <mergeCell ref="D89:D91"/>
    <mergeCell ref="BI89:BI91"/>
    <mergeCell ref="B92:C94"/>
    <mergeCell ref="D92:D94"/>
    <mergeCell ref="B98:B100"/>
    <mergeCell ref="C98:C100"/>
    <mergeCell ref="D98:D100"/>
    <mergeCell ref="BI98:BI100"/>
    <mergeCell ref="B143:B145"/>
    <mergeCell ref="C143:C145"/>
  </mergeCells>
  <phoneticPr fontId="2"/>
  <conditionalFormatting sqref="E17:BH17 E20:BH20 E23:BH23 E26:BH26 E29:BH29 E32:BH32 E35:BH35 E38:BH38 E41:BH41 E44:BH44 E47:BH47 E50:BH50 E53:BH53 E56:BH56 E59:BH59 E62:BH62 E65:BH65 E68:BH68 E71:BH71 E74:BH74 E96:BH96 E99:BH99 E102:BH102 E105:BH105 E108:BH108 E111:BH111 E114:BH114 E117:BH117 E120:BH120 E123:BH123 E126:BH126 E129:BH129 E132:BH132 E135:BH135 E138:BH138 E141:BH141 E144:BH144 E147:BH147 E150:BH150 E153:BH153">
    <cfRule type="cellIs" dxfId="1" priority="1" stopIfTrue="1" operator="equal">
      <formula>1</formula>
    </cfRule>
  </conditionalFormatting>
  <printOptions horizontalCentered="1"/>
  <pageMargins left="0.39370078740157483" right="0.19685039370078741" top="0.39370078740157483" bottom="0" header="0.47244094488188981" footer="0.23622047244094491"/>
  <pageSetup paperSize="9" firstPageNumber="14" fitToHeight="0" orientation="landscape" useFirstPageNumber="1" r:id="rId1"/>
  <headerFooter alignWithMargins="0">
    <oddHeader>&amp;R&amp;8【 &amp;A 】</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10</vt:i4>
      </vt:variant>
    </vt:vector>
  </HeadingPairs>
  <TitlesOfParts>
    <vt:vector size="24" baseType="lpstr">
      <vt:lpstr>記入上注意点</vt:lpstr>
      <vt:lpstr>添付書類等</vt:lpstr>
      <vt:lpstr>表紙</vt:lpstr>
      <vt:lpstr>目次</vt:lpstr>
      <vt:lpstr>1～7</vt:lpstr>
      <vt:lpstr>8(1)</vt:lpstr>
      <vt:lpstr>8(２)</vt:lpstr>
      <vt:lpstr>８(３)</vt:lpstr>
      <vt:lpstr>８(４)</vt:lpstr>
      <vt:lpstr>８(５)</vt:lpstr>
      <vt:lpstr>9～11</vt:lpstr>
      <vt:lpstr>12～21</vt:lpstr>
      <vt:lpstr>22・23</vt:lpstr>
      <vt:lpstr>保育士配置基準</vt:lpstr>
      <vt:lpstr>'8(２)'!Print_Area</vt:lpstr>
      <vt:lpstr>'８(３)'!Print_Area</vt:lpstr>
      <vt:lpstr>'８(４)'!Print_Area</vt:lpstr>
      <vt:lpstr>'８(５)'!Print_Area</vt:lpstr>
      <vt:lpstr>'9～11'!Print_Area</vt:lpstr>
      <vt:lpstr>記入上注意点!Print_Area</vt:lpstr>
      <vt:lpstr>添付書類等!Print_Area</vt:lpstr>
      <vt:lpstr>表紙!Print_Area</vt:lpstr>
      <vt:lpstr>保育士配置基準!Print_Area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保育所指導監査資料</dc:title>
  <dc:subject>保育所指導監査資料</dc:subject>
  <dc:creator>県中保健福祉事務所</dc:creator>
  <cp:lastModifiedBy>4039</cp:lastModifiedBy>
  <cp:lastPrinted>2024-01-15T07:29:30Z</cp:lastPrinted>
  <dcterms:created xsi:type="dcterms:W3CDTF">2005-10-23T13:46:58Z</dcterms:created>
  <dcterms:modified xsi:type="dcterms:W3CDTF">2026-03-06T06:30:43Z</dcterms:modified>
</cp:coreProperties>
</file>