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1_令和３年度\01_要綱要領\04_様式\"/>
    </mc:Choice>
  </mc:AlternateContent>
  <xr:revisionPtr revIDLastSave="0" documentId="13_ncr:101_{B78F7293-1E2F-443E-9F61-3334BB633C72}" xr6:coauthVersionLast="45" xr6:coauthVersionMax="45" xr10:uidLastSave="{00000000-0000-0000-0000-000000000000}"/>
  <bookViews>
    <workbookView xWindow="-108" yWindow="-108" windowWidth="23256" windowHeight="12576" xr2:uid="{00000000-000D-0000-FFFF-FFFF0000000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【選択肢】!$K$1:$T$78</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3" l="1"/>
  <c r="P72"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6"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F26" i="1" l="1"/>
  <c r="E26" i="1"/>
  <c r="G22" i="1"/>
  <c r="G21" i="1"/>
  <c r="G20" i="1"/>
  <c r="G19" i="1"/>
  <c r="G18" i="1"/>
  <c r="G17" i="1"/>
  <c r="G16" i="1"/>
  <c r="G15" i="1"/>
  <c r="G14" i="1"/>
  <c r="G13" i="1"/>
  <c r="G12" i="1"/>
  <c r="G11" i="1"/>
  <c r="G10" i="1"/>
  <c r="G9" i="1"/>
  <c r="G8" i="1"/>
  <c r="G26" i="1" l="1"/>
</calcChain>
</file>

<file path=xl/sharedStrings.xml><?xml version="1.0" encoding="utf-8"?>
<sst xmlns="http://schemas.openxmlformats.org/spreadsheetml/2006/main" count="736" uniqueCount="475">
  <si>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</si>
  <si>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</si>
  <si>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</si>
  <si>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</si>
  <si>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</si>
  <si>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</si>
  <si>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</si>
  <si>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</si>
  <si>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</si>
  <si>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</si>
  <si>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</si>
  <si>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</si>
  <si>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</si>
  <si>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</si>
  <si>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</si>
  <si>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</si>
  <si>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</si>
  <si>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</si>
  <si>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</si>
  <si>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</si>
  <si>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</si>
  <si>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</si>
  <si>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</si>
  <si>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</si>
  <si>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</si>
  <si>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</si>
  <si>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</si>
  <si>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</si>
  <si>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</si>
  <si>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</si>
  <si>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</si>
  <si>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</si>
  <si>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</si>
  <si>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</si>
  <si>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</si>
  <si>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</si>
  <si>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</si>
  <si>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</si>
  <si>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</si>
  <si>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</si>
  <si>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</si>
  <si>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</si>
  <si>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</si>
  <si>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</si>
  <si>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</si>
  <si>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</si>
  <si>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</si>
  <si>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</si>
  <si>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</si>
  <si>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</si>
  <si>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</si>
  <si>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</si>
  <si>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</si>
  <si>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</si>
  <si>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</si>
  <si>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</si>
  <si>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</si>
  <si>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</si>
  <si>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</si>
  <si>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</si>
  <si>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</si>
  <si>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</si>
  <si>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</si>
  <si>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</si>
  <si>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</si>
  <si>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</si>
  <si>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</si>
  <si>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</si>
  <si>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</si>
  <si>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</si>
  <si>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</si>
  <si>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</si>
  <si>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</si>
  <si>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</si>
  <si>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</si>
  <si>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</si>
  <si>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</si>
  <si>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</si>
  <si>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</si>
  <si>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</si>
  <si>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</si>
  <si>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</si>
  <si>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</si>
  <si>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</si>
  <si>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</si>
  <si>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</si>
  <si>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</si>
  <si>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</si>
  <si>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</si>
  <si>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</si>
  <si>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</si>
  <si>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</si>
  <si>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</si>
  <si>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</si>
  <si>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</si>
  <si>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</si>
  <si>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</si>
  <si>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</si>
  <si>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</si>
  <si>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</si>
  <si>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</si>
  <si>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</si>
  <si>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</si>
  <si>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</si>
  <si>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</si>
  <si>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</si>
  <si>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</si>
  <si>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</si>
  <si>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</si>
  <si>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</si>
  <si>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</si>
  <si>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</si>
  <si>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</si>
  <si>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</si>
  <si>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</si>
  <si>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</si>
  <si>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</si>
  <si>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</si>
  <si>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</si>
  <si>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</si>
  <si>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</si>
  <si>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</si>
  <si>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</si>
  <si>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</si>
  <si>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</si>
  <si>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</si>
  <si>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</si>
  <si>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</si>
  <si>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</si>
  <si>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</si>
  <si>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</si>
  <si>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</si>
  <si>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</si>
  <si>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</si>
  <si>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</si>
  <si>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</si>
  <si>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</si>
  <si>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</si>
  <si>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</si>
  <si>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</si>
  <si>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</si>
  <si>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</si>
  <si>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</si>
  <si>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</si>
  <si>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</si>
  <si>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</si>
  <si>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</si>
  <si>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</si>
  <si>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</si>
  <si>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</si>
  <si>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</si>
  <si>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</si>
  <si>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</si>
  <si>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</si>
  <si>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</si>
  <si>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</si>
  <si>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</si>
  <si>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</si>
  <si>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</si>
  <si>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</si>
  <si>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</si>
  <si>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</si>
  <si>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</si>
  <si>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</si>
  <si>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</si>
  <si>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</si>
  <si>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</si>
  <si>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</si>
  <si>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</si>
  <si>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</si>
  <si>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</si>
  <si>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</si>
  <si>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</si>
  <si>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</si>
  <si>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</si>
  <si>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</si>
  <si>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</si>
  <si>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</si>
  <si>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</si>
  <si>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</si>
  <si>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</si>
  <si>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</si>
  <si>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</si>
  <si>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</si>
  <si>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</si>
  <si>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</si>
  <si>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</si>
  <si>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</si>
  <si>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</si>
  <si>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</si>
  <si>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</si>
  <si>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</si>
  <si>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</si>
  <si>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</si>
  <si>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</si>
  <si>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</si>
  <si>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</si>
  <si>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</si>
  <si>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</si>
  <si>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</si>
  <si>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</si>
  <si>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</si>
  <si>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</si>
  <si>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</si>
  <si>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</si>
  <si>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</si>
  <si>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</si>
  <si>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</si>
  <si>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</si>
  <si>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</si>
  <si>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</si>
  <si>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</si>
  <si>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</si>
  <si>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</si>
  <si>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</si>
  <si>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</si>
  <si>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</si>
  <si>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</si>
  <si>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</si>
  <si>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</si>
  <si>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</si>
  <si>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</si>
  <si>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</si>
  <si>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</si>
  <si>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</si>
  <si>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</si>
  <si>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</si>
  <si>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</si>
  <si>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</si>
  <si>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</si>
  <si>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</si>
  <si>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</si>
  <si>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</si>
  <si>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</si>
  <si>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</si>
  <si>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</si>
  <si>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</si>
  <si>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</si>
  <si>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</si>
  <si>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</si>
  <si>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</si>
  <si>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</si>
  <si>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</si>
  <si>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</si>
  <si>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</si>
  <si>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</si>
  <si>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</si>
  <si>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</si>
  <si>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</si>
  <si>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</si>
  <si>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</si>
  <si>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</si>
  <si>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</si>
  <si>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</si>
  <si>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</si>
  <si>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</si>
  <si>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</si>
  <si>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</si>
  <si>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</si>
  <si>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</si>
  <si>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</si>
  <si>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</si>
  <si>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</si>
  <si>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</si>
  <si>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</si>
  <si>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</si>
  <si>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</si>
  <si>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</si>
  <si>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</si>
  <si>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</si>
  <si>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</si>
  <si>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</si>
  <si>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</si>
  <si>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</si>
  <si>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</si>
  <si>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</si>
  <si>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</si>
  <si>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</si>
  <si>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</si>
  <si>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</si>
  <si>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</si>
  <si>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</si>
  <si>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</si>
  <si>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</si>
  <si>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</si>
  <si>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</si>
  <si>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</si>
  <si>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</si>
  <si>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</si>
  <si>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</si>
  <si>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</si>
  <si>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</si>
  <si>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</si>
  <si>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</si>
  <si>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</si>
  <si>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</si>
  <si>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</si>
  <si>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</si>
  <si>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</si>
  <si>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</si>
  <si>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</si>
  <si>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</si>
  <si>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</si>
  <si>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</si>
  <si>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</si>
  <si>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</si>
  <si>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</si>
  <si>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</si>
  <si>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</si>
  <si>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</si>
  <si>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</si>
  <si>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</si>
  <si>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</si>
  <si>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</si>
  <si>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</si>
  <si>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</si>
  <si>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</si>
  <si>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</si>
  <si>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</si>
  <si>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</si>
  <si>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</si>
  <si>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</si>
  <si>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</si>
  <si>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</si>
  <si>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</si>
  <si>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</si>
  <si>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</si>
  <si>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</si>
  <si>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</si>
  <si>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</si>
  <si>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</si>
  <si>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</si>
  <si>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</si>
  <si>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</si>
  <si>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</si>
  <si>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</si>
  <si>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</si>
  <si>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</si>
  <si>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</si>
  <si>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</si>
  <si>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</si>
  <si>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</si>
  <si>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</si>
  <si>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</si>
  <si>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</si>
  <si>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</si>
  <si>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</si>
  <si>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</si>
  <si>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</si>
  <si>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</si>
  <si>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</si>
  <si>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</si>
  <si>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</si>
  <si>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</si>
  <si>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</si>
  <si>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</si>
  <si>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</si>
  <si>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</si>
  <si>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</si>
  <si>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</si>
  <si>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</si>
  <si>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</si>
  <si>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</si>
  <si>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</si>
  <si>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</si>
  <si>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</si>
  <si>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</si>
  <si>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</si>
  <si>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</si>
  <si>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</si>
  <si>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</si>
  <si>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</si>
  <si>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</si>
  <si>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</si>
  <si>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</si>
  <si>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</si>
  <si>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</si>
  <si>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</si>
  <si>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</si>
  <si>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</si>
  <si>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</si>
  <si>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</si>
  <si>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</si>
  <si>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</si>
  <si>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</si>
  <si>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</si>
  <si>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</si>
  <si>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</si>
  <si>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</si>
  <si>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</si>
  <si>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</si>
  <si>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</si>
  <si>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</si>
  <si>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</si>
  <si>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</si>
  <si>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</si>
  <si>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</si>
  <si>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</si>
  <si>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</si>
  <si>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</si>
  <si>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</si>
  <si>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</si>
  <si>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</si>
  <si>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</si>
  <si>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</si>
  <si>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</si>
  <si>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</si>
  <si>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</si>
  <si>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</si>
  <si>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</si>
  <si>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</si>
  <si>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</si>
  <si>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</si>
  <si>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</si>
  <si>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</si>
  <si>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</si>
  <si>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</si>
  <si>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</si>
  <si>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</si>
  <si>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</si>
  <si>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</si>
  <si>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</si>
  <si>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</si>
  <si>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</si>
  <si>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</si>
  <si>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</si>
  <si>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</si>
  <si>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</si>
  <si>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</si>
  <si>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</si>
  <si>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</si>
  <si>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</si>
  <si>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</si>
  <si>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</si>
  <si>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</si>
  <si>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</si>
  <si>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</si>
  <si>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</si>
  <si>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</si>
  <si>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</si>
  <si>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</si>
  <si>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</si>
  <si>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</si>
  <si>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</si>
  <si>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</si>
  <si>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</si>
  <si>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</si>
  <si>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</si>
  <si>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</si>
  <si>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</si>
  <si>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</si>
  <si>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</si>
  <si>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</si>
  <si>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</si>
  <si>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</si>
  <si>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</si>
  <si>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</si>
  <si>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</si>
  <si>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</si>
  <si>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</si>
  <si>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</si>
  <si>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</si>
  <si>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</si>
  <si>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</si>
  <si>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</si>
  <si>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</si>
  <si>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</si>
  <si>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</si>
  <si>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</si>
  <si>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</si>
  <si>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</si>
  <si>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</si>
  <si>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</si>
  <si>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</si>
  <si>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53 鳥獣被害防止対策及び環境改善活動の強化</t>
    <rPh sb="3" eb="5">
      <t>チョウジュウ</t>
    </rPh>
    <rPh sb="5" eb="7">
      <t>ヒガイ</t>
    </rPh>
    <rPh sb="7" eb="9">
      <t>ボウシ</t>
    </rPh>
    <rPh sb="9" eb="11">
      <t>タイサク</t>
    </rPh>
    <rPh sb="11" eb="12">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</si>
</sst>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294">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4" xfId="1" applyFont="1" applyFill="1" applyBorder="1">
      <alignment vertical="center"/>
    </xf>
    <xf numFmtId="0" fontId="20" fillId="0" borderId="25" xfId="1" applyFont="1" applyFill="1" applyBorder="1" applyAlignment="1">
      <alignment horizontal="center" vertical="center"/>
    </xf>
    <xf numFmtId="0" fontId="20" fillId="0" borderId="45"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6" xfId="2" applyFont="1" applyBorder="1">
      <alignment vertical="center"/>
    </xf>
    <xf numFmtId="0" fontId="20" fillId="2" borderId="47" xfId="1" applyFont="1" applyFill="1" applyBorder="1">
      <alignment vertical="center"/>
    </xf>
    <xf numFmtId="0" fontId="20" fillId="2" borderId="48"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285750</xdr:colOff>
      <xdr:row>3</xdr:row>
      <xdr:rowOff>15875</xdr:rowOff>
    </xdr:from>
    <xdr:to>
      <xdr:col>24</xdr:col>
      <xdr:colOff>31750</xdr:colOff>
      <xdr:row>11</xdr:row>
      <xdr:rowOff>158750</xdr:rowOff>
    </xdr:to>
    <xdr:sp macro="" textlink="">
      <xdr:nvSpPr>
        <xdr:cNvPr id="2" name="テキスト ボックス 1">
          <a:extLst>
            <a:ext uri="{FF2B5EF4-FFF2-40B4-BE49-F238E27FC236}">
              <a16:creationId xmlns:a16="http://schemas.microsoft.com/office/drawing/2014/main" id="{0AB27CBF-A2C7-49AB-9524-ED57C673B8AA}"/>
            </a:ext>
          </a:extLst>
        </xdr:cNvPr>
        <xdr:cNvSpPr txBox="1"/>
      </xdr:nvSpPr>
      <xdr:spPr>
        <a:xfrm>
          <a:off x="11850688" y="1000125"/>
          <a:ext cx="3222625" cy="24765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bg1"/>
              </a:solidFill>
            </a:rPr>
            <a:t>計算式の参照元シートは未修正（</a:t>
          </a:r>
          <a:r>
            <a:rPr kumimoji="1" lang="en-US" altLang="ja-JP" sz="2400">
              <a:solidFill>
                <a:schemeClr val="bg1"/>
              </a:solidFill>
            </a:rPr>
            <a:t>2021/01/25</a:t>
          </a:r>
          <a:r>
            <a:rPr kumimoji="1" lang="ja-JP" altLang="en-US" sz="2400">
              <a:solidFill>
                <a:schemeClr val="bg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07417" y="306566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view="pageBreakPreview" zoomScale="120" zoomScaleNormal="70" zoomScaleSheetLayoutView="120" workbookViewId="0">
      <selection activeCell="B4" sqref="B4:Q4"/>
    </sheetView>
  </sheetViews>
  <sheetFormatPr defaultColWidth="9" defaultRowHeight="17.399999999999999" x14ac:dyDescent="0.2"/>
  <cols>
    <col min="1" max="1" width="2.77734375" style="2" customWidth="1"/>
    <col min="2" max="2" width="7.21875" style="2" customWidth="1"/>
    <col min="3" max="3" width="7.77734375" style="2" customWidth="1"/>
    <col min="4" max="4" width="8" style="2" customWidth="1"/>
    <col min="5" max="5" width="6.33203125" style="2" customWidth="1"/>
    <col min="6" max="7" width="7" style="2" customWidth="1"/>
    <col min="8" max="13" width="4.88671875" style="2" customWidth="1"/>
    <col min="14" max="14" width="9.109375" style="2" customWidth="1"/>
    <col min="15" max="15" width="12.44140625" style="2" customWidth="1"/>
    <col min="16" max="16" width="21" style="2" customWidth="1"/>
    <col min="17" max="17" width="26" style="2" customWidth="1"/>
    <col min="18" max="25" width="7.6640625" style="2" customWidth="1"/>
    <col min="26" max="16384" width="9" style="2"/>
  </cols>
  <sheetData>
    <row r="1" spans="1:24" ht="24" customHeight="1" x14ac:dyDescent="0.55000000000000004">
      <c r="A1" s="1" t="s">
        <v>0</v>
      </c>
      <c r="C1" s="3"/>
      <c r="D1" s="3"/>
      <c r="E1" s="3"/>
      <c r="F1" s="3"/>
      <c r="G1" s="3"/>
      <c r="H1" s="3"/>
      <c r="I1" s="3"/>
      <c r="J1" s="3"/>
      <c r="K1" s="3"/>
      <c r="L1" s="3"/>
      <c r="M1" s="3"/>
      <c r="N1" s="3"/>
      <c r="Q1" s="4" t="s">
        <v>1</v>
      </c>
      <c r="R1" s="3"/>
      <c r="S1" s="3"/>
      <c r="T1" s="3"/>
      <c r="U1" s="3"/>
      <c r="V1" s="3"/>
      <c r="W1" s="3"/>
    </row>
    <row r="2" spans="1:24" ht="27" customHeight="1" x14ac:dyDescent="0.2">
      <c r="C2" s="5"/>
      <c r="D2" s="5"/>
      <c r="E2" s="5"/>
      <c r="F2" s="6"/>
      <c r="G2" s="7" t="s">
        <v>2</v>
      </c>
      <c r="H2" s="8" t="s">
        <v>3</v>
      </c>
      <c r="I2" s="5"/>
      <c r="J2" s="5"/>
      <c r="K2" s="5"/>
      <c r="L2" s="5"/>
      <c r="N2" s="5"/>
      <c r="O2" s="5"/>
      <c r="Q2" s="188"/>
    </row>
    <row r="3" spans="1:24" ht="27" customHeight="1" x14ac:dyDescent="0.2">
      <c r="B3" s="9" t="s">
        <v>4</v>
      </c>
      <c r="C3" s="10"/>
      <c r="D3" s="10"/>
      <c r="E3" s="10"/>
      <c r="F3" s="10"/>
      <c r="G3" s="10"/>
      <c r="H3" s="10"/>
      <c r="I3" s="10"/>
      <c r="J3" s="10"/>
      <c r="K3" s="10"/>
      <c r="L3" s="10"/>
      <c r="M3" s="10"/>
      <c r="N3" s="9"/>
      <c r="O3" s="10"/>
      <c r="P3" s="10"/>
      <c r="Q3" s="10"/>
    </row>
    <row r="4" spans="1:24" s="11" customFormat="1" ht="50.25" customHeight="1" x14ac:dyDescent="0.2">
      <c r="B4" s="189" t="s">
        <v>470</v>
      </c>
      <c r="C4" s="190"/>
      <c r="D4" s="190"/>
      <c r="E4" s="190"/>
      <c r="F4" s="190"/>
      <c r="G4" s="190"/>
      <c r="H4" s="190"/>
      <c r="I4" s="190"/>
      <c r="J4" s="190"/>
      <c r="K4" s="190"/>
      <c r="L4" s="190"/>
      <c r="M4" s="190"/>
      <c r="N4" s="190"/>
      <c r="O4" s="190"/>
      <c r="P4" s="190"/>
      <c r="Q4" s="190"/>
    </row>
    <row r="5" spans="1:24" ht="19.5" customHeight="1" x14ac:dyDescent="0.2">
      <c r="B5" s="191" t="s">
        <v>5</v>
      </c>
      <c r="C5" s="191"/>
      <c r="D5" s="191"/>
      <c r="E5" s="192" t="s">
        <v>6</v>
      </c>
      <c r="F5" s="192"/>
      <c r="G5" s="192"/>
      <c r="H5" s="193" t="s">
        <v>471</v>
      </c>
      <c r="I5" s="194"/>
      <c r="J5" s="194"/>
      <c r="K5" s="194"/>
      <c r="L5" s="194"/>
      <c r="M5" s="194"/>
      <c r="N5" s="192" t="s">
        <v>7</v>
      </c>
      <c r="O5" s="192"/>
      <c r="P5" s="192"/>
      <c r="Q5" s="191" t="s">
        <v>8</v>
      </c>
      <c r="R5" s="200"/>
      <c r="S5" s="201"/>
      <c r="T5" s="201"/>
      <c r="U5" s="201"/>
      <c r="V5" s="201"/>
      <c r="W5" s="201"/>
      <c r="X5" s="201"/>
    </row>
    <row r="6" spans="1:24" ht="18" customHeight="1" x14ac:dyDescent="0.2">
      <c r="B6" s="191" t="s">
        <v>9</v>
      </c>
      <c r="C6" s="192" t="s">
        <v>10</v>
      </c>
      <c r="D6" s="192"/>
      <c r="E6" s="192" t="s">
        <v>11</v>
      </c>
      <c r="F6" s="191" t="s">
        <v>12</v>
      </c>
      <c r="G6" s="191" t="s">
        <v>13</v>
      </c>
      <c r="H6" s="195"/>
      <c r="I6" s="196"/>
      <c r="J6" s="196"/>
      <c r="K6" s="196"/>
      <c r="L6" s="196"/>
      <c r="M6" s="196"/>
      <c r="N6" s="192" t="s">
        <v>14</v>
      </c>
      <c r="O6" s="191" t="s">
        <v>472</v>
      </c>
      <c r="P6" s="192" t="s">
        <v>15</v>
      </c>
      <c r="Q6" s="192"/>
      <c r="R6" s="200"/>
      <c r="S6" s="201"/>
      <c r="T6" s="201"/>
      <c r="U6" s="201"/>
      <c r="V6" s="201"/>
      <c r="W6" s="201"/>
      <c r="X6" s="201"/>
    </row>
    <row r="7" spans="1:24" ht="21" customHeight="1" x14ac:dyDescent="0.2">
      <c r="B7" s="191"/>
      <c r="C7" s="12" t="s">
        <v>17</v>
      </c>
      <c r="D7" s="12" t="s">
        <v>10</v>
      </c>
      <c r="E7" s="192"/>
      <c r="F7" s="191"/>
      <c r="G7" s="192"/>
      <c r="H7" s="197"/>
      <c r="I7" s="198"/>
      <c r="J7" s="198"/>
      <c r="K7" s="198"/>
      <c r="L7" s="198"/>
      <c r="M7" s="198"/>
      <c r="N7" s="192"/>
      <c r="O7" s="191"/>
      <c r="P7" s="192"/>
      <c r="Q7" s="192"/>
      <c r="R7" s="200"/>
      <c r="S7" s="201"/>
      <c r="T7" s="201"/>
      <c r="U7" s="201"/>
      <c r="V7" s="201"/>
      <c r="W7" s="201"/>
      <c r="X7" s="201"/>
    </row>
    <row r="8" spans="1:24" x14ac:dyDescent="0.2">
      <c r="A8" s="13"/>
      <c r="B8" s="14"/>
      <c r="C8" s="15"/>
      <c r="D8" s="16"/>
      <c r="E8" s="17"/>
      <c r="F8" s="17"/>
      <c r="G8" s="18">
        <f>SUM(E8+F8)</f>
        <v>0</v>
      </c>
      <c r="H8" s="19"/>
      <c r="I8" s="19"/>
      <c r="J8" s="19"/>
      <c r="K8" s="19"/>
      <c r="L8" s="19"/>
      <c r="M8" s="19"/>
      <c r="N8" s="20" t="str">
        <f>IF(H8="","",(IFERROR(VLOOKUP($H8,【選択肢】!$K$3:$O$74,2,)," ")&amp;IF(I8="","",","&amp;IFERROR(VLOOKUP($I8,【選択肢】!$K$3:$O$74,2,)," ")&amp;IF(J8="","",","&amp;IFERROR(VLOOKUP($J8,【選択肢】!$K$3:$O$74,2,)," ")&amp;IF(K8="","",","&amp;IFERROR(VLOOKUP($K8,【選択肢】!$K$3:$O$74,2,)," ")&amp;IF(L8="","",","&amp;IFERROR(VLOOKUP($L8,【選択肢】!$K$3:$O$74,2,)," ")&amp;IF(M8="","",","&amp;IFERROR(VLOOKUP($M8,【選択肢】!$K$3:$O$74,2,)," "))))))))</f>
        <v/>
      </c>
      <c r="O8" s="20" t="str">
        <f>IF(H8="","",(IFERROR(VLOOKUP($H8,【選択肢】!$K$3:$O$74,4,)," ")&amp;IF(I8="","",","&amp;IFERROR(VLOOKUP($I8,【選択肢】!$K$3:$O$74,4,)," ")&amp;IF(J8="","",","&amp;IFERROR(VLOOKUP($J8,【選択肢】!$K$3:$O$74,4,)," ")&amp;IF(K8="","",","&amp;IFERROR(VLOOKUP($K8,【選択肢】!$K$3:$O$74,4,)," ")&amp;IF(L8="","",","&amp;IFERROR(VLOOKUP($L8,【選択肢】!$K$3:$O$74,4,)," ")&amp;IF(M8="","",","&amp;IFERROR(VLOOKUP($M8,【選択肢】!$K$3:$O$74,4,)," "))))))))</f>
        <v/>
      </c>
      <c r="P8" s="20" t="str">
        <f>IF(H8="","",(IFERROR(VLOOKUP($H8,【選択肢】!$K$3:$O$74,5,)," ")&amp;IF(I8="","",","&amp;IFERROR(VLOOKUP($I8,【選択肢】!$K$3:$O$74,5,)," ")&amp;IF(J8="","",","&amp;IFERROR(VLOOKUP($J8,【選択肢】!$K$3:$O$74,5,)," ")&amp;IF(K8="","",","&amp;IFERROR(VLOOKUP($K8,【選択肢】!$K$3:$O$74,5,)," ")&amp;IF(L8="","",","&amp;IFERROR(VLOOKUP($L8,【選択肢】!$K$3:$O$74,5,)," ")&amp;IF(M8="","",","&amp;IFERROR(VLOOKUP($M8,【選択肢】!$K$3:$O$74,5,)," "))))))))</f>
        <v/>
      </c>
      <c r="Q8" s="21"/>
      <c r="R8" s="22"/>
      <c r="S8" s="23"/>
      <c r="T8" s="23"/>
      <c r="U8" s="23"/>
      <c r="V8" s="23"/>
      <c r="W8" s="23"/>
      <c r="X8" s="23"/>
    </row>
    <row r="9" spans="1:24" x14ac:dyDescent="0.2">
      <c r="B9" s="24"/>
      <c r="C9" s="25"/>
      <c r="D9" s="26"/>
      <c r="E9" s="27"/>
      <c r="F9" s="27"/>
      <c r="G9" s="28">
        <f>SUM(E9+F9)</f>
        <v>0</v>
      </c>
      <c r="H9" s="29"/>
      <c r="I9" s="29"/>
      <c r="J9" s="29"/>
      <c r="K9" s="29"/>
      <c r="L9" s="29"/>
      <c r="M9" s="29"/>
      <c r="N9" s="20" t="str">
        <f>IF(H9="","",(IFERROR(VLOOKUP($H9,【選択肢】!$K$3:$O$74,2,)," ")&amp;IF(I9="","",","&amp;IFERROR(VLOOKUP($I9,【選択肢】!$K$3:$O$74,2,)," ")&amp;IF(J9="","",","&amp;IFERROR(VLOOKUP($J9,【選択肢】!$K$3:$O$74,2,)," ")&amp;IF(K9="","",","&amp;IFERROR(VLOOKUP($K9,【選択肢】!$K$3:$O$74,2,)," ")&amp;IF(L9="","",","&amp;IFERROR(VLOOKUP($L9,【選択肢】!$K$3:$O$74,2,)," ")&amp;IF(M9="","",","&amp;IFERROR(VLOOKUP($M9,【選択肢】!$K$3:$O$74,2,)," "))))))))</f>
        <v/>
      </c>
      <c r="O9" s="20" t="str">
        <f>IF(H9="","",(IFERROR(VLOOKUP($H9,【選択肢】!$K$3:$O$74,4,)," ")&amp;IF(I9="","",","&amp;IFERROR(VLOOKUP($I9,【選択肢】!$K$3:$O$74,4,)," ")&amp;IF(J9="","",","&amp;IFERROR(VLOOKUP($J9,【選択肢】!$K$3:$O$74,4,)," ")&amp;IF(K9="","",","&amp;IFERROR(VLOOKUP($K9,【選択肢】!$K$3:$O$74,4,)," ")&amp;IF(L9="","",","&amp;IFERROR(VLOOKUP($L9,【選択肢】!$K$3:$O$74,4,)," ")&amp;IF(M9="","",","&amp;IFERROR(VLOOKUP($M9,【選択肢】!$K$3:$O$74,4,)," "))))))))</f>
        <v/>
      </c>
      <c r="P9" s="20" t="str">
        <f>IF(H9="","",(IFERROR(VLOOKUP($H9,【選択肢】!$K$3:$O$74,5,)," ")&amp;IF(I9="","",","&amp;IFERROR(VLOOKUP($I9,【選択肢】!$K$3:$O$74,5,)," ")&amp;IF(J9="","",","&amp;IFERROR(VLOOKUP($J9,【選択肢】!$K$3:$O$74,5,)," ")&amp;IF(K9="","",","&amp;IFERROR(VLOOKUP($K9,【選択肢】!$K$3:$O$74,5,)," ")&amp;IF(L9="","",","&amp;IFERROR(VLOOKUP($L9,【選択肢】!$K$3:$O$74,5,)," ")&amp;IF(M9="","",","&amp;IFERROR(VLOOKUP($M9,【選択肢】!$K$3:$O$74,5,)," "))))))))</f>
        <v/>
      </c>
      <c r="Q9" s="30"/>
      <c r="R9" s="22"/>
      <c r="S9" s="23"/>
      <c r="T9" s="23"/>
      <c r="U9" s="23"/>
      <c r="V9" s="23"/>
      <c r="W9" s="23"/>
      <c r="X9" s="23"/>
    </row>
    <row r="10" spans="1:24" x14ac:dyDescent="0.2">
      <c r="B10" s="24"/>
      <c r="C10" s="25"/>
      <c r="D10" s="26"/>
      <c r="E10" s="27"/>
      <c r="F10" s="27"/>
      <c r="G10" s="28">
        <f>SUM(E10+F10)</f>
        <v>0</v>
      </c>
      <c r="H10" s="29"/>
      <c r="I10" s="29"/>
      <c r="J10" s="29"/>
      <c r="K10" s="29"/>
      <c r="L10" s="29"/>
      <c r="M10" s="29"/>
      <c r="N10" s="20" t="str">
        <f>IF(H10="","",(IFERROR(VLOOKUP($H10,【選択肢】!$K$3:$O$74,2,)," ")&amp;IF(I10="","",","&amp;IFERROR(VLOOKUP($I10,【選択肢】!$K$3:$O$74,2,)," ")&amp;IF(J10="","",","&amp;IFERROR(VLOOKUP($J10,【選択肢】!$K$3:$O$74,2,)," ")&amp;IF(K10="","",","&amp;IFERROR(VLOOKUP($K10,【選択肢】!$K$3:$O$74,2,)," ")&amp;IF(L10="","",","&amp;IFERROR(VLOOKUP($L10,【選択肢】!$K$3:$O$74,2,)," ")&amp;IF(M10="","",","&amp;IFERROR(VLOOKUP($M10,【選択肢】!$K$3:$O$74,2,)," "))))))))</f>
        <v/>
      </c>
      <c r="O10" s="20" t="str">
        <f>IF(H10="","",(IFERROR(VLOOKUP($H10,【選択肢】!$K$3:$O$74,4,)," ")&amp;IF(I10="","",","&amp;IFERROR(VLOOKUP($I10,【選択肢】!$K$3:$O$74,4,)," ")&amp;IF(J10="","",","&amp;IFERROR(VLOOKUP($J10,【選択肢】!$K$3:$O$74,4,)," ")&amp;IF(K10="","",","&amp;IFERROR(VLOOKUP($K10,【選択肢】!$K$3:$O$74,4,)," ")&amp;IF(L10="","",","&amp;IFERROR(VLOOKUP($L10,【選択肢】!$K$3:$O$74,4,)," ")&amp;IF(M10="","",","&amp;IFERROR(VLOOKUP($M10,【選択肢】!$K$3:$O$74,4,)," "))))))))</f>
        <v/>
      </c>
      <c r="P10" s="20" t="str">
        <f>IF(H10="","",(IFERROR(VLOOKUP($H10,【選択肢】!$K$3:$O$74,5,)," ")&amp;IF(I10="","",","&amp;IFERROR(VLOOKUP($I10,【選択肢】!$K$3:$O$74,5,)," ")&amp;IF(J10="","",","&amp;IFERROR(VLOOKUP($J10,【選択肢】!$K$3:$O$74,5,)," ")&amp;IF(K10="","",","&amp;IFERROR(VLOOKUP($K10,【選択肢】!$K$3:$O$74,5,)," ")&amp;IF(L10="","",","&amp;IFERROR(VLOOKUP($L10,【選択肢】!$K$3:$O$74,5,)," ")&amp;IF(M10="","",","&amp;IFERROR(VLOOKUP($M10,【選択肢】!$K$3:$O$74,5,)," "))))))))</f>
        <v/>
      </c>
      <c r="Q10" s="30"/>
      <c r="R10" s="22"/>
      <c r="S10" s="23"/>
      <c r="T10" s="23"/>
      <c r="U10" s="23"/>
      <c r="V10" s="23"/>
      <c r="W10" s="23"/>
      <c r="X10" s="23"/>
    </row>
    <row r="11" spans="1:24" x14ac:dyDescent="0.2">
      <c r="B11" s="24"/>
      <c r="C11" s="31"/>
      <c r="D11" s="26"/>
      <c r="E11" s="27"/>
      <c r="F11" s="32"/>
      <c r="G11" s="28">
        <f>SUM(E11+F11)</f>
        <v>0</v>
      </c>
      <c r="H11" s="33"/>
      <c r="I11" s="33"/>
      <c r="J11" s="33"/>
      <c r="K11" s="33"/>
      <c r="L11" s="33"/>
      <c r="M11" s="33"/>
      <c r="N11" s="20" t="str">
        <f>IF(H11="","",(IFERROR(VLOOKUP($H11,【選択肢】!$K$3:$O$74,2,)," ")&amp;IF(I11="","",","&amp;IFERROR(VLOOKUP($I11,【選択肢】!$K$3:$O$74,2,)," ")&amp;IF(J11="","",","&amp;IFERROR(VLOOKUP($J11,【選択肢】!$K$3:$O$74,2,)," ")&amp;IF(K11="","",","&amp;IFERROR(VLOOKUP($K11,【選択肢】!$K$3:$O$74,2,)," ")&amp;IF(L11="","",","&amp;IFERROR(VLOOKUP($L11,【選択肢】!$K$3:$O$74,2,)," ")&amp;IF(M11="","",","&amp;IFERROR(VLOOKUP($M11,【選択肢】!$K$3:$O$74,2,)," "))))))))</f>
        <v/>
      </c>
      <c r="O11" s="20" t="str">
        <f>IF(H11="","",(IFERROR(VLOOKUP($H11,【選択肢】!$K$3:$O$74,4,)," ")&amp;IF(I11="","",","&amp;IFERROR(VLOOKUP($I11,【選択肢】!$K$3:$O$74,4,)," ")&amp;IF(J11="","",","&amp;IFERROR(VLOOKUP($J11,【選択肢】!$K$3:$O$74,4,)," ")&amp;IF(K11="","",","&amp;IFERROR(VLOOKUP($K11,【選択肢】!$K$3:$O$74,4,)," ")&amp;IF(L11="","",","&amp;IFERROR(VLOOKUP($L11,【選択肢】!$K$3:$O$74,4,)," ")&amp;IF(M11="","",","&amp;IFERROR(VLOOKUP($M11,【選択肢】!$K$3:$O$74,4,)," "))))))))</f>
        <v/>
      </c>
      <c r="P11" s="20" t="str">
        <f>IF(H11="","",(IFERROR(VLOOKUP($H11,【選択肢】!$K$3:$O$74,5,)," ")&amp;IF(I11="","",","&amp;IFERROR(VLOOKUP($I11,【選択肢】!$K$3:$O$74,5,)," ")&amp;IF(J11="","",","&amp;IFERROR(VLOOKUP($J11,【選択肢】!$K$3:$O$74,5,)," ")&amp;IF(K11="","",","&amp;IFERROR(VLOOKUP($K11,【選択肢】!$K$3:$O$74,5,)," ")&amp;IF(L11="","",","&amp;IFERROR(VLOOKUP($L11,【選択肢】!$K$3:$O$74,5,)," ")&amp;IF(M11="","",","&amp;IFERROR(VLOOKUP($M11,【選択肢】!$K$3:$O$74,5,)," "))))))))</f>
        <v/>
      </c>
      <c r="Q11" s="34"/>
      <c r="R11" s="22"/>
      <c r="S11" s="23"/>
      <c r="T11" s="23"/>
      <c r="U11" s="23"/>
      <c r="V11" s="23"/>
      <c r="W11" s="23"/>
      <c r="X11" s="23"/>
    </row>
    <row r="12" spans="1:24" x14ac:dyDescent="0.2">
      <c r="B12" s="24"/>
      <c r="C12" s="25"/>
      <c r="D12" s="26"/>
      <c r="E12" s="27"/>
      <c r="F12" s="27"/>
      <c r="G12" s="28">
        <f t="shared" ref="G12:G20" si="0">SUM(E12+F12)</f>
        <v>0</v>
      </c>
      <c r="H12" s="29"/>
      <c r="I12" s="29"/>
      <c r="J12" s="29"/>
      <c r="K12" s="29"/>
      <c r="L12" s="29"/>
      <c r="M12" s="29"/>
      <c r="N12" s="20" t="str">
        <f>IF(H12="","",(IFERROR(VLOOKUP($H12,【選択肢】!$K$3:$O$74,2,)," ")&amp;IF(I12="","",","&amp;IFERROR(VLOOKUP($I12,【選択肢】!$K$3:$O$74,2,)," ")&amp;IF(J12="","",","&amp;IFERROR(VLOOKUP($J12,【選択肢】!$K$3:$O$74,2,)," ")&amp;IF(K12="","",","&amp;IFERROR(VLOOKUP($K12,【選択肢】!$K$3:$O$74,2,)," ")&amp;IF(L12="","",","&amp;IFERROR(VLOOKUP($L12,【選択肢】!$K$3:$O$74,2,)," ")&amp;IF(M12="","",","&amp;IFERROR(VLOOKUP($M12,【選択肢】!$K$3:$O$74,2,)," "))))))))</f>
        <v/>
      </c>
      <c r="O12" s="20" t="str">
        <f>IF(H12="","",(IFERROR(VLOOKUP($H12,【選択肢】!$K$3:$O$74,4,)," ")&amp;IF(I12="","",","&amp;IFERROR(VLOOKUP($I12,【選択肢】!$K$3:$O$74,4,)," ")&amp;IF(J12="","",","&amp;IFERROR(VLOOKUP($J12,【選択肢】!$K$3:$O$74,4,)," ")&amp;IF(K12="","",","&amp;IFERROR(VLOOKUP($K12,【選択肢】!$K$3:$O$74,4,)," ")&amp;IF(L12="","",","&amp;IFERROR(VLOOKUP($L12,【選択肢】!$K$3:$O$74,4,)," ")&amp;IF(M12="","",","&amp;IFERROR(VLOOKUP($M12,【選択肢】!$K$3:$O$74,4,)," "))))))))</f>
        <v/>
      </c>
      <c r="P12" s="20" t="str">
        <f>IF(H12="","",(IFERROR(VLOOKUP($H12,【選択肢】!$K$3:$O$74,5,)," ")&amp;IF(I12="","",","&amp;IFERROR(VLOOKUP($I12,【選択肢】!$K$3:$O$74,5,)," ")&amp;IF(J12="","",","&amp;IFERROR(VLOOKUP($J12,【選択肢】!$K$3:$O$74,5,)," ")&amp;IF(K12="","",","&amp;IFERROR(VLOOKUP($K12,【選択肢】!$K$3:$O$74,5,)," ")&amp;IF(L12="","",","&amp;IFERROR(VLOOKUP($L12,【選択肢】!$K$3:$O$74,5,)," ")&amp;IF(M12="","",","&amp;IFERROR(VLOOKUP($M12,【選択肢】!$K$3:$O$74,5,)," "))))))))</f>
        <v/>
      </c>
      <c r="Q12" s="30"/>
      <c r="R12" s="22"/>
      <c r="S12" s="23"/>
      <c r="T12" s="23"/>
      <c r="U12" s="23"/>
      <c r="V12" s="23"/>
      <c r="W12" s="23"/>
      <c r="X12" s="23"/>
    </row>
    <row r="13" spans="1:24" x14ac:dyDescent="0.2">
      <c r="B13" s="24"/>
      <c r="C13" s="25"/>
      <c r="D13" s="26"/>
      <c r="E13" s="27"/>
      <c r="F13" s="27"/>
      <c r="G13" s="28">
        <f t="shared" si="0"/>
        <v>0</v>
      </c>
      <c r="H13" s="29"/>
      <c r="I13" s="29"/>
      <c r="J13" s="29"/>
      <c r="K13" s="29"/>
      <c r="L13" s="29"/>
      <c r="M13" s="29"/>
      <c r="N13" s="20" t="str">
        <f>IF(H13="","",(IFERROR(VLOOKUP($H13,【選択肢】!$K$3:$O$74,2,)," ")&amp;IF(I13="","",","&amp;IFERROR(VLOOKUP($I13,【選択肢】!$K$3:$O$74,2,)," ")&amp;IF(J13="","",","&amp;IFERROR(VLOOKUP($J13,【選択肢】!$K$3:$O$74,2,)," ")&amp;IF(K13="","",","&amp;IFERROR(VLOOKUP($K13,【選択肢】!$K$3:$O$74,2,)," ")&amp;IF(L13="","",","&amp;IFERROR(VLOOKUP($L13,【選択肢】!$K$3:$O$74,2,)," ")&amp;IF(M13="","",","&amp;IFERROR(VLOOKUP($M13,【選択肢】!$K$3:$O$74,2,)," "))))))))</f>
        <v/>
      </c>
      <c r="O13" s="20" t="str">
        <f>IF(H13="","",(IFERROR(VLOOKUP($H13,【選択肢】!$K$3:$O$74,4,)," ")&amp;IF(I13="","",","&amp;IFERROR(VLOOKUP($I13,【選択肢】!$K$3:$O$74,4,)," ")&amp;IF(J13="","",","&amp;IFERROR(VLOOKUP($J13,【選択肢】!$K$3:$O$74,4,)," ")&amp;IF(K13="","",","&amp;IFERROR(VLOOKUP($K13,【選択肢】!$K$3:$O$74,4,)," ")&amp;IF(L13="","",","&amp;IFERROR(VLOOKUP($L13,【選択肢】!$K$3:$O$74,4,)," ")&amp;IF(M13="","",","&amp;IFERROR(VLOOKUP($M13,【選択肢】!$K$3:$O$74,4,)," "))))))))</f>
        <v/>
      </c>
      <c r="P13" s="20" t="str">
        <f>IF(H13="","",(IFERROR(VLOOKUP($H13,【選択肢】!$K$3:$O$74,5,)," ")&amp;IF(I13="","",","&amp;IFERROR(VLOOKUP($I13,【選択肢】!$K$3:$O$74,5,)," ")&amp;IF(J13="","",","&amp;IFERROR(VLOOKUP($J13,【選択肢】!$K$3:$O$74,5,)," ")&amp;IF(K13="","",","&amp;IFERROR(VLOOKUP($K13,【選択肢】!$K$3:$O$74,5,)," ")&amp;IF(L13="","",","&amp;IFERROR(VLOOKUP($L13,【選択肢】!$K$3:$O$74,5,)," ")&amp;IF(M13="","",","&amp;IFERROR(VLOOKUP($M13,【選択肢】!$K$3:$O$74,5,)," "))))))))</f>
        <v/>
      </c>
      <c r="Q13" s="30"/>
      <c r="R13" s="22"/>
      <c r="S13" s="23"/>
      <c r="T13" s="23"/>
      <c r="U13" s="23"/>
      <c r="V13" s="23"/>
      <c r="W13" s="23"/>
      <c r="X13" s="23"/>
    </row>
    <row r="14" spans="1:24" x14ac:dyDescent="0.2">
      <c r="B14" s="24"/>
      <c r="C14" s="25"/>
      <c r="D14" s="26"/>
      <c r="E14" s="27"/>
      <c r="F14" s="27"/>
      <c r="G14" s="28">
        <f t="shared" si="0"/>
        <v>0</v>
      </c>
      <c r="H14" s="29"/>
      <c r="I14" s="29"/>
      <c r="J14" s="29"/>
      <c r="K14" s="29"/>
      <c r="L14" s="29"/>
      <c r="M14" s="29"/>
      <c r="N14" s="20" t="str">
        <f>IF(H14="","",(IFERROR(VLOOKUP($H14,【選択肢】!$K$3:$O$74,2,)," ")&amp;IF(I14="","",","&amp;IFERROR(VLOOKUP($I14,【選択肢】!$K$3:$O$74,2,)," ")&amp;IF(J14="","",","&amp;IFERROR(VLOOKUP($J14,【選択肢】!$K$3:$O$74,2,)," ")&amp;IF(K14="","",","&amp;IFERROR(VLOOKUP($K14,【選択肢】!$K$3:$O$74,2,)," ")&amp;IF(L14="","",","&amp;IFERROR(VLOOKUP($L14,【選択肢】!$K$3:$O$74,2,)," ")&amp;IF(M14="","",","&amp;IFERROR(VLOOKUP($M14,【選択肢】!$K$3:$O$74,2,)," "))))))))</f>
        <v/>
      </c>
      <c r="O14" s="20" t="str">
        <f>IF(H14="","",(IFERROR(VLOOKUP($H14,【選択肢】!$K$3:$O$74,4,)," ")&amp;IF(I14="","",","&amp;IFERROR(VLOOKUP($I14,【選択肢】!$K$3:$O$74,4,)," ")&amp;IF(J14="","",","&amp;IFERROR(VLOOKUP($J14,【選択肢】!$K$3:$O$74,4,)," ")&amp;IF(K14="","",","&amp;IFERROR(VLOOKUP($K14,【選択肢】!$K$3:$O$74,4,)," ")&amp;IF(L14="","",","&amp;IFERROR(VLOOKUP($L14,【選択肢】!$K$3:$O$74,4,)," ")&amp;IF(M14="","",","&amp;IFERROR(VLOOKUP($M14,【選択肢】!$K$3:$O$74,4,)," "))))))))</f>
        <v/>
      </c>
      <c r="P14" s="20" t="str">
        <f>IF(H14="","",(IFERROR(VLOOKUP($H14,【選択肢】!$K$3:$O$74,5,)," ")&amp;IF(I14="","",","&amp;IFERROR(VLOOKUP($I14,【選択肢】!$K$3:$O$74,5,)," ")&amp;IF(J14="","",","&amp;IFERROR(VLOOKUP($J14,【選択肢】!$K$3:$O$74,5,)," ")&amp;IF(K14="","",","&amp;IFERROR(VLOOKUP($K14,【選択肢】!$K$3:$O$74,5,)," ")&amp;IF(L14="","",","&amp;IFERROR(VLOOKUP($L14,【選択肢】!$K$3:$O$74,5,)," ")&amp;IF(M14="","",","&amp;IFERROR(VLOOKUP($M14,【選択肢】!$K$3:$O$74,5,)," "))))))))</f>
        <v/>
      </c>
      <c r="Q14" s="30"/>
      <c r="R14" s="22"/>
      <c r="S14" s="23"/>
      <c r="T14" s="23"/>
      <c r="U14" s="23"/>
      <c r="V14" s="23"/>
      <c r="W14" s="23"/>
      <c r="X14" s="23"/>
    </row>
    <row r="15" spans="1:24" x14ac:dyDescent="0.2">
      <c r="B15" s="24"/>
      <c r="C15" s="25"/>
      <c r="D15" s="26"/>
      <c r="E15" s="27"/>
      <c r="F15" s="27"/>
      <c r="G15" s="28">
        <f t="shared" si="0"/>
        <v>0</v>
      </c>
      <c r="H15" s="29"/>
      <c r="I15" s="29"/>
      <c r="J15" s="29"/>
      <c r="K15" s="29"/>
      <c r="L15" s="29"/>
      <c r="M15" s="29"/>
      <c r="N15" s="20" t="str">
        <f>IF(H15="","",(IFERROR(VLOOKUP($H15,【選択肢】!$K$3:$O$74,2,)," ")&amp;IF(I15="","",","&amp;IFERROR(VLOOKUP($I15,【選択肢】!$K$3:$O$74,2,)," ")&amp;IF(J15="","",","&amp;IFERROR(VLOOKUP($J15,【選択肢】!$K$3:$O$74,2,)," ")&amp;IF(K15="","",","&amp;IFERROR(VLOOKUP($K15,【選択肢】!$K$3:$O$74,2,)," ")&amp;IF(L15="","",","&amp;IFERROR(VLOOKUP($L15,【選択肢】!$K$3:$O$74,2,)," ")&amp;IF(M15="","",","&amp;IFERROR(VLOOKUP($M15,【選択肢】!$K$3:$O$74,2,)," "))))))))</f>
        <v/>
      </c>
      <c r="O15" s="20" t="str">
        <f>IF(H15="","",(IFERROR(VLOOKUP($H15,【選択肢】!$K$3:$O$74,4,)," ")&amp;IF(I15="","",","&amp;IFERROR(VLOOKUP($I15,【選択肢】!$K$3:$O$74,4,)," ")&amp;IF(J15="","",","&amp;IFERROR(VLOOKUP($J15,【選択肢】!$K$3:$O$74,4,)," ")&amp;IF(K15="","",","&amp;IFERROR(VLOOKUP($K15,【選択肢】!$K$3:$O$74,4,)," ")&amp;IF(L15="","",","&amp;IFERROR(VLOOKUP($L15,【選択肢】!$K$3:$O$74,4,)," ")&amp;IF(M15="","",","&amp;IFERROR(VLOOKUP($M15,【選択肢】!$K$3:$O$74,4,)," "))))))))</f>
        <v/>
      </c>
      <c r="P15" s="20" t="str">
        <f>IF(H15="","",(IFERROR(VLOOKUP($H15,【選択肢】!$K$3:$O$74,5,)," ")&amp;IF(I15="","",","&amp;IFERROR(VLOOKUP($I15,【選択肢】!$K$3:$O$74,5,)," ")&amp;IF(J15="","",","&amp;IFERROR(VLOOKUP($J15,【選択肢】!$K$3:$O$74,5,)," ")&amp;IF(K15="","",","&amp;IFERROR(VLOOKUP($K15,【選択肢】!$K$3:$O$74,5,)," ")&amp;IF(L15="","",","&amp;IFERROR(VLOOKUP($L15,【選択肢】!$K$3:$O$74,5,)," ")&amp;IF(M15="","",","&amp;IFERROR(VLOOKUP($M15,【選択肢】!$K$3:$O$74,5,)," "))))))))</f>
        <v/>
      </c>
      <c r="Q15" s="30"/>
      <c r="R15" s="22"/>
      <c r="S15" s="23"/>
      <c r="T15" s="23"/>
      <c r="U15" s="23"/>
      <c r="V15" s="23"/>
      <c r="W15" s="23"/>
      <c r="X15" s="23"/>
    </row>
    <row r="16" spans="1:24" x14ac:dyDescent="0.2">
      <c r="B16" s="24"/>
      <c r="C16" s="25"/>
      <c r="D16" s="26"/>
      <c r="E16" s="27"/>
      <c r="F16" s="27"/>
      <c r="G16" s="28">
        <f>SUM(E16+F16)</f>
        <v>0</v>
      </c>
      <c r="H16" s="29"/>
      <c r="I16" s="29"/>
      <c r="J16" s="29"/>
      <c r="K16" s="29"/>
      <c r="L16" s="29"/>
      <c r="M16" s="29"/>
      <c r="N16" s="20" t="str">
        <f>IF(H16="","",(IFERROR(VLOOKUP($H16,【選択肢】!$K$3:$O$74,2,)," ")&amp;IF(I16="","",","&amp;IFERROR(VLOOKUP($I16,【選択肢】!$K$3:$O$74,2,)," ")&amp;IF(J16="","",","&amp;IFERROR(VLOOKUP($J16,【選択肢】!$K$3:$O$74,2,)," ")&amp;IF(K16="","",","&amp;IFERROR(VLOOKUP($K16,【選択肢】!$K$3:$O$74,2,)," ")&amp;IF(L16="","",","&amp;IFERROR(VLOOKUP($L16,【選択肢】!$K$3:$O$74,2,)," ")&amp;IF(M16="","",","&amp;IFERROR(VLOOKUP($M16,【選択肢】!$K$3:$O$74,2,)," "))))))))</f>
        <v/>
      </c>
      <c r="O16" s="20" t="str">
        <f>IF(H16="","",(IFERROR(VLOOKUP($H16,【選択肢】!$K$3:$O$74,4,)," ")&amp;IF(I16="","",","&amp;IFERROR(VLOOKUP($I16,【選択肢】!$K$3:$O$74,4,)," ")&amp;IF(J16="","",","&amp;IFERROR(VLOOKUP($J16,【選択肢】!$K$3:$O$74,4,)," ")&amp;IF(K16="","",","&amp;IFERROR(VLOOKUP($K16,【選択肢】!$K$3:$O$74,4,)," ")&amp;IF(L16="","",","&amp;IFERROR(VLOOKUP($L16,【選択肢】!$K$3:$O$74,4,)," ")&amp;IF(M16="","",","&amp;IFERROR(VLOOKUP($M16,【選択肢】!$K$3:$O$74,4,)," "))))))))</f>
        <v/>
      </c>
      <c r="P16" s="20" t="str">
        <f>IF(H16="","",(IFERROR(VLOOKUP($H16,【選択肢】!$K$3:$O$74,5,)," ")&amp;IF(I16="","",","&amp;IFERROR(VLOOKUP($I16,【選択肢】!$K$3:$O$74,5,)," ")&amp;IF(J16="","",","&amp;IFERROR(VLOOKUP($J16,【選択肢】!$K$3:$O$74,5,)," ")&amp;IF(K16="","",","&amp;IFERROR(VLOOKUP($K16,【選択肢】!$K$3:$O$74,5,)," ")&amp;IF(L16="","",","&amp;IFERROR(VLOOKUP($L16,【選択肢】!$K$3:$O$74,5,)," ")&amp;IF(M16="","",","&amp;IFERROR(VLOOKUP($M16,【選択肢】!$K$3:$O$74,5,)," "))))))))</f>
        <v/>
      </c>
      <c r="Q16" s="30"/>
      <c r="R16" s="22"/>
      <c r="S16" s="23"/>
      <c r="T16" s="23"/>
      <c r="U16" s="23"/>
      <c r="V16" s="23"/>
      <c r="W16" s="23"/>
      <c r="X16" s="23"/>
    </row>
    <row r="17" spans="2:24" x14ac:dyDescent="0.2">
      <c r="B17" s="24"/>
      <c r="C17" s="25"/>
      <c r="D17" s="26"/>
      <c r="E17" s="27"/>
      <c r="F17" s="27"/>
      <c r="G17" s="28">
        <f t="shared" si="0"/>
        <v>0</v>
      </c>
      <c r="H17" s="29"/>
      <c r="I17" s="29"/>
      <c r="J17" s="29"/>
      <c r="K17" s="29"/>
      <c r="L17" s="29"/>
      <c r="M17" s="29"/>
      <c r="N17" s="20" t="str">
        <f>IF(H17="","",(IFERROR(VLOOKUP($H17,【選択肢】!$K$3:$O$74,2,)," ")&amp;IF(I17="","",","&amp;IFERROR(VLOOKUP($I17,【選択肢】!$K$3:$O$74,2,)," ")&amp;IF(J17="","",","&amp;IFERROR(VLOOKUP($J17,【選択肢】!$K$3:$O$74,2,)," ")&amp;IF(K17="","",","&amp;IFERROR(VLOOKUP($K17,【選択肢】!$K$3:$O$74,2,)," ")&amp;IF(L17="","",","&amp;IFERROR(VLOOKUP($L17,【選択肢】!$K$3:$O$74,2,)," ")&amp;IF(M17="","",","&amp;IFERROR(VLOOKUP($M17,【選択肢】!$K$3:$O$74,2,)," "))))))))</f>
        <v/>
      </c>
      <c r="O17" s="20" t="str">
        <f>IF(H17="","",(IFERROR(VLOOKUP($H17,【選択肢】!$K$3:$O$74,4,)," ")&amp;IF(I17="","",","&amp;IFERROR(VLOOKUP($I17,【選択肢】!$K$3:$O$74,4,)," ")&amp;IF(J17="","",","&amp;IFERROR(VLOOKUP($J17,【選択肢】!$K$3:$O$74,4,)," ")&amp;IF(K17="","",","&amp;IFERROR(VLOOKUP($K17,【選択肢】!$K$3:$O$74,4,)," ")&amp;IF(L17="","",","&amp;IFERROR(VLOOKUP($L17,【選択肢】!$K$3:$O$74,4,)," ")&amp;IF(M17="","",","&amp;IFERROR(VLOOKUP($M17,【選択肢】!$K$3:$O$74,4,)," "))))))))</f>
        <v/>
      </c>
      <c r="P17" s="20" t="str">
        <f>IF(H17="","",(IFERROR(VLOOKUP($H17,【選択肢】!$K$3:$O$74,5,)," ")&amp;IF(I17="","",","&amp;IFERROR(VLOOKUP($I17,【選択肢】!$K$3:$O$74,5,)," ")&amp;IF(J17="","",","&amp;IFERROR(VLOOKUP($J17,【選択肢】!$K$3:$O$74,5,)," ")&amp;IF(K17="","",","&amp;IFERROR(VLOOKUP($K17,【選択肢】!$K$3:$O$74,5,)," ")&amp;IF(L17="","",","&amp;IFERROR(VLOOKUP($L17,【選択肢】!$K$3:$O$74,5,)," ")&amp;IF(M17="","",","&amp;IFERROR(VLOOKUP($M17,【選択肢】!$K$3:$O$74,5,)," "))))))))</f>
        <v/>
      </c>
      <c r="Q17" s="30"/>
      <c r="R17" s="22"/>
      <c r="S17" s="23"/>
      <c r="T17" s="23"/>
      <c r="U17" s="23"/>
      <c r="V17" s="23"/>
      <c r="W17" s="23"/>
      <c r="X17" s="23"/>
    </row>
    <row r="18" spans="2:24" x14ac:dyDescent="0.2">
      <c r="B18" s="24"/>
      <c r="C18" s="25"/>
      <c r="D18" s="26"/>
      <c r="E18" s="27"/>
      <c r="F18" s="27"/>
      <c r="G18" s="28">
        <f t="shared" si="0"/>
        <v>0</v>
      </c>
      <c r="H18" s="29"/>
      <c r="I18" s="29"/>
      <c r="J18" s="29"/>
      <c r="K18" s="29"/>
      <c r="L18" s="29"/>
      <c r="M18" s="29"/>
      <c r="N18" s="20" t="str">
        <f>IF(H18="","",(IFERROR(VLOOKUP($H18,【選択肢】!$K$3:$O$74,2,)," ")&amp;IF(I18="","",","&amp;IFERROR(VLOOKUP($I18,【選択肢】!$K$3:$O$74,2,)," ")&amp;IF(J18="","",","&amp;IFERROR(VLOOKUP($J18,【選択肢】!$K$3:$O$74,2,)," ")&amp;IF(K18="","",","&amp;IFERROR(VLOOKUP($K18,【選択肢】!$K$3:$O$74,2,)," ")&amp;IF(L18="","",","&amp;IFERROR(VLOOKUP($L18,【選択肢】!$K$3:$O$74,2,)," ")&amp;IF(M18="","",","&amp;IFERROR(VLOOKUP($M18,【選択肢】!$K$3:$O$74,2,)," "))))))))</f>
        <v/>
      </c>
      <c r="O18" s="20" t="str">
        <f>IF(H18="","",(IFERROR(VLOOKUP($H18,【選択肢】!$K$3:$O$74,4,)," ")&amp;IF(I18="","",","&amp;IFERROR(VLOOKUP($I18,【選択肢】!$K$3:$O$74,4,)," ")&amp;IF(J18="","",","&amp;IFERROR(VLOOKUP($J18,【選択肢】!$K$3:$O$74,4,)," ")&amp;IF(K18="","",","&amp;IFERROR(VLOOKUP($K18,【選択肢】!$K$3:$O$74,4,)," ")&amp;IF(L18="","",","&amp;IFERROR(VLOOKUP($L18,【選択肢】!$K$3:$O$74,4,)," ")&amp;IF(M18="","",","&amp;IFERROR(VLOOKUP($M18,【選択肢】!$K$3:$O$74,4,)," "))))))))</f>
        <v/>
      </c>
      <c r="P18" s="20" t="str">
        <f>IF(H18="","",(IFERROR(VLOOKUP($H18,【選択肢】!$K$3:$O$74,5,)," ")&amp;IF(I18="","",","&amp;IFERROR(VLOOKUP($I18,【選択肢】!$K$3:$O$74,5,)," ")&amp;IF(J18="","",","&amp;IFERROR(VLOOKUP($J18,【選択肢】!$K$3:$O$74,5,)," ")&amp;IF(K18="","",","&amp;IFERROR(VLOOKUP($K18,【選択肢】!$K$3:$O$74,5,)," ")&amp;IF(L18="","",","&amp;IFERROR(VLOOKUP($L18,【選択肢】!$K$3:$O$74,5,)," ")&amp;IF(M18="","",","&amp;IFERROR(VLOOKUP($M18,【選択肢】!$K$3:$O$74,5,)," "))))))))</f>
        <v/>
      </c>
      <c r="Q18" s="30"/>
      <c r="R18" s="22"/>
      <c r="S18" s="23"/>
      <c r="T18" s="23"/>
      <c r="U18" s="23"/>
      <c r="V18" s="23"/>
      <c r="W18" s="23"/>
      <c r="X18" s="23"/>
    </row>
    <row r="19" spans="2:24" x14ac:dyDescent="0.2">
      <c r="B19" s="24"/>
      <c r="C19" s="25"/>
      <c r="D19" s="26"/>
      <c r="E19" s="27"/>
      <c r="F19" s="27"/>
      <c r="G19" s="28">
        <f t="shared" si="0"/>
        <v>0</v>
      </c>
      <c r="H19" s="29"/>
      <c r="I19" s="29"/>
      <c r="J19" s="29"/>
      <c r="K19" s="29"/>
      <c r="L19" s="29"/>
      <c r="M19" s="29"/>
      <c r="N19" s="20" t="str">
        <f>IF(H19="","",(IFERROR(VLOOKUP($H19,【選択肢】!$K$3:$O$74,2,)," ")&amp;IF(I19="","",","&amp;IFERROR(VLOOKUP($I19,【選択肢】!$K$3:$O$74,2,)," ")&amp;IF(J19="","",","&amp;IFERROR(VLOOKUP($J19,【選択肢】!$K$3:$O$74,2,)," ")&amp;IF(K19="","",","&amp;IFERROR(VLOOKUP($K19,【選択肢】!$K$3:$O$74,2,)," ")&amp;IF(L19="","",","&amp;IFERROR(VLOOKUP($L19,【選択肢】!$K$3:$O$74,2,)," ")&amp;IF(M19="","",","&amp;IFERROR(VLOOKUP($M19,【選択肢】!$K$3:$O$74,2,)," "))))))))</f>
        <v/>
      </c>
      <c r="O19" s="20" t="str">
        <f>IF(H19="","",(IFERROR(VLOOKUP($H19,【選択肢】!$K$3:$O$74,4,)," ")&amp;IF(I19="","",","&amp;IFERROR(VLOOKUP($I19,【選択肢】!$K$3:$O$74,4,)," ")&amp;IF(J19="","",","&amp;IFERROR(VLOOKUP($J19,【選択肢】!$K$3:$O$74,4,)," ")&amp;IF(K19="","",","&amp;IFERROR(VLOOKUP($K19,【選択肢】!$K$3:$O$74,4,)," ")&amp;IF(L19="","",","&amp;IFERROR(VLOOKUP($L19,【選択肢】!$K$3:$O$74,4,)," ")&amp;IF(M19="","",","&amp;IFERROR(VLOOKUP($M19,【選択肢】!$K$3:$O$74,4,)," "))))))))</f>
        <v/>
      </c>
      <c r="P19" s="20" t="str">
        <f>IF(H19="","",(IFERROR(VLOOKUP($H19,【選択肢】!$K$3:$O$74,5,)," ")&amp;IF(I19="","",","&amp;IFERROR(VLOOKUP($I19,【選択肢】!$K$3:$O$74,5,)," ")&amp;IF(J19="","",","&amp;IFERROR(VLOOKUP($J19,【選択肢】!$K$3:$O$74,5,)," ")&amp;IF(K19="","",","&amp;IFERROR(VLOOKUP($K19,【選択肢】!$K$3:$O$74,5,)," ")&amp;IF(L19="","",","&amp;IFERROR(VLOOKUP($L19,【選択肢】!$K$3:$O$74,5,)," ")&amp;IF(M19="","",","&amp;IFERROR(VLOOKUP($M19,【選択肢】!$K$3:$O$74,5,)," "))))))))</f>
        <v/>
      </c>
      <c r="Q19" s="30"/>
      <c r="R19" s="22"/>
      <c r="S19" s="23"/>
      <c r="T19" s="23"/>
      <c r="U19" s="23"/>
      <c r="V19" s="23"/>
      <c r="W19" s="23"/>
      <c r="X19" s="23"/>
    </row>
    <row r="20" spans="2:24" x14ac:dyDescent="0.2">
      <c r="B20" s="24"/>
      <c r="C20" s="25"/>
      <c r="D20" s="26"/>
      <c r="E20" s="27"/>
      <c r="F20" s="27"/>
      <c r="G20" s="28">
        <f t="shared" si="0"/>
        <v>0</v>
      </c>
      <c r="H20" s="29"/>
      <c r="I20" s="29"/>
      <c r="J20" s="29"/>
      <c r="K20" s="29"/>
      <c r="L20" s="29"/>
      <c r="M20" s="29"/>
      <c r="N20" s="20" t="str">
        <f>IF(H20="","",(IFERROR(VLOOKUP($H20,【選択肢】!$K$3:$O$74,2,)," ")&amp;IF(I20="","",","&amp;IFERROR(VLOOKUP($I20,【選択肢】!$K$3:$O$74,2,)," ")&amp;IF(J20="","",","&amp;IFERROR(VLOOKUP($J20,【選択肢】!$K$3:$O$74,2,)," ")&amp;IF(K20="","",","&amp;IFERROR(VLOOKUP($K20,【選択肢】!$K$3:$O$74,2,)," ")&amp;IF(L20="","",","&amp;IFERROR(VLOOKUP($L20,【選択肢】!$K$3:$O$74,2,)," ")&amp;IF(M20="","",","&amp;IFERROR(VLOOKUP($M20,【選択肢】!$K$3:$O$74,2,)," "))))))))</f>
        <v/>
      </c>
      <c r="O20" s="20" t="str">
        <f>IF(H20="","",(IFERROR(VLOOKUP($H20,【選択肢】!$K$3:$O$74,4,)," ")&amp;IF(I20="","",","&amp;IFERROR(VLOOKUP($I20,【選択肢】!$K$3:$O$74,4,)," ")&amp;IF(J20="","",","&amp;IFERROR(VLOOKUP($J20,【選択肢】!$K$3:$O$74,4,)," ")&amp;IF(K20="","",","&amp;IFERROR(VLOOKUP($K20,【選択肢】!$K$3:$O$74,4,)," ")&amp;IF(L20="","",","&amp;IFERROR(VLOOKUP($L20,【選択肢】!$K$3:$O$74,4,)," ")&amp;IF(M20="","",","&amp;IFERROR(VLOOKUP($M20,【選択肢】!$K$3:$O$74,4,)," "))))))))</f>
        <v/>
      </c>
      <c r="P20" s="20" t="str">
        <f>IF(H20="","",(IFERROR(VLOOKUP($H20,【選択肢】!$K$3:$O$74,5,)," ")&amp;IF(I20="","",","&amp;IFERROR(VLOOKUP($I20,【選択肢】!$K$3:$O$74,5,)," ")&amp;IF(J20="","",","&amp;IFERROR(VLOOKUP($J20,【選択肢】!$K$3:$O$74,5,)," ")&amp;IF(K20="","",","&amp;IFERROR(VLOOKUP($K20,【選択肢】!$K$3:$O$74,5,)," ")&amp;IF(L20="","",","&amp;IFERROR(VLOOKUP($L20,【選択肢】!$K$3:$O$74,5,)," ")&amp;IF(M20="","",","&amp;IFERROR(VLOOKUP($M20,【選択肢】!$K$3:$O$74,5,)," "))))))))</f>
        <v/>
      </c>
      <c r="Q20" s="30"/>
      <c r="R20" s="22"/>
      <c r="S20" s="23"/>
      <c r="T20" s="23"/>
      <c r="U20" s="23"/>
      <c r="V20" s="23"/>
      <c r="W20" s="23"/>
      <c r="X20" s="23"/>
    </row>
    <row r="21" spans="2:24" x14ac:dyDescent="0.2">
      <c r="B21" s="24"/>
      <c r="C21" s="25"/>
      <c r="D21" s="26"/>
      <c r="E21" s="27"/>
      <c r="F21" s="27"/>
      <c r="G21" s="28">
        <f>SUM(E21+F21)</f>
        <v>0</v>
      </c>
      <c r="H21" s="29"/>
      <c r="I21" s="29"/>
      <c r="J21" s="29"/>
      <c r="K21" s="29"/>
      <c r="L21" s="29"/>
      <c r="M21" s="29"/>
      <c r="N21" s="20" t="str">
        <f>IF(H21="","",(IFERROR(VLOOKUP($H21,【選択肢】!$K$3:$O$74,2,)," ")&amp;IF(I21="","",","&amp;IFERROR(VLOOKUP($I21,【選択肢】!$K$3:$O$74,2,)," ")&amp;IF(J21="","",","&amp;IFERROR(VLOOKUP($J21,【選択肢】!$K$3:$O$74,2,)," ")&amp;IF(K21="","",","&amp;IFERROR(VLOOKUP($K21,【選択肢】!$K$3:$O$74,2,)," ")&amp;IF(L21="","",","&amp;IFERROR(VLOOKUP($L21,【選択肢】!$K$3:$O$74,2,)," ")&amp;IF(M21="","",","&amp;IFERROR(VLOOKUP($M21,【選択肢】!$K$3:$O$74,2,)," "))))))))</f>
        <v/>
      </c>
      <c r="O21" s="20" t="str">
        <f>IF(H21="","",(IFERROR(VLOOKUP($H21,【選択肢】!$K$3:$O$74,4,)," ")&amp;IF(I21="","",","&amp;IFERROR(VLOOKUP($I21,【選択肢】!$K$3:$O$74,4,)," ")&amp;IF(J21="","",","&amp;IFERROR(VLOOKUP($J21,【選択肢】!$K$3:$O$74,4,)," ")&amp;IF(K21="","",","&amp;IFERROR(VLOOKUP($K21,【選択肢】!$K$3:$O$74,4,)," ")&amp;IF(L21="","",","&amp;IFERROR(VLOOKUP($L21,【選択肢】!$K$3:$O$74,4,)," ")&amp;IF(M21="","",","&amp;IFERROR(VLOOKUP($M21,【選択肢】!$K$3:$O$74,4,)," "))))))))</f>
        <v/>
      </c>
      <c r="P21" s="20" t="str">
        <f>IF(H21="","",(IFERROR(VLOOKUP($H21,【選択肢】!$K$3:$O$74,5,)," ")&amp;IF(I21="","",","&amp;IFERROR(VLOOKUP($I21,【選択肢】!$K$3:$O$74,5,)," ")&amp;IF(J21="","",","&amp;IFERROR(VLOOKUP($J21,【選択肢】!$K$3:$O$74,5,)," ")&amp;IF(K21="","",","&amp;IFERROR(VLOOKUP($K21,【選択肢】!$K$3:$O$74,5,)," ")&amp;IF(L21="","",","&amp;IFERROR(VLOOKUP($L21,【選択肢】!$K$3:$O$74,5,)," ")&amp;IF(M21="","",","&amp;IFERROR(VLOOKUP($M21,【選択肢】!$K$3:$O$74,5,)," "))))))))</f>
        <v/>
      </c>
      <c r="Q21" s="30"/>
      <c r="R21" s="22"/>
      <c r="S21" s="23"/>
      <c r="T21" s="23"/>
      <c r="U21" s="23"/>
      <c r="V21" s="23"/>
      <c r="W21" s="23"/>
      <c r="X21" s="23"/>
    </row>
    <row r="22" spans="2:24" x14ac:dyDescent="0.2">
      <c r="B22" s="35"/>
      <c r="C22" s="31"/>
      <c r="D22" s="26"/>
      <c r="E22" s="27"/>
      <c r="F22" s="32"/>
      <c r="G22" s="28">
        <f>SUM(E22+F22)</f>
        <v>0</v>
      </c>
      <c r="H22" s="33"/>
      <c r="I22" s="33"/>
      <c r="J22" s="33"/>
      <c r="K22" s="33"/>
      <c r="L22" s="33"/>
      <c r="M22" s="33"/>
      <c r="N22" s="20" t="str">
        <f>IF(H22="","",(IFERROR(VLOOKUP($H22,【選択肢】!$K$3:$O$74,2,)," ")&amp;IF(I22="","",","&amp;IFERROR(VLOOKUP($I22,【選択肢】!$K$3:$O$74,2,)," ")&amp;IF(J22="","",","&amp;IFERROR(VLOOKUP($J22,【選択肢】!$K$3:$O$74,2,)," ")&amp;IF(K22="","",","&amp;IFERROR(VLOOKUP($K22,【選択肢】!$K$3:$O$74,2,)," ")&amp;IF(L22="","",","&amp;IFERROR(VLOOKUP($L22,【選択肢】!$K$3:$O$74,2,)," ")&amp;IF(M22="","",","&amp;IFERROR(VLOOKUP($M22,【選択肢】!$K$3:$O$74,2,)," "))))))))</f>
        <v/>
      </c>
      <c r="O22" s="20" t="str">
        <f>IF(H22="","",(IFERROR(VLOOKUP($H22,【選択肢】!$K$3:$O$74,4,)," ")&amp;IF(I22="","",","&amp;IFERROR(VLOOKUP($I22,【選択肢】!$K$3:$O$74,4,)," ")&amp;IF(J22="","",","&amp;IFERROR(VLOOKUP($J22,【選択肢】!$K$3:$O$74,4,)," ")&amp;IF(K22="","",","&amp;IFERROR(VLOOKUP($K22,【選択肢】!$K$3:$O$74,4,)," ")&amp;IF(L22="","",","&amp;IFERROR(VLOOKUP($L22,【選択肢】!$K$3:$O$74,4,)," ")&amp;IF(M22="","",","&amp;IFERROR(VLOOKUP($M22,【選択肢】!$K$3:$O$74,4,)," "))))))))</f>
        <v/>
      </c>
      <c r="P22" s="20" t="str">
        <f>IF(H22="","",(IFERROR(VLOOKUP($H22,【選択肢】!$K$3:$O$74,5,)," ")&amp;IF(I22="","",","&amp;IFERROR(VLOOKUP($I22,【選択肢】!$K$3:$O$74,5,)," ")&amp;IF(J22="","",","&amp;IFERROR(VLOOKUP($J22,【選択肢】!$K$3:$O$74,5,)," ")&amp;IF(K22="","",","&amp;IFERROR(VLOOKUP($K22,【選択肢】!$K$3:$O$74,5,)," ")&amp;IF(L22="","",","&amp;IFERROR(VLOOKUP($L22,【選択肢】!$K$3:$O$74,5,)," ")&amp;IF(M22="","",","&amp;IFERROR(VLOOKUP($M22,【選択肢】!$K$3:$O$74,5,)," "))))))))</f>
        <v/>
      </c>
      <c r="Q22" s="34"/>
      <c r="R22" s="22"/>
      <c r="S22" s="23"/>
      <c r="T22" s="23"/>
      <c r="U22" s="23"/>
      <c r="V22" s="23"/>
      <c r="W22" s="23"/>
      <c r="X22" s="23"/>
    </row>
    <row r="23" spans="2:24" ht="26.25" customHeight="1" x14ac:dyDescent="0.2">
      <c r="B23" s="36"/>
      <c r="C23" s="37"/>
      <c r="D23" s="38"/>
      <c r="E23" s="39"/>
      <c r="F23" s="40" t="s">
        <v>18</v>
      </c>
      <c r="G23" s="41"/>
      <c r="H23" s="42"/>
      <c r="I23" s="42"/>
      <c r="J23" s="42"/>
      <c r="K23" s="42"/>
      <c r="L23" s="42"/>
      <c r="M23" s="42"/>
      <c r="N23" s="43"/>
      <c r="O23" s="43"/>
      <c r="P23" s="43"/>
      <c r="Q23" s="44"/>
      <c r="R23" s="22"/>
      <c r="S23" s="23"/>
      <c r="T23" s="23"/>
      <c r="U23" s="23"/>
      <c r="V23" s="23"/>
      <c r="W23" s="23"/>
      <c r="X23" s="23"/>
    </row>
    <row r="24" spans="2:24" ht="18" customHeight="1" x14ac:dyDescent="0.2">
      <c r="B24" s="45"/>
      <c r="C24" s="46"/>
      <c r="D24" s="47"/>
      <c r="E24" s="48"/>
      <c r="F24" s="48"/>
      <c r="G24" s="49"/>
      <c r="H24" s="50"/>
      <c r="I24" s="50"/>
      <c r="J24" s="50"/>
      <c r="K24" s="50"/>
      <c r="L24" s="50"/>
      <c r="M24" s="50"/>
      <c r="N24" s="51"/>
      <c r="O24" s="52"/>
      <c r="P24" s="53"/>
      <c r="Q24" s="54"/>
      <c r="X24" s="55"/>
    </row>
    <row r="25" spans="2:24" ht="34.5" customHeight="1" x14ac:dyDescent="0.2">
      <c r="B25" s="45"/>
      <c r="C25" s="46"/>
      <c r="D25" s="47"/>
      <c r="E25" s="56" t="s">
        <v>11</v>
      </c>
      <c r="F25" s="57" t="s">
        <v>19</v>
      </c>
      <c r="G25" s="58" t="s">
        <v>20</v>
      </c>
      <c r="H25" s="50"/>
      <c r="I25" s="50"/>
      <c r="J25" s="50"/>
      <c r="K25" s="50"/>
      <c r="L25" s="50"/>
      <c r="M25" s="50"/>
      <c r="N25" s="51"/>
      <c r="O25" s="52"/>
      <c r="P25" s="53"/>
      <c r="Q25" s="54"/>
      <c r="X25" s="55"/>
    </row>
    <row r="26" spans="2:24" ht="33" customHeight="1" x14ac:dyDescent="0.2">
      <c r="B26" s="202" t="s">
        <v>21</v>
      </c>
      <c r="C26" s="202"/>
      <c r="D26" s="202"/>
      <c r="E26" s="59">
        <f>MAX(E8:E23)</f>
        <v>0</v>
      </c>
      <c r="F26" s="59">
        <f>MAX(F8:F23)</f>
        <v>0</v>
      </c>
      <c r="G26" s="60">
        <f>SUM(E26+F26)</f>
        <v>0</v>
      </c>
      <c r="H26" s="50"/>
      <c r="I26" s="50"/>
      <c r="J26" s="50"/>
      <c r="K26" s="50"/>
      <c r="L26" s="50"/>
      <c r="M26" s="50"/>
      <c r="N26" s="51"/>
      <c r="O26" s="52"/>
      <c r="P26" s="53"/>
      <c r="Q26" s="54"/>
      <c r="X26" s="55"/>
    </row>
    <row r="27" spans="2:24" ht="33" customHeight="1" x14ac:dyDescent="0.2">
      <c r="B27" s="45"/>
      <c r="C27" s="46"/>
      <c r="D27" s="47"/>
      <c r="E27" s="48"/>
      <c r="F27" s="48"/>
      <c r="G27" s="49"/>
      <c r="H27" s="50"/>
      <c r="I27" s="50"/>
      <c r="J27" s="50"/>
      <c r="K27" s="50"/>
      <c r="L27" s="50"/>
      <c r="M27" s="50"/>
      <c r="N27" s="51"/>
      <c r="O27" s="52"/>
      <c r="P27" s="53"/>
      <c r="Q27" s="54"/>
      <c r="X27" s="55"/>
    </row>
    <row r="28" spans="2:24" ht="18" customHeight="1" x14ac:dyDescent="0.2">
      <c r="B28" s="203"/>
      <c r="C28" s="204"/>
      <c r="D28" s="205"/>
      <c r="E28" s="61"/>
      <c r="F28" s="61"/>
      <c r="G28" s="61"/>
      <c r="H28" s="61"/>
      <c r="I28" s="61"/>
      <c r="J28" s="61"/>
      <c r="K28" s="61"/>
      <c r="L28" s="61"/>
      <c r="M28" s="61"/>
      <c r="N28" s="62"/>
      <c r="O28" s="54"/>
      <c r="P28" s="206"/>
      <c r="Q28" s="199"/>
      <c r="X28" s="55"/>
    </row>
    <row r="29" spans="2:24" ht="18" customHeight="1" x14ac:dyDescent="0.2">
      <c r="B29" s="203"/>
      <c r="C29" s="204"/>
      <c r="D29" s="205"/>
      <c r="E29" s="61"/>
      <c r="F29" s="61"/>
      <c r="G29" s="61"/>
      <c r="H29" s="61"/>
      <c r="I29" s="61"/>
      <c r="J29" s="61"/>
      <c r="K29" s="61"/>
      <c r="L29" s="61"/>
      <c r="M29" s="61"/>
      <c r="N29" s="62"/>
      <c r="O29" s="63"/>
      <c r="P29" s="206"/>
      <c r="Q29" s="199"/>
    </row>
    <row r="30" spans="2:24" ht="18" customHeight="1" x14ac:dyDescent="0.2">
      <c r="B30" s="203"/>
      <c r="C30" s="204"/>
      <c r="D30" s="205"/>
      <c r="E30" s="61"/>
      <c r="F30" s="61"/>
      <c r="G30" s="61"/>
      <c r="H30" s="61"/>
      <c r="I30" s="61"/>
      <c r="J30" s="61"/>
      <c r="K30" s="61"/>
      <c r="L30" s="61"/>
      <c r="M30" s="61"/>
      <c r="N30" s="62"/>
      <c r="O30" s="54"/>
      <c r="P30" s="206"/>
      <c r="Q30" s="199"/>
    </row>
    <row r="31" spans="2:24" ht="18" customHeight="1" x14ac:dyDescent="0.2">
      <c r="B31" s="203"/>
      <c r="C31" s="204"/>
      <c r="D31" s="205"/>
      <c r="E31" s="61"/>
      <c r="F31" s="61"/>
      <c r="G31" s="61"/>
      <c r="H31" s="61"/>
      <c r="I31" s="61"/>
      <c r="J31" s="61"/>
      <c r="K31" s="61"/>
      <c r="L31" s="61"/>
      <c r="M31" s="61"/>
      <c r="N31" s="62"/>
      <c r="O31" s="54"/>
      <c r="P31" s="206"/>
      <c r="Q31" s="199"/>
    </row>
    <row r="32" spans="2:24" ht="18" customHeight="1" x14ac:dyDescent="0.2">
      <c r="B32" s="203"/>
      <c r="C32" s="204"/>
      <c r="D32" s="205"/>
      <c r="E32" s="61"/>
      <c r="F32" s="61"/>
      <c r="G32" s="61"/>
      <c r="H32" s="61"/>
      <c r="I32" s="61"/>
      <c r="J32" s="61"/>
      <c r="K32" s="61"/>
      <c r="L32" s="61"/>
      <c r="M32" s="61"/>
      <c r="N32" s="62"/>
      <c r="O32" s="63"/>
      <c r="P32" s="206"/>
      <c r="Q32" s="199"/>
    </row>
    <row r="33" spans="2:17" ht="18" customHeight="1" x14ac:dyDescent="0.2">
      <c r="B33" s="203"/>
      <c r="C33" s="204"/>
      <c r="D33" s="205"/>
      <c r="E33" s="61"/>
      <c r="F33" s="61"/>
      <c r="G33" s="61"/>
      <c r="H33" s="61"/>
      <c r="I33" s="61"/>
      <c r="J33" s="61"/>
      <c r="K33" s="61"/>
      <c r="L33" s="61"/>
      <c r="M33" s="61"/>
      <c r="N33" s="62"/>
      <c r="O33" s="54"/>
      <c r="P33" s="206"/>
      <c r="Q33" s="199"/>
    </row>
    <row r="34" spans="2:17" ht="18" customHeight="1" x14ac:dyDescent="0.2">
      <c r="B34" s="203"/>
      <c r="C34" s="204"/>
      <c r="D34" s="205"/>
      <c r="E34" s="61"/>
      <c r="F34" s="61"/>
      <c r="G34" s="61"/>
      <c r="H34" s="61"/>
      <c r="I34" s="61"/>
      <c r="J34" s="61"/>
      <c r="K34" s="61"/>
      <c r="L34" s="61"/>
      <c r="M34" s="61"/>
      <c r="N34" s="62"/>
      <c r="O34" s="54"/>
      <c r="P34" s="206"/>
      <c r="Q34" s="199"/>
    </row>
    <row r="35" spans="2:17" ht="18" customHeight="1" x14ac:dyDescent="0.2">
      <c r="B35" s="203"/>
      <c r="C35" s="204"/>
      <c r="D35" s="205"/>
      <c r="E35" s="61"/>
      <c r="F35" s="61"/>
      <c r="G35" s="61"/>
      <c r="H35" s="61"/>
      <c r="I35" s="61"/>
      <c r="J35" s="61"/>
      <c r="K35" s="61"/>
      <c r="L35" s="61"/>
      <c r="M35" s="61"/>
      <c r="N35" s="61"/>
      <c r="O35" s="63"/>
      <c r="P35" s="206"/>
      <c r="Q35" s="199"/>
    </row>
    <row r="36" spans="2:17" ht="18" customHeight="1" x14ac:dyDescent="0.2">
      <c r="B36" s="203"/>
      <c r="C36" s="204"/>
      <c r="D36" s="205"/>
      <c r="E36" s="61"/>
      <c r="F36" s="61"/>
      <c r="G36" s="61"/>
      <c r="H36" s="61"/>
      <c r="I36" s="61"/>
      <c r="J36" s="61"/>
      <c r="K36" s="61"/>
      <c r="L36" s="61"/>
      <c r="M36" s="61"/>
      <c r="N36" s="62"/>
      <c r="O36" s="54"/>
      <c r="P36" s="206"/>
      <c r="Q36" s="199"/>
    </row>
    <row r="37" spans="2:17" ht="18" customHeight="1" x14ac:dyDescent="0.2">
      <c r="B37" s="203"/>
      <c r="C37" s="204"/>
      <c r="D37" s="205"/>
      <c r="E37" s="61"/>
      <c r="F37" s="61"/>
      <c r="G37" s="61"/>
      <c r="H37" s="61"/>
      <c r="I37" s="61"/>
      <c r="J37" s="61"/>
      <c r="K37" s="61"/>
      <c r="L37" s="61"/>
      <c r="M37" s="61"/>
      <c r="N37" s="62"/>
      <c r="O37" s="54"/>
      <c r="P37" s="206"/>
      <c r="Q37" s="199"/>
    </row>
    <row r="38" spans="2:17" ht="18" customHeight="1" x14ac:dyDescent="0.2">
      <c r="B38" s="203"/>
      <c r="C38" s="204"/>
      <c r="D38" s="205"/>
      <c r="E38" s="61"/>
      <c r="F38" s="61"/>
      <c r="G38" s="61"/>
      <c r="H38" s="61"/>
      <c r="I38" s="61"/>
      <c r="J38" s="61"/>
      <c r="K38" s="61"/>
      <c r="L38" s="61"/>
      <c r="M38" s="61"/>
      <c r="N38" s="62"/>
      <c r="O38" s="63"/>
      <c r="P38" s="206"/>
      <c r="Q38" s="199"/>
    </row>
    <row r="39" spans="2:17" ht="18" customHeight="1" x14ac:dyDescent="0.2">
      <c r="B39" s="203"/>
      <c r="C39" s="204"/>
      <c r="D39" s="205"/>
      <c r="E39" s="61"/>
      <c r="F39" s="61"/>
      <c r="G39" s="61"/>
      <c r="H39" s="61"/>
      <c r="I39" s="61"/>
      <c r="J39" s="61"/>
      <c r="K39" s="61"/>
      <c r="L39" s="61"/>
      <c r="M39" s="61"/>
      <c r="N39" s="62"/>
      <c r="O39" s="54"/>
      <c r="P39" s="206"/>
      <c r="Q39" s="199"/>
    </row>
    <row r="40" spans="2:17" ht="18" customHeight="1" x14ac:dyDescent="0.2">
      <c r="B40" s="203"/>
      <c r="C40" s="204"/>
      <c r="D40" s="205"/>
      <c r="E40" s="61"/>
      <c r="F40" s="61"/>
      <c r="G40" s="61"/>
      <c r="H40" s="61"/>
      <c r="I40" s="61"/>
      <c r="J40" s="61"/>
      <c r="K40" s="61"/>
      <c r="L40" s="61"/>
      <c r="M40" s="61"/>
      <c r="N40" s="62"/>
      <c r="O40" s="54"/>
      <c r="P40" s="206"/>
      <c r="Q40" s="199"/>
    </row>
    <row r="41" spans="2:17" ht="18" customHeight="1" x14ac:dyDescent="0.2">
      <c r="B41" s="203"/>
      <c r="C41" s="204"/>
      <c r="D41" s="205"/>
      <c r="E41" s="61"/>
      <c r="F41" s="61"/>
      <c r="G41" s="61"/>
      <c r="H41" s="61"/>
      <c r="I41" s="61"/>
      <c r="J41" s="61"/>
      <c r="K41" s="61"/>
      <c r="L41" s="61"/>
      <c r="M41" s="61"/>
      <c r="N41" s="62"/>
      <c r="O41" s="63"/>
      <c r="P41" s="206"/>
      <c r="Q41" s="199"/>
    </row>
    <row r="42" spans="2:17" ht="18" customHeight="1" x14ac:dyDescent="0.2">
      <c r="B42" s="203"/>
      <c r="C42" s="204"/>
      <c r="D42" s="205"/>
      <c r="E42" s="61"/>
      <c r="F42" s="61"/>
      <c r="G42" s="61"/>
      <c r="H42" s="61"/>
      <c r="I42" s="61"/>
      <c r="J42" s="61"/>
      <c r="K42" s="61"/>
      <c r="L42" s="61"/>
      <c r="M42" s="61"/>
      <c r="N42" s="62"/>
      <c r="O42" s="54"/>
      <c r="P42" s="206"/>
      <c r="Q42" s="199"/>
    </row>
    <row r="43" spans="2:17" ht="18" customHeight="1" x14ac:dyDescent="0.2">
      <c r="B43" s="203"/>
      <c r="C43" s="204"/>
      <c r="D43" s="205"/>
      <c r="E43" s="61"/>
      <c r="F43" s="61"/>
      <c r="G43" s="61"/>
      <c r="H43" s="61"/>
      <c r="I43" s="61"/>
      <c r="J43" s="61"/>
      <c r="K43" s="61"/>
      <c r="L43" s="61"/>
      <c r="M43" s="61"/>
      <c r="N43" s="62"/>
      <c r="O43" s="54"/>
      <c r="P43" s="206"/>
      <c r="Q43" s="199"/>
    </row>
    <row r="44" spans="2:17" ht="18" customHeight="1" x14ac:dyDescent="0.2">
      <c r="B44" s="203"/>
      <c r="C44" s="204"/>
      <c r="D44" s="205"/>
      <c r="E44" s="61"/>
      <c r="F44" s="61"/>
      <c r="G44" s="61"/>
      <c r="H44" s="61"/>
      <c r="I44" s="61"/>
      <c r="J44" s="61"/>
      <c r="K44" s="61"/>
      <c r="L44" s="61"/>
      <c r="M44" s="61"/>
      <c r="N44" s="62"/>
      <c r="O44" s="63"/>
      <c r="P44" s="206"/>
      <c r="Q44" s="199"/>
    </row>
    <row r="45" spans="2:17" ht="18" customHeight="1" x14ac:dyDescent="0.2">
      <c r="B45" s="203"/>
      <c r="C45" s="204"/>
      <c r="D45" s="205"/>
      <c r="E45" s="61"/>
      <c r="F45" s="61"/>
      <c r="G45" s="61"/>
      <c r="H45" s="61"/>
      <c r="I45" s="61"/>
      <c r="J45" s="61"/>
      <c r="K45" s="61"/>
      <c r="L45" s="61"/>
      <c r="M45" s="61"/>
      <c r="N45" s="62"/>
      <c r="O45" s="54"/>
      <c r="P45" s="206"/>
      <c r="Q45" s="199"/>
    </row>
    <row r="46" spans="2:17" ht="18" customHeight="1" x14ac:dyDescent="0.2">
      <c r="B46" s="203"/>
      <c r="C46" s="204"/>
      <c r="D46" s="205"/>
      <c r="E46" s="61"/>
      <c r="F46" s="61"/>
      <c r="G46" s="61"/>
      <c r="H46" s="61"/>
      <c r="I46" s="61"/>
      <c r="J46" s="61"/>
      <c r="K46" s="61"/>
      <c r="L46" s="61"/>
      <c r="M46" s="61"/>
      <c r="N46" s="62"/>
      <c r="O46" s="54"/>
      <c r="P46" s="206"/>
      <c r="Q46" s="199"/>
    </row>
    <row r="47" spans="2:17" ht="18" customHeight="1" x14ac:dyDescent="0.2">
      <c r="B47" s="203"/>
      <c r="C47" s="204"/>
      <c r="D47" s="205"/>
      <c r="E47" s="61"/>
      <c r="F47" s="61"/>
      <c r="G47" s="61"/>
      <c r="H47" s="61"/>
      <c r="I47" s="61"/>
      <c r="J47" s="61"/>
      <c r="K47" s="61"/>
      <c r="L47" s="61"/>
      <c r="M47" s="61"/>
      <c r="N47" s="62"/>
      <c r="O47" s="63"/>
      <c r="P47" s="206"/>
      <c r="Q47" s="199"/>
    </row>
    <row r="48" spans="2:17" ht="18" customHeight="1" x14ac:dyDescent="0.2">
      <c r="B48" s="203"/>
      <c r="C48" s="204"/>
      <c r="D48" s="205"/>
      <c r="E48" s="61"/>
      <c r="F48" s="61"/>
      <c r="G48" s="61"/>
      <c r="H48" s="61"/>
      <c r="I48" s="61"/>
      <c r="J48" s="61"/>
      <c r="K48" s="61"/>
      <c r="L48" s="61"/>
      <c r="M48" s="61"/>
      <c r="N48" s="62"/>
      <c r="O48" s="54"/>
      <c r="P48" s="206"/>
      <c r="Q48" s="199"/>
    </row>
    <row r="49" spans="2:17" ht="18" customHeight="1" x14ac:dyDescent="0.2">
      <c r="B49" s="203"/>
      <c r="C49" s="204"/>
      <c r="D49" s="205"/>
      <c r="E49" s="61"/>
      <c r="F49" s="61"/>
      <c r="G49" s="61"/>
      <c r="H49" s="61"/>
      <c r="I49" s="61"/>
      <c r="J49" s="61"/>
      <c r="K49" s="61"/>
      <c r="L49" s="61"/>
      <c r="M49" s="61"/>
      <c r="N49" s="62"/>
      <c r="O49" s="54"/>
      <c r="P49" s="206"/>
      <c r="Q49" s="199"/>
    </row>
    <row r="50" spans="2:17" ht="18" customHeight="1" x14ac:dyDescent="0.2">
      <c r="B50" s="203"/>
      <c r="C50" s="204"/>
      <c r="D50" s="205"/>
      <c r="E50" s="61"/>
      <c r="F50" s="61"/>
      <c r="G50" s="61"/>
      <c r="H50" s="61"/>
      <c r="I50" s="61"/>
      <c r="J50" s="61"/>
      <c r="K50" s="61"/>
      <c r="L50" s="61"/>
      <c r="M50" s="61"/>
      <c r="N50" s="62"/>
      <c r="O50" s="63"/>
      <c r="P50" s="206"/>
      <c r="Q50" s="199"/>
    </row>
    <row r="51" spans="2:17" ht="18" customHeight="1" x14ac:dyDescent="0.2">
      <c r="B51" s="203"/>
      <c r="C51" s="204"/>
      <c r="D51" s="205"/>
      <c r="E51" s="61"/>
      <c r="F51" s="61"/>
      <c r="G51" s="61"/>
      <c r="H51" s="61"/>
      <c r="I51" s="61"/>
      <c r="J51" s="61"/>
      <c r="K51" s="61"/>
      <c r="L51" s="61"/>
      <c r="M51" s="61"/>
      <c r="N51" s="62"/>
      <c r="O51" s="54"/>
      <c r="P51" s="206"/>
      <c r="Q51" s="199"/>
    </row>
    <row r="52" spans="2:17" ht="18" customHeight="1" x14ac:dyDescent="0.2">
      <c r="B52" s="203"/>
      <c r="C52" s="204"/>
      <c r="D52" s="205"/>
      <c r="E52" s="61"/>
      <c r="F52" s="61"/>
      <c r="G52" s="61"/>
      <c r="H52" s="61"/>
      <c r="I52" s="61"/>
      <c r="J52" s="61"/>
      <c r="K52" s="61"/>
      <c r="L52" s="61"/>
      <c r="M52" s="61"/>
      <c r="N52" s="62"/>
      <c r="O52" s="54"/>
      <c r="P52" s="206"/>
      <c r="Q52" s="199"/>
    </row>
    <row r="53" spans="2:17" ht="18" customHeight="1" x14ac:dyDescent="0.2">
      <c r="B53" s="203"/>
      <c r="C53" s="204"/>
      <c r="D53" s="205"/>
      <c r="E53" s="61"/>
      <c r="F53" s="61"/>
      <c r="G53" s="61"/>
      <c r="H53" s="61"/>
      <c r="I53" s="61"/>
      <c r="J53" s="61"/>
      <c r="K53" s="61"/>
      <c r="L53" s="61"/>
      <c r="M53" s="61"/>
      <c r="N53" s="62"/>
      <c r="O53" s="63"/>
      <c r="P53" s="206"/>
      <c r="Q53" s="199"/>
    </row>
    <row r="54" spans="2:17" ht="18" customHeight="1" x14ac:dyDescent="0.2">
      <c r="B54" s="203"/>
      <c r="C54" s="204"/>
      <c r="D54" s="205"/>
      <c r="E54" s="61"/>
      <c r="F54" s="61"/>
      <c r="G54" s="61"/>
      <c r="H54" s="61"/>
      <c r="I54" s="61"/>
      <c r="J54" s="61"/>
      <c r="K54" s="61"/>
      <c r="L54" s="61"/>
      <c r="M54" s="61"/>
      <c r="N54" s="62"/>
      <c r="O54" s="54"/>
      <c r="P54" s="206"/>
      <c r="Q54" s="199"/>
    </row>
    <row r="55" spans="2:17" ht="18" customHeight="1" x14ac:dyDescent="0.2">
      <c r="B55" s="203"/>
      <c r="C55" s="204"/>
      <c r="D55" s="205"/>
      <c r="E55" s="61"/>
      <c r="F55" s="61"/>
      <c r="G55" s="61"/>
      <c r="H55" s="61"/>
      <c r="I55" s="61"/>
      <c r="J55" s="61"/>
      <c r="K55" s="61"/>
      <c r="L55" s="61"/>
      <c r="M55" s="61"/>
      <c r="N55" s="62"/>
      <c r="O55" s="54"/>
      <c r="P55" s="206"/>
      <c r="Q55" s="199"/>
    </row>
    <row r="56" spans="2:17" ht="18" customHeight="1" x14ac:dyDescent="0.2">
      <c r="B56" s="203"/>
      <c r="C56" s="204"/>
      <c r="D56" s="205"/>
      <c r="E56" s="61"/>
      <c r="F56" s="61"/>
      <c r="G56" s="61"/>
      <c r="H56" s="61"/>
      <c r="I56" s="61"/>
      <c r="J56" s="61"/>
      <c r="K56" s="61"/>
      <c r="L56" s="61"/>
      <c r="M56" s="61"/>
      <c r="N56" s="62"/>
      <c r="O56" s="63"/>
      <c r="P56" s="206"/>
      <c r="Q56" s="199"/>
    </row>
    <row r="57" spans="2:17" ht="18" customHeight="1" x14ac:dyDescent="0.2">
      <c r="B57" s="203"/>
      <c r="C57" s="204"/>
      <c r="D57" s="205"/>
      <c r="E57" s="61"/>
      <c r="F57" s="61"/>
      <c r="G57" s="61"/>
      <c r="H57" s="61"/>
      <c r="I57" s="61"/>
      <c r="J57" s="61"/>
      <c r="K57" s="61"/>
      <c r="L57" s="61"/>
      <c r="M57" s="61"/>
      <c r="N57" s="62"/>
      <c r="O57" s="54"/>
      <c r="P57" s="206"/>
      <c r="Q57" s="199"/>
    </row>
    <row r="58" spans="2:17" ht="18" customHeight="1" x14ac:dyDescent="0.2">
      <c r="B58" s="203"/>
      <c r="C58" s="204"/>
      <c r="D58" s="205"/>
      <c r="E58" s="61"/>
      <c r="F58" s="61"/>
      <c r="G58" s="61"/>
      <c r="H58" s="61"/>
      <c r="I58" s="61"/>
      <c r="J58" s="61"/>
      <c r="K58" s="61"/>
      <c r="L58" s="61"/>
      <c r="M58" s="61"/>
      <c r="N58" s="62"/>
      <c r="O58" s="54"/>
      <c r="P58" s="206"/>
      <c r="Q58" s="199"/>
    </row>
    <row r="59" spans="2:17" ht="18" customHeight="1" x14ac:dyDescent="0.2">
      <c r="B59" s="203"/>
      <c r="C59" s="204"/>
      <c r="D59" s="205"/>
      <c r="E59" s="61"/>
      <c r="F59" s="61"/>
      <c r="G59" s="61"/>
      <c r="H59" s="61"/>
      <c r="I59" s="61"/>
      <c r="J59" s="61"/>
      <c r="K59" s="61"/>
      <c r="L59" s="61"/>
      <c r="M59" s="61"/>
      <c r="N59" s="62"/>
      <c r="O59" s="63"/>
      <c r="P59" s="206"/>
      <c r="Q59" s="199"/>
    </row>
    <row r="60" spans="2:17" ht="18" customHeight="1" x14ac:dyDescent="0.2">
      <c r="B60" s="203"/>
      <c r="C60" s="204"/>
      <c r="D60" s="205"/>
      <c r="E60" s="61"/>
      <c r="F60" s="61"/>
      <c r="G60" s="61"/>
      <c r="H60" s="61"/>
      <c r="I60" s="61"/>
      <c r="J60" s="61"/>
      <c r="K60" s="61"/>
      <c r="L60" s="61"/>
      <c r="M60" s="61"/>
      <c r="N60" s="62"/>
      <c r="O60" s="54"/>
      <c r="P60" s="206"/>
      <c r="Q60" s="199"/>
    </row>
    <row r="61" spans="2:17" ht="18" customHeight="1" x14ac:dyDescent="0.2">
      <c r="B61" s="203"/>
      <c r="C61" s="204"/>
      <c r="D61" s="205"/>
      <c r="E61" s="61"/>
      <c r="F61" s="61"/>
      <c r="G61" s="61"/>
      <c r="H61" s="61"/>
      <c r="I61" s="61"/>
      <c r="J61" s="61"/>
      <c r="K61" s="61"/>
      <c r="L61" s="61"/>
      <c r="M61" s="61"/>
      <c r="N61" s="62"/>
      <c r="O61" s="54"/>
      <c r="P61" s="206"/>
      <c r="Q61" s="199"/>
    </row>
    <row r="62" spans="2:17" ht="18" customHeight="1" x14ac:dyDescent="0.2">
      <c r="B62" s="203"/>
      <c r="C62" s="204"/>
      <c r="D62" s="205"/>
      <c r="E62" s="61"/>
      <c r="F62" s="61"/>
      <c r="G62" s="61"/>
      <c r="H62" s="61"/>
      <c r="I62" s="61"/>
      <c r="J62" s="61"/>
      <c r="K62" s="61"/>
      <c r="L62" s="61"/>
      <c r="M62" s="61"/>
      <c r="N62" s="62"/>
      <c r="O62" s="63"/>
      <c r="P62" s="206"/>
      <c r="Q62" s="199"/>
    </row>
    <row r="63" spans="2:17" ht="18" customHeight="1" x14ac:dyDescent="0.2">
      <c r="B63" s="203"/>
      <c r="C63" s="204"/>
      <c r="D63" s="205"/>
      <c r="E63" s="61"/>
      <c r="F63" s="61"/>
      <c r="G63" s="61"/>
      <c r="H63" s="61"/>
      <c r="I63" s="61"/>
      <c r="J63" s="61"/>
      <c r="K63" s="61"/>
      <c r="L63" s="61"/>
      <c r="M63" s="61"/>
      <c r="N63" s="62"/>
      <c r="O63" s="54"/>
      <c r="P63" s="206"/>
      <c r="Q63" s="199"/>
    </row>
    <row r="64" spans="2:17" ht="18" customHeight="1" x14ac:dyDescent="0.2">
      <c r="B64" s="203"/>
      <c r="C64" s="204"/>
      <c r="D64" s="205"/>
      <c r="E64" s="61"/>
      <c r="F64" s="61"/>
      <c r="G64" s="61"/>
      <c r="H64" s="61"/>
      <c r="I64" s="61"/>
      <c r="J64" s="61"/>
      <c r="K64" s="61"/>
      <c r="L64" s="61"/>
      <c r="M64" s="61"/>
      <c r="N64" s="62"/>
      <c r="O64" s="54"/>
      <c r="P64" s="206"/>
      <c r="Q64" s="199"/>
    </row>
    <row r="65" spans="2:17" ht="18" customHeight="1" x14ac:dyDescent="0.2">
      <c r="B65" s="203"/>
      <c r="C65" s="204"/>
      <c r="D65" s="205"/>
      <c r="E65" s="61"/>
      <c r="F65" s="61"/>
      <c r="G65" s="61"/>
      <c r="H65" s="61"/>
      <c r="I65" s="61"/>
      <c r="J65" s="61"/>
      <c r="K65" s="61"/>
      <c r="L65" s="61"/>
      <c r="M65" s="61"/>
      <c r="N65" s="62"/>
      <c r="O65" s="63"/>
      <c r="P65" s="206"/>
      <c r="Q65" s="199"/>
    </row>
    <row r="66" spans="2:17" ht="18" customHeight="1" x14ac:dyDescent="0.2">
      <c r="B66" s="203"/>
      <c r="C66" s="204"/>
      <c r="D66" s="205"/>
      <c r="E66" s="61"/>
      <c r="F66" s="61"/>
      <c r="G66" s="61"/>
      <c r="H66" s="61"/>
      <c r="I66" s="61"/>
      <c r="J66" s="61"/>
      <c r="K66" s="61"/>
      <c r="L66" s="61"/>
      <c r="M66" s="61"/>
      <c r="N66" s="62"/>
      <c r="O66" s="54"/>
      <c r="P66" s="206"/>
      <c r="Q66" s="199"/>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87"/>
  <sheetViews>
    <sheetView view="pageBreakPreview" topLeftCell="A139" zoomScale="70" zoomScaleNormal="100" zoomScaleSheetLayoutView="70" workbookViewId="0">
      <selection activeCell="D148" sqref="D148"/>
    </sheetView>
  </sheetViews>
  <sheetFormatPr defaultColWidth="9" defaultRowHeight="13.2" x14ac:dyDescent="0.2"/>
  <cols>
    <col min="1" max="1" width="17.44140625" style="64" customWidth="1"/>
    <col min="2" max="2" width="20.88671875" style="64" customWidth="1"/>
    <col min="3" max="3" width="27.109375" style="64" customWidth="1"/>
    <col min="4" max="4" width="51.77734375" style="65" customWidth="1"/>
    <col min="5" max="5" width="11.109375" style="64" customWidth="1"/>
    <col min="6" max="6" width="95.44140625" style="64" customWidth="1"/>
    <col min="7" max="16384" width="9" style="64"/>
  </cols>
  <sheetData>
    <row r="1" spans="1:6" ht="31.5" customHeight="1" x14ac:dyDescent="0.2">
      <c r="A1" s="265" t="s">
        <v>22</v>
      </c>
      <c r="B1" s="265"/>
      <c r="C1" s="265"/>
      <c r="D1" s="265"/>
      <c r="E1" s="265"/>
      <c r="F1" s="265"/>
    </row>
    <row r="2" spans="1:6" ht="22.5" customHeight="1" x14ac:dyDescent="0.2"/>
    <row r="3" spans="1:6" ht="19.5" customHeight="1" x14ac:dyDescent="0.2">
      <c r="B3" s="66"/>
      <c r="D3" s="67"/>
      <c r="E3" s="68" t="s">
        <v>23</v>
      </c>
    </row>
    <row r="4" spans="1:6" ht="19.5" customHeight="1" x14ac:dyDescent="0.2">
      <c r="B4" s="69"/>
      <c r="D4" s="67" t="s">
        <v>24</v>
      </c>
      <c r="E4" s="70">
        <v>200</v>
      </c>
    </row>
    <row r="5" spans="1:6" ht="19.5" customHeight="1" x14ac:dyDescent="0.2">
      <c r="B5" s="69"/>
      <c r="D5" s="67" t="s">
        <v>25</v>
      </c>
      <c r="E5" s="70">
        <v>300</v>
      </c>
    </row>
    <row r="6" spans="1:6" ht="19.5" customHeight="1" x14ac:dyDescent="0.2">
      <c r="A6" s="71" t="s">
        <v>26</v>
      </c>
      <c r="B6" s="72"/>
      <c r="C6" s="73"/>
      <c r="D6" s="74"/>
      <c r="E6" s="75"/>
      <c r="F6" s="72"/>
    </row>
    <row r="7" spans="1:6" ht="19.5" customHeight="1" x14ac:dyDescent="0.2">
      <c r="A7" s="76" t="s">
        <v>27</v>
      </c>
      <c r="B7" s="72"/>
      <c r="C7" s="73"/>
      <c r="D7" s="74"/>
      <c r="E7" s="75"/>
      <c r="F7" s="72"/>
    </row>
    <row r="8" spans="1:6" ht="19.5" customHeight="1" x14ac:dyDescent="0.2">
      <c r="A8" s="77" t="s">
        <v>14</v>
      </c>
      <c r="B8" s="251" t="s">
        <v>28</v>
      </c>
      <c r="C8" s="252"/>
      <c r="D8" s="78" t="s">
        <v>16</v>
      </c>
      <c r="E8" s="79" t="s">
        <v>23</v>
      </c>
      <c r="F8" s="77" t="s">
        <v>29</v>
      </c>
    </row>
    <row r="9" spans="1:6" ht="19.5" customHeight="1" x14ac:dyDescent="0.2">
      <c r="A9" s="266" t="s">
        <v>30</v>
      </c>
      <c r="B9" s="267" t="s">
        <v>31</v>
      </c>
      <c r="C9" s="222" t="s">
        <v>32</v>
      </c>
      <c r="D9" s="260" t="s">
        <v>33</v>
      </c>
      <c r="E9" s="258">
        <v>1</v>
      </c>
      <c r="F9" s="80" t="s">
        <v>34</v>
      </c>
    </row>
    <row r="10" spans="1:6" ht="19.5" customHeight="1" x14ac:dyDescent="0.2">
      <c r="A10" s="266"/>
      <c r="B10" s="268"/>
      <c r="C10" s="224"/>
      <c r="D10" s="261"/>
      <c r="E10" s="259"/>
      <c r="F10" s="81" t="s">
        <v>35</v>
      </c>
    </row>
    <row r="11" spans="1:6" ht="19.5" customHeight="1" x14ac:dyDescent="0.2">
      <c r="A11" s="266"/>
      <c r="B11" s="268"/>
      <c r="C11" s="82" t="s">
        <v>36</v>
      </c>
      <c r="D11" s="83" t="s">
        <v>37</v>
      </c>
      <c r="E11" s="84">
        <v>2</v>
      </c>
      <c r="F11" s="85" t="s">
        <v>37</v>
      </c>
    </row>
    <row r="12" spans="1:6" ht="40.5" customHeight="1" x14ac:dyDescent="0.2">
      <c r="A12" s="266"/>
      <c r="B12" s="253" t="s">
        <v>38</v>
      </c>
      <c r="C12" s="254"/>
      <c r="D12" s="82" t="s">
        <v>466</v>
      </c>
      <c r="E12" s="84">
        <v>3</v>
      </c>
      <c r="F12" s="86" t="s">
        <v>39</v>
      </c>
    </row>
    <row r="13" spans="1:6" ht="19.5" customHeight="1" x14ac:dyDescent="0.2">
      <c r="A13" s="266"/>
      <c r="B13" s="210" t="s">
        <v>40</v>
      </c>
      <c r="C13" s="247" t="s">
        <v>41</v>
      </c>
      <c r="D13" s="83" t="s">
        <v>42</v>
      </c>
      <c r="E13" s="84">
        <v>4</v>
      </c>
      <c r="F13" s="85" t="s">
        <v>43</v>
      </c>
    </row>
    <row r="14" spans="1:6" ht="19.5" customHeight="1" x14ac:dyDescent="0.2">
      <c r="A14" s="266"/>
      <c r="B14" s="268"/>
      <c r="C14" s="248"/>
      <c r="D14" s="271" t="s">
        <v>44</v>
      </c>
      <c r="E14" s="258">
        <v>5</v>
      </c>
      <c r="F14" s="80" t="s">
        <v>45</v>
      </c>
    </row>
    <row r="15" spans="1:6" ht="19.5" customHeight="1" x14ac:dyDescent="0.2">
      <c r="A15" s="266"/>
      <c r="B15" s="268"/>
      <c r="C15" s="248"/>
      <c r="D15" s="272"/>
      <c r="E15" s="259"/>
      <c r="F15" s="81" t="s">
        <v>46</v>
      </c>
    </row>
    <row r="16" spans="1:6" ht="19.5" customHeight="1" x14ac:dyDescent="0.2">
      <c r="A16" s="266"/>
      <c r="B16" s="268"/>
      <c r="C16" s="248"/>
      <c r="D16" s="260" t="s">
        <v>47</v>
      </c>
      <c r="E16" s="258">
        <v>6</v>
      </c>
      <c r="F16" s="87" t="s">
        <v>48</v>
      </c>
    </row>
    <row r="17" spans="1:6" ht="19.5" customHeight="1" x14ac:dyDescent="0.2">
      <c r="A17" s="266"/>
      <c r="B17" s="268"/>
      <c r="C17" s="249"/>
      <c r="D17" s="261"/>
      <c r="E17" s="259"/>
      <c r="F17" s="88" t="s">
        <v>49</v>
      </c>
    </row>
    <row r="18" spans="1:6" ht="19.5" customHeight="1" x14ac:dyDescent="0.2">
      <c r="A18" s="266"/>
      <c r="B18" s="268"/>
      <c r="C18" s="247" t="s">
        <v>50</v>
      </c>
      <c r="D18" s="271" t="s">
        <v>51</v>
      </c>
      <c r="E18" s="258">
        <v>7</v>
      </c>
      <c r="F18" s="80" t="s">
        <v>52</v>
      </c>
    </row>
    <row r="19" spans="1:6" ht="19.5" customHeight="1" x14ac:dyDescent="0.2">
      <c r="A19" s="266"/>
      <c r="B19" s="268"/>
      <c r="C19" s="248"/>
      <c r="D19" s="272"/>
      <c r="E19" s="259"/>
      <c r="F19" s="81" t="s">
        <v>53</v>
      </c>
    </row>
    <row r="20" spans="1:6" ht="19.5" customHeight="1" x14ac:dyDescent="0.2">
      <c r="A20" s="266"/>
      <c r="B20" s="268"/>
      <c r="C20" s="248"/>
      <c r="D20" s="260" t="s">
        <v>54</v>
      </c>
      <c r="E20" s="258">
        <v>8</v>
      </c>
      <c r="F20" s="87" t="s">
        <v>55</v>
      </c>
    </row>
    <row r="21" spans="1:6" ht="19.5" customHeight="1" x14ac:dyDescent="0.2">
      <c r="A21" s="266"/>
      <c r="B21" s="268"/>
      <c r="C21" s="248"/>
      <c r="D21" s="261"/>
      <c r="E21" s="259"/>
      <c r="F21" s="88" t="s">
        <v>56</v>
      </c>
    </row>
    <row r="22" spans="1:6" ht="19.5" customHeight="1" x14ac:dyDescent="0.2">
      <c r="A22" s="266"/>
      <c r="B22" s="268"/>
      <c r="C22" s="248"/>
      <c r="D22" s="260" t="s">
        <v>57</v>
      </c>
      <c r="E22" s="258">
        <v>9</v>
      </c>
      <c r="F22" s="80" t="s">
        <v>58</v>
      </c>
    </row>
    <row r="23" spans="1:6" ht="19.5" customHeight="1" x14ac:dyDescent="0.2">
      <c r="A23" s="266"/>
      <c r="B23" s="268"/>
      <c r="C23" s="248"/>
      <c r="D23" s="262"/>
      <c r="E23" s="270"/>
      <c r="F23" s="89" t="s">
        <v>59</v>
      </c>
    </row>
    <row r="24" spans="1:6" ht="19.5" customHeight="1" x14ac:dyDescent="0.2">
      <c r="A24" s="266"/>
      <c r="B24" s="268"/>
      <c r="C24" s="249"/>
      <c r="D24" s="261"/>
      <c r="E24" s="259"/>
      <c r="F24" s="81" t="s">
        <v>60</v>
      </c>
    </row>
    <row r="25" spans="1:6" ht="19.5" customHeight="1" x14ac:dyDescent="0.2">
      <c r="A25" s="266"/>
      <c r="B25" s="268"/>
      <c r="C25" s="254" t="s">
        <v>61</v>
      </c>
      <c r="D25" s="90" t="s">
        <v>62</v>
      </c>
      <c r="E25" s="84">
        <v>10</v>
      </c>
      <c r="F25" s="85" t="s">
        <v>63</v>
      </c>
    </row>
    <row r="26" spans="1:6" ht="19.5" customHeight="1" x14ac:dyDescent="0.2">
      <c r="A26" s="266"/>
      <c r="B26" s="268"/>
      <c r="C26" s="254"/>
      <c r="D26" s="90" t="s">
        <v>64</v>
      </c>
      <c r="E26" s="84">
        <v>11</v>
      </c>
      <c r="F26" s="91" t="s">
        <v>65</v>
      </c>
    </row>
    <row r="27" spans="1:6" ht="19.5" customHeight="1" x14ac:dyDescent="0.2">
      <c r="A27" s="266"/>
      <c r="B27" s="268"/>
      <c r="C27" s="254"/>
      <c r="D27" s="90" t="s">
        <v>66</v>
      </c>
      <c r="E27" s="84">
        <v>12</v>
      </c>
      <c r="F27" s="85" t="s">
        <v>66</v>
      </c>
    </row>
    <row r="28" spans="1:6" ht="19.5" customHeight="1" x14ac:dyDescent="0.2">
      <c r="A28" s="266"/>
      <c r="B28" s="268"/>
      <c r="C28" s="247" t="s">
        <v>67</v>
      </c>
      <c r="D28" s="90" t="s">
        <v>68</v>
      </c>
      <c r="E28" s="84">
        <v>13</v>
      </c>
      <c r="F28" s="91" t="s">
        <v>69</v>
      </c>
    </row>
    <row r="29" spans="1:6" ht="19.5" customHeight="1" x14ac:dyDescent="0.2">
      <c r="A29" s="266"/>
      <c r="B29" s="268"/>
      <c r="C29" s="248"/>
      <c r="D29" s="90" t="s">
        <v>70</v>
      </c>
      <c r="E29" s="84">
        <v>14</v>
      </c>
      <c r="F29" s="85" t="s">
        <v>71</v>
      </c>
    </row>
    <row r="30" spans="1:6" ht="19.5" customHeight="1" x14ac:dyDescent="0.2">
      <c r="A30" s="266"/>
      <c r="B30" s="268"/>
      <c r="C30" s="248"/>
      <c r="D30" s="260" t="s">
        <v>72</v>
      </c>
      <c r="E30" s="258">
        <v>15</v>
      </c>
      <c r="F30" s="80" t="s">
        <v>73</v>
      </c>
    </row>
    <row r="31" spans="1:6" ht="19.5" customHeight="1" x14ac:dyDescent="0.2">
      <c r="A31" s="266"/>
      <c r="B31" s="268"/>
      <c r="C31" s="248"/>
      <c r="D31" s="262"/>
      <c r="E31" s="270"/>
      <c r="F31" s="89" t="s">
        <v>74</v>
      </c>
    </row>
    <row r="32" spans="1:6" ht="19.5" customHeight="1" x14ac:dyDescent="0.2">
      <c r="A32" s="266"/>
      <c r="B32" s="268"/>
      <c r="C32" s="248"/>
      <c r="D32" s="262"/>
      <c r="E32" s="270"/>
      <c r="F32" s="89" t="s">
        <v>60</v>
      </c>
    </row>
    <row r="33" spans="1:6" ht="19.5" customHeight="1" x14ac:dyDescent="0.2">
      <c r="A33" s="266"/>
      <c r="B33" s="268"/>
      <c r="C33" s="249"/>
      <c r="D33" s="261"/>
      <c r="E33" s="259"/>
      <c r="F33" s="81" t="s">
        <v>75</v>
      </c>
    </row>
    <row r="34" spans="1:6" ht="19.5" customHeight="1" x14ac:dyDescent="0.2">
      <c r="A34" s="266"/>
      <c r="B34" s="268"/>
      <c r="C34" s="213" t="s">
        <v>76</v>
      </c>
      <c r="D34" s="271" t="s">
        <v>77</v>
      </c>
      <c r="E34" s="219">
        <v>16</v>
      </c>
      <c r="F34" s="87" t="s">
        <v>78</v>
      </c>
    </row>
    <row r="35" spans="1:6" ht="19.5" customHeight="1" x14ac:dyDescent="0.2">
      <c r="A35" s="266"/>
      <c r="B35" s="269"/>
      <c r="C35" s="215"/>
      <c r="D35" s="272"/>
      <c r="E35" s="221"/>
      <c r="F35" s="88" t="s">
        <v>79</v>
      </c>
    </row>
    <row r="36" spans="1:6" ht="15" customHeight="1" x14ac:dyDescent="0.2">
      <c r="B36" s="92"/>
      <c r="C36" s="92"/>
      <c r="D36" s="93"/>
      <c r="E36" s="94"/>
    </row>
    <row r="37" spans="1:6" ht="15" customHeight="1" x14ac:dyDescent="0.2">
      <c r="A37" s="76" t="s">
        <v>80</v>
      </c>
      <c r="B37" s="72"/>
      <c r="C37" s="95"/>
      <c r="D37" s="74"/>
      <c r="E37" s="75"/>
      <c r="F37" s="72"/>
    </row>
    <row r="38" spans="1:6" ht="19.5" customHeight="1" x14ac:dyDescent="0.2">
      <c r="A38" s="77" t="s">
        <v>14</v>
      </c>
      <c r="B38" s="251" t="s">
        <v>28</v>
      </c>
      <c r="C38" s="252"/>
      <c r="D38" s="78" t="s">
        <v>16</v>
      </c>
      <c r="E38" s="68" t="s">
        <v>23</v>
      </c>
      <c r="F38" s="77" t="s">
        <v>29</v>
      </c>
    </row>
    <row r="39" spans="1:6" ht="19.5" customHeight="1" x14ac:dyDescent="0.2">
      <c r="A39" s="229" t="s">
        <v>81</v>
      </c>
      <c r="B39" s="253" t="s">
        <v>82</v>
      </c>
      <c r="C39" s="254"/>
      <c r="D39" s="96" t="s">
        <v>83</v>
      </c>
      <c r="E39" s="97">
        <v>17</v>
      </c>
      <c r="F39" s="85" t="s">
        <v>84</v>
      </c>
    </row>
    <row r="40" spans="1:6" ht="19.5" customHeight="1" x14ac:dyDescent="0.2">
      <c r="A40" s="229"/>
      <c r="B40" s="253"/>
      <c r="C40" s="254"/>
      <c r="D40" s="96" t="s">
        <v>85</v>
      </c>
      <c r="E40" s="97">
        <v>18</v>
      </c>
      <c r="F40" s="85" t="s">
        <v>86</v>
      </c>
    </row>
    <row r="41" spans="1:6" ht="19.5" customHeight="1" x14ac:dyDescent="0.2">
      <c r="A41" s="229"/>
      <c r="B41" s="253"/>
      <c r="C41" s="254"/>
      <c r="D41" s="96" t="s">
        <v>87</v>
      </c>
      <c r="E41" s="97">
        <v>19</v>
      </c>
      <c r="F41" s="85" t="s">
        <v>88</v>
      </c>
    </row>
    <row r="42" spans="1:6" ht="19.5" customHeight="1" x14ac:dyDescent="0.2">
      <c r="A42" s="229"/>
      <c r="B42" s="253"/>
      <c r="C42" s="254"/>
      <c r="D42" s="96" t="s">
        <v>89</v>
      </c>
      <c r="E42" s="97">
        <v>20</v>
      </c>
      <c r="F42" s="98" t="s">
        <v>90</v>
      </c>
    </row>
    <row r="43" spans="1:6" ht="19.5" customHeight="1" x14ac:dyDescent="0.2">
      <c r="A43" s="229"/>
      <c r="B43" s="253"/>
      <c r="C43" s="254"/>
      <c r="D43" s="96" t="s">
        <v>91</v>
      </c>
      <c r="E43" s="97">
        <v>21</v>
      </c>
      <c r="F43" s="85" t="s">
        <v>92</v>
      </c>
    </row>
    <row r="44" spans="1:6" ht="19.5" customHeight="1" x14ac:dyDescent="0.2">
      <c r="A44" s="229"/>
      <c r="B44" s="253"/>
      <c r="C44" s="254"/>
      <c r="D44" s="96" t="s">
        <v>93</v>
      </c>
      <c r="E44" s="97">
        <v>22</v>
      </c>
      <c r="F44" s="85" t="s">
        <v>94</v>
      </c>
    </row>
    <row r="45" spans="1:6" ht="19.5" customHeight="1" x14ac:dyDescent="0.2">
      <c r="A45" s="229"/>
      <c r="B45" s="253"/>
      <c r="C45" s="254"/>
      <c r="D45" s="96" t="s">
        <v>95</v>
      </c>
      <c r="E45" s="97">
        <v>23</v>
      </c>
      <c r="F45" s="99" t="s">
        <v>96</v>
      </c>
    </row>
    <row r="46" spans="1:6" ht="15" customHeight="1" x14ac:dyDescent="0.2">
      <c r="B46" s="66"/>
      <c r="C46" s="66"/>
      <c r="D46" s="100"/>
      <c r="E46" s="101"/>
    </row>
    <row r="47" spans="1:6" ht="19.5" customHeight="1" x14ac:dyDescent="0.2">
      <c r="A47" s="71" t="s">
        <v>97</v>
      </c>
      <c r="C47" s="66"/>
      <c r="D47" s="100"/>
      <c r="E47" s="101"/>
    </row>
    <row r="48" spans="1:6" ht="19.5" customHeight="1" x14ac:dyDescent="0.2">
      <c r="A48" s="73" t="s">
        <v>98</v>
      </c>
      <c r="C48" s="66"/>
      <c r="D48" s="100"/>
      <c r="E48" s="101"/>
    </row>
    <row r="49" spans="1:6" ht="19.2" x14ac:dyDescent="0.2">
      <c r="A49" s="77" t="s">
        <v>14</v>
      </c>
      <c r="B49" s="251" t="s">
        <v>28</v>
      </c>
      <c r="C49" s="252"/>
      <c r="D49" s="78" t="s">
        <v>16</v>
      </c>
      <c r="E49" s="68" t="s">
        <v>23</v>
      </c>
      <c r="F49" s="77" t="s">
        <v>29</v>
      </c>
    </row>
    <row r="50" spans="1:6" ht="18.75" customHeight="1" x14ac:dyDescent="0.2">
      <c r="A50" s="229" t="s">
        <v>99</v>
      </c>
      <c r="B50" s="210" t="s">
        <v>100</v>
      </c>
      <c r="C50" s="210" t="s">
        <v>101</v>
      </c>
      <c r="D50" s="222" t="s">
        <v>102</v>
      </c>
      <c r="E50" s="225">
        <v>24</v>
      </c>
      <c r="F50" s="91" t="s">
        <v>103</v>
      </c>
    </row>
    <row r="51" spans="1:6" ht="18.75" customHeight="1" x14ac:dyDescent="0.2">
      <c r="A51" s="229"/>
      <c r="B51" s="211"/>
      <c r="C51" s="211"/>
      <c r="D51" s="224"/>
      <c r="E51" s="227"/>
      <c r="F51" s="88" t="s">
        <v>104</v>
      </c>
    </row>
    <row r="52" spans="1:6" ht="18.75" customHeight="1" x14ac:dyDescent="0.2">
      <c r="A52" s="229"/>
      <c r="B52" s="211"/>
      <c r="C52" s="211"/>
      <c r="D52" s="263" t="s">
        <v>105</v>
      </c>
      <c r="E52" s="225">
        <v>25</v>
      </c>
      <c r="F52" s="91" t="s">
        <v>106</v>
      </c>
    </row>
    <row r="53" spans="1:6" ht="18.75" customHeight="1" x14ac:dyDescent="0.2">
      <c r="A53" s="229"/>
      <c r="B53" s="211"/>
      <c r="C53" s="211"/>
      <c r="D53" s="264"/>
      <c r="E53" s="227"/>
      <c r="F53" s="88" t="s">
        <v>107</v>
      </c>
    </row>
    <row r="54" spans="1:6" ht="18.75" customHeight="1" x14ac:dyDescent="0.2">
      <c r="A54" s="229"/>
      <c r="B54" s="211"/>
      <c r="C54" s="211"/>
      <c r="D54" s="222" t="s">
        <v>108</v>
      </c>
      <c r="E54" s="225">
        <v>26</v>
      </c>
      <c r="F54" s="91" t="s">
        <v>109</v>
      </c>
    </row>
    <row r="55" spans="1:6" ht="18.75" customHeight="1" x14ac:dyDescent="0.2">
      <c r="A55" s="229"/>
      <c r="B55" s="211"/>
      <c r="C55" s="211"/>
      <c r="D55" s="224"/>
      <c r="E55" s="227"/>
      <c r="F55" s="88" t="s">
        <v>110</v>
      </c>
    </row>
    <row r="56" spans="1:6" ht="18.75" customHeight="1" x14ac:dyDescent="0.2">
      <c r="A56" s="229"/>
      <c r="B56" s="211"/>
      <c r="C56" s="211"/>
      <c r="D56" s="222" t="s">
        <v>111</v>
      </c>
      <c r="E56" s="225">
        <v>27</v>
      </c>
      <c r="F56" s="91" t="s">
        <v>112</v>
      </c>
    </row>
    <row r="57" spans="1:6" ht="18.75" customHeight="1" x14ac:dyDescent="0.2">
      <c r="A57" s="229"/>
      <c r="B57" s="211"/>
      <c r="C57" s="212"/>
      <c r="D57" s="224"/>
      <c r="E57" s="227"/>
      <c r="F57" s="88" t="s">
        <v>113</v>
      </c>
    </row>
    <row r="58" spans="1:6" ht="18.75" customHeight="1" x14ac:dyDescent="0.2">
      <c r="A58" s="229"/>
      <c r="B58" s="211"/>
      <c r="C58" s="102" t="s">
        <v>36</v>
      </c>
      <c r="D58" s="103" t="s">
        <v>37</v>
      </c>
      <c r="E58" s="97">
        <v>28</v>
      </c>
      <c r="F58" s="85" t="s">
        <v>37</v>
      </c>
    </row>
    <row r="59" spans="1:6" ht="18.75" customHeight="1" x14ac:dyDescent="0.2">
      <c r="A59" s="229"/>
      <c r="B59" s="255" t="s">
        <v>38</v>
      </c>
      <c r="C59" s="247"/>
      <c r="D59" s="222" t="s">
        <v>114</v>
      </c>
      <c r="E59" s="225">
        <v>29</v>
      </c>
      <c r="F59" s="87" t="s">
        <v>115</v>
      </c>
    </row>
    <row r="60" spans="1:6" ht="18.75" customHeight="1" x14ac:dyDescent="0.2">
      <c r="A60" s="229"/>
      <c r="B60" s="256"/>
      <c r="C60" s="248"/>
      <c r="D60" s="223"/>
      <c r="E60" s="226"/>
      <c r="F60" s="89" t="s">
        <v>116</v>
      </c>
    </row>
    <row r="61" spans="1:6" ht="38.4" x14ac:dyDescent="0.2">
      <c r="A61" s="229"/>
      <c r="B61" s="257"/>
      <c r="C61" s="249"/>
      <c r="D61" s="224"/>
      <c r="E61" s="227"/>
      <c r="F61" s="88" t="s">
        <v>117</v>
      </c>
    </row>
    <row r="62" spans="1:6" ht="18.75" customHeight="1" x14ac:dyDescent="0.2">
      <c r="A62" s="229"/>
      <c r="B62" s="210" t="s">
        <v>40</v>
      </c>
      <c r="C62" s="247" t="s">
        <v>118</v>
      </c>
      <c r="D62" s="222" t="s">
        <v>119</v>
      </c>
      <c r="E62" s="225">
        <v>30</v>
      </c>
      <c r="F62" s="87" t="s">
        <v>120</v>
      </c>
    </row>
    <row r="63" spans="1:6" ht="18.75" customHeight="1" x14ac:dyDescent="0.2">
      <c r="A63" s="229"/>
      <c r="B63" s="211"/>
      <c r="C63" s="248"/>
      <c r="D63" s="223"/>
      <c r="E63" s="226"/>
      <c r="F63" s="89" t="s">
        <v>121</v>
      </c>
    </row>
    <row r="64" spans="1:6" ht="18.75" customHeight="1" x14ac:dyDescent="0.2">
      <c r="A64" s="229"/>
      <c r="B64" s="211"/>
      <c r="C64" s="248"/>
      <c r="D64" s="223"/>
      <c r="E64" s="226"/>
      <c r="F64" s="80" t="s">
        <v>122</v>
      </c>
    </row>
    <row r="65" spans="1:6" ht="18.75" customHeight="1" x14ac:dyDescent="0.2">
      <c r="A65" s="229"/>
      <c r="B65" s="211"/>
      <c r="C65" s="248"/>
      <c r="D65" s="223"/>
      <c r="E65" s="226"/>
      <c r="F65" s="89" t="s">
        <v>123</v>
      </c>
    </row>
    <row r="66" spans="1:6" ht="18.75" customHeight="1" x14ac:dyDescent="0.2">
      <c r="A66" s="229"/>
      <c r="B66" s="211"/>
      <c r="C66" s="248"/>
      <c r="D66" s="223"/>
      <c r="E66" s="226"/>
      <c r="F66" s="89" t="s">
        <v>124</v>
      </c>
    </row>
    <row r="67" spans="1:6" ht="18.75" customHeight="1" x14ac:dyDescent="0.2">
      <c r="A67" s="229"/>
      <c r="B67" s="211"/>
      <c r="C67" s="248"/>
      <c r="D67" s="223"/>
      <c r="E67" s="226"/>
      <c r="F67" s="89" t="s">
        <v>125</v>
      </c>
    </row>
    <row r="68" spans="1:6" ht="18.75" customHeight="1" x14ac:dyDescent="0.2">
      <c r="A68" s="229"/>
      <c r="B68" s="211"/>
      <c r="C68" s="249"/>
      <c r="D68" s="224"/>
      <c r="E68" s="227"/>
      <c r="F68" s="88" t="s">
        <v>126</v>
      </c>
    </row>
    <row r="69" spans="1:6" ht="18.75" customHeight="1" x14ac:dyDescent="0.2">
      <c r="A69" s="229"/>
      <c r="B69" s="211"/>
      <c r="C69" s="247" t="s">
        <v>127</v>
      </c>
      <c r="D69" s="222" t="s">
        <v>128</v>
      </c>
      <c r="E69" s="225">
        <v>31</v>
      </c>
      <c r="F69" s="87" t="s">
        <v>129</v>
      </c>
    </row>
    <row r="70" spans="1:6" ht="18.75" customHeight="1" x14ac:dyDescent="0.2">
      <c r="A70" s="229"/>
      <c r="B70" s="211"/>
      <c r="C70" s="248"/>
      <c r="D70" s="223"/>
      <c r="E70" s="226"/>
      <c r="F70" s="89" t="s">
        <v>130</v>
      </c>
    </row>
    <row r="71" spans="1:6" ht="18.75" customHeight="1" x14ac:dyDescent="0.2">
      <c r="A71" s="229"/>
      <c r="B71" s="211"/>
      <c r="C71" s="248"/>
      <c r="D71" s="223"/>
      <c r="E71" s="226"/>
      <c r="F71" s="89" t="s">
        <v>131</v>
      </c>
    </row>
    <row r="72" spans="1:6" ht="18.75" customHeight="1" x14ac:dyDescent="0.2">
      <c r="A72" s="229"/>
      <c r="B72" s="211"/>
      <c r="C72" s="248"/>
      <c r="D72" s="223"/>
      <c r="E72" s="226"/>
      <c r="F72" s="89" t="s">
        <v>132</v>
      </c>
    </row>
    <row r="73" spans="1:6" ht="18.75" customHeight="1" x14ac:dyDescent="0.2">
      <c r="A73" s="229"/>
      <c r="B73" s="211"/>
      <c r="C73" s="248"/>
      <c r="D73" s="223"/>
      <c r="E73" s="226"/>
      <c r="F73" s="89" t="s">
        <v>133</v>
      </c>
    </row>
    <row r="74" spans="1:6" ht="18.75" customHeight="1" x14ac:dyDescent="0.2">
      <c r="A74" s="229"/>
      <c r="B74" s="211"/>
      <c r="C74" s="248"/>
      <c r="D74" s="223"/>
      <c r="E74" s="226"/>
      <c r="F74" s="89" t="s">
        <v>134</v>
      </c>
    </row>
    <row r="75" spans="1:6" ht="18.75" customHeight="1" x14ac:dyDescent="0.2">
      <c r="A75" s="229"/>
      <c r="B75" s="211"/>
      <c r="C75" s="248"/>
      <c r="D75" s="223"/>
      <c r="E75" s="226"/>
      <c r="F75" s="89" t="s">
        <v>135</v>
      </c>
    </row>
    <row r="76" spans="1:6" ht="18.75" customHeight="1" x14ac:dyDescent="0.2">
      <c r="A76" s="229"/>
      <c r="B76" s="211"/>
      <c r="C76" s="248"/>
      <c r="D76" s="223"/>
      <c r="E76" s="226"/>
      <c r="F76" s="89" t="s">
        <v>136</v>
      </c>
    </row>
    <row r="77" spans="1:6" ht="18.75" customHeight="1" x14ac:dyDescent="0.2">
      <c r="A77" s="229"/>
      <c r="B77" s="211"/>
      <c r="C77" s="248"/>
      <c r="D77" s="223"/>
      <c r="E77" s="226"/>
      <c r="F77" s="89" t="s">
        <v>137</v>
      </c>
    </row>
    <row r="78" spans="1:6" ht="18.75" customHeight="1" x14ac:dyDescent="0.2">
      <c r="A78" s="229"/>
      <c r="B78" s="211"/>
      <c r="C78" s="248"/>
      <c r="D78" s="223"/>
      <c r="E78" s="226"/>
      <c r="F78" s="89" t="s">
        <v>138</v>
      </c>
    </row>
    <row r="79" spans="1:6" ht="18.75" customHeight="1" x14ac:dyDescent="0.2">
      <c r="A79" s="229"/>
      <c r="B79" s="211"/>
      <c r="C79" s="248"/>
      <c r="D79" s="223"/>
      <c r="E79" s="226"/>
      <c r="F79" s="89" t="s">
        <v>139</v>
      </c>
    </row>
    <row r="80" spans="1:6" ht="18.75" customHeight="1" x14ac:dyDescent="0.2">
      <c r="A80" s="229"/>
      <c r="B80" s="211"/>
      <c r="C80" s="248"/>
      <c r="D80" s="223"/>
      <c r="E80" s="226"/>
      <c r="F80" s="80" t="s">
        <v>140</v>
      </c>
    </row>
    <row r="81" spans="1:6" ht="18.75" customHeight="1" x14ac:dyDescent="0.2">
      <c r="A81" s="229"/>
      <c r="B81" s="211"/>
      <c r="C81" s="248"/>
      <c r="D81" s="223"/>
      <c r="E81" s="226"/>
      <c r="F81" s="89" t="s">
        <v>141</v>
      </c>
    </row>
    <row r="82" spans="1:6" ht="18.75" customHeight="1" x14ac:dyDescent="0.2">
      <c r="A82" s="229"/>
      <c r="B82" s="211"/>
      <c r="C82" s="248"/>
      <c r="D82" s="223"/>
      <c r="E82" s="226"/>
      <c r="F82" s="89" t="s">
        <v>142</v>
      </c>
    </row>
    <row r="83" spans="1:6" ht="18.75" customHeight="1" x14ac:dyDescent="0.2">
      <c r="A83" s="229"/>
      <c r="B83" s="211"/>
      <c r="C83" s="248"/>
      <c r="D83" s="223"/>
      <c r="E83" s="226"/>
      <c r="F83" s="89" t="s">
        <v>143</v>
      </c>
    </row>
    <row r="84" spans="1:6" ht="18.75" customHeight="1" x14ac:dyDescent="0.2">
      <c r="A84" s="229"/>
      <c r="B84" s="211"/>
      <c r="C84" s="249"/>
      <c r="D84" s="224"/>
      <c r="E84" s="227"/>
      <c r="F84" s="88" t="s">
        <v>144</v>
      </c>
    </row>
    <row r="85" spans="1:6" ht="18.75" customHeight="1" x14ac:dyDescent="0.2">
      <c r="A85" s="229"/>
      <c r="B85" s="211"/>
      <c r="C85" s="247" t="s">
        <v>145</v>
      </c>
      <c r="D85" s="216" t="s">
        <v>146</v>
      </c>
      <c r="E85" s="225">
        <v>32</v>
      </c>
      <c r="F85" s="87" t="s">
        <v>147</v>
      </c>
    </row>
    <row r="86" spans="1:6" ht="18.75" customHeight="1" x14ac:dyDescent="0.2">
      <c r="A86" s="229"/>
      <c r="B86" s="211"/>
      <c r="C86" s="248"/>
      <c r="D86" s="217"/>
      <c r="E86" s="226"/>
      <c r="F86" s="89" t="s">
        <v>148</v>
      </c>
    </row>
    <row r="87" spans="1:6" ht="18.75" customHeight="1" x14ac:dyDescent="0.2">
      <c r="A87" s="229"/>
      <c r="B87" s="211"/>
      <c r="C87" s="248"/>
      <c r="D87" s="217"/>
      <c r="E87" s="226"/>
      <c r="F87" s="89" t="s">
        <v>149</v>
      </c>
    </row>
    <row r="88" spans="1:6" ht="18.75" customHeight="1" x14ac:dyDescent="0.2">
      <c r="A88" s="229"/>
      <c r="B88" s="211"/>
      <c r="C88" s="248"/>
      <c r="D88" s="217"/>
      <c r="E88" s="226"/>
      <c r="F88" s="89" t="s">
        <v>150</v>
      </c>
    </row>
    <row r="89" spans="1:6" ht="18.75" customHeight="1" x14ac:dyDescent="0.2">
      <c r="A89" s="229"/>
      <c r="B89" s="211"/>
      <c r="C89" s="248"/>
      <c r="D89" s="217"/>
      <c r="E89" s="226"/>
      <c r="F89" s="80" t="s">
        <v>151</v>
      </c>
    </row>
    <row r="90" spans="1:6" ht="18.75" customHeight="1" x14ac:dyDescent="0.2">
      <c r="A90" s="229"/>
      <c r="B90" s="211"/>
      <c r="C90" s="248"/>
      <c r="D90" s="217"/>
      <c r="E90" s="226"/>
      <c r="F90" s="89" t="s">
        <v>152</v>
      </c>
    </row>
    <row r="91" spans="1:6" ht="18.75" customHeight="1" x14ac:dyDescent="0.2">
      <c r="A91" s="229"/>
      <c r="B91" s="211"/>
      <c r="C91" s="248"/>
      <c r="D91" s="217"/>
      <c r="E91" s="226"/>
      <c r="F91" s="89" t="s">
        <v>153</v>
      </c>
    </row>
    <row r="92" spans="1:6" ht="18.75" customHeight="1" x14ac:dyDescent="0.2">
      <c r="A92" s="229"/>
      <c r="B92" s="211"/>
      <c r="C92" s="249"/>
      <c r="D92" s="218"/>
      <c r="E92" s="227"/>
      <c r="F92" s="88" t="s">
        <v>154</v>
      </c>
    </row>
    <row r="93" spans="1:6" ht="18.75" customHeight="1" x14ac:dyDescent="0.2">
      <c r="A93" s="229"/>
      <c r="B93" s="211"/>
      <c r="C93" s="210" t="s">
        <v>67</v>
      </c>
      <c r="D93" s="216" t="s">
        <v>155</v>
      </c>
      <c r="E93" s="225">
        <v>33</v>
      </c>
      <c r="F93" s="87" t="s">
        <v>156</v>
      </c>
    </row>
    <row r="94" spans="1:6" ht="18.75" customHeight="1" x14ac:dyDescent="0.2">
      <c r="A94" s="229"/>
      <c r="B94" s="211"/>
      <c r="C94" s="211"/>
      <c r="D94" s="217"/>
      <c r="E94" s="226"/>
      <c r="F94" s="89" t="s">
        <v>157</v>
      </c>
    </row>
    <row r="95" spans="1:6" ht="18.75" customHeight="1" x14ac:dyDescent="0.2">
      <c r="A95" s="229"/>
      <c r="B95" s="211"/>
      <c r="C95" s="211"/>
      <c r="D95" s="217"/>
      <c r="E95" s="226"/>
      <c r="F95" s="89" t="s">
        <v>158</v>
      </c>
    </row>
    <row r="96" spans="1:6" ht="18.75" customHeight="1" x14ac:dyDescent="0.2">
      <c r="A96" s="229"/>
      <c r="B96" s="211"/>
      <c r="C96" s="211"/>
      <c r="D96" s="217"/>
      <c r="E96" s="226"/>
      <c r="F96" s="89" t="s">
        <v>159</v>
      </c>
    </row>
    <row r="97" spans="1:6" ht="18.75" customHeight="1" x14ac:dyDescent="0.2">
      <c r="A97" s="229"/>
      <c r="B97" s="211"/>
      <c r="C97" s="211"/>
      <c r="D97" s="217"/>
      <c r="E97" s="226"/>
      <c r="F97" s="89" t="s">
        <v>160</v>
      </c>
    </row>
    <row r="98" spans="1:6" ht="18.75" customHeight="1" x14ac:dyDescent="0.2">
      <c r="A98" s="229"/>
      <c r="B98" s="211"/>
      <c r="C98" s="211"/>
      <c r="D98" s="217"/>
      <c r="E98" s="226"/>
      <c r="F98" s="89" t="s">
        <v>161</v>
      </c>
    </row>
    <row r="99" spans="1:6" ht="18.75" customHeight="1" x14ac:dyDescent="0.2">
      <c r="A99" s="229"/>
      <c r="B99" s="211"/>
      <c r="C99" s="211"/>
      <c r="D99" s="217"/>
      <c r="E99" s="226"/>
      <c r="F99" s="80" t="s">
        <v>162</v>
      </c>
    </row>
    <row r="100" spans="1:6" ht="18.75" customHeight="1" x14ac:dyDescent="0.2">
      <c r="A100" s="229"/>
      <c r="B100" s="212"/>
      <c r="C100" s="212"/>
      <c r="D100" s="218"/>
      <c r="E100" s="227"/>
      <c r="F100" s="88" t="s">
        <v>144</v>
      </c>
    </row>
    <row r="101" spans="1:6" ht="15" customHeight="1" x14ac:dyDescent="0.2">
      <c r="B101" s="66"/>
      <c r="C101" s="66"/>
      <c r="D101" s="100"/>
      <c r="E101" s="104"/>
    </row>
    <row r="102" spans="1:6" ht="19.5" customHeight="1" x14ac:dyDescent="0.2">
      <c r="A102" s="76" t="s">
        <v>163</v>
      </c>
      <c r="C102" s="66"/>
      <c r="D102" s="105"/>
      <c r="E102" s="101"/>
    </row>
    <row r="103" spans="1:6" ht="19.5" customHeight="1" x14ac:dyDescent="0.2">
      <c r="A103" s="231" t="s">
        <v>14</v>
      </c>
      <c r="B103" s="234" t="s">
        <v>28</v>
      </c>
      <c r="C103" s="228"/>
      <c r="D103" s="232" t="s">
        <v>164</v>
      </c>
      <c r="E103" s="245" t="s">
        <v>23</v>
      </c>
      <c r="F103" s="231" t="s">
        <v>29</v>
      </c>
    </row>
    <row r="104" spans="1:6" ht="19.5" customHeight="1" x14ac:dyDescent="0.2">
      <c r="A104" s="231"/>
      <c r="B104" s="106"/>
      <c r="C104" s="78" t="s">
        <v>165</v>
      </c>
      <c r="D104" s="250"/>
      <c r="E104" s="246"/>
      <c r="F104" s="231"/>
    </row>
    <row r="105" spans="1:6" ht="18.75" customHeight="1" x14ac:dyDescent="0.2">
      <c r="A105" s="229" t="s">
        <v>99</v>
      </c>
      <c r="B105" s="230" t="s">
        <v>36</v>
      </c>
      <c r="C105" s="67" t="s">
        <v>166</v>
      </c>
      <c r="D105" s="102" t="s">
        <v>167</v>
      </c>
      <c r="E105" s="97">
        <v>34</v>
      </c>
      <c r="F105" s="99" t="s">
        <v>168</v>
      </c>
    </row>
    <row r="106" spans="1:6" ht="18.75" customHeight="1" x14ac:dyDescent="0.2">
      <c r="A106" s="229"/>
      <c r="B106" s="230"/>
      <c r="C106" s="210" t="s">
        <v>169</v>
      </c>
      <c r="D106" s="222" t="s">
        <v>170</v>
      </c>
      <c r="E106" s="225">
        <v>35</v>
      </c>
      <c r="F106" s="107" t="s">
        <v>171</v>
      </c>
    </row>
    <row r="107" spans="1:6" ht="18.75" customHeight="1" x14ac:dyDescent="0.2">
      <c r="A107" s="229"/>
      <c r="B107" s="230"/>
      <c r="C107" s="212"/>
      <c r="D107" s="224"/>
      <c r="E107" s="227"/>
      <c r="F107" s="108" t="s">
        <v>172</v>
      </c>
    </row>
    <row r="108" spans="1:6" ht="38.25" customHeight="1" x14ac:dyDescent="0.2">
      <c r="A108" s="229"/>
      <c r="B108" s="230"/>
      <c r="C108" s="67" t="s">
        <v>173</v>
      </c>
      <c r="D108" s="102" t="s">
        <v>174</v>
      </c>
      <c r="E108" s="97">
        <v>36</v>
      </c>
      <c r="F108" s="85" t="s">
        <v>175</v>
      </c>
    </row>
    <row r="109" spans="1:6" ht="18.75" customHeight="1" x14ac:dyDescent="0.2">
      <c r="A109" s="229"/>
      <c r="B109" s="230"/>
      <c r="C109" s="210" t="s">
        <v>176</v>
      </c>
      <c r="D109" s="222" t="s">
        <v>177</v>
      </c>
      <c r="E109" s="225">
        <v>37</v>
      </c>
      <c r="F109" s="107" t="s">
        <v>178</v>
      </c>
    </row>
    <row r="110" spans="1:6" ht="18.75" customHeight="1" x14ac:dyDescent="0.2">
      <c r="A110" s="229"/>
      <c r="B110" s="230"/>
      <c r="C110" s="212"/>
      <c r="D110" s="224"/>
      <c r="E110" s="227"/>
      <c r="F110" s="108" t="s">
        <v>179</v>
      </c>
    </row>
    <row r="111" spans="1:6" ht="18" customHeight="1" x14ac:dyDescent="0.2">
      <c r="A111" s="229"/>
      <c r="B111" s="230"/>
      <c r="C111" s="67" t="s">
        <v>180</v>
      </c>
      <c r="D111" s="102" t="s">
        <v>181</v>
      </c>
      <c r="E111" s="97">
        <v>38</v>
      </c>
      <c r="F111" s="109" t="s">
        <v>182</v>
      </c>
    </row>
    <row r="112" spans="1:6" ht="18" customHeight="1" x14ac:dyDescent="0.2">
      <c r="A112" s="229"/>
      <c r="B112" s="230" t="s">
        <v>40</v>
      </c>
      <c r="C112" s="213" t="s">
        <v>166</v>
      </c>
      <c r="D112" s="102" t="s">
        <v>183</v>
      </c>
      <c r="E112" s="97">
        <v>39</v>
      </c>
      <c r="F112" s="99" t="s">
        <v>184</v>
      </c>
    </row>
    <row r="113" spans="1:6" ht="18" customHeight="1" x14ac:dyDescent="0.2">
      <c r="A113" s="229"/>
      <c r="B113" s="230"/>
      <c r="C113" s="214"/>
      <c r="D113" s="102" t="s">
        <v>185</v>
      </c>
      <c r="E113" s="97">
        <v>40</v>
      </c>
      <c r="F113" s="110" t="s">
        <v>186</v>
      </c>
    </row>
    <row r="114" spans="1:6" ht="18" customHeight="1" x14ac:dyDescent="0.2">
      <c r="A114" s="229"/>
      <c r="B114" s="230"/>
      <c r="C114" s="214"/>
      <c r="D114" s="222" t="s">
        <v>187</v>
      </c>
      <c r="E114" s="225">
        <v>41</v>
      </c>
      <c r="F114" s="107" t="s">
        <v>188</v>
      </c>
    </row>
    <row r="115" spans="1:6" ht="18" customHeight="1" x14ac:dyDescent="0.2">
      <c r="A115" s="229"/>
      <c r="B115" s="230"/>
      <c r="C115" s="214"/>
      <c r="D115" s="223"/>
      <c r="E115" s="226"/>
      <c r="F115" s="111" t="s">
        <v>189</v>
      </c>
    </row>
    <row r="116" spans="1:6" ht="18" customHeight="1" x14ac:dyDescent="0.2">
      <c r="A116" s="229"/>
      <c r="B116" s="230"/>
      <c r="C116" s="214"/>
      <c r="D116" s="223"/>
      <c r="E116" s="226"/>
      <c r="F116" s="111" t="s">
        <v>190</v>
      </c>
    </row>
    <row r="117" spans="1:6" ht="18" customHeight="1" x14ac:dyDescent="0.2">
      <c r="A117" s="229"/>
      <c r="B117" s="230"/>
      <c r="C117" s="214"/>
      <c r="D117" s="223"/>
      <c r="E117" s="226"/>
      <c r="F117" s="111" t="s">
        <v>191</v>
      </c>
    </row>
    <row r="118" spans="1:6" ht="18" customHeight="1" x14ac:dyDescent="0.2">
      <c r="A118" s="229"/>
      <c r="B118" s="230"/>
      <c r="C118" s="215"/>
      <c r="D118" s="224"/>
      <c r="E118" s="227"/>
      <c r="F118" s="108" t="s">
        <v>192</v>
      </c>
    </row>
    <row r="119" spans="1:6" ht="18" customHeight="1" x14ac:dyDescent="0.2">
      <c r="A119" s="229"/>
      <c r="B119" s="230"/>
      <c r="C119" s="213" t="s">
        <v>193</v>
      </c>
      <c r="D119" s="102" t="s">
        <v>194</v>
      </c>
      <c r="E119" s="97">
        <v>42</v>
      </c>
      <c r="F119" s="99" t="s">
        <v>195</v>
      </c>
    </row>
    <row r="120" spans="1:6" ht="18" customHeight="1" x14ac:dyDescent="0.2">
      <c r="A120" s="229"/>
      <c r="B120" s="230"/>
      <c r="C120" s="214"/>
      <c r="D120" s="222" t="s">
        <v>196</v>
      </c>
      <c r="E120" s="225">
        <v>43</v>
      </c>
      <c r="F120" s="107" t="s">
        <v>197</v>
      </c>
    </row>
    <row r="121" spans="1:6" ht="18" customHeight="1" x14ac:dyDescent="0.2">
      <c r="A121" s="229"/>
      <c r="B121" s="230"/>
      <c r="C121" s="214"/>
      <c r="D121" s="223"/>
      <c r="E121" s="226"/>
      <c r="F121" s="112" t="s">
        <v>198</v>
      </c>
    </row>
    <row r="122" spans="1:6" ht="18" customHeight="1" x14ac:dyDescent="0.2">
      <c r="A122" s="229"/>
      <c r="B122" s="230"/>
      <c r="C122" s="214"/>
      <c r="D122" s="224"/>
      <c r="E122" s="227"/>
      <c r="F122" s="108" t="s">
        <v>199</v>
      </c>
    </row>
    <row r="123" spans="1:6" ht="18" customHeight="1" x14ac:dyDescent="0.2">
      <c r="A123" s="229"/>
      <c r="B123" s="230"/>
      <c r="C123" s="214"/>
      <c r="D123" s="222" t="s">
        <v>200</v>
      </c>
      <c r="E123" s="225">
        <v>44</v>
      </c>
      <c r="F123" s="107" t="s">
        <v>201</v>
      </c>
    </row>
    <row r="124" spans="1:6" ht="18" customHeight="1" x14ac:dyDescent="0.2">
      <c r="A124" s="229"/>
      <c r="B124" s="230"/>
      <c r="C124" s="214"/>
      <c r="D124" s="223"/>
      <c r="E124" s="226"/>
      <c r="F124" s="111" t="s">
        <v>202</v>
      </c>
    </row>
    <row r="125" spans="1:6" ht="18" customHeight="1" x14ac:dyDescent="0.2">
      <c r="A125" s="229"/>
      <c r="B125" s="230"/>
      <c r="C125" s="214"/>
      <c r="D125" s="223"/>
      <c r="E125" s="226"/>
      <c r="F125" s="111" t="s">
        <v>203</v>
      </c>
    </row>
    <row r="126" spans="1:6" ht="18" customHeight="1" x14ac:dyDescent="0.2">
      <c r="A126" s="229"/>
      <c r="B126" s="230"/>
      <c r="C126" s="214"/>
      <c r="D126" s="223"/>
      <c r="E126" s="226"/>
      <c r="F126" s="111" t="s">
        <v>204</v>
      </c>
    </row>
    <row r="127" spans="1:6" ht="18" customHeight="1" x14ac:dyDescent="0.2">
      <c r="A127" s="229"/>
      <c r="B127" s="230"/>
      <c r="C127" s="215"/>
      <c r="D127" s="224"/>
      <c r="E127" s="227"/>
      <c r="F127" s="108" t="s">
        <v>205</v>
      </c>
    </row>
    <row r="128" spans="1:6" ht="18" customHeight="1" x14ac:dyDescent="0.2">
      <c r="A128" s="229"/>
      <c r="B128" s="230"/>
      <c r="C128" s="213" t="s">
        <v>173</v>
      </c>
      <c r="D128" s="222" t="s">
        <v>206</v>
      </c>
      <c r="E128" s="225">
        <v>45</v>
      </c>
      <c r="F128" s="107" t="s">
        <v>207</v>
      </c>
    </row>
    <row r="129" spans="1:6" ht="18" customHeight="1" x14ac:dyDescent="0.2">
      <c r="A129" s="229"/>
      <c r="B129" s="230"/>
      <c r="C129" s="214"/>
      <c r="D129" s="224"/>
      <c r="E129" s="227"/>
      <c r="F129" s="110" t="s">
        <v>208</v>
      </c>
    </row>
    <row r="130" spans="1:6" ht="18" customHeight="1" x14ac:dyDescent="0.2">
      <c r="A130" s="229"/>
      <c r="B130" s="230"/>
      <c r="C130" s="214"/>
      <c r="D130" s="102" t="s">
        <v>209</v>
      </c>
      <c r="E130" s="97">
        <v>46</v>
      </c>
      <c r="F130" s="99" t="s">
        <v>210</v>
      </c>
    </row>
    <row r="131" spans="1:6" ht="18" customHeight="1" x14ac:dyDescent="0.2">
      <c r="A131" s="229"/>
      <c r="B131" s="230"/>
      <c r="C131" s="214"/>
      <c r="D131" s="222" t="s">
        <v>211</v>
      </c>
      <c r="E131" s="225">
        <v>47</v>
      </c>
      <c r="F131" s="107" t="s">
        <v>212</v>
      </c>
    </row>
    <row r="132" spans="1:6" ht="18" customHeight="1" x14ac:dyDescent="0.2">
      <c r="A132" s="229"/>
      <c r="B132" s="230"/>
      <c r="C132" s="214"/>
      <c r="D132" s="223"/>
      <c r="E132" s="226"/>
      <c r="F132" s="111" t="s">
        <v>213</v>
      </c>
    </row>
    <row r="133" spans="1:6" ht="18" customHeight="1" x14ac:dyDescent="0.2">
      <c r="A133" s="229"/>
      <c r="B133" s="230"/>
      <c r="C133" s="215"/>
      <c r="D133" s="224"/>
      <c r="E133" s="227"/>
      <c r="F133" s="108" t="s">
        <v>214</v>
      </c>
    </row>
    <row r="134" spans="1:6" ht="18" customHeight="1" x14ac:dyDescent="0.2">
      <c r="A134" s="229"/>
      <c r="B134" s="230"/>
      <c r="C134" s="213" t="s">
        <v>176</v>
      </c>
      <c r="D134" s="102" t="s">
        <v>215</v>
      </c>
      <c r="E134" s="113">
        <v>48</v>
      </c>
      <c r="F134" s="99" t="s">
        <v>216</v>
      </c>
    </row>
    <row r="135" spans="1:6" ht="18" customHeight="1" x14ac:dyDescent="0.2">
      <c r="A135" s="229"/>
      <c r="B135" s="230"/>
      <c r="C135" s="214"/>
      <c r="D135" s="222" t="s">
        <v>217</v>
      </c>
      <c r="E135" s="236">
        <v>49</v>
      </c>
      <c r="F135" s="107" t="s">
        <v>218</v>
      </c>
    </row>
    <row r="136" spans="1:6" ht="18" customHeight="1" x14ac:dyDescent="0.2">
      <c r="A136" s="229"/>
      <c r="B136" s="230"/>
      <c r="C136" s="215"/>
      <c r="D136" s="224"/>
      <c r="E136" s="237"/>
      <c r="F136" s="108" t="s">
        <v>219</v>
      </c>
    </row>
    <row r="137" spans="1:6" ht="18" customHeight="1" x14ac:dyDescent="0.2">
      <c r="A137" s="229"/>
      <c r="B137" s="230"/>
      <c r="C137" s="82" t="s">
        <v>180</v>
      </c>
      <c r="D137" s="102" t="s">
        <v>220</v>
      </c>
      <c r="E137" s="113">
        <v>50</v>
      </c>
      <c r="F137" s="99" t="s">
        <v>221</v>
      </c>
    </row>
    <row r="138" spans="1:6" ht="18" customHeight="1" x14ac:dyDescent="0.2">
      <c r="A138" s="229"/>
      <c r="B138" s="238" t="s">
        <v>222</v>
      </c>
      <c r="C138" s="239"/>
      <c r="D138" s="216" t="s">
        <v>223</v>
      </c>
      <c r="E138" s="236">
        <v>51</v>
      </c>
      <c r="F138" s="107" t="s">
        <v>224</v>
      </c>
    </row>
    <row r="139" spans="1:6" ht="18" customHeight="1" x14ac:dyDescent="0.2">
      <c r="A139" s="229"/>
      <c r="B139" s="240"/>
      <c r="C139" s="241"/>
      <c r="D139" s="217"/>
      <c r="E139" s="244"/>
      <c r="F139" s="111" t="s">
        <v>225</v>
      </c>
    </row>
    <row r="140" spans="1:6" ht="18" customHeight="1" x14ac:dyDescent="0.2">
      <c r="A140" s="229"/>
      <c r="B140" s="240"/>
      <c r="C140" s="241"/>
      <c r="D140" s="217"/>
      <c r="E140" s="244"/>
      <c r="F140" s="111" t="s">
        <v>226</v>
      </c>
    </row>
    <row r="141" spans="1:6" ht="18" customHeight="1" x14ac:dyDescent="0.2">
      <c r="A141" s="229"/>
      <c r="B141" s="240"/>
      <c r="C141" s="241"/>
      <c r="D141" s="217"/>
      <c r="E141" s="244"/>
      <c r="F141" s="111" t="s">
        <v>227</v>
      </c>
    </row>
    <row r="142" spans="1:6" ht="18" customHeight="1" x14ac:dyDescent="0.2">
      <c r="A142" s="229"/>
      <c r="B142" s="240"/>
      <c r="C142" s="241"/>
      <c r="D142" s="217"/>
      <c r="E142" s="244"/>
      <c r="F142" s="111" t="s">
        <v>228</v>
      </c>
    </row>
    <row r="143" spans="1:6" ht="18" customHeight="1" x14ac:dyDescent="0.2">
      <c r="A143" s="229"/>
      <c r="B143" s="242"/>
      <c r="C143" s="243"/>
      <c r="D143" s="218"/>
      <c r="E143" s="237"/>
      <c r="F143" s="108" t="s">
        <v>229</v>
      </c>
    </row>
    <row r="144" spans="1:6" ht="15" customHeight="1" x14ac:dyDescent="0.2">
      <c r="B144" s="66"/>
      <c r="C144" s="66"/>
      <c r="D144" s="100"/>
      <c r="E144" s="104"/>
    </row>
    <row r="145" spans="1:6" ht="19.5" customHeight="1" x14ac:dyDescent="0.2">
      <c r="A145" s="76" t="s">
        <v>230</v>
      </c>
      <c r="C145" s="114"/>
      <c r="D145" s="100"/>
      <c r="E145" s="104"/>
    </row>
    <row r="146" spans="1:6" s="117" customFormat="1" ht="19.5" customHeight="1" x14ac:dyDescent="0.2">
      <c r="A146" s="115" t="s">
        <v>14</v>
      </c>
      <c r="B146" s="228" t="s">
        <v>28</v>
      </c>
      <c r="C146" s="228"/>
      <c r="D146" s="116" t="s">
        <v>164</v>
      </c>
      <c r="E146" s="68" t="s">
        <v>23</v>
      </c>
      <c r="F146" s="115" t="s">
        <v>29</v>
      </c>
    </row>
    <row r="147" spans="1:6" s="117" customFormat="1" ht="18" customHeight="1" x14ac:dyDescent="0.2">
      <c r="A147" s="229" t="s">
        <v>99</v>
      </c>
      <c r="B147" s="230" t="s">
        <v>231</v>
      </c>
      <c r="C147" s="230"/>
      <c r="D147" s="67" t="s">
        <v>232</v>
      </c>
      <c r="E147" s="97">
        <v>52</v>
      </c>
      <c r="F147" s="99" t="s">
        <v>233</v>
      </c>
    </row>
    <row r="148" spans="1:6" s="117" customFormat="1" ht="18" customHeight="1" x14ac:dyDescent="0.2">
      <c r="A148" s="229"/>
      <c r="B148" s="230"/>
      <c r="C148" s="230"/>
      <c r="D148" s="67" t="s">
        <v>473</v>
      </c>
      <c r="E148" s="97">
        <v>53</v>
      </c>
      <c r="F148" s="99" t="s">
        <v>234</v>
      </c>
    </row>
    <row r="149" spans="1:6" s="117" customFormat="1" ht="18" customHeight="1" x14ac:dyDescent="0.2">
      <c r="A149" s="229"/>
      <c r="B149" s="230"/>
      <c r="C149" s="230"/>
      <c r="D149" s="67" t="s">
        <v>235</v>
      </c>
      <c r="E149" s="97">
        <v>54</v>
      </c>
      <c r="F149" s="99" t="s">
        <v>236</v>
      </c>
    </row>
    <row r="150" spans="1:6" s="117" customFormat="1" ht="18" customHeight="1" x14ac:dyDescent="0.2">
      <c r="A150" s="229"/>
      <c r="B150" s="230"/>
      <c r="C150" s="230"/>
      <c r="D150" s="67" t="s">
        <v>237</v>
      </c>
      <c r="E150" s="97">
        <v>55</v>
      </c>
      <c r="F150" s="99" t="s">
        <v>238</v>
      </c>
    </row>
    <row r="151" spans="1:6" s="117" customFormat="1" ht="18" customHeight="1" x14ac:dyDescent="0.2">
      <c r="A151" s="229"/>
      <c r="B151" s="230"/>
      <c r="C151" s="230"/>
      <c r="D151" s="67" t="s">
        <v>239</v>
      </c>
      <c r="E151" s="97">
        <v>56</v>
      </c>
      <c r="F151" s="99" t="s">
        <v>240</v>
      </c>
    </row>
    <row r="152" spans="1:6" s="117" customFormat="1" ht="18" customHeight="1" x14ac:dyDescent="0.2">
      <c r="A152" s="229"/>
      <c r="B152" s="230"/>
      <c r="C152" s="230"/>
      <c r="D152" s="67" t="s">
        <v>241</v>
      </c>
      <c r="E152" s="97">
        <v>57</v>
      </c>
      <c r="F152" s="99" t="s">
        <v>242</v>
      </c>
    </row>
    <row r="153" spans="1:6" s="117" customFormat="1" ht="38.25" customHeight="1" x14ac:dyDescent="0.2">
      <c r="A153" s="229"/>
      <c r="B153" s="230"/>
      <c r="C153" s="230"/>
      <c r="D153" s="67" t="s">
        <v>243</v>
      </c>
      <c r="E153" s="97">
        <v>58</v>
      </c>
      <c r="F153" s="99" t="s">
        <v>244</v>
      </c>
    </row>
    <row r="154" spans="1:6" s="117" customFormat="1" ht="18" customHeight="1" x14ac:dyDescent="0.2">
      <c r="A154" s="229"/>
      <c r="B154" s="230"/>
      <c r="C154" s="230"/>
      <c r="D154" s="67" t="s">
        <v>245</v>
      </c>
      <c r="E154" s="97">
        <v>59</v>
      </c>
      <c r="F154" s="99" t="s">
        <v>245</v>
      </c>
    </row>
    <row r="155" spans="1:6" s="117" customFormat="1" ht="18" customHeight="1" x14ac:dyDescent="0.2">
      <c r="A155" s="229"/>
      <c r="B155" s="230"/>
      <c r="C155" s="230"/>
      <c r="D155" s="67" t="s">
        <v>224</v>
      </c>
      <c r="E155" s="97">
        <v>60</v>
      </c>
      <c r="F155" s="99" t="s">
        <v>224</v>
      </c>
    </row>
    <row r="156" spans="1:6" ht="15" customHeight="1" x14ac:dyDescent="0.2">
      <c r="B156" s="66"/>
      <c r="C156" s="66"/>
      <c r="D156" s="100"/>
      <c r="E156" s="101"/>
    </row>
    <row r="157" spans="1:6" ht="19.5" customHeight="1" x14ac:dyDescent="0.2">
      <c r="A157" s="71" t="s">
        <v>246</v>
      </c>
      <c r="C157" s="66"/>
      <c r="D157" s="100"/>
      <c r="E157" s="101"/>
    </row>
    <row r="158" spans="1:6" ht="8.25" customHeight="1" x14ac:dyDescent="0.2">
      <c r="B158" s="66"/>
      <c r="C158" s="66"/>
      <c r="D158" s="100"/>
      <c r="E158" s="101"/>
    </row>
    <row r="159" spans="1:6" ht="19.5" customHeight="1" x14ac:dyDescent="0.2">
      <c r="A159" s="231" t="s">
        <v>14</v>
      </c>
      <c r="B159" s="232" t="s">
        <v>15</v>
      </c>
      <c r="C159" s="233"/>
      <c r="D159" s="234" t="s">
        <v>16</v>
      </c>
      <c r="E159" s="245" t="s">
        <v>23</v>
      </c>
      <c r="F159" s="207" t="s">
        <v>29</v>
      </c>
    </row>
    <row r="160" spans="1:6" ht="19.5" customHeight="1" x14ac:dyDescent="0.2">
      <c r="A160" s="231"/>
      <c r="B160" s="118"/>
      <c r="C160" s="78" t="s">
        <v>247</v>
      </c>
      <c r="D160" s="235"/>
      <c r="E160" s="246"/>
      <c r="F160" s="208"/>
    </row>
    <row r="161" spans="1:6" ht="19.5" customHeight="1" x14ac:dyDescent="0.2">
      <c r="A161" s="209" t="s">
        <v>248</v>
      </c>
      <c r="B161" s="210" t="s">
        <v>40</v>
      </c>
      <c r="C161" s="213" t="s">
        <v>127</v>
      </c>
      <c r="D161" s="216" t="s">
        <v>249</v>
      </c>
      <c r="E161" s="219">
        <v>61</v>
      </c>
      <c r="F161" s="107" t="s">
        <v>250</v>
      </c>
    </row>
    <row r="162" spans="1:6" ht="19.5" customHeight="1" x14ac:dyDescent="0.2">
      <c r="A162" s="209"/>
      <c r="B162" s="211"/>
      <c r="C162" s="214"/>
      <c r="D162" s="217"/>
      <c r="E162" s="220"/>
      <c r="F162" s="111" t="s">
        <v>251</v>
      </c>
    </row>
    <row r="163" spans="1:6" ht="19.5" customHeight="1" x14ac:dyDescent="0.2">
      <c r="A163" s="209"/>
      <c r="B163" s="211"/>
      <c r="C163" s="214"/>
      <c r="D163" s="217"/>
      <c r="E163" s="220"/>
      <c r="F163" s="111" t="s">
        <v>252</v>
      </c>
    </row>
    <row r="164" spans="1:6" ht="19.5" customHeight="1" x14ac:dyDescent="0.2">
      <c r="A164" s="209"/>
      <c r="B164" s="211"/>
      <c r="C164" s="214"/>
      <c r="D164" s="217"/>
      <c r="E164" s="220"/>
      <c r="F164" s="111" t="s">
        <v>253</v>
      </c>
    </row>
    <row r="165" spans="1:6" ht="19.5" customHeight="1" x14ac:dyDescent="0.2">
      <c r="A165" s="209"/>
      <c r="B165" s="211"/>
      <c r="C165" s="214"/>
      <c r="D165" s="217"/>
      <c r="E165" s="220"/>
      <c r="F165" s="112" t="s">
        <v>254</v>
      </c>
    </row>
    <row r="166" spans="1:6" ht="19.5" customHeight="1" x14ac:dyDescent="0.2">
      <c r="A166" s="209"/>
      <c r="B166" s="211"/>
      <c r="C166" s="214"/>
      <c r="D166" s="217"/>
      <c r="E166" s="220"/>
      <c r="F166" s="111" t="s">
        <v>255</v>
      </c>
    </row>
    <row r="167" spans="1:6" ht="19.5" customHeight="1" x14ac:dyDescent="0.2">
      <c r="A167" s="209"/>
      <c r="B167" s="211"/>
      <c r="C167" s="214"/>
      <c r="D167" s="218"/>
      <c r="E167" s="221"/>
      <c r="F167" s="108" t="s">
        <v>256</v>
      </c>
    </row>
    <row r="168" spans="1:6" ht="19.5" customHeight="1" x14ac:dyDescent="0.2">
      <c r="A168" s="209"/>
      <c r="B168" s="211"/>
      <c r="C168" s="214"/>
      <c r="D168" s="222" t="s">
        <v>257</v>
      </c>
      <c r="E168" s="219">
        <v>62</v>
      </c>
      <c r="F168" s="107" t="s">
        <v>258</v>
      </c>
    </row>
    <row r="169" spans="1:6" ht="19.5" customHeight="1" x14ac:dyDescent="0.2">
      <c r="A169" s="209"/>
      <c r="B169" s="211"/>
      <c r="C169" s="214"/>
      <c r="D169" s="223"/>
      <c r="E169" s="220"/>
      <c r="F169" s="119" t="s">
        <v>259</v>
      </c>
    </row>
    <row r="170" spans="1:6" ht="19.5" customHeight="1" x14ac:dyDescent="0.2">
      <c r="A170" s="209"/>
      <c r="B170" s="211"/>
      <c r="C170" s="214"/>
      <c r="D170" s="223"/>
      <c r="E170" s="220"/>
      <c r="F170" s="111" t="s">
        <v>260</v>
      </c>
    </row>
    <row r="171" spans="1:6" ht="19.5" customHeight="1" x14ac:dyDescent="0.2">
      <c r="A171" s="209"/>
      <c r="B171" s="211"/>
      <c r="C171" s="215"/>
      <c r="D171" s="224"/>
      <c r="E171" s="221"/>
      <c r="F171" s="108" t="s">
        <v>261</v>
      </c>
    </row>
    <row r="172" spans="1:6" ht="19.5" customHeight="1" x14ac:dyDescent="0.2">
      <c r="A172" s="209"/>
      <c r="B172" s="211"/>
      <c r="C172" s="213" t="s">
        <v>145</v>
      </c>
      <c r="D172" s="216" t="s">
        <v>262</v>
      </c>
      <c r="E172" s="219">
        <v>63</v>
      </c>
      <c r="F172" s="107" t="s">
        <v>263</v>
      </c>
    </row>
    <row r="173" spans="1:6" ht="19.5" customHeight="1" x14ac:dyDescent="0.2">
      <c r="A173" s="209"/>
      <c r="B173" s="211"/>
      <c r="C173" s="214"/>
      <c r="D173" s="217"/>
      <c r="E173" s="220"/>
      <c r="F173" s="111" t="s">
        <v>264</v>
      </c>
    </row>
    <row r="174" spans="1:6" ht="19.5" customHeight="1" x14ac:dyDescent="0.2">
      <c r="A174" s="209"/>
      <c r="B174" s="211"/>
      <c r="C174" s="214"/>
      <c r="D174" s="218"/>
      <c r="E174" s="221"/>
      <c r="F174" s="110" t="s">
        <v>265</v>
      </c>
    </row>
    <row r="175" spans="1:6" ht="19.5" customHeight="1" x14ac:dyDescent="0.2">
      <c r="A175" s="209"/>
      <c r="B175" s="211"/>
      <c r="C175" s="214"/>
      <c r="D175" s="216" t="s">
        <v>266</v>
      </c>
      <c r="E175" s="219">
        <v>64</v>
      </c>
      <c r="F175" s="109" t="s">
        <v>267</v>
      </c>
    </row>
    <row r="176" spans="1:6" ht="19.5" customHeight="1" x14ac:dyDescent="0.2">
      <c r="A176" s="209"/>
      <c r="B176" s="211"/>
      <c r="C176" s="214"/>
      <c r="D176" s="217"/>
      <c r="E176" s="220"/>
      <c r="F176" s="111" t="s">
        <v>268</v>
      </c>
    </row>
    <row r="177" spans="1:6" ht="19.5" customHeight="1" x14ac:dyDescent="0.2">
      <c r="A177" s="209"/>
      <c r="B177" s="211"/>
      <c r="C177" s="215"/>
      <c r="D177" s="218"/>
      <c r="E177" s="221"/>
      <c r="F177" s="108" t="s">
        <v>269</v>
      </c>
    </row>
    <row r="178" spans="1:6" ht="19.5" customHeight="1" x14ac:dyDescent="0.2">
      <c r="A178" s="209"/>
      <c r="B178" s="211"/>
      <c r="C178" s="213" t="s">
        <v>67</v>
      </c>
      <c r="D178" s="216" t="s">
        <v>270</v>
      </c>
      <c r="E178" s="219">
        <v>65</v>
      </c>
      <c r="F178" s="107" t="s">
        <v>271</v>
      </c>
    </row>
    <row r="179" spans="1:6" ht="19.5" customHeight="1" x14ac:dyDescent="0.2">
      <c r="A179" s="209"/>
      <c r="B179" s="211"/>
      <c r="C179" s="214"/>
      <c r="D179" s="217"/>
      <c r="E179" s="220"/>
      <c r="F179" s="119" t="s">
        <v>272</v>
      </c>
    </row>
    <row r="180" spans="1:6" ht="19.5" customHeight="1" x14ac:dyDescent="0.2">
      <c r="A180" s="209"/>
      <c r="B180" s="211"/>
      <c r="C180" s="214"/>
      <c r="D180" s="217"/>
      <c r="E180" s="220"/>
      <c r="F180" s="111" t="s">
        <v>273</v>
      </c>
    </row>
    <row r="181" spans="1:6" ht="19.5" customHeight="1" x14ac:dyDescent="0.2">
      <c r="A181" s="209"/>
      <c r="B181" s="211"/>
      <c r="C181" s="214"/>
      <c r="D181" s="217"/>
      <c r="E181" s="220"/>
      <c r="F181" s="111" t="s">
        <v>274</v>
      </c>
    </row>
    <row r="182" spans="1:6" ht="19.5" customHeight="1" x14ac:dyDescent="0.2">
      <c r="A182" s="209"/>
      <c r="B182" s="211"/>
      <c r="C182" s="214"/>
      <c r="D182" s="218"/>
      <c r="E182" s="221"/>
      <c r="F182" s="108" t="s">
        <v>256</v>
      </c>
    </row>
    <row r="183" spans="1:6" ht="19.5" customHeight="1" x14ac:dyDescent="0.2">
      <c r="A183" s="209"/>
      <c r="B183" s="211"/>
      <c r="C183" s="214"/>
      <c r="D183" s="216" t="s">
        <v>275</v>
      </c>
      <c r="E183" s="219">
        <v>66</v>
      </c>
      <c r="F183" s="107" t="s">
        <v>276</v>
      </c>
    </row>
    <row r="184" spans="1:6" ht="19.5" customHeight="1" x14ac:dyDescent="0.2">
      <c r="A184" s="209"/>
      <c r="B184" s="212"/>
      <c r="C184" s="215"/>
      <c r="D184" s="218"/>
      <c r="E184" s="221"/>
      <c r="F184" s="108" t="s">
        <v>261</v>
      </c>
    </row>
    <row r="187" spans="1:6" ht="19.2" x14ac:dyDescent="0.2">
      <c r="A187" s="72" t="s">
        <v>277</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74"/>
  <sheetViews>
    <sheetView view="pageBreakPreview" topLeftCell="I55" zoomScale="69" zoomScaleNormal="98" zoomScaleSheetLayoutView="69" workbookViewId="0">
      <selection activeCell="O58" sqref="O58"/>
    </sheetView>
  </sheetViews>
  <sheetFormatPr defaultColWidth="9" defaultRowHeight="16.2" x14ac:dyDescent="0.2"/>
  <cols>
    <col min="1" max="1" width="7.33203125" style="123" bestFit="1" customWidth="1"/>
    <col min="2" max="2" width="9.44140625" style="123" customWidth="1"/>
    <col min="3" max="3" width="9.21875" style="123" customWidth="1"/>
    <col min="4" max="5" width="24.6640625" style="123" customWidth="1"/>
    <col min="6" max="6" width="9.44140625" style="123" customWidth="1"/>
    <col min="7" max="7" width="8.109375" style="123" customWidth="1"/>
    <col min="8" max="8" width="29" style="123" customWidth="1"/>
    <col min="9" max="9" width="10.88671875" style="123" customWidth="1"/>
    <col min="10" max="10" width="19.109375" style="123" customWidth="1"/>
    <col min="11" max="11" width="5.88671875" style="187" bestFit="1" customWidth="1"/>
    <col min="12" max="12" width="11.33203125" style="187" customWidth="1"/>
    <col min="13" max="13" width="17.88671875" style="187" customWidth="1"/>
    <col min="14" max="14" width="21.88671875" style="187" customWidth="1"/>
    <col min="15" max="15" width="48.21875" style="187" customWidth="1"/>
    <col min="16" max="16" width="9" style="123"/>
    <col min="17" max="17" width="36" style="123" customWidth="1"/>
    <col min="18" max="18" width="33" style="123" customWidth="1"/>
    <col min="19" max="19" width="31.77734375" style="123" customWidth="1"/>
    <col min="20" max="20" width="64.21875" style="123" customWidth="1"/>
    <col min="21" max="16384" width="9" style="123"/>
  </cols>
  <sheetData>
    <row r="1" spans="1:20" ht="42.75" customHeight="1" x14ac:dyDescent="0.2">
      <c r="A1" s="285"/>
      <c r="B1" s="285"/>
      <c r="C1" s="285"/>
      <c r="D1" s="285"/>
      <c r="E1" s="285"/>
      <c r="F1" s="285"/>
      <c r="G1" s="285"/>
      <c r="H1" s="285"/>
      <c r="I1" s="285"/>
      <c r="J1" s="285"/>
      <c r="K1" s="286" t="s">
        <v>278</v>
      </c>
      <c r="L1" s="287"/>
      <c r="M1" s="287"/>
      <c r="N1" s="287"/>
      <c r="O1" s="288"/>
      <c r="P1" s="289" t="s">
        <v>279</v>
      </c>
      <c r="Q1" s="291" t="s">
        <v>280</v>
      </c>
      <c r="R1" s="120" t="s">
        <v>281</v>
      </c>
      <c r="S1" s="121"/>
      <c r="T1" s="122"/>
    </row>
    <row r="2" spans="1:20" ht="48.6" x14ac:dyDescent="0.2">
      <c r="A2" s="124" t="s">
        <v>282</v>
      </c>
      <c r="B2" s="125" t="s">
        <v>283</v>
      </c>
      <c r="C2" s="124" t="s">
        <v>284</v>
      </c>
      <c r="D2" s="125" t="s">
        <v>285</v>
      </c>
      <c r="E2" s="126" t="s">
        <v>286</v>
      </c>
      <c r="F2" s="126" t="s">
        <v>287</v>
      </c>
      <c r="G2" s="124" t="s">
        <v>288</v>
      </c>
      <c r="H2" s="124" t="s">
        <v>289</v>
      </c>
      <c r="I2" s="127" t="s">
        <v>290</v>
      </c>
      <c r="J2" s="125" t="s">
        <v>291</v>
      </c>
      <c r="K2" s="128" t="s">
        <v>292</v>
      </c>
      <c r="L2" s="129" t="s">
        <v>14</v>
      </c>
      <c r="M2" s="292" t="s">
        <v>293</v>
      </c>
      <c r="N2" s="293"/>
      <c r="O2" s="129" t="s">
        <v>16</v>
      </c>
      <c r="P2" s="290"/>
      <c r="Q2" s="291"/>
      <c r="R2" s="282" t="s">
        <v>294</v>
      </c>
      <c r="S2" s="283"/>
      <c r="T2" s="284"/>
    </row>
    <row r="3" spans="1:20" ht="18" customHeight="1" x14ac:dyDescent="0.2">
      <c r="A3" s="130" t="s">
        <v>295</v>
      </c>
      <c r="B3" s="131" t="s">
        <v>296</v>
      </c>
      <c r="C3" s="132" t="s">
        <v>296</v>
      </c>
      <c r="D3" s="131" t="s">
        <v>297</v>
      </c>
      <c r="E3" s="130" t="s">
        <v>298</v>
      </c>
      <c r="F3" s="132" t="s">
        <v>299</v>
      </c>
      <c r="G3" s="130" t="s">
        <v>300</v>
      </c>
      <c r="H3" s="130" t="s">
        <v>301</v>
      </c>
      <c r="I3" s="133">
        <v>1</v>
      </c>
      <c r="J3" s="131" t="s">
        <v>302</v>
      </c>
      <c r="K3" s="134">
        <v>200</v>
      </c>
      <c r="L3" s="135" t="s">
        <v>303</v>
      </c>
      <c r="M3" s="135" t="s">
        <v>24</v>
      </c>
      <c r="N3" s="135" t="s">
        <v>24</v>
      </c>
      <c r="O3" s="135" t="s">
        <v>304</v>
      </c>
      <c r="P3" s="136"/>
      <c r="Q3" s="137"/>
      <c r="R3" s="279" t="s">
        <v>305</v>
      </c>
      <c r="S3" s="280"/>
      <c r="T3" s="281"/>
    </row>
    <row r="4" spans="1:20" ht="18" customHeight="1" x14ac:dyDescent="0.2">
      <c r="A4" s="138" t="s">
        <v>306</v>
      </c>
      <c r="B4" s="139"/>
      <c r="C4" s="140" t="s">
        <v>307</v>
      </c>
      <c r="D4" s="141" t="s">
        <v>308</v>
      </c>
      <c r="E4" s="140" t="s">
        <v>309</v>
      </c>
      <c r="F4" s="140" t="s">
        <v>310</v>
      </c>
      <c r="G4" s="142" t="s">
        <v>311</v>
      </c>
      <c r="H4" s="140" t="s">
        <v>312</v>
      </c>
      <c r="I4" s="143">
        <v>2</v>
      </c>
      <c r="J4" s="141" t="s">
        <v>313</v>
      </c>
      <c r="K4" s="134">
        <v>300</v>
      </c>
      <c r="L4" s="135" t="s">
        <v>314</v>
      </c>
      <c r="M4" s="135" t="s">
        <v>315</v>
      </c>
      <c r="N4" s="135" t="s">
        <v>315</v>
      </c>
      <c r="O4" s="135" t="s">
        <v>316</v>
      </c>
      <c r="P4" s="136"/>
      <c r="Q4" s="137"/>
      <c r="R4" s="282" t="s">
        <v>317</v>
      </c>
      <c r="S4" s="283"/>
      <c r="T4" s="284"/>
    </row>
    <row r="5" spans="1:20" ht="18" customHeight="1" x14ac:dyDescent="0.2">
      <c r="C5" s="138" t="s">
        <v>318</v>
      </c>
      <c r="D5" s="141" t="s">
        <v>319</v>
      </c>
      <c r="E5" s="140" t="s">
        <v>320</v>
      </c>
      <c r="F5" s="144" t="s">
        <v>321</v>
      </c>
      <c r="G5" s="145"/>
      <c r="H5" s="140" t="s">
        <v>322</v>
      </c>
      <c r="I5" s="145"/>
      <c r="J5" s="141" t="s">
        <v>323</v>
      </c>
      <c r="K5" s="136"/>
      <c r="L5" s="136"/>
      <c r="M5" s="136"/>
      <c r="N5" s="136"/>
      <c r="O5" s="136"/>
      <c r="P5" s="136"/>
      <c r="Q5" s="137"/>
      <c r="R5" s="282" t="s">
        <v>324</v>
      </c>
      <c r="S5" s="283"/>
      <c r="T5" s="284"/>
    </row>
    <row r="6" spans="1:20" ht="18" customHeight="1" x14ac:dyDescent="0.2">
      <c r="D6" s="141" t="s">
        <v>325</v>
      </c>
      <c r="E6" s="140" t="s">
        <v>326</v>
      </c>
      <c r="F6" s="146"/>
      <c r="G6" s="147"/>
      <c r="H6" s="140" t="s">
        <v>327</v>
      </c>
      <c r="J6" s="141" t="s">
        <v>328</v>
      </c>
      <c r="K6" s="134">
        <v>1</v>
      </c>
      <c r="L6" s="135" t="s">
        <v>329</v>
      </c>
      <c r="M6" s="135" t="s">
        <v>330</v>
      </c>
      <c r="N6" s="135" t="s">
        <v>33</v>
      </c>
      <c r="O6" s="135" t="s">
        <v>331</v>
      </c>
      <c r="P6" s="148">
        <f>COUNTIF('様式第１－６号'!$H$8:$M$27,【選択肢】!K6)</f>
        <v>0</v>
      </c>
      <c r="Q6" s="137"/>
      <c r="R6" s="149" t="s">
        <v>332</v>
      </c>
      <c r="S6" s="137"/>
      <c r="T6" s="147"/>
    </row>
    <row r="7" spans="1:20" ht="18" customHeight="1" x14ac:dyDescent="0.2">
      <c r="A7" s="150"/>
      <c r="B7" s="150"/>
      <c r="C7" s="150"/>
      <c r="D7" s="151" t="s">
        <v>333</v>
      </c>
      <c r="E7" s="140" t="s">
        <v>334</v>
      </c>
      <c r="F7" s="149"/>
      <c r="G7" s="147"/>
      <c r="H7" s="140" t="s">
        <v>335</v>
      </c>
      <c r="I7" s="150"/>
      <c r="J7" s="141" t="s">
        <v>336</v>
      </c>
      <c r="K7" s="134">
        <v>2</v>
      </c>
      <c r="L7" s="135" t="s">
        <v>329</v>
      </c>
      <c r="M7" s="135" t="s">
        <v>330</v>
      </c>
      <c r="N7" s="135" t="s">
        <v>36</v>
      </c>
      <c r="O7" s="135" t="s">
        <v>337</v>
      </c>
      <c r="P7" s="148">
        <f>COUNTIF('様式第１－６号'!$H$8:$M$27,【選択肢】!K7)</f>
        <v>0</v>
      </c>
      <c r="Q7" s="137"/>
      <c r="R7" s="282" t="s">
        <v>338</v>
      </c>
      <c r="S7" s="283"/>
      <c r="T7" s="284"/>
    </row>
    <row r="8" spans="1:20" ht="18" customHeight="1" x14ac:dyDescent="0.2">
      <c r="A8" s="150"/>
      <c r="B8" s="150"/>
      <c r="C8" s="150"/>
      <c r="D8" s="150"/>
      <c r="E8" s="140" t="s">
        <v>339</v>
      </c>
      <c r="F8" s="149"/>
      <c r="G8" s="147"/>
      <c r="H8" s="140" t="s">
        <v>340</v>
      </c>
      <c r="I8" s="150"/>
      <c r="J8" s="141" t="s">
        <v>341</v>
      </c>
      <c r="K8" s="134">
        <v>3</v>
      </c>
      <c r="L8" s="135" t="s">
        <v>329</v>
      </c>
      <c r="M8" s="135" t="s">
        <v>38</v>
      </c>
      <c r="N8" s="135" t="s">
        <v>38</v>
      </c>
      <c r="O8" s="135" t="s">
        <v>467</v>
      </c>
      <c r="P8" s="148">
        <f>COUNTIF('様式第１－６号'!$H$8:$M$27,【選択肢】!K8)</f>
        <v>0</v>
      </c>
      <c r="Q8" s="137"/>
      <c r="R8" s="282"/>
      <c r="S8" s="283"/>
      <c r="T8" s="284"/>
    </row>
    <row r="9" spans="1:20" ht="18" customHeight="1" x14ac:dyDescent="0.2">
      <c r="A9" s="150"/>
      <c r="B9" s="150"/>
      <c r="C9" s="150"/>
      <c r="D9" s="150"/>
      <c r="E9" s="140" t="s">
        <v>342</v>
      </c>
      <c r="F9" s="149"/>
      <c r="G9" s="147"/>
      <c r="H9" s="140" t="s">
        <v>343</v>
      </c>
      <c r="I9" s="150"/>
      <c r="J9" s="141" t="s">
        <v>344</v>
      </c>
      <c r="K9" s="134">
        <v>4</v>
      </c>
      <c r="L9" s="135" t="s">
        <v>329</v>
      </c>
      <c r="M9" s="135" t="s">
        <v>40</v>
      </c>
      <c r="N9" s="135" t="s">
        <v>118</v>
      </c>
      <c r="O9" s="135" t="s">
        <v>345</v>
      </c>
      <c r="P9" s="148">
        <f>COUNTIF('様式第１－６号'!$H$8:$M$27,【選択肢】!K9)</f>
        <v>0</v>
      </c>
      <c r="Q9" s="137"/>
      <c r="R9" s="279" t="s">
        <v>346</v>
      </c>
      <c r="S9" s="280"/>
      <c r="T9" s="281"/>
    </row>
    <row r="10" spans="1:20" ht="18" customHeight="1" x14ac:dyDescent="0.2">
      <c r="A10" s="150"/>
      <c r="B10" s="150"/>
      <c r="C10" s="150"/>
      <c r="D10" s="150"/>
      <c r="E10" s="140" t="s">
        <v>347</v>
      </c>
      <c r="F10" s="149"/>
      <c r="G10" s="147"/>
      <c r="H10" s="140" t="s">
        <v>348</v>
      </c>
      <c r="I10" s="150"/>
      <c r="J10" s="151" t="s">
        <v>349</v>
      </c>
      <c r="K10" s="134">
        <v>5</v>
      </c>
      <c r="L10" s="135" t="s">
        <v>329</v>
      </c>
      <c r="M10" s="135" t="s">
        <v>40</v>
      </c>
      <c r="N10" s="135" t="s">
        <v>118</v>
      </c>
      <c r="O10" s="135" t="s">
        <v>350</v>
      </c>
      <c r="P10" s="148">
        <f>COUNTIF('様式第１－６号'!$H$8:$M$27,【選択肢】!K10)</f>
        <v>0</v>
      </c>
      <c r="Q10" s="137"/>
      <c r="R10" s="273" t="s">
        <v>351</v>
      </c>
      <c r="S10" s="274"/>
      <c r="T10" s="275"/>
    </row>
    <row r="11" spans="1:20" ht="18" customHeight="1" x14ac:dyDescent="0.2">
      <c r="A11" s="150"/>
      <c r="B11" s="150"/>
      <c r="C11" s="150"/>
      <c r="D11" s="150"/>
      <c r="E11" s="138" t="s">
        <v>352</v>
      </c>
      <c r="F11" s="149"/>
      <c r="G11" s="147"/>
      <c r="H11" s="140" t="s">
        <v>353</v>
      </c>
      <c r="I11" s="150"/>
      <c r="J11" s="150"/>
      <c r="K11" s="134">
        <v>6</v>
      </c>
      <c r="L11" s="135" t="s">
        <v>329</v>
      </c>
      <c r="M11" s="135" t="s">
        <v>40</v>
      </c>
      <c r="N11" s="135" t="s">
        <v>118</v>
      </c>
      <c r="O11" s="135" t="s">
        <v>354</v>
      </c>
      <c r="P11" s="148">
        <f>COUNTIF('様式第１－６号'!$H$8:$M$27,【選択肢】!K11)</f>
        <v>0</v>
      </c>
      <c r="Q11" s="137"/>
      <c r="R11" s="152" t="s">
        <v>355</v>
      </c>
      <c r="S11" s="153"/>
      <c r="T11" s="154"/>
    </row>
    <row r="12" spans="1:20" ht="18" customHeight="1" x14ac:dyDescent="0.2">
      <c r="A12" s="150"/>
      <c r="B12" s="150"/>
      <c r="C12" s="150"/>
      <c r="D12" s="150"/>
      <c r="E12" s="150"/>
      <c r="F12" s="150"/>
      <c r="G12" s="150"/>
      <c r="H12" s="140" t="s">
        <v>356</v>
      </c>
      <c r="I12" s="150"/>
      <c r="J12" s="150"/>
      <c r="K12" s="134">
        <v>7</v>
      </c>
      <c r="L12" s="135" t="s">
        <v>329</v>
      </c>
      <c r="M12" s="135" t="s">
        <v>40</v>
      </c>
      <c r="N12" s="135" t="s">
        <v>127</v>
      </c>
      <c r="O12" s="135" t="s">
        <v>357</v>
      </c>
      <c r="P12" s="148">
        <f>COUNTIF('様式第１－６号'!$H$8:$M$27,【選択肢】!K12)</f>
        <v>0</v>
      </c>
      <c r="Q12" s="137"/>
      <c r="R12" s="155" t="s">
        <v>358</v>
      </c>
      <c r="S12" s="156"/>
      <c r="T12" s="157"/>
    </row>
    <row r="13" spans="1:20" ht="18" customHeight="1" x14ac:dyDescent="0.2">
      <c r="H13" s="140" t="s">
        <v>359</v>
      </c>
      <c r="K13" s="134">
        <v>8</v>
      </c>
      <c r="L13" s="135" t="s">
        <v>329</v>
      </c>
      <c r="M13" s="135" t="s">
        <v>40</v>
      </c>
      <c r="N13" s="135" t="s">
        <v>127</v>
      </c>
      <c r="O13" s="135" t="s">
        <v>360</v>
      </c>
      <c r="P13" s="148">
        <f>COUNTIF('様式第１－６号'!$H$8:$M$27,【選択肢】!K13)</f>
        <v>0</v>
      </c>
      <c r="R13" s="155" t="s">
        <v>361</v>
      </c>
      <c r="S13" s="156"/>
      <c r="T13" s="157"/>
    </row>
    <row r="14" spans="1:20" ht="18" customHeight="1" x14ac:dyDescent="0.2">
      <c r="H14" s="140" t="s">
        <v>362</v>
      </c>
      <c r="K14" s="134">
        <v>9</v>
      </c>
      <c r="L14" s="135" t="s">
        <v>329</v>
      </c>
      <c r="M14" s="135" t="s">
        <v>40</v>
      </c>
      <c r="N14" s="135" t="s">
        <v>127</v>
      </c>
      <c r="O14" s="135" t="s">
        <v>363</v>
      </c>
      <c r="P14" s="148">
        <f>COUNTIF('様式第１－６号'!$H$8:$M$27,【選択肢】!K14)</f>
        <v>0</v>
      </c>
      <c r="R14" s="155" t="s">
        <v>364</v>
      </c>
      <c r="S14" s="156"/>
      <c r="T14" s="157"/>
    </row>
    <row r="15" spans="1:20" ht="18" customHeight="1" x14ac:dyDescent="0.2">
      <c r="H15" s="144" t="s">
        <v>365</v>
      </c>
      <c r="K15" s="134">
        <v>10</v>
      </c>
      <c r="L15" s="135" t="s">
        <v>329</v>
      </c>
      <c r="M15" s="135" t="s">
        <v>40</v>
      </c>
      <c r="N15" s="135" t="s">
        <v>145</v>
      </c>
      <c r="O15" s="135" t="s">
        <v>366</v>
      </c>
      <c r="P15" s="148">
        <f>COUNTIF('様式第１－６号'!$H$8:$M$27,【選択肢】!K15)</f>
        <v>0</v>
      </c>
      <c r="R15" s="155" t="s">
        <v>367</v>
      </c>
      <c r="S15" s="156"/>
      <c r="T15" s="157"/>
    </row>
    <row r="16" spans="1:20" ht="18" customHeight="1" x14ac:dyDescent="0.2">
      <c r="K16" s="134">
        <v>11</v>
      </c>
      <c r="L16" s="135" t="s">
        <v>329</v>
      </c>
      <c r="M16" s="135" t="s">
        <v>40</v>
      </c>
      <c r="N16" s="135" t="s">
        <v>145</v>
      </c>
      <c r="O16" s="135" t="s">
        <v>368</v>
      </c>
      <c r="P16" s="148">
        <f>COUNTIF('様式第１－６号'!$H$8:$M$27,【選択肢】!K16)</f>
        <v>0</v>
      </c>
      <c r="R16" s="158"/>
      <c r="S16" s="159"/>
      <c r="T16" s="160"/>
    </row>
    <row r="17" spans="11:22" ht="18" customHeight="1" x14ac:dyDescent="0.2">
      <c r="K17" s="134">
        <v>12</v>
      </c>
      <c r="L17" s="135" t="s">
        <v>329</v>
      </c>
      <c r="M17" s="135" t="s">
        <v>40</v>
      </c>
      <c r="N17" s="135" t="s">
        <v>145</v>
      </c>
      <c r="O17" s="135" t="s">
        <v>369</v>
      </c>
      <c r="P17" s="148">
        <f>COUNTIF('様式第１－６号'!$H$8:$M$27,【選択肢】!K17)</f>
        <v>0</v>
      </c>
      <c r="R17" s="158" t="s">
        <v>370</v>
      </c>
      <c r="S17" s="137"/>
      <c r="T17" s="147"/>
    </row>
    <row r="18" spans="11:22" ht="18" customHeight="1" x14ac:dyDescent="0.2">
      <c r="K18" s="134">
        <v>13</v>
      </c>
      <c r="L18" s="135" t="s">
        <v>329</v>
      </c>
      <c r="M18" s="135" t="s">
        <v>40</v>
      </c>
      <c r="N18" s="135" t="s">
        <v>67</v>
      </c>
      <c r="O18" s="135" t="s">
        <v>371</v>
      </c>
      <c r="P18" s="148">
        <f>COUNTIF('様式第１－６号'!$H$8:$M$27,【選択肢】!K18)</f>
        <v>0</v>
      </c>
      <c r="R18" s="152" t="s">
        <v>372</v>
      </c>
      <c r="S18" s="159"/>
      <c r="T18" s="160"/>
    </row>
    <row r="19" spans="11:22" ht="18" customHeight="1" x14ac:dyDescent="0.2">
      <c r="K19" s="134">
        <v>14</v>
      </c>
      <c r="L19" s="135" t="s">
        <v>329</v>
      </c>
      <c r="M19" s="135" t="s">
        <v>40</v>
      </c>
      <c r="N19" s="135" t="s">
        <v>67</v>
      </c>
      <c r="O19" s="135" t="s">
        <v>373</v>
      </c>
      <c r="P19" s="148">
        <f>COUNTIF('様式第１－６号'!$H$8:$M$27,【選択肢】!K19)</f>
        <v>0</v>
      </c>
      <c r="R19" s="155" t="s">
        <v>374</v>
      </c>
      <c r="S19" s="159"/>
      <c r="T19" s="160"/>
      <c r="V19" s="161"/>
    </row>
    <row r="20" spans="11:22" ht="18" customHeight="1" x14ac:dyDescent="0.2">
      <c r="K20" s="134">
        <v>15</v>
      </c>
      <c r="L20" s="135" t="s">
        <v>329</v>
      </c>
      <c r="M20" s="135" t="s">
        <v>40</v>
      </c>
      <c r="N20" s="135" t="s">
        <v>67</v>
      </c>
      <c r="O20" s="135" t="s">
        <v>375</v>
      </c>
      <c r="P20" s="148">
        <f>COUNTIF('様式第１－６号'!$H$8:$M$27,【選択肢】!K20)</f>
        <v>0</v>
      </c>
      <c r="R20" s="155" t="s">
        <v>376</v>
      </c>
      <c r="S20" s="159"/>
      <c r="T20" s="160"/>
      <c r="V20" s="161"/>
    </row>
    <row r="21" spans="11:22" ht="18" customHeight="1" x14ac:dyDescent="0.2">
      <c r="K21" s="134">
        <v>16</v>
      </c>
      <c r="L21" s="135" t="s">
        <v>329</v>
      </c>
      <c r="M21" s="135" t="s">
        <v>40</v>
      </c>
      <c r="N21" s="135" t="s">
        <v>76</v>
      </c>
      <c r="O21" s="135" t="s">
        <v>377</v>
      </c>
      <c r="P21" s="148">
        <f>COUNTIF('様式第１－６号'!$H$8:$M$27,【選択肢】!K21)</f>
        <v>0</v>
      </c>
      <c r="R21" s="155" t="s">
        <v>378</v>
      </c>
      <c r="S21" s="159"/>
      <c r="T21" s="160"/>
    </row>
    <row r="22" spans="11:22" ht="18" customHeight="1" x14ac:dyDescent="0.2">
      <c r="K22" s="134">
        <v>17</v>
      </c>
      <c r="L22" s="135" t="s">
        <v>329</v>
      </c>
      <c r="M22" s="135" t="s">
        <v>379</v>
      </c>
      <c r="N22" s="135" t="s">
        <v>379</v>
      </c>
      <c r="O22" s="135" t="s">
        <v>380</v>
      </c>
      <c r="P22" s="148">
        <f>COUNTIF('様式第１－６号'!$H$8:$M$27,【選択肢】!K22)</f>
        <v>0</v>
      </c>
      <c r="R22" s="155" t="s">
        <v>381</v>
      </c>
      <c r="S22" s="159"/>
      <c r="T22" s="160"/>
    </row>
    <row r="23" spans="11:22" ht="18" customHeight="1" x14ac:dyDescent="0.2">
      <c r="K23" s="134">
        <v>18</v>
      </c>
      <c r="L23" s="135" t="s">
        <v>329</v>
      </c>
      <c r="M23" s="135" t="s">
        <v>379</v>
      </c>
      <c r="N23" s="135" t="s">
        <v>379</v>
      </c>
      <c r="O23" s="135" t="s">
        <v>382</v>
      </c>
      <c r="P23" s="148">
        <f>COUNTIF('様式第１－６号'!$H$8:$M$27,【選択肢】!K23)</f>
        <v>0</v>
      </c>
      <c r="R23" s="155" t="s">
        <v>383</v>
      </c>
      <c r="S23" s="159"/>
      <c r="T23" s="160"/>
    </row>
    <row r="24" spans="11:22" ht="18" customHeight="1" x14ac:dyDescent="0.2">
      <c r="K24" s="134">
        <v>19</v>
      </c>
      <c r="L24" s="135" t="s">
        <v>329</v>
      </c>
      <c r="M24" s="135" t="s">
        <v>379</v>
      </c>
      <c r="N24" s="135" t="s">
        <v>379</v>
      </c>
      <c r="O24" s="135" t="s">
        <v>384</v>
      </c>
      <c r="P24" s="148">
        <f>COUNTIF('様式第１－６号'!$H$8:$M$27,【選択肢】!K24)</f>
        <v>0</v>
      </c>
      <c r="R24" s="155" t="s">
        <v>385</v>
      </c>
      <c r="S24" s="159"/>
      <c r="T24" s="160"/>
    </row>
    <row r="25" spans="11:22" ht="18" customHeight="1" x14ac:dyDescent="0.2">
      <c r="K25" s="134">
        <v>20</v>
      </c>
      <c r="L25" s="135" t="s">
        <v>329</v>
      </c>
      <c r="M25" s="135" t="s">
        <v>379</v>
      </c>
      <c r="N25" s="135" t="s">
        <v>379</v>
      </c>
      <c r="O25" s="135" t="s">
        <v>386</v>
      </c>
      <c r="P25" s="148">
        <f>COUNTIF('様式第１－６号'!$H$8:$M$27,【選択肢】!K25)</f>
        <v>0</v>
      </c>
      <c r="R25" s="155"/>
      <c r="S25" s="159"/>
      <c r="T25" s="160"/>
    </row>
    <row r="26" spans="11:22" ht="18" customHeight="1" x14ac:dyDescent="0.2">
      <c r="K26" s="134">
        <v>21</v>
      </c>
      <c r="L26" s="135" t="s">
        <v>329</v>
      </c>
      <c r="M26" s="135" t="s">
        <v>379</v>
      </c>
      <c r="N26" s="135" t="s">
        <v>379</v>
      </c>
      <c r="O26" s="135" t="s">
        <v>387</v>
      </c>
      <c r="P26" s="148">
        <f>COUNTIF('様式第１－６号'!$H$8:$M$27,【選択肢】!K26)</f>
        <v>0</v>
      </c>
      <c r="R26" s="152" t="s">
        <v>388</v>
      </c>
      <c r="S26" s="159"/>
      <c r="T26" s="160"/>
    </row>
    <row r="27" spans="11:22" ht="18" customHeight="1" x14ac:dyDescent="0.2">
      <c r="K27" s="134">
        <v>22</v>
      </c>
      <c r="L27" s="135" t="s">
        <v>329</v>
      </c>
      <c r="M27" s="135" t="s">
        <v>379</v>
      </c>
      <c r="N27" s="135" t="s">
        <v>379</v>
      </c>
      <c r="O27" s="135" t="s">
        <v>389</v>
      </c>
      <c r="P27" s="148">
        <f>COUNTIF('様式第１－６号'!$H$8:$M$27,【選択肢】!K27)</f>
        <v>0</v>
      </c>
      <c r="R27" s="155" t="s">
        <v>390</v>
      </c>
      <c r="S27" s="159"/>
      <c r="T27" s="160"/>
    </row>
    <row r="28" spans="11:22" ht="18" customHeight="1" x14ac:dyDescent="0.2">
      <c r="K28" s="134">
        <v>23</v>
      </c>
      <c r="L28" s="135" t="s">
        <v>329</v>
      </c>
      <c r="M28" s="135" t="s">
        <v>379</v>
      </c>
      <c r="N28" s="135" t="s">
        <v>379</v>
      </c>
      <c r="O28" s="135" t="s">
        <v>391</v>
      </c>
      <c r="P28" s="148">
        <f>COUNTIF('様式第１－６号'!$H$8:$M$27,【選択肢】!K28)</f>
        <v>0</v>
      </c>
      <c r="R28" s="155" t="s">
        <v>392</v>
      </c>
      <c r="S28" s="159"/>
      <c r="T28" s="160"/>
    </row>
    <row r="29" spans="11:22" ht="18" customHeight="1" x14ac:dyDescent="0.2">
      <c r="K29" s="134">
        <v>24</v>
      </c>
      <c r="L29" s="135" t="s">
        <v>393</v>
      </c>
      <c r="M29" s="135" t="s">
        <v>394</v>
      </c>
      <c r="N29" s="135" t="s">
        <v>395</v>
      </c>
      <c r="O29" s="135" t="s">
        <v>396</v>
      </c>
      <c r="P29" s="148">
        <f>COUNTIF('様式第１－６号'!$H$8:$M$27,【選択肢】!K29)</f>
        <v>0</v>
      </c>
      <c r="R29" s="149"/>
      <c r="S29" s="137"/>
      <c r="T29" s="147"/>
    </row>
    <row r="30" spans="11:22" ht="18" customHeight="1" x14ac:dyDescent="0.2">
      <c r="K30" s="134">
        <v>25</v>
      </c>
      <c r="L30" s="135" t="s">
        <v>393</v>
      </c>
      <c r="M30" s="135" t="s">
        <v>394</v>
      </c>
      <c r="N30" s="135" t="s">
        <v>395</v>
      </c>
      <c r="O30" s="135" t="s">
        <v>397</v>
      </c>
      <c r="P30" s="148">
        <f>COUNTIF('様式第１－６号'!$H$8:$M$27,【選択肢】!K30)</f>
        <v>0</v>
      </c>
      <c r="R30" s="158" t="s">
        <v>398</v>
      </c>
      <c r="S30" s="159"/>
      <c r="T30" s="160"/>
    </row>
    <row r="31" spans="11:22" ht="18" customHeight="1" x14ac:dyDescent="0.2">
      <c r="K31" s="134">
        <v>26</v>
      </c>
      <c r="L31" s="135" t="s">
        <v>393</v>
      </c>
      <c r="M31" s="135" t="s">
        <v>394</v>
      </c>
      <c r="N31" s="135" t="s">
        <v>395</v>
      </c>
      <c r="O31" s="135" t="s">
        <v>399</v>
      </c>
      <c r="P31" s="148">
        <f>COUNTIF('様式第１－６号'!$H$8:$M$27,【選択肢】!K31)</f>
        <v>0</v>
      </c>
      <c r="R31" s="276" t="s">
        <v>400</v>
      </c>
      <c r="S31" s="277"/>
      <c r="T31" s="278"/>
    </row>
    <row r="32" spans="11:22" ht="18" customHeight="1" x14ac:dyDescent="0.2">
      <c r="K32" s="134">
        <v>27</v>
      </c>
      <c r="L32" s="135" t="s">
        <v>393</v>
      </c>
      <c r="M32" s="135" t="s">
        <v>394</v>
      </c>
      <c r="N32" s="135" t="s">
        <v>395</v>
      </c>
      <c r="O32" s="135" t="s">
        <v>401</v>
      </c>
      <c r="P32" s="148">
        <f>COUNTIF('様式第１－６号'!$H$8:$M$27,【選択肢】!K32)</f>
        <v>0</v>
      </c>
      <c r="R32" s="155" t="s">
        <v>402</v>
      </c>
      <c r="S32" s="159"/>
      <c r="T32" s="160"/>
    </row>
    <row r="33" spans="11:20" ht="18" customHeight="1" x14ac:dyDescent="0.2">
      <c r="K33" s="134">
        <v>28</v>
      </c>
      <c r="L33" s="135" t="s">
        <v>393</v>
      </c>
      <c r="M33" s="135" t="s">
        <v>394</v>
      </c>
      <c r="N33" s="135" t="s">
        <v>36</v>
      </c>
      <c r="O33" s="135" t="s">
        <v>403</v>
      </c>
      <c r="P33" s="148">
        <f>COUNTIF('様式第１－６号'!$H$8:$M$27,【選択肢】!K33)</f>
        <v>0</v>
      </c>
      <c r="R33" s="155" t="s">
        <v>404</v>
      </c>
      <c r="S33" s="159"/>
      <c r="T33" s="160"/>
    </row>
    <row r="34" spans="11:20" ht="18" customHeight="1" x14ac:dyDescent="0.2">
      <c r="K34" s="134">
        <v>29</v>
      </c>
      <c r="L34" s="135" t="s">
        <v>393</v>
      </c>
      <c r="M34" s="135" t="s">
        <v>405</v>
      </c>
      <c r="N34" s="135" t="s">
        <v>38</v>
      </c>
      <c r="O34" s="135" t="s">
        <v>406</v>
      </c>
      <c r="P34" s="148">
        <f>COUNTIF('様式第１－６号'!$H$8:$M$27,【選択肢】!K34)</f>
        <v>0</v>
      </c>
      <c r="R34" s="162" t="s">
        <v>367</v>
      </c>
      <c r="S34" s="163"/>
      <c r="T34" s="164"/>
    </row>
    <row r="35" spans="11:20" ht="18" customHeight="1" x14ac:dyDescent="0.2">
      <c r="K35" s="134">
        <v>30</v>
      </c>
      <c r="L35" s="135" t="s">
        <v>393</v>
      </c>
      <c r="M35" s="135" t="s">
        <v>40</v>
      </c>
      <c r="N35" s="135" t="s">
        <v>118</v>
      </c>
      <c r="O35" s="135" t="s">
        <v>407</v>
      </c>
      <c r="P35" s="148">
        <f>COUNTIF('様式第１－６号'!$H$8:$M$27,【選択肢】!K35)</f>
        <v>0</v>
      </c>
    </row>
    <row r="36" spans="11:20" ht="18" customHeight="1" x14ac:dyDescent="0.2">
      <c r="K36" s="134">
        <v>31</v>
      </c>
      <c r="L36" s="135" t="s">
        <v>393</v>
      </c>
      <c r="M36" s="135" t="s">
        <v>40</v>
      </c>
      <c r="N36" s="135" t="s">
        <v>127</v>
      </c>
      <c r="O36" s="135" t="s">
        <v>408</v>
      </c>
      <c r="P36" s="148">
        <f>COUNTIF('様式第１－６号'!$H$8:$M$27,【選択肢】!K36)</f>
        <v>0</v>
      </c>
    </row>
    <row r="37" spans="11:20" ht="18" customHeight="1" x14ac:dyDescent="0.2">
      <c r="K37" s="134">
        <v>32</v>
      </c>
      <c r="L37" s="135" t="s">
        <v>393</v>
      </c>
      <c r="M37" s="135" t="s">
        <v>40</v>
      </c>
      <c r="N37" s="135" t="s">
        <v>145</v>
      </c>
      <c r="O37" s="135" t="s">
        <v>409</v>
      </c>
      <c r="P37" s="148">
        <f>COUNTIF('様式第１－６号'!$H$8:$M$27,【選択肢】!K37)</f>
        <v>0</v>
      </c>
    </row>
    <row r="38" spans="11:20" ht="18" customHeight="1" x14ac:dyDescent="0.2">
      <c r="K38" s="134">
        <v>33</v>
      </c>
      <c r="L38" s="135" t="s">
        <v>393</v>
      </c>
      <c r="M38" s="135" t="s">
        <v>40</v>
      </c>
      <c r="N38" s="135" t="s">
        <v>67</v>
      </c>
      <c r="O38" s="135" t="s">
        <v>410</v>
      </c>
      <c r="P38" s="148">
        <f>COUNTIF('様式第１－６号'!$H$8:$M$27,【選択肢】!K38)</f>
        <v>0</v>
      </c>
    </row>
    <row r="39" spans="11:20" ht="18" customHeight="1" x14ac:dyDescent="0.2">
      <c r="K39" s="134">
        <v>34</v>
      </c>
      <c r="L39" s="135" t="s">
        <v>393</v>
      </c>
      <c r="M39" s="135" t="s">
        <v>36</v>
      </c>
      <c r="N39" s="135" t="s">
        <v>411</v>
      </c>
      <c r="O39" s="135" t="s">
        <v>412</v>
      </c>
      <c r="P39" s="148">
        <f>COUNTIF('様式第１－６号'!$H$8:$M$27,【選択肢】!K39)</f>
        <v>0</v>
      </c>
    </row>
    <row r="40" spans="11:20" ht="18" customHeight="1" x14ac:dyDescent="0.2">
      <c r="K40" s="134">
        <v>35</v>
      </c>
      <c r="L40" s="135" t="s">
        <v>393</v>
      </c>
      <c r="M40" s="135" t="s">
        <v>36</v>
      </c>
      <c r="N40" s="135" t="s">
        <v>193</v>
      </c>
      <c r="O40" s="135" t="s">
        <v>413</v>
      </c>
      <c r="P40" s="148">
        <f>COUNTIF('様式第１－６号'!$H$8:$M$27,【選択肢】!K40)</f>
        <v>0</v>
      </c>
    </row>
    <row r="41" spans="11:20" ht="18" customHeight="1" x14ac:dyDescent="0.2">
      <c r="K41" s="134">
        <v>36</v>
      </c>
      <c r="L41" s="135" t="s">
        <v>393</v>
      </c>
      <c r="M41" s="135" t="s">
        <v>36</v>
      </c>
      <c r="N41" s="135" t="s">
        <v>414</v>
      </c>
      <c r="O41" s="135" t="s">
        <v>415</v>
      </c>
      <c r="P41" s="148">
        <f>COUNTIF('様式第１－６号'!$H$8:$M$27,【選択肢】!K41)</f>
        <v>0</v>
      </c>
    </row>
    <row r="42" spans="11:20" ht="18" customHeight="1" x14ac:dyDescent="0.2">
      <c r="K42" s="134">
        <v>37</v>
      </c>
      <c r="L42" s="135" t="s">
        <v>393</v>
      </c>
      <c r="M42" s="135" t="s">
        <v>36</v>
      </c>
      <c r="N42" s="135" t="s">
        <v>416</v>
      </c>
      <c r="O42" s="135" t="s">
        <v>417</v>
      </c>
      <c r="P42" s="148">
        <f>COUNTIF('様式第１－６号'!$H$8:$M$27,【選択肢】!K42)</f>
        <v>0</v>
      </c>
      <c r="Q42" s="165" t="s">
        <v>418</v>
      </c>
    </row>
    <row r="43" spans="11:20" ht="18" customHeight="1" x14ac:dyDescent="0.2">
      <c r="K43" s="134">
        <v>38</v>
      </c>
      <c r="L43" s="135" t="s">
        <v>393</v>
      </c>
      <c r="M43" s="135" t="s">
        <v>36</v>
      </c>
      <c r="N43" s="135" t="s">
        <v>419</v>
      </c>
      <c r="O43" s="166" t="s">
        <v>420</v>
      </c>
      <c r="P43" s="148">
        <f>COUNTIF('様式第１－６号'!$H$8:$M$27,【選択肢】!K43)</f>
        <v>0</v>
      </c>
      <c r="Q43" s="167" t="s">
        <v>421</v>
      </c>
      <c r="S43" s="168"/>
    </row>
    <row r="44" spans="11:20" ht="18" customHeight="1" x14ac:dyDescent="0.2">
      <c r="K44" s="134">
        <v>39</v>
      </c>
      <c r="L44" s="135" t="s">
        <v>393</v>
      </c>
      <c r="M44" s="135" t="s">
        <v>40</v>
      </c>
      <c r="N44" s="135" t="s">
        <v>411</v>
      </c>
      <c r="O44" s="169" t="s">
        <v>422</v>
      </c>
      <c r="P44" s="148">
        <f>COUNTIF('様式第１－６号'!$H$8:$M$27,【選択肢】!K44)</f>
        <v>0</v>
      </c>
      <c r="Q44" s="170" t="s">
        <v>422</v>
      </c>
      <c r="R44" s="171"/>
      <c r="S44" s="137"/>
    </row>
    <row r="45" spans="11:20" ht="18" customHeight="1" x14ac:dyDescent="0.2">
      <c r="K45" s="134">
        <v>40</v>
      </c>
      <c r="L45" s="135" t="s">
        <v>393</v>
      </c>
      <c r="M45" s="135" t="s">
        <v>40</v>
      </c>
      <c r="N45" s="135" t="s">
        <v>411</v>
      </c>
      <c r="O45" s="169" t="s">
        <v>423</v>
      </c>
      <c r="P45" s="148">
        <f>COUNTIF('様式第１－６号'!$H$8:$M$27,【選択肢】!K45)</f>
        <v>0</v>
      </c>
      <c r="Q45" s="170" t="s">
        <v>423</v>
      </c>
      <c r="R45" s="171"/>
      <c r="S45" s="137"/>
    </row>
    <row r="46" spans="11:20" ht="18" customHeight="1" x14ac:dyDescent="0.2">
      <c r="K46" s="134">
        <v>41</v>
      </c>
      <c r="L46" s="135" t="s">
        <v>393</v>
      </c>
      <c r="M46" s="135" t="s">
        <v>40</v>
      </c>
      <c r="N46" s="135" t="s">
        <v>411</v>
      </c>
      <c r="O46" s="169" t="s">
        <v>424</v>
      </c>
      <c r="P46" s="148">
        <f>COUNTIF('様式第１－６号'!$H$8:$M$27,【選択肢】!K46)</f>
        <v>0</v>
      </c>
      <c r="Q46" s="170" t="s">
        <v>424</v>
      </c>
      <c r="R46" s="171"/>
      <c r="S46" s="137"/>
    </row>
    <row r="47" spans="11:20" ht="18" customHeight="1" x14ac:dyDescent="0.2">
      <c r="K47" s="134">
        <v>42</v>
      </c>
      <c r="L47" s="135" t="s">
        <v>393</v>
      </c>
      <c r="M47" s="135" t="s">
        <v>40</v>
      </c>
      <c r="N47" s="135" t="s">
        <v>193</v>
      </c>
      <c r="O47" s="169" t="s">
        <v>425</v>
      </c>
      <c r="P47" s="148">
        <f>COUNTIF('様式第１－６号'!$H$8:$M$27,【選択肢】!K47)</f>
        <v>0</v>
      </c>
      <c r="Q47" s="170" t="s">
        <v>425</v>
      </c>
      <c r="R47" s="171"/>
      <c r="S47" s="137"/>
    </row>
    <row r="48" spans="11:20" ht="18" customHeight="1" x14ac:dyDescent="0.2">
      <c r="K48" s="134">
        <v>43</v>
      </c>
      <c r="L48" s="135" t="s">
        <v>393</v>
      </c>
      <c r="M48" s="135" t="s">
        <v>40</v>
      </c>
      <c r="N48" s="135" t="s">
        <v>193</v>
      </c>
      <c r="O48" s="169" t="s">
        <v>426</v>
      </c>
      <c r="P48" s="148">
        <f>COUNTIF('様式第１－６号'!$H$8:$M$27,【選択肢】!K48)</f>
        <v>0</v>
      </c>
      <c r="Q48" s="170" t="s">
        <v>426</v>
      </c>
      <c r="R48" s="171"/>
      <c r="S48" s="137"/>
    </row>
    <row r="49" spans="11:20" ht="18" customHeight="1" x14ac:dyDescent="0.2">
      <c r="K49" s="134">
        <v>44</v>
      </c>
      <c r="L49" s="135" t="s">
        <v>393</v>
      </c>
      <c r="M49" s="135" t="s">
        <v>40</v>
      </c>
      <c r="N49" s="135" t="s">
        <v>193</v>
      </c>
      <c r="O49" s="169" t="s">
        <v>427</v>
      </c>
      <c r="P49" s="148">
        <f>COUNTIF('様式第１－６号'!$H$8:$M$27,【選択肢】!K49)</f>
        <v>0</v>
      </c>
      <c r="Q49" s="170" t="s">
        <v>427</v>
      </c>
      <c r="R49" s="171"/>
      <c r="S49" s="137"/>
    </row>
    <row r="50" spans="11:20" ht="18" customHeight="1" x14ac:dyDescent="0.2">
      <c r="K50" s="134">
        <v>45</v>
      </c>
      <c r="L50" s="135" t="s">
        <v>393</v>
      </c>
      <c r="M50" s="135" t="s">
        <v>40</v>
      </c>
      <c r="N50" s="135" t="s">
        <v>414</v>
      </c>
      <c r="O50" s="169" t="s">
        <v>428</v>
      </c>
      <c r="P50" s="148">
        <f>COUNTIF('様式第１－６号'!$H$8:$M$27,【選択肢】!K50)</f>
        <v>0</v>
      </c>
      <c r="Q50" s="170" t="s">
        <v>428</v>
      </c>
      <c r="R50" s="171"/>
      <c r="S50" s="137"/>
    </row>
    <row r="51" spans="11:20" ht="18" customHeight="1" x14ac:dyDescent="0.2">
      <c r="K51" s="134">
        <v>46</v>
      </c>
      <c r="L51" s="135" t="s">
        <v>393</v>
      </c>
      <c r="M51" s="135" t="s">
        <v>40</v>
      </c>
      <c r="N51" s="135" t="s">
        <v>414</v>
      </c>
      <c r="O51" s="169" t="s">
        <v>429</v>
      </c>
      <c r="P51" s="148">
        <f>COUNTIF('様式第１－６号'!$H$8:$M$27,【選択肢】!K51)</f>
        <v>0</v>
      </c>
      <c r="Q51" s="170" t="s">
        <v>429</v>
      </c>
      <c r="R51" s="171"/>
      <c r="S51" s="137"/>
    </row>
    <row r="52" spans="11:20" ht="18" customHeight="1" x14ac:dyDescent="0.2">
      <c r="K52" s="134">
        <v>47</v>
      </c>
      <c r="L52" s="135" t="s">
        <v>393</v>
      </c>
      <c r="M52" s="135" t="s">
        <v>40</v>
      </c>
      <c r="N52" s="135" t="s">
        <v>414</v>
      </c>
      <c r="O52" s="169" t="s">
        <v>430</v>
      </c>
      <c r="P52" s="148">
        <f>COUNTIF('様式第１－６号'!$H$8:$M$27,【選択肢】!K52)</f>
        <v>0</v>
      </c>
      <c r="Q52" s="170" t="s">
        <v>430</v>
      </c>
      <c r="R52" s="171"/>
      <c r="S52" s="137"/>
    </row>
    <row r="53" spans="11:20" ht="18" customHeight="1" x14ac:dyDescent="0.2">
      <c r="K53" s="134">
        <v>48</v>
      </c>
      <c r="L53" s="135" t="s">
        <v>393</v>
      </c>
      <c r="M53" s="135" t="s">
        <v>40</v>
      </c>
      <c r="N53" s="135" t="s">
        <v>416</v>
      </c>
      <c r="O53" s="169" t="s">
        <v>431</v>
      </c>
      <c r="P53" s="148">
        <f>COUNTIF('様式第１－６号'!$H$8:$M$27,【選択肢】!K53)</f>
        <v>0</v>
      </c>
      <c r="Q53" s="170" t="s">
        <v>431</v>
      </c>
      <c r="R53" s="171"/>
      <c r="S53" s="137"/>
    </row>
    <row r="54" spans="11:20" ht="18" customHeight="1" x14ac:dyDescent="0.2">
      <c r="K54" s="134">
        <v>49</v>
      </c>
      <c r="L54" s="135" t="s">
        <v>393</v>
      </c>
      <c r="M54" s="135" t="s">
        <v>40</v>
      </c>
      <c r="N54" s="135" t="s">
        <v>416</v>
      </c>
      <c r="O54" s="169" t="s">
        <v>432</v>
      </c>
      <c r="P54" s="148">
        <f>COUNTIF('様式第１－６号'!$H$8:$M$27,【選択肢】!K54)</f>
        <v>0</v>
      </c>
      <c r="Q54" s="170" t="s">
        <v>432</v>
      </c>
      <c r="R54" s="171"/>
      <c r="S54" s="137"/>
    </row>
    <row r="55" spans="11:20" ht="18" customHeight="1" x14ac:dyDescent="0.2">
      <c r="K55" s="134">
        <v>50</v>
      </c>
      <c r="L55" s="135" t="s">
        <v>393</v>
      </c>
      <c r="M55" s="135" t="s">
        <v>40</v>
      </c>
      <c r="N55" s="135" t="s">
        <v>419</v>
      </c>
      <c r="O55" s="169" t="s">
        <v>433</v>
      </c>
      <c r="P55" s="148">
        <f>COUNTIF('様式第１－６号'!$H$8:$M$27,【選択肢】!K55)</f>
        <v>0</v>
      </c>
      <c r="Q55" s="170" t="s">
        <v>433</v>
      </c>
      <c r="R55" s="172" t="s">
        <v>418</v>
      </c>
      <c r="S55" s="137"/>
    </row>
    <row r="56" spans="11:20" ht="18" customHeight="1" x14ac:dyDescent="0.2">
      <c r="K56" s="134">
        <v>51</v>
      </c>
      <c r="L56" s="135" t="s">
        <v>393</v>
      </c>
      <c r="M56" s="135" t="s">
        <v>222</v>
      </c>
      <c r="N56" s="135" t="s">
        <v>222</v>
      </c>
      <c r="O56" s="173" t="s">
        <v>434</v>
      </c>
      <c r="P56" s="148">
        <f>COUNTIF('様式第１－６号'!$H$8:$M$27,【選択肢】!K56)</f>
        <v>0</v>
      </c>
      <c r="Q56" s="174"/>
      <c r="R56" s="129" t="s">
        <v>435</v>
      </c>
      <c r="S56" s="175"/>
      <c r="T56" s="168"/>
    </row>
    <row r="57" spans="11:20" ht="18" customHeight="1" x14ac:dyDescent="0.2">
      <c r="K57" s="134">
        <v>52</v>
      </c>
      <c r="L57" s="135" t="s">
        <v>393</v>
      </c>
      <c r="M57" s="135" t="s">
        <v>436</v>
      </c>
      <c r="N57" s="135" t="s">
        <v>436</v>
      </c>
      <c r="O57" s="135" t="s">
        <v>437</v>
      </c>
      <c r="P57" s="148">
        <f>COUNTIF('様式第１－６号'!$H$8:$M$27,【選択肢】!K57)</f>
        <v>0</v>
      </c>
      <c r="R57" s="176" t="s">
        <v>438</v>
      </c>
      <c r="S57" s="177"/>
      <c r="T57" s="178"/>
    </row>
    <row r="58" spans="11:20" ht="18" customHeight="1" x14ac:dyDescent="0.2">
      <c r="K58" s="134">
        <v>53</v>
      </c>
      <c r="L58" s="135" t="s">
        <v>393</v>
      </c>
      <c r="M58" s="135" t="s">
        <v>436</v>
      </c>
      <c r="N58" s="135" t="s">
        <v>436</v>
      </c>
      <c r="O58" s="135" t="s">
        <v>474</v>
      </c>
      <c r="P58" s="148">
        <f>COUNTIF('様式第１－６号'!$H$8:$M$27,【選択肢】!K58)</f>
        <v>0</v>
      </c>
      <c r="R58" s="179" t="s">
        <v>439</v>
      </c>
      <c r="S58" s="177"/>
      <c r="T58" s="178"/>
    </row>
    <row r="59" spans="11:20" ht="18" customHeight="1" x14ac:dyDescent="0.2">
      <c r="K59" s="134">
        <v>54</v>
      </c>
      <c r="L59" s="135" t="s">
        <v>393</v>
      </c>
      <c r="M59" s="135" t="s">
        <v>436</v>
      </c>
      <c r="N59" s="135" t="s">
        <v>436</v>
      </c>
      <c r="O59" s="135" t="s">
        <v>440</v>
      </c>
      <c r="P59" s="148">
        <f>COUNTIF('様式第１－６号'!$H$8:$M$27,【選択肢】!K59)</f>
        <v>0</v>
      </c>
      <c r="R59" s="179" t="s">
        <v>441</v>
      </c>
      <c r="S59" s="177"/>
      <c r="T59" s="178"/>
    </row>
    <row r="60" spans="11:20" ht="18" customHeight="1" x14ac:dyDescent="0.2">
      <c r="K60" s="134">
        <v>55</v>
      </c>
      <c r="L60" s="135" t="s">
        <v>393</v>
      </c>
      <c r="M60" s="135" t="s">
        <v>436</v>
      </c>
      <c r="N60" s="135" t="s">
        <v>436</v>
      </c>
      <c r="O60" s="135" t="s">
        <v>442</v>
      </c>
      <c r="P60" s="148">
        <f>COUNTIF('様式第１－６号'!$H$8:$M$27,【選択肢】!K60)</f>
        <v>0</v>
      </c>
      <c r="R60" s="179" t="s">
        <v>443</v>
      </c>
      <c r="S60" s="177"/>
      <c r="T60" s="178"/>
    </row>
    <row r="61" spans="11:20" ht="18" customHeight="1" x14ac:dyDescent="0.2">
      <c r="K61" s="134">
        <v>56</v>
      </c>
      <c r="L61" s="135" t="s">
        <v>393</v>
      </c>
      <c r="M61" s="135" t="s">
        <v>436</v>
      </c>
      <c r="N61" s="135" t="s">
        <v>436</v>
      </c>
      <c r="O61" s="135" t="s">
        <v>444</v>
      </c>
      <c r="P61" s="148">
        <f>COUNTIF('様式第１－６号'!$H$8:$M$27,【選択肢】!K61)</f>
        <v>0</v>
      </c>
      <c r="R61" s="179" t="s">
        <v>445</v>
      </c>
      <c r="S61" s="177"/>
      <c r="T61" s="178"/>
    </row>
    <row r="62" spans="11:20" ht="18" customHeight="1" x14ac:dyDescent="0.2">
      <c r="K62" s="134">
        <v>57</v>
      </c>
      <c r="L62" s="135" t="s">
        <v>393</v>
      </c>
      <c r="M62" s="135" t="s">
        <v>436</v>
      </c>
      <c r="N62" s="135" t="s">
        <v>436</v>
      </c>
      <c r="O62" s="135" t="s">
        <v>468</v>
      </c>
      <c r="P62" s="148">
        <f>COUNTIF('様式第１－６号'!$H$8:$M$27,【選択肢】!K62)</f>
        <v>0</v>
      </c>
      <c r="R62" s="179" t="s">
        <v>469</v>
      </c>
      <c r="S62" s="177"/>
      <c r="T62" s="178"/>
    </row>
    <row r="63" spans="11:20" ht="18" customHeight="1" x14ac:dyDescent="0.2">
      <c r="K63" s="134">
        <v>58</v>
      </c>
      <c r="L63" s="135" t="s">
        <v>393</v>
      </c>
      <c r="M63" s="135" t="s">
        <v>436</v>
      </c>
      <c r="N63" s="135" t="s">
        <v>436</v>
      </c>
      <c r="O63" s="135" t="s">
        <v>446</v>
      </c>
      <c r="P63" s="148">
        <f>COUNTIF('様式第１－６号'!$H$8:$M$27,【選択肢】!K63)</f>
        <v>0</v>
      </c>
      <c r="R63" s="179" t="s">
        <v>447</v>
      </c>
      <c r="S63" s="177"/>
      <c r="T63" s="178"/>
    </row>
    <row r="64" spans="11:20" ht="18" customHeight="1" x14ac:dyDescent="0.2">
      <c r="K64" s="134">
        <v>59</v>
      </c>
      <c r="L64" s="135" t="s">
        <v>393</v>
      </c>
      <c r="M64" s="135" t="s">
        <v>436</v>
      </c>
      <c r="N64" s="135" t="s">
        <v>436</v>
      </c>
      <c r="O64" s="135" t="s">
        <v>448</v>
      </c>
      <c r="P64" s="148">
        <f>COUNTIF('様式第１－６号'!$H$8:$M$27,【選択肢】!K64)</f>
        <v>0</v>
      </c>
      <c r="R64" s="180" t="s">
        <v>449</v>
      </c>
      <c r="S64" s="172" t="s">
        <v>418</v>
      </c>
      <c r="T64" s="178"/>
    </row>
    <row r="65" spans="11:20" ht="18" customHeight="1" x14ac:dyDescent="0.2">
      <c r="K65" s="134">
        <v>60</v>
      </c>
      <c r="L65" s="135" t="s">
        <v>393</v>
      </c>
      <c r="M65" s="135" t="s">
        <v>436</v>
      </c>
      <c r="N65" s="135" t="s">
        <v>436</v>
      </c>
      <c r="O65" s="135" t="s">
        <v>450</v>
      </c>
      <c r="P65" s="148">
        <f>COUNTIF('様式第１－６号'!$H$8:$M$27,【選択肢】!K65)</f>
        <v>0</v>
      </c>
      <c r="R65" s="181"/>
      <c r="S65" s="129" t="s">
        <v>451</v>
      </c>
      <c r="T65" s="175"/>
    </row>
    <row r="66" spans="11:20" ht="18" customHeight="1" x14ac:dyDescent="0.2">
      <c r="K66" s="134">
        <v>61</v>
      </c>
      <c r="L66" s="135" t="s">
        <v>452</v>
      </c>
      <c r="M66" s="135" t="s">
        <v>40</v>
      </c>
      <c r="N66" s="135" t="s">
        <v>127</v>
      </c>
      <c r="O66" s="135" t="s">
        <v>453</v>
      </c>
      <c r="P66" s="148">
        <f>COUNTIF('様式第１－６号'!$H$8:$M$27,【選択肢】!K66)</f>
        <v>0</v>
      </c>
      <c r="S66" s="176" t="s">
        <v>454</v>
      </c>
      <c r="T66" s="177"/>
    </row>
    <row r="67" spans="11:20" ht="18" customHeight="1" x14ac:dyDescent="0.2">
      <c r="K67" s="134">
        <v>62</v>
      </c>
      <c r="L67" s="135" t="s">
        <v>452</v>
      </c>
      <c r="M67" s="135" t="s">
        <v>40</v>
      </c>
      <c r="N67" s="135" t="s">
        <v>127</v>
      </c>
      <c r="O67" s="135" t="s">
        <v>455</v>
      </c>
      <c r="P67" s="148">
        <f>COUNTIF('様式第１－６号'!$H$8:$M$27,【選択肢】!K67)</f>
        <v>0</v>
      </c>
      <c r="S67" s="179" t="s">
        <v>456</v>
      </c>
      <c r="T67" s="177"/>
    </row>
    <row r="68" spans="11:20" ht="18" customHeight="1" x14ac:dyDescent="0.2">
      <c r="K68" s="134">
        <v>63</v>
      </c>
      <c r="L68" s="135" t="s">
        <v>452</v>
      </c>
      <c r="M68" s="135" t="s">
        <v>40</v>
      </c>
      <c r="N68" s="135" t="s">
        <v>145</v>
      </c>
      <c r="O68" s="135" t="s">
        <v>457</v>
      </c>
      <c r="P68" s="148">
        <f>COUNTIF('様式第１－６号'!$H$8:$M$27,【選択肢】!K68)</f>
        <v>0</v>
      </c>
      <c r="S68" s="179" t="s">
        <v>458</v>
      </c>
      <c r="T68" s="177"/>
    </row>
    <row r="69" spans="11:20" ht="18" customHeight="1" x14ac:dyDescent="0.2">
      <c r="K69" s="134">
        <v>64</v>
      </c>
      <c r="L69" s="135" t="s">
        <v>452</v>
      </c>
      <c r="M69" s="135" t="s">
        <v>40</v>
      </c>
      <c r="N69" s="135" t="s">
        <v>145</v>
      </c>
      <c r="O69" s="135" t="s">
        <v>459</v>
      </c>
      <c r="P69" s="148">
        <f>COUNTIF('様式第１－６号'!$H$8:$M$27,【選択肢】!K69)</f>
        <v>0</v>
      </c>
      <c r="S69" s="179" t="s">
        <v>460</v>
      </c>
      <c r="T69" s="177"/>
    </row>
    <row r="70" spans="11:20" ht="18" customHeight="1" x14ac:dyDescent="0.2">
      <c r="K70" s="134">
        <v>65</v>
      </c>
      <c r="L70" s="135" t="s">
        <v>452</v>
      </c>
      <c r="M70" s="135" t="s">
        <v>40</v>
      </c>
      <c r="N70" s="135" t="s">
        <v>67</v>
      </c>
      <c r="O70" s="135" t="s">
        <v>461</v>
      </c>
      <c r="P70" s="148">
        <f>COUNTIF('様式第１－６号'!$H$8:$M$27,【選択肢】!K70)</f>
        <v>0</v>
      </c>
      <c r="S70" s="179" t="s">
        <v>462</v>
      </c>
      <c r="T70" s="177"/>
    </row>
    <row r="71" spans="11:20" ht="18" customHeight="1" x14ac:dyDescent="0.2">
      <c r="K71" s="182">
        <v>66</v>
      </c>
      <c r="L71" s="166" t="s">
        <v>452</v>
      </c>
      <c r="M71" s="166" t="s">
        <v>40</v>
      </c>
      <c r="N71" s="166" t="s">
        <v>67</v>
      </c>
      <c r="O71" s="166" t="s">
        <v>463</v>
      </c>
      <c r="P71" s="148">
        <f>COUNTIF('様式第１－６号'!$H$8:$M$27,【選択肢】!K71)</f>
        <v>0</v>
      </c>
      <c r="S71" s="180" t="s">
        <v>464</v>
      </c>
      <c r="T71" s="177"/>
    </row>
    <row r="72" spans="11:20" x14ac:dyDescent="0.2">
      <c r="K72" s="183"/>
      <c r="L72" s="183"/>
      <c r="M72" s="183"/>
      <c r="N72" s="183"/>
      <c r="O72" s="183"/>
      <c r="P72" s="183">
        <f>COUNTIF('様式第１－６号'!$H$8:$M$27,【選択肢】!K72)</f>
        <v>0</v>
      </c>
      <c r="S72" s="181"/>
    </row>
    <row r="73" spans="11:20" x14ac:dyDescent="0.2">
      <c r="K73" s="184"/>
      <c r="L73" s="184"/>
      <c r="M73" s="184"/>
      <c r="N73" s="184"/>
      <c r="O73" s="184"/>
      <c r="P73" s="183">
        <f>COUNTIF('様式第１－６号'!$H$8:$M$27,【選択肢】!K73)</f>
        <v>0</v>
      </c>
    </row>
    <row r="74" spans="11:20" x14ac:dyDescent="0.2">
      <c r="K74" s="185"/>
      <c r="L74" s="185"/>
      <c r="M74" s="185" t="s">
        <v>465</v>
      </c>
      <c r="N74" s="185"/>
      <c r="O74" s="185"/>
      <c r="P74" s="186"/>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岡田　真希</cp:lastModifiedBy>
  <cp:lastPrinted>2019-03-15T09:02:14Z</cp:lastPrinted>
  <dcterms:created xsi:type="dcterms:W3CDTF">2019-03-15T08:39:15Z</dcterms:created>
  <dcterms:modified xsi:type="dcterms:W3CDTF">2021-03-31T12:04:29Z</dcterms:modified>
</cp:coreProperties>
</file>