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52"/>
  </bookViews>
  <sheets>
    <sheet name="131　歴代市長" sheetId="30" r:id="rId1"/>
    <sheet name="132　歴代助役(平成19年４月１日より副市長）" sheetId="44" r:id="rId2"/>
    <sheet name="133　歴代収入役" sheetId="45" r:id="rId3"/>
    <sheet name="134　歴代市議会議長" sheetId="46" r:id="rId4"/>
    <sheet name="135　歴代市議会副議長" sheetId="31" r:id="rId5"/>
    <sheet name="136　市職員数" sheetId="32" r:id="rId6"/>
    <sheet name="137　議会日数及び提出議案数" sheetId="33" r:id="rId7"/>
    <sheet name="138　議案処理状況" sheetId="34" r:id="rId8"/>
    <sheet name="139　常任委員会請願・陳情付託件数及び処理状況" sheetId="35" r:id="rId9"/>
    <sheet name="140　市民相談受付件数" sheetId="36" r:id="rId10"/>
    <sheet name="141　公害苦情件数" sheetId="37" r:id="rId11"/>
    <sheet name="142　投票区別選挙人名簿登録者数" sheetId="38" r:id="rId12"/>
    <sheet name="143　選挙別投票状況（平成24年度から）" sheetId="39" r:id="rId13"/>
    <sheet name="144　一般会計予算額及び決算額" sheetId="28" r:id="rId14"/>
    <sheet name="145　特別会計，公営企業会計の予算額及び決算額" sheetId="29" r:id="rId15"/>
    <sheet name="146　市税の税目別決算額" sheetId="40" r:id="rId16"/>
    <sheet name="147　納税者１人当たり平均課税額" sheetId="41" r:id="rId17"/>
    <sheet name="148　納税義務者等に関する状況" sheetId="42" r:id="rId18"/>
    <sheet name="149 市税減免状況" sheetId="43" r:id="rId19"/>
  </sheets>
  <externalReferences>
    <externalReference r:id="rId20"/>
    <externalReference r:id="rId21"/>
  </externalReferences>
  <definedNames>
    <definedName name="_xlnm.Print_Area" localSheetId="0">'131　歴代市長'!$A$1:$H$11</definedName>
    <definedName name="_xlnm.Print_Area" localSheetId="1">'132　歴代助役(平成19年４月１日より副市長）'!$A$1:$H$17</definedName>
    <definedName name="_xlnm.Print_Area" localSheetId="2">'133　歴代収入役'!$A$1:$H$14</definedName>
    <definedName name="_xlnm.Print_Area" localSheetId="3">'134　歴代市議会議長'!$A$1:$H$20</definedName>
    <definedName name="_xlnm.Print_Area" localSheetId="4">'135　歴代市議会副議長'!$A$1:$H$26</definedName>
    <definedName name="_xlnm.Print_Area" localSheetId="5">'136　市職員数'!$A$1:$I$15</definedName>
    <definedName name="_xlnm.Print_Area" localSheetId="6">'137　議会日数及び提出議案数'!$A$1:$S$12</definedName>
    <definedName name="_xlnm.Print_Area" localSheetId="7">'138　議案処理状況'!$A$1:$L$10</definedName>
    <definedName name="_xlnm.Print_Area" localSheetId="8">'139　常任委員会請願・陳情付託件数及び処理状況'!$A$1:$P$11</definedName>
    <definedName name="_xlnm.Print_Area" localSheetId="9">'140　市民相談受付件数'!$A$1:$I$11</definedName>
    <definedName name="_xlnm.Print_Area" localSheetId="10">'141　公害苦情件数'!$A$1:$G$9</definedName>
    <definedName name="_xlnm.Print_Area" localSheetId="11">'142　投票区別選挙人名簿登録者数'!$A$1:$X$31</definedName>
    <definedName name="_xlnm.Print_Area" localSheetId="12">'143　選挙別投票状況（平成24年度から）'!$A$1:$L$19</definedName>
    <definedName name="_xlnm.Print_Area" localSheetId="13">'144　一般会計予算額及び決算額'!$A$1:$Q$50</definedName>
    <definedName name="_xlnm.Print_Area" localSheetId="14">'145　特別会計，公営企業会計の予算額及び決算額'!$A$1:$Q$58</definedName>
    <definedName name="_xlnm.Print_Area" localSheetId="15">'146　市税の税目別決算額'!$A$1:$Z$26</definedName>
    <definedName name="_xlnm.Print_Area" localSheetId="16">'147　納税者１人当たり平均課税額'!$A$1:$G$18</definedName>
    <definedName name="_xlnm.Print_Area" localSheetId="17">'148　納税義務者等に関する状況'!$A$1:$P$12</definedName>
    <definedName name="_xlnm.Print_Area" localSheetId="18">'149 市税減免状況'!$A$1:$O$16</definedName>
  </definedNames>
  <calcPr calcId="152511"/>
</workbook>
</file>

<file path=xl/calcChain.xml><?xml version="1.0" encoding="utf-8"?>
<calcChain xmlns="http://schemas.openxmlformats.org/spreadsheetml/2006/main">
  <c r="D11" i="43" l="1"/>
  <c r="E11" i="43"/>
  <c r="F11" i="43"/>
  <c r="D12" i="43"/>
  <c r="E12" i="43"/>
  <c r="F12" i="43"/>
  <c r="D13" i="43"/>
  <c r="E13" i="43"/>
  <c r="F13" i="43"/>
  <c r="D14" i="43"/>
  <c r="E14" i="43"/>
  <c r="F14" i="43"/>
  <c r="D15" i="43"/>
  <c r="E15" i="43"/>
  <c r="F15" i="43"/>
  <c r="G5" i="41"/>
  <c r="D8" i="41"/>
  <c r="E8" i="41"/>
  <c r="F8" i="41"/>
  <c r="G8" i="41"/>
  <c r="D11" i="41"/>
  <c r="E11" i="41"/>
  <c r="F11" i="41"/>
  <c r="G11" i="41"/>
  <c r="D14" i="41"/>
  <c r="E14" i="41"/>
  <c r="F14" i="41"/>
  <c r="G14" i="41"/>
  <c r="D17" i="41"/>
  <c r="E17" i="41"/>
  <c r="F17" i="41"/>
  <c r="G17" i="41"/>
  <c r="D47" i="29" l="1"/>
  <c r="D46" i="29" s="1"/>
  <c r="C47" i="29"/>
  <c r="C46" i="29" s="1"/>
  <c r="B47" i="29"/>
  <c r="B46" i="29" s="1"/>
  <c r="D20" i="29"/>
  <c r="D19" i="29" s="1"/>
  <c r="C20" i="29"/>
  <c r="C19" i="29" s="1"/>
  <c r="B20" i="29"/>
  <c r="B19" i="29" s="1"/>
  <c r="G47" i="29"/>
  <c r="G46" i="29" s="1"/>
  <c r="F47" i="29"/>
  <c r="F46" i="29" s="1"/>
  <c r="E47" i="29"/>
  <c r="E46" i="29" s="1"/>
  <c r="G20" i="29"/>
  <c r="G19" i="29" s="1"/>
  <c r="F20" i="29"/>
  <c r="F19" i="29" s="1"/>
  <c r="E20" i="29"/>
  <c r="E19" i="29" s="1"/>
  <c r="H20" i="29"/>
  <c r="H19" i="29" s="1"/>
  <c r="J20" i="29" l="1"/>
  <c r="J19" i="29" s="1"/>
  <c r="I20" i="29"/>
  <c r="I19" i="29" s="1"/>
  <c r="J47" i="29"/>
  <c r="J46" i="29" s="1"/>
  <c r="I47" i="29"/>
  <c r="I46" i="29" s="1"/>
  <c r="H47" i="29"/>
  <c r="H46" i="29" s="1"/>
  <c r="M47" i="29"/>
  <c r="M46" i="29" s="1"/>
  <c r="L47" i="29"/>
  <c r="L46" i="29" s="1"/>
  <c r="K47" i="29"/>
  <c r="K46" i="29" s="1"/>
  <c r="K20" i="29"/>
  <c r="K19" i="29" s="1"/>
  <c r="M20" i="29"/>
  <c r="M19" i="29" s="1"/>
  <c r="L20" i="29"/>
  <c r="L19" i="29" s="1"/>
  <c r="O50" i="29" l="1"/>
  <c r="P50" i="29"/>
  <c r="O53" i="29"/>
  <c r="P53" i="29"/>
  <c r="O26" i="29"/>
  <c r="P26" i="29"/>
  <c r="P23" i="29"/>
  <c r="O23" i="29"/>
  <c r="O47" i="29"/>
  <c r="O46" i="29" s="1"/>
  <c r="P47" i="29"/>
  <c r="P46" i="29" s="1"/>
  <c r="O20" i="29"/>
  <c r="P20" i="29"/>
  <c r="N26" i="29"/>
  <c r="N23" i="29"/>
  <c r="N20" i="29"/>
  <c r="N53" i="29" l="1"/>
  <c r="N50" i="29"/>
  <c r="N47" i="29"/>
  <c r="N46" i="29" l="1"/>
</calcChain>
</file>

<file path=xl/sharedStrings.xml><?xml version="1.0" encoding="utf-8"?>
<sst xmlns="http://schemas.openxmlformats.org/spreadsheetml/2006/main" count="1615" uniqueCount="813">
  <si>
    <t>14</t>
  </si>
  <si>
    <t>４</t>
  </si>
  <si>
    <t>15</t>
  </si>
  <si>
    <t>５</t>
  </si>
  <si>
    <t>16</t>
  </si>
  <si>
    <t>６</t>
  </si>
  <si>
    <t>17</t>
  </si>
  <si>
    <t>７</t>
  </si>
  <si>
    <t>18</t>
  </si>
  <si>
    <t>８</t>
  </si>
  <si>
    <t>19</t>
  </si>
  <si>
    <t>９</t>
  </si>
  <si>
    <t>20</t>
  </si>
  <si>
    <t>21</t>
  </si>
  <si>
    <t>13</t>
  </si>
  <si>
    <t>代</t>
  </si>
  <si>
    <t>１</t>
  </si>
  <si>
    <t>鈴　木　　　謙</t>
  </si>
  <si>
    <t>明治40. 6.24</t>
  </si>
  <si>
    <t>大正 3. 6.25</t>
  </si>
  <si>
    <t>12</t>
  </si>
  <si>
    <t>河原田　　　穣</t>
  </si>
  <si>
    <t>42. 9.18</t>
  </si>
  <si>
    <t>50. 9.17</t>
  </si>
  <si>
    <t>２</t>
  </si>
  <si>
    <t>渡　辺　　　新</t>
  </si>
  <si>
    <t>大正 4. 1.28</t>
  </si>
  <si>
    <t>7. 1.27</t>
  </si>
  <si>
    <t>加　藤　　　清</t>
  </si>
  <si>
    <t>３</t>
  </si>
  <si>
    <t>伊　藤　　　猛</t>
  </si>
  <si>
    <t>8. 5.15</t>
  </si>
  <si>
    <t>10. 3.31</t>
  </si>
  <si>
    <t>長　沢　菊三郎</t>
  </si>
  <si>
    <t>近　藤　節太郎</t>
  </si>
  <si>
    <t>11. 2.16</t>
  </si>
  <si>
    <t>14.12.15</t>
  </si>
  <si>
    <t>富　田　善一郎</t>
  </si>
  <si>
    <t>51. 6.11</t>
  </si>
  <si>
    <t>57. 9. 1</t>
  </si>
  <si>
    <t>岡　野　足　吉</t>
  </si>
  <si>
    <t>15. 1. 6</t>
  </si>
  <si>
    <t>昭和17. 1. 5</t>
  </si>
  <si>
    <t>小　野　　　章</t>
  </si>
  <si>
    <t>57. 9.21</t>
  </si>
  <si>
    <t>61. 3.31</t>
  </si>
  <si>
    <t>鏡　　　又　七</t>
  </si>
  <si>
    <t>昭和17. 1.22</t>
  </si>
  <si>
    <t>20. 5. 9</t>
  </si>
  <si>
    <t>古　山　直　一</t>
  </si>
  <si>
    <t>61. 4.17</t>
  </si>
  <si>
    <t>平成 2. 4.16</t>
  </si>
  <si>
    <t>渡　辺　宏　網</t>
  </si>
  <si>
    <t>20. 5.28</t>
  </si>
  <si>
    <t>22. 4. 5</t>
  </si>
  <si>
    <t>佐　藤　謙　内</t>
  </si>
  <si>
    <t>平成 2. 5.14</t>
  </si>
  <si>
    <t>6. 5.13</t>
  </si>
  <si>
    <t>中　山　春　男</t>
  </si>
  <si>
    <t>22. 5.17</t>
  </si>
  <si>
    <t>23. 5.25</t>
  </si>
  <si>
    <t>箭　内　洪一郎</t>
  </si>
  <si>
    <t>4. 4. 1</t>
  </si>
  <si>
    <t>8. 3.31</t>
  </si>
  <si>
    <t>今　泉　徳　多</t>
  </si>
  <si>
    <t>23. 5.26</t>
  </si>
  <si>
    <t>31. 5.26</t>
  </si>
  <si>
    <t>石　川　　　清</t>
  </si>
  <si>
    <t>8. 4. 1</t>
  </si>
  <si>
    <t>13.12. 7</t>
  </si>
  <si>
    <t>10</t>
  </si>
  <si>
    <t>根　本　善　春</t>
  </si>
  <si>
    <t>30. 7. 1</t>
  </si>
  <si>
    <t>34. 6.30</t>
  </si>
  <si>
    <t>片　平　憲　市</t>
  </si>
  <si>
    <t>13.12.28</t>
  </si>
  <si>
    <t>11</t>
  </si>
  <si>
    <t>佐　藤　啓　三</t>
  </si>
  <si>
    <t>34. 7.13</t>
  </si>
  <si>
    <t>42. 7.12</t>
  </si>
  <si>
    <t>二　宮　哲　三</t>
  </si>
  <si>
    <t>明治40. 7.16</t>
  </si>
  <si>
    <t>大正14. 8.24</t>
  </si>
  <si>
    <t>林　谷　主　計</t>
  </si>
  <si>
    <t>小　杉　善　助</t>
  </si>
  <si>
    <t>大正14. 9.11</t>
  </si>
  <si>
    <t>昭和 4. 2. 8</t>
  </si>
  <si>
    <t>佐　藤　　　実</t>
  </si>
  <si>
    <t>46. 4.30</t>
  </si>
  <si>
    <t>佐　藤　　　沢</t>
  </si>
  <si>
    <t>昭和 4. 3.14</t>
  </si>
  <si>
    <t>20. 3.13</t>
  </si>
  <si>
    <t>佐　藤　達　也</t>
  </si>
  <si>
    <t>46. 5. 1</t>
  </si>
  <si>
    <t>54. 4.30</t>
  </si>
  <si>
    <t>釘　本　衛　雄</t>
  </si>
  <si>
    <t>20. 4.21</t>
  </si>
  <si>
    <t>22. 2. 2</t>
  </si>
  <si>
    <t>54. 5. 1</t>
  </si>
  <si>
    <t>60.10.27</t>
  </si>
  <si>
    <t>佐　藤　元　治</t>
  </si>
  <si>
    <t>26. 4. 4</t>
  </si>
  <si>
    <t>吉　田　修　一</t>
  </si>
  <si>
    <t>60.12. 8</t>
  </si>
  <si>
    <t>平成13.12. 7</t>
  </si>
  <si>
    <t>26. 4.24</t>
  </si>
  <si>
    <t>30. 4.30</t>
  </si>
  <si>
    <t>瀬　戸　孝　則</t>
  </si>
  <si>
    <t>平成13.12. 8</t>
  </si>
  <si>
    <t>内　池　三十郎</t>
  </si>
  <si>
    <t>明治40. 4. 1</t>
  </si>
  <si>
    <t>明治42. 3.31</t>
  </si>
  <si>
    <t>大　柳　三八男</t>
  </si>
  <si>
    <t>昭和50.10. 1</t>
  </si>
  <si>
    <t>昭和54. 9.30</t>
  </si>
  <si>
    <t>草野　喜右衛門</t>
  </si>
  <si>
    <t>42. 4. 1</t>
  </si>
  <si>
    <t>大正 2. 3.31</t>
  </si>
  <si>
    <t>大久保　達　雄</t>
  </si>
  <si>
    <t>54.10. 1</t>
  </si>
  <si>
    <t>58. 9.30</t>
  </si>
  <si>
    <t>佐久間　忠　作</t>
  </si>
  <si>
    <t>大正 2. 4. 1</t>
  </si>
  <si>
    <t>丹　治　敏　朗</t>
  </si>
  <si>
    <t>58.10. 1</t>
  </si>
  <si>
    <t>62. 9.30</t>
  </si>
  <si>
    <t>津　田　清一郎</t>
  </si>
  <si>
    <t>10. 4. 1</t>
  </si>
  <si>
    <t>昭和12. 3.31</t>
  </si>
  <si>
    <t>岡　　　和　二</t>
  </si>
  <si>
    <t>62.10. 1</t>
  </si>
  <si>
    <t>平成 3. 9.30</t>
  </si>
  <si>
    <t>昭和12. 4. 1</t>
  </si>
  <si>
    <t>17. 1.20</t>
  </si>
  <si>
    <t>渡　辺　忠　男</t>
  </si>
  <si>
    <t>平成 3.10. 1</t>
  </si>
  <si>
    <t>7. 9.30</t>
  </si>
  <si>
    <t>阿　部　治　英</t>
  </si>
  <si>
    <t>17. 2.28</t>
  </si>
  <si>
    <t>22. 5.16</t>
  </si>
  <si>
    <t>7.10. 1</t>
  </si>
  <si>
    <t>小　丸　季　男</t>
  </si>
  <si>
    <t>22.12.13</t>
  </si>
  <si>
    <t>30. 6.27</t>
  </si>
  <si>
    <t>菊　田　　　悟</t>
  </si>
  <si>
    <t>半　谷　真　武</t>
  </si>
  <si>
    <t>30.12.16</t>
  </si>
  <si>
    <t>38.12.15</t>
  </si>
  <si>
    <t>菅　野　　　清</t>
  </si>
  <si>
    <t>17.12.27</t>
  </si>
  <si>
    <t>長谷部　　　稔</t>
  </si>
  <si>
    <t>38.12.16</t>
  </si>
  <si>
    <t>46. 3.25</t>
  </si>
  <si>
    <t>梅　津　　　裕</t>
  </si>
  <si>
    <t>17.12.28</t>
  </si>
  <si>
    <t>21.12.27</t>
  </si>
  <si>
    <t>46. 9.25</t>
  </si>
  <si>
    <t>50. 9.18</t>
  </si>
  <si>
    <t>（平成21年12月27日をもって廃止）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</si>
  <si>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</si>
  <si>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</si>
  <si>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</si>
  <si>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</si>
  <si>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</si>
  <si>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</si>
  <si>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</si>
  <si>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</si>
  <si>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</si>
  <si>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</si>
  <si>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</si>
  <si>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</si>
  <si>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</si>
  <si>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</si>
  <si>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</si>
  <si>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</si>
  <si>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</si>
  <si>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明治40. 6. 7</t>
  </si>
  <si>
    <t>大正 2. 6. 8</t>
  </si>
  <si>
    <t>岡　田　与　一</t>
  </si>
  <si>
    <t>湊　　　芳　蔵</t>
  </si>
  <si>
    <t xml:space="preserve">大正 2. 6.  </t>
  </si>
  <si>
    <t>10. 6.10</t>
  </si>
  <si>
    <t>八　巻　一　夫</t>
  </si>
  <si>
    <t>54. 5.15</t>
  </si>
  <si>
    <t>58. 4.30</t>
  </si>
  <si>
    <t>斎　藤　利　助</t>
  </si>
  <si>
    <t>10. 6.17</t>
  </si>
  <si>
    <t>14. 6. 8</t>
  </si>
  <si>
    <t>島　貫　義　衛</t>
  </si>
  <si>
    <t>58. 5.12</t>
  </si>
  <si>
    <t>62. 4.30</t>
  </si>
  <si>
    <t>14. 6.20</t>
  </si>
  <si>
    <t>昭和 4. 3.13</t>
  </si>
  <si>
    <t>桜　田　栄　一</t>
  </si>
  <si>
    <t>62. 5.15</t>
  </si>
  <si>
    <t>平成 5. 5.14</t>
  </si>
  <si>
    <t>斎　藤　弁　七</t>
  </si>
  <si>
    <t>4. 6. 8</t>
  </si>
  <si>
    <t>二階堂　幸　治</t>
  </si>
  <si>
    <t>7. 4.30</t>
  </si>
  <si>
    <t>大　原　　　一</t>
  </si>
  <si>
    <t>4. 6.20</t>
  </si>
  <si>
    <t>8. 6. 8</t>
  </si>
  <si>
    <t>二階堂　匡一朗</t>
  </si>
  <si>
    <t>7. 5.15</t>
  </si>
  <si>
    <t>9. 5.16</t>
  </si>
  <si>
    <t>北　川　次　男</t>
  </si>
  <si>
    <t>8. 6.21</t>
  </si>
  <si>
    <t>22. 4.29</t>
  </si>
  <si>
    <t>黒　澤　源　一</t>
  </si>
  <si>
    <t>11. 4.30</t>
  </si>
  <si>
    <t>松　本　忠　雄</t>
  </si>
  <si>
    <t>30. 3.10</t>
  </si>
  <si>
    <t>誉　田　義　郎</t>
  </si>
  <si>
    <t>11. 5.14</t>
  </si>
  <si>
    <t>13. 6.11</t>
  </si>
  <si>
    <t>坪　井　万　三</t>
  </si>
  <si>
    <t>32. 7. 5</t>
  </si>
  <si>
    <t>大　宮　　　勇</t>
  </si>
  <si>
    <t>15. 4.30</t>
  </si>
  <si>
    <t>三　枝　利　光</t>
  </si>
  <si>
    <t>32. 7.23</t>
  </si>
  <si>
    <t>38. 4.30</t>
  </si>
  <si>
    <t>横　山　俊　邦</t>
  </si>
  <si>
    <t>15. 5.14</t>
  </si>
  <si>
    <t>17. 5.19</t>
  </si>
  <si>
    <t>斎　藤　義　美</t>
  </si>
  <si>
    <t>38. 5.20</t>
  </si>
  <si>
    <t>41. 3.15</t>
  </si>
  <si>
    <t>佐　藤　眞　五</t>
  </si>
  <si>
    <t>19. 4.30</t>
  </si>
  <si>
    <t>山　田　幸　一</t>
  </si>
  <si>
    <t>45. 3. 7</t>
  </si>
  <si>
    <t>山　岸　　　清</t>
  </si>
  <si>
    <t>19. 5.16</t>
  </si>
  <si>
    <t>21. 5.20</t>
  </si>
  <si>
    <t>阿　部　義　衛</t>
  </si>
  <si>
    <t>大　越　明　夫</t>
  </si>
  <si>
    <t>23. 7.18</t>
  </si>
  <si>
    <t>46. 5.10</t>
  </si>
  <si>
    <t>49. 8. 8</t>
  </si>
  <si>
    <t>粕　谷　悦　功</t>
  </si>
  <si>
    <t>23. 8.12</t>
  </si>
  <si>
    <t>佐　藤　　　守</t>
  </si>
  <si>
    <t>50. 4.30</t>
  </si>
  <si>
    <t>資料　議会事務局</t>
  </si>
  <si>
    <t>金沢　忠右衛門</t>
  </si>
  <si>
    <t>明治44. 6. 8</t>
  </si>
  <si>
    <t>永　沢　嘉　七</t>
  </si>
  <si>
    <t>西　谷　小兵衛</t>
  </si>
  <si>
    <t xml:space="preserve">44. 6.  </t>
  </si>
  <si>
    <t>草　野　　　半</t>
  </si>
  <si>
    <t>7. 3.19</t>
  </si>
  <si>
    <t>10. 6. 8</t>
  </si>
  <si>
    <t>阿　部　逸　衛</t>
  </si>
  <si>
    <t>48. 6.21</t>
  </si>
  <si>
    <t>西　形　吉次郎</t>
  </si>
  <si>
    <t>黒　沢　市　郎</t>
  </si>
  <si>
    <t>柴　田　泰之助</t>
  </si>
  <si>
    <t>菊　地　忠　雄</t>
  </si>
  <si>
    <t xml:space="preserve">15. 3.  </t>
  </si>
  <si>
    <t>50. 5.13</t>
  </si>
  <si>
    <t>千　葉　馬之助</t>
  </si>
  <si>
    <t>藤　巻　栄　作</t>
  </si>
  <si>
    <t>後　藤　正　八</t>
  </si>
  <si>
    <t>半沢　喜右衛門</t>
  </si>
  <si>
    <t>8. 9.29</t>
  </si>
  <si>
    <t>伴　場　忠　彦</t>
  </si>
  <si>
    <t>平成 3. 3.29</t>
  </si>
  <si>
    <t>佐　藤　由之助</t>
  </si>
  <si>
    <t>8.12.20</t>
  </si>
  <si>
    <t>11. 4.14</t>
  </si>
  <si>
    <t>平成 3. 5.14</t>
  </si>
  <si>
    <t>浅　井　儀　一</t>
  </si>
  <si>
    <t>11. 6.16</t>
  </si>
  <si>
    <t>12. 6. 8</t>
  </si>
  <si>
    <t>中　村　冨　治</t>
  </si>
  <si>
    <t>半　谷　真　雄</t>
  </si>
  <si>
    <t>12. 6.22</t>
  </si>
  <si>
    <t>17. 5.30</t>
  </si>
  <si>
    <t>斎　藤　　　清</t>
  </si>
  <si>
    <t>17. 6.16</t>
  </si>
  <si>
    <t>木　村　六　朗</t>
  </si>
  <si>
    <t>佐久間　佐一郎</t>
  </si>
  <si>
    <t>26. 4.22</t>
  </si>
  <si>
    <t>遠　藤　　　一</t>
  </si>
  <si>
    <t>26. 5. 4</t>
  </si>
  <si>
    <t>鈴　木　好　広</t>
  </si>
  <si>
    <t>高　橋　英　夫</t>
  </si>
  <si>
    <t>渡　辺　留　吉</t>
  </si>
  <si>
    <t>34. 4.29</t>
  </si>
  <si>
    <t>小　島　　　衛</t>
  </si>
  <si>
    <t>34. 5.11</t>
  </si>
  <si>
    <t>40. 9.28</t>
  </si>
  <si>
    <t>39</t>
  </si>
  <si>
    <t>須　貝　昌　弘</t>
  </si>
  <si>
    <t>23. 7.30</t>
  </si>
  <si>
    <t>40</t>
  </si>
  <si>
    <t>渡　辺　敏　彦</t>
  </si>
  <si>
    <t>部　　　　　局</t>
  </si>
  <si>
    <t>総　数</t>
  </si>
  <si>
    <t>部長級</t>
  </si>
  <si>
    <t>次長級</t>
  </si>
  <si>
    <t>課長級</t>
  </si>
  <si>
    <t>課長補佐級</t>
  </si>
  <si>
    <t>係長級</t>
  </si>
  <si>
    <t>一般行政職等</t>
  </si>
  <si>
    <t>単労職</t>
  </si>
  <si>
    <t>選挙管理委員会事務局</t>
  </si>
  <si>
    <t>農 業 委 員 会 事 務 局</t>
  </si>
  <si>
    <t>総数</t>
  </si>
  <si>
    <t>市長部局</t>
  </si>
  <si>
    <t>議会事務局</t>
  </si>
  <si>
    <t>監査委員事務局</t>
  </si>
  <si>
    <t>教育委員会</t>
  </si>
  <si>
    <t>消 防</t>
  </si>
  <si>
    <t>水道局</t>
  </si>
  <si>
    <t>公平委員会</t>
  </si>
  <si>
    <t>年</t>
  </si>
  <si>
    <t>会期日数</t>
  </si>
  <si>
    <t>会議日数</t>
  </si>
  <si>
    <t>会議時間</t>
  </si>
  <si>
    <t>総　　数</t>
  </si>
  <si>
    <t>計</t>
  </si>
  <si>
    <t>予　　算</t>
  </si>
  <si>
    <t>決　　算</t>
  </si>
  <si>
    <t>請負契約</t>
  </si>
  <si>
    <t>専決処分</t>
  </si>
  <si>
    <t>財産取得等</t>
  </si>
  <si>
    <t>意見書</t>
  </si>
  <si>
    <t>その他</t>
  </si>
  <si>
    <t>（人事案）</t>
  </si>
  <si>
    <t>（一般議案）</t>
  </si>
  <si>
    <t>提　　　　　　　　　　　　　　　出</t>
  </si>
  <si>
    <t>議　　　　　　　　　　　　　　　案　　　　　　　　　　　　　　　数</t>
  </si>
  <si>
    <t>市　　　　　　　　　　長</t>
  </si>
  <si>
    <t>提　　　　　　　　　　案</t>
  </si>
  <si>
    <t>協定承認</t>
  </si>
  <si>
    <t>原案同意</t>
  </si>
  <si>
    <t>継続審査</t>
  </si>
  <si>
    <t>専決承認</t>
  </si>
  <si>
    <t>決算認定</t>
  </si>
  <si>
    <t>棄却すべき</t>
  </si>
  <si>
    <t>開　会　日　数</t>
  </si>
  <si>
    <t>付託件数</t>
  </si>
  <si>
    <t>採　　択</t>
  </si>
  <si>
    <t>審議未了</t>
  </si>
  <si>
    <t>市　民　相　談</t>
  </si>
  <si>
    <t>専　門　相　談</t>
  </si>
  <si>
    <t>相　　　談　　　内　　　容　　　別</t>
  </si>
  <si>
    <t>す こ や か
テレホン相談</t>
  </si>
  <si>
    <t>大気汚染</t>
  </si>
  <si>
    <t>水質汚濁</t>
  </si>
  <si>
    <t>騒音・振動</t>
  </si>
  <si>
    <t>資料　環境課</t>
  </si>
  <si>
    <t>投　票　区</t>
  </si>
  <si>
    <t>男</t>
  </si>
  <si>
    <t>女</t>
  </si>
  <si>
    <t>投票区計</t>
  </si>
  <si>
    <t>笹谷第二</t>
  </si>
  <si>
    <t>岡山第一</t>
  </si>
  <si>
    <t>大笹生第一</t>
  </si>
  <si>
    <t>岡山第二</t>
  </si>
  <si>
    <t>大笹生第二</t>
  </si>
  <si>
    <t>岡山第三</t>
  </si>
  <si>
    <t>立子山第一</t>
  </si>
  <si>
    <t>立子山第二</t>
  </si>
  <si>
    <t>信夫ヶ丘</t>
  </si>
  <si>
    <t>大波第一</t>
  </si>
  <si>
    <t>立子山第三</t>
  </si>
  <si>
    <t>大波第二</t>
  </si>
  <si>
    <t>飯坂第一</t>
  </si>
  <si>
    <t>吾妻第一</t>
  </si>
  <si>
    <t>飯坂第二</t>
  </si>
  <si>
    <t>吾妻第二</t>
  </si>
  <si>
    <t>飯坂第三</t>
  </si>
  <si>
    <t>吾妻第三</t>
  </si>
  <si>
    <t>平野第一</t>
  </si>
  <si>
    <t>吾妻第四</t>
  </si>
  <si>
    <t>余目第一</t>
  </si>
  <si>
    <t>平野第二</t>
  </si>
  <si>
    <t>吾妻第五</t>
  </si>
  <si>
    <t>余目第二</t>
  </si>
  <si>
    <t>吾妻第六</t>
  </si>
  <si>
    <t>杉妻第一</t>
  </si>
  <si>
    <t>吾妻第七</t>
  </si>
  <si>
    <t>杉妻第二</t>
  </si>
  <si>
    <t>吉井田第一</t>
  </si>
  <si>
    <t>吉井田第二</t>
  </si>
  <si>
    <t>渡利第一</t>
  </si>
  <si>
    <t>吉井田第三</t>
  </si>
  <si>
    <t>渡利第二</t>
  </si>
  <si>
    <t>茂庭第一</t>
  </si>
  <si>
    <t>渡利第三</t>
  </si>
  <si>
    <t>佐倉第一</t>
  </si>
  <si>
    <t>茂庭第二</t>
  </si>
  <si>
    <t>渡利第四</t>
  </si>
  <si>
    <t>佐倉第二</t>
  </si>
  <si>
    <t>佐倉第三</t>
  </si>
  <si>
    <t>荒井第一</t>
  </si>
  <si>
    <t>清水第一</t>
  </si>
  <si>
    <t>荒井第二</t>
  </si>
  <si>
    <t>金谷川第一</t>
  </si>
  <si>
    <t>清水第二</t>
  </si>
  <si>
    <t>土湯温泉町</t>
  </si>
  <si>
    <t>金谷川第二</t>
  </si>
  <si>
    <t>清水第三</t>
  </si>
  <si>
    <t>水原第一</t>
  </si>
  <si>
    <t>清水第四</t>
  </si>
  <si>
    <t>笹谷第一</t>
  </si>
  <si>
    <t>水原第二</t>
  </si>
  <si>
    <t>選　　挙　　名</t>
  </si>
  <si>
    <t>執行年月日</t>
  </si>
  <si>
    <t>当日の有権者数</t>
  </si>
  <si>
    <t>投　票　者　数</t>
  </si>
  <si>
    <t>投　票　率　（％）</t>
  </si>
  <si>
    <t>有効投票</t>
  </si>
  <si>
    <t>歳　　入</t>
  </si>
  <si>
    <t>科　　　　　目</t>
  </si>
  <si>
    <t>当初予算額</t>
  </si>
  <si>
    <t>最終予算額</t>
  </si>
  <si>
    <t>決　算　額</t>
  </si>
  <si>
    <t>地方譲与税</t>
  </si>
  <si>
    <t>利子割交付金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</si>
  <si>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</si>
  <si>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</si>
  <si>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</si>
  <si>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</si>
  <si>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</si>
  <si>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</si>
  <si>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</si>
  <si>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</si>
  <si>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</si>
  <si>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</si>
  <si>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</si>
  <si>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</si>
  <si>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</si>
  <si>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</si>
  <si>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</si>
  <si>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</si>
  <si>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　　出</t>
  </si>
  <si>
    <t>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</si>
  <si>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</si>
  <si>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</si>
  <si>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</si>
  <si>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</si>
  <si>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</si>
  <si>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</si>
  <si>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</si>
  <si>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</si>
  <si>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</si>
  <si>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</si>
  <si>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</si>
  <si>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予備費</t>
  </si>
  <si>
    <t>災害復旧費</t>
  </si>
  <si>
    <t>市税</t>
  </si>
  <si>
    <t>配当割交付金</t>
  </si>
  <si>
    <t>株式等譲渡所得割交付金</t>
  </si>
  <si>
    <t>　　　</t>
  </si>
  <si>
    <t>特別会計</t>
  </si>
  <si>
    <t>国民健康保険事業費</t>
  </si>
  <si>
    <t>下水道事業費</t>
  </si>
  <si>
    <t>飯坂町財産区</t>
  </si>
  <si>
    <t>土地区画整理事業費</t>
  </si>
  <si>
    <t>農業集落排水事業費</t>
  </si>
  <si>
    <t>水道事業</t>
  </si>
  <si>
    <t>介護保険事業費</t>
  </si>
  <si>
    <t>庁舎整備基金運用</t>
  </si>
  <si>
    <t>後期高齢者医療事業費</t>
  </si>
  <si>
    <t>青木財産区</t>
  </si>
  <si>
    <t>収　　益　　的　　収　　入</t>
  </si>
  <si>
    <t>資　　本　　的　　収　　入</t>
  </si>
  <si>
    <t>収　　益　　的　　支　　出</t>
  </si>
  <si>
    <t>資　　本　　的　　支　　出</t>
  </si>
  <si>
    <t>年度・区分</t>
  </si>
  <si>
    <t>目　　的　　税</t>
  </si>
  <si>
    <t>固定資産税</t>
  </si>
  <si>
    <t>軽自動車税</t>
  </si>
  <si>
    <t>市たばこ税</t>
  </si>
  <si>
    <t>入　湯　税</t>
  </si>
  <si>
    <t>都市計画税</t>
  </si>
  <si>
    <t>法　　　　　　人</t>
  </si>
  <si>
    <t>均　等　割</t>
  </si>
  <si>
    <t>所　得　割</t>
  </si>
  <si>
    <t>家　　　屋</t>
  </si>
  <si>
    <t>償却資産</t>
  </si>
  <si>
    <t>交・納付金</t>
  </si>
  <si>
    <t>収入済額</t>
  </si>
  <si>
    <t>資料　市民税課「税務概要」</t>
  </si>
  <si>
    <t>年　度・区　分</t>
  </si>
  <si>
    <t>市・県民税 計</t>
  </si>
  <si>
    <t>市　民　税</t>
  </si>
  <si>
    <t>県　民　税</t>
  </si>
  <si>
    <t xml:space="preserve"> 　　　　　　　対前年度増△減</t>
  </si>
  <si>
    <t>資料　市民税課、資産税課「税務概要」</t>
  </si>
  <si>
    <t>（単位　円）</t>
  </si>
  <si>
    <t>税額</t>
  </si>
  <si>
    <t>対前年度増△減</t>
  </si>
  <si>
    <t>年　　度</t>
  </si>
  <si>
    <t>固　定　資　産　税</t>
  </si>
  <si>
    <t>個　　　　人</t>
  </si>
  <si>
    <t>法　　　　人</t>
  </si>
  <si>
    <t>（単位　千円）</t>
  </si>
  <si>
    <t>年　　　度</t>
  </si>
  <si>
    <t>災害等による</t>
  </si>
  <si>
    <t>そ　　の　　他</t>
  </si>
  <si>
    <t>件　　数</t>
  </si>
  <si>
    <t>税　　額</t>
  </si>
  <si>
    <t>減免税額</t>
  </si>
  <si>
    <t>個人市民税</t>
  </si>
  <si>
    <t>41</t>
  </si>
  <si>
    <t>平 成 24 年 度</t>
    <phoneticPr fontId="2"/>
  </si>
  <si>
    <t>平 成 25 年 度</t>
  </si>
  <si>
    <t>平 成 26 年 度</t>
    <phoneticPr fontId="2"/>
  </si>
  <si>
    <t>平 成 27 年 度</t>
    <phoneticPr fontId="2"/>
  </si>
  <si>
    <t>平 成 28 年 度</t>
    <phoneticPr fontId="2"/>
  </si>
  <si>
    <t>平 成 24 年 度</t>
    <phoneticPr fontId="2"/>
  </si>
  <si>
    <t>平 成 25 年 度</t>
    <phoneticPr fontId="2"/>
  </si>
  <si>
    <t>平 成 26 年 度</t>
    <phoneticPr fontId="2"/>
  </si>
  <si>
    <t>平 成 27 年 度</t>
    <phoneticPr fontId="2"/>
  </si>
  <si>
    <t>投票区計</t>
    <rPh sb="3" eb="4">
      <t>ケイ</t>
    </rPh>
    <phoneticPr fontId="3"/>
  </si>
  <si>
    <t>大波</t>
    <rPh sb="1" eb="2">
      <t>ナミ</t>
    </rPh>
    <phoneticPr fontId="3"/>
  </si>
  <si>
    <t>蓬萊</t>
    <rPh sb="0" eb="2">
      <t>ホウライ</t>
    </rPh>
    <phoneticPr fontId="3"/>
  </si>
  <si>
    <t>飯野</t>
    <rPh sb="0" eb="2">
      <t>イイノ</t>
    </rPh>
    <phoneticPr fontId="3"/>
  </si>
  <si>
    <t>投票区計</t>
    <rPh sb="0" eb="2">
      <t>トウヒョウ</t>
    </rPh>
    <rPh sb="2" eb="3">
      <t>ク</t>
    </rPh>
    <phoneticPr fontId="3"/>
  </si>
  <si>
    <t>飯野第一</t>
    <rPh sb="0" eb="2">
      <t>イイノ</t>
    </rPh>
    <rPh sb="2" eb="3">
      <t>ダイ</t>
    </rPh>
    <rPh sb="3" eb="4">
      <t>イチ</t>
    </rPh>
    <phoneticPr fontId="3"/>
  </si>
  <si>
    <t>投票区</t>
    <rPh sb="0" eb="2">
      <t>トウヒョウ</t>
    </rPh>
    <rPh sb="2" eb="3">
      <t>ク</t>
    </rPh>
    <phoneticPr fontId="3"/>
  </si>
  <si>
    <t>飯野第二</t>
    <rPh sb="0" eb="2">
      <t>イイノ</t>
    </rPh>
    <rPh sb="2" eb="3">
      <t>ダイ</t>
    </rPh>
    <rPh sb="3" eb="4">
      <t>ニ</t>
    </rPh>
    <phoneticPr fontId="3"/>
  </si>
  <si>
    <t>飯野第三</t>
    <rPh sb="0" eb="2">
      <t>イイノ</t>
    </rPh>
    <rPh sb="2" eb="3">
      <t>ダイ</t>
    </rPh>
    <rPh sb="3" eb="4">
      <t>サン</t>
    </rPh>
    <phoneticPr fontId="3"/>
  </si>
  <si>
    <t>飯野第四</t>
    <rPh sb="0" eb="2">
      <t>イイノ</t>
    </rPh>
    <rPh sb="2" eb="3">
      <t>ダイ</t>
    </rPh>
    <rPh sb="3" eb="4">
      <t>ヨン</t>
    </rPh>
    <phoneticPr fontId="3"/>
  </si>
  <si>
    <t>松川</t>
    <rPh sb="1" eb="2">
      <t>カワ</t>
    </rPh>
    <phoneticPr fontId="3"/>
  </si>
  <si>
    <t>衆議院小選挙区選出議員選挙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センキョ</t>
    </rPh>
    <phoneticPr fontId="3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</si>
  <si>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3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</si>
  <si>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3"/>
  </si>
  <si>
    <t>参議院福島県選出議員選挙</t>
    <rPh sb="0" eb="3">
      <t>サンギイン</t>
    </rPh>
    <rPh sb="3" eb="6">
      <t>フクシマケン</t>
    </rPh>
    <rPh sb="6" eb="8">
      <t>センシュツ</t>
    </rPh>
    <rPh sb="8" eb="10">
      <t>ギイン</t>
    </rPh>
    <rPh sb="10" eb="12">
      <t>センキョ</t>
    </rPh>
    <phoneticPr fontId="3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</si>
  <si>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3"/>
  </si>
  <si>
    <t>市長選挙</t>
    <rPh sb="0" eb="2">
      <t>シチョウ</t>
    </rPh>
    <rPh sb="2" eb="4">
      <t>センキョ</t>
    </rPh>
    <phoneticPr fontId="3"/>
  </si>
  <si>
    <t>県知事選挙</t>
    <rPh sb="0" eb="3">
      <t>ケンチジ</t>
    </rPh>
    <rPh sb="3" eb="5">
      <t>センキョ</t>
    </rPh>
    <phoneticPr fontId="3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</si>
  <si>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3"/>
  </si>
  <si>
    <t>県議会議員選挙</t>
    <rPh sb="0" eb="1">
      <t>ケン</t>
    </rPh>
    <rPh sb="1" eb="3">
      <t>ギカイ</t>
    </rPh>
    <rPh sb="3" eb="5">
      <t>ギイン</t>
    </rPh>
    <rPh sb="5" eb="7">
      <t>センキョ</t>
    </rPh>
    <phoneticPr fontId="3"/>
  </si>
  <si>
    <t>82時間37分</t>
    <rPh sb="2" eb="4">
      <t>ジカン</t>
    </rPh>
    <rPh sb="6" eb="7">
      <t>フン</t>
    </rPh>
    <phoneticPr fontId="3"/>
  </si>
  <si>
    <t>79時間10分</t>
    <rPh sb="2" eb="4">
      <t>ジカン</t>
    </rPh>
    <rPh sb="6" eb="7">
      <t>フン</t>
    </rPh>
    <phoneticPr fontId="3"/>
  </si>
  <si>
    <t>82時間58分</t>
    <rPh sb="2" eb="4">
      <t>ジカン</t>
    </rPh>
    <rPh sb="6" eb="7">
      <t>フン</t>
    </rPh>
    <phoneticPr fontId="3"/>
  </si>
  <si>
    <t>84時間44分</t>
    <rPh sb="2" eb="4">
      <t>ジカン</t>
    </rPh>
    <rPh sb="6" eb="7">
      <t>フン</t>
    </rPh>
    <phoneticPr fontId="3"/>
  </si>
  <si>
    <t>86時間59分</t>
    <rPh sb="2" eb="4">
      <t>ジカン</t>
    </rPh>
    <rPh sb="6" eb="7">
      <t>フン</t>
    </rPh>
    <phoneticPr fontId="3"/>
  </si>
  <si>
    <t>撤回承認</t>
    <rPh sb="0" eb="2">
      <t>テッカイ</t>
    </rPh>
    <rPh sb="2" eb="4">
      <t>ショウニン</t>
    </rPh>
    <phoneticPr fontId="3"/>
  </si>
  <si>
    <t>…</t>
    <phoneticPr fontId="2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</si>
  <si>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phoneticPr fontId="2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</si>
  <si>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rPh sb="8" eb="11">
      <t>ジギョウヒ</t>
    </rPh>
    <phoneticPr fontId="2"/>
  </si>
  <si>
    <t>工業団地整備事業費</t>
    <rPh sb="0" eb="4">
      <t>コウギョウダンチ</t>
    </rPh>
    <rPh sb="4" eb="6">
      <t>セイビ</t>
    </rPh>
    <rPh sb="6" eb="8">
      <t>ジギョウ</t>
    </rPh>
    <rPh sb="8" eb="9">
      <t>ヒ</t>
    </rPh>
    <phoneticPr fontId="2"/>
  </si>
  <si>
    <t>…</t>
    <phoneticPr fontId="2"/>
  </si>
  <si>
    <t>高　木　克　尚</t>
    <rPh sb="0" eb="1">
      <t>コウ</t>
    </rPh>
    <rPh sb="2" eb="3">
      <t>キ</t>
    </rPh>
    <rPh sb="4" eb="5">
      <t>カツ</t>
    </rPh>
    <rPh sb="6" eb="7">
      <t>ナオ</t>
    </rPh>
    <phoneticPr fontId="3"/>
  </si>
  <si>
    <t>27. 8.11</t>
    <phoneticPr fontId="3"/>
  </si>
  <si>
    <t>半　沢　正　典</t>
    <rPh sb="0" eb="1">
      <t>ハン</t>
    </rPh>
    <rPh sb="2" eb="3">
      <t>サワ</t>
    </rPh>
    <rPh sb="4" eb="5">
      <t>マサ</t>
    </rPh>
    <rPh sb="6" eb="7">
      <t>テン</t>
    </rPh>
    <phoneticPr fontId="3"/>
  </si>
  <si>
    <t>宍　戸　一　照</t>
    <rPh sb="0" eb="1">
      <t>シシ</t>
    </rPh>
    <rPh sb="2" eb="3">
      <t>ト</t>
    </rPh>
    <rPh sb="4" eb="5">
      <t>カズ</t>
    </rPh>
    <rPh sb="6" eb="7">
      <t>テル</t>
    </rPh>
    <phoneticPr fontId="3"/>
  </si>
  <si>
    <t>粟　野　啓　二</t>
    <rPh sb="0" eb="1">
      <t>アワ</t>
    </rPh>
    <rPh sb="2" eb="3">
      <t>ノ</t>
    </rPh>
    <rPh sb="4" eb="5">
      <t>ケイ</t>
    </rPh>
    <rPh sb="6" eb="7">
      <t>ニ</t>
    </rPh>
    <phoneticPr fontId="3"/>
  </si>
  <si>
    <t>-</t>
    <phoneticPr fontId="3"/>
  </si>
  <si>
    <t>…</t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</si>
  <si>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</si>
  <si>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</si>
  <si>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平成29年度</t>
    <phoneticPr fontId="2"/>
  </si>
  <si>
    <t>公営企業会計</t>
    <rPh sb="0" eb="2">
      <t>コウエイ</t>
    </rPh>
    <rPh sb="2" eb="4">
      <t>キギョウ</t>
    </rPh>
    <rPh sb="4" eb="6">
      <t>カイケイ</t>
    </rPh>
    <phoneticPr fontId="2"/>
  </si>
  <si>
    <t>資料　財政課「各会計予算説明書」、会計課「各会計歳入歳出決算書」</t>
    <phoneticPr fontId="2"/>
  </si>
  <si>
    <t>　　　・平成28年度から水道事業会計、下水道事業会計及び農業集落排水事業会計を公営企業会計とした。</t>
    <rPh sb="4" eb="6">
      <t>ヘイセイ</t>
    </rPh>
    <rPh sb="8" eb="10">
      <t>ネンド</t>
    </rPh>
    <rPh sb="19" eb="22">
      <t>ゲスイドウ</t>
    </rPh>
    <rPh sb="22" eb="24">
      <t>ジギョウ</t>
    </rPh>
    <rPh sb="24" eb="26">
      <t>カイケイ</t>
    </rPh>
    <rPh sb="26" eb="27">
      <t>オヨ</t>
    </rPh>
    <rPh sb="28" eb="30">
      <t>ノウギョウ</t>
    </rPh>
    <rPh sb="30" eb="32">
      <t>シュウラク</t>
    </rPh>
    <rPh sb="32" eb="34">
      <t>ハイスイ</t>
    </rPh>
    <rPh sb="34" eb="36">
      <t>ジギョウ</t>
    </rPh>
    <rPh sb="36" eb="38">
      <t>カイケイ</t>
    </rPh>
    <rPh sb="39" eb="41">
      <t>コウエイ</t>
    </rPh>
    <rPh sb="41" eb="43">
      <t>キギョウ</t>
    </rPh>
    <rPh sb="43" eb="45">
      <t>カイケイ</t>
    </rPh>
    <phoneticPr fontId="2"/>
  </si>
  <si>
    <t>（注）・公設地方卸売市場事業費特別会計の平成24年度、平成25年度は中央卸売市場事業費特別会計である。</t>
    <rPh sb="1" eb="2">
      <t>チュウ</t>
    </rPh>
    <rPh sb="4" eb="6">
      <t>コウセツ</t>
    </rPh>
    <rPh sb="6" eb="8">
      <t>チホウ</t>
    </rPh>
    <rPh sb="8" eb="12">
      <t>オロシウリシジョウ</t>
    </rPh>
    <rPh sb="12" eb="15">
      <t>ジギョウヒ</t>
    </rPh>
    <rPh sb="15" eb="17">
      <t>トクベツ</t>
    </rPh>
    <rPh sb="17" eb="19">
      <t>カイケイ</t>
    </rPh>
    <rPh sb="20" eb="22">
      <t>ヘイセイ</t>
    </rPh>
    <rPh sb="24" eb="26">
      <t>ネンド</t>
    </rPh>
    <rPh sb="27" eb="29">
      <t>ヘイセイ</t>
    </rPh>
    <rPh sb="31" eb="33">
      <t>ネンド</t>
    </rPh>
    <rPh sb="34" eb="36">
      <t>チュウオウ</t>
    </rPh>
    <rPh sb="36" eb="40">
      <t>オロシウリシジョウ</t>
    </rPh>
    <rPh sb="40" eb="42">
      <t>ジギョウ</t>
    </rPh>
    <rPh sb="42" eb="43">
      <t>ヒ</t>
    </rPh>
    <rPh sb="43" eb="45">
      <t>トクベツ</t>
    </rPh>
    <rPh sb="45" eb="47">
      <t>カイケイ</t>
    </rPh>
    <phoneticPr fontId="2"/>
  </si>
  <si>
    <t>（単位　円）</t>
    <phoneticPr fontId="2"/>
  </si>
  <si>
    <t>（単位　円）</t>
    <phoneticPr fontId="2"/>
  </si>
  <si>
    <t>（単位　円）</t>
    <phoneticPr fontId="2"/>
  </si>
  <si>
    <t>平成29年度</t>
    <phoneticPr fontId="2"/>
  </si>
  <si>
    <t>国有提供施設等所在
市町村助成交付金</t>
    <phoneticPr fontId="2"/>
  </si>
  <si>
    <t>145　特別会計，公営企業会計の予算額及び決算額</t>
    <rPh sb="9" eb="11">
      <t>コウエイ</t>
    </rPh>
    <rPh sb="11" eb="13">
      <t>キギョウ</t>
    </rPh>
    <phoneticPr fontId="2"/>
  </si>
  <si>
    <t>-</t>
    <phoneticPr fontId="2"/>
  </si>
  <si>
    <t>資料　財政課「各会計予算説明書」、会計課「各会計歳入歳出決算書」、水道局「水道事業会計決算書」、下水道室「下水道事業会計決算書・農業集落排水事業会計決算書」</t>
    <rPh sb="37" eb="39">
      <t>スイドウ</t>
    </rPh>
    <rPh sb="39" eb="41">
      <t>ジギョウ</t>
    </rPh>
    <rPh sb="41" eb="43">
      <t>カイケイ</t>
    </rPh>
    <rPh sb="43" eb="45">
      <t>ケッサン</t>
    </rPh>
    <rPh sb="45" eb="46">
      <t>ショ</t>
    </rPh>
    <rPh sb="48" eb="51">
      <t>ゲスイドウ</t>
    </rPh>
    <rPh sb="51" eb="52">
      <t>シツ</t>
    </rPh>
    <rPh sb="53" eb="56">
      <t>ゲスイドウ</t>
    </rPh>
    <rPh sb="56" eb="58">
      <t>ジギョウ</t>
    </rPh>
    <rPh sb="58" eb="60">
      <t>カイケイ</t>
    </rPh>
    <rPh sb="60" eb="62">
      <t>ケッサン</t>
    </rPh>
    <rPh sb="62" eb="63">
      <t>ショ</t>
    </rPh>
    <rPh sb="64" eb="66">
      <t>ノウギョウ</t>
    </rPh>
    <rPh sb="66" eb="68">
      <t>シュウラク</t>
    </rPh>
    <rPh sb="68" eb="70">
      <t>ハイスイ</t>
    </rPh>
    <rPh sb="70" eb="72">
      <t>ジギョウ</t>
    </rPh>
    <rPh sb="72" eb="74">
      <t>カイケイ</t>
    </rPh>
    <rPh sb="74" eb="76">
      <t>ケッサン</t>
    </rPh>
    <rPh sb="76" eb="77">
      <t>ショ</t>
    </rPh>
    <phoneticPr fontId="2"/>
  </si>
  <si>
    <t>資料　人事課</t>
    <rPh sb="3" eb="5">
      <t>ジンジ</t>
    </rPh>
    <rPh sb="5" eb="6">
      <t>カ</t>
    </rPh>
    <phoneticPr fontId="3"/>
  </si>
  <si>
    <t>退　　　任</t>
    <phoneticPr fontId="3"/>
  </si>
  <si>
    <t>就　　　任</t>
    <phoneticPr fontId="3"/>
  </si>
  <si>
    <t>氏　　　名</t>
    <phoneticPr fontId="3"/>
  </si>
  <si>
    <t>就　　　任</t>
    <phoneticPr fontId="3"/>
  </si>
  <si>
    <t>資料　人事課</t>
    <rPh sb="3" eb="5">
      <t>ジンジ</t>
    </rPh>
    <phoneticPr fontId="3"/>
  </si>
  <si>
    <t>28. 4. 1</t>
    <phoneticPr fontId="3"/>
  </si>
  <si>
    <t>山　本　克　也</t>
    <rPh sb="0" eb="1">
      <t>ヤマ</t>
    </rPh>
    <rPh sb="2" eb="3">
      <t>ホン</t>
    </rPh>
    <rPh sb="4" eb="5">
      <t>カツ</t>
    </rPh>
    <rPh sb="6" eb="7">
      <t>ナリ</t>
    </rPh>
    <phoneticPr fontId="3"/>
  </si>
  <si>
    <t>28. 3.31</t>
    <phoneticPr fontId="3"/>
  </si>
  <si>
    <t>26. 4. 1</t>
    <phoneticPr fontId="3"/>
  </si>
  <si>
    <t>安　齋　睦　男</t>
    <rPh sb="0" eb="1">
      <t>ヤス</t>
    </rPh>
    <rPh sb="2" eb="3">
      <t>イツ</t>
    </rPh>
    <rPh sb="4" eb="5">
      <t>ムツミ</t>
    </rPh>
    <rPh sb="6" eb="7">
      <t>オトコ</t>
    </rPh>
    <phoneticPr fontId="3"/>
  </si>
  <si>
    <t>25.12. 7</t>
    <phoneticPr fontId="3"/>
  </si>
  <si>
    <t>　　29.12. 8</t>
    <phoneticPr fontId="3"/>
  </si>
  <si>
    <t>木　幡　　　浩</t>
    <rPh sb="0" eb="1">
      <t>キ</t>
    </rPh>
    <rPh sb="2" eb="3">
      <t>ハタ</t>
    </rPh>
    <rPh sb="6" eb="7">
      <t>ヒロシ</t>
    </rPh>
    <phoneticPr fontId="3"/>
  </si>
  <si>
    <t>　　34. 4.30</t>
    <phoneticPr fontId="3"/>
  </si>
  <si>
    <t>　　30. 5. 1</t>
    <phoneticPr fontId="3"/>
  </si>
  <si>
    <t>　　29.12. 7</t>
    <phoneticPr fontId="3"/>
  </si>
  <si>
    <t>　　25.12. 8</t>
    <phoneticPr fontId="3"/>
  </si>
  <si>
    <t>小　林　　　香</t>
    <rPh sb="0" eb="1">
      <t>ショウ</t>
    </rPh>
    <rPh sb="2" eb="3">
      <t>ハヤシ</t>
    </rPh>
    <rPh sb="6" eb="7">
      <t>カオル</t>
    </rPh>
    <phoneticPr fontId="3"/>
  </si>
  <si>
    <t>　　25.12. 7</t>
    <phoneticPr fontId="3"/>
  </si>
  <si>
    <t>昭和 4. 3.14</t>
    <phoneticPr fontId="3"/>
  </si>
  <si>
    <t>昭和46. 4.30</t>
    <rPh sb="0" eb="2">
      <t>ショウワ</t>
    </rPh>
    <phoneticPr fontId="3"/>
  </si>
  <si>
    <t>昭和34. 5. 1</t>
    <rPh sb="0" eb="2">
      <t>ショウワ</t>
    </rPh>
    <phoneticPr fontId="3"/>
  </si>
  <si>
    <t>29. 8.17</t>
    <phoneticPr fontId="3"/>
  </si>
  <si>
    <t>43</t>
    <phoneticPr fontId="3"/>
  </si>
  <si>
    <t>42</t>
    <phoneticPr fontId="3"/>
  </si>
  <si>
    <t>42. 4.30</t>
    <phoneticPr fontId="3"/>
  </si>
  <si>
    <t>41. 3.15</t>
    <phoneticPr fontId="3"/>
  </si>
  <si>
    <t>27. 7.30</t>
    <phoneticPr fontId="3"/>
  </si>
  <si>
    <t>25. 8.12</t>
    <phoneticPr fontId="3"/>
  </si>
  <si>
    <t>中　野　哲　郎</t>
    <rPh sb="0" eb="1">
      <t>ナカ</t>
    </rPh>
    <rPh sb="2" eb="3">
      <t>ノ</t>
    </rPh>
    <rPh sb="4" eb="5">
      <t>テツ</t>
    </rPh>
    <rPh sb="6" eb="7">
      <t>ロウ</t>
    </rPh>
    <phoneticPr fontId="3"/>
  </si>
  <si>
    <t>15. 3.12</t>
    <phoneticPr fontId="3"/>
  </si>
  <si>
    <t>退　　　任</t>
    <phoneticPr fontId="3"/>
  </si>
  <si>
    <t>29. 8.17</t>
    <phoneticPr fontId="3"/>
  </si>
  <si>
    <t>32</t>
    <phoneticPr fontId="3"/>
  </si>
  <si>
    <t>50. 5.13</t>
    <phoneticPr fontId="3"/>
  </si>
  <si>
    <t>27. 8.11</t>
    <phoneticPr fontId="3"/>
  </si>
  <si>
    <t>31</t>
    <phoneticPr fontId="3"/>
  </si>
  <si>
    <t>佐　藤　一　好</t>
    <rPh sb="0" eb="1">
      <t>サ</t>
    </rPh>
    <rPh sb="2" eb="3">
      <t>フジ</t>
    </rPh>
    <rPh sb="4" eb="5">
      <t>イチ</t>
    </rPh>
    <rPh sb="6" eb="7">
      <t>コウ</t>
    </rPh>
    <phoneticPr fontId="3"/>
  </si>
  <si>
    <t>昭和58. 4.30</t>
    <rPh sb="0" eb="2">
      <t>ショウワ</t>
    </rPh>
    <phoneticPr fontId="3"/>
  </si>
  <si>
    <t>昭和54. 5.15</t>
    <rPh sb="0" eb="2">
      <t>ショウワ</t>
    </rPh>
    <phoneticPr fontId="3"/>
  </si>
  <si>
    <t>退　　　任</t>
    <phoneticPr fontId="3"/>
  </si>
  <si>
    <t>就　　　任</t>
    <phoneticPr fontId="3"/>
  </si>
  <si>
    <t>氏　　　名</t>
    <phoneticPr fontId="3"/>
  </si>
  <si>
    <t>（注）・(   )は市長部局職員の併任である。</t>
    <rPh sb="1" eb="2">
      <t>チュウ</t>
    </rPh>
    <rPh sb="10" eb="12">
      <t>シチョウ</t>
    </rPh>
    <rPh sb="12" eb="14">
      <t>ブキョク</t>
    </rPh>
    <rPh sb="14" eb="16">
      <t>ショクイン</t>
    </rPh>
    <rPh sb="17" eb="19">
      <t>ヘイニン</t>
    </rPh>
    <phoneticPr fontId="3"/>
  </si>
  <si>
    <t>…</t>
    <phoneticPr fontId="3"/>
  </si>
  <si>
    <t>…</t>
    <phoneticPr fontId="3"/>
  </si>
  <si>
    <t>…</t>
    <phoneticPr fontId="3"/>
  </si>
  <si>
    <t>(2)</t>
    <phoneticPr fontId="3"/>
  </si>
  <si>
    <t>-</t>
    <phoneticPr fontId="3"/>
  </si>
  <si>
    <t>-</t>
    <phoneticPr fontId="3"/>
  </si>
  <si>
    <t>（平成29年４月１日現在）</t>
    <phoneticPr fontId="3"/>
  </si>
  <si>
    <t>136　市職員数</t>
    <phoneticPr fontId="3"/>
  </si>
  <si>
    <r>
      <t>平 成</t>
    </r>
    <r>
      <rPr>
        <sz val="9"/>
        <color indexed="8"/>
        <rFont val="ＭＳ 明朝"/>
        <family val="1"/>
        <charset val="128"/>
      </rPr>
      <t xml:space="preserve"> 28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</si>
  <si>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27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</si>
  <si>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26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</si>
  <si>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25 年</t>
    </r>
    <phoneticPr fontId="3"/>
  </si>
  <si>
    <t>平 成 24 年</t>
    <phoneticPr fontId="3"/>
  </si>
  <si>
    <t>決　議</t>
    <phoneticPr fontId="3"/>
  </si>
  <si>
    <t>条　例</t>
    <phoneticPr fontId="3"/>
  </si>
  <si>
    <t>そ の 他</t>
    <phoneticPr fontId="3"/>
  </si>
  <si>
    <t>同 意 等</t>
    <phoneticPr fontId="3"/>
  </si>
  <si>
    <t>条　　例</t>
    <phoneticPr fontId="3"/>
  </si>
  <si>
    <t>議　　　員　　　提　　　案</t>
    <phoneticPr fontId="3"/>
  </si>
  <si>
    <t>137　議会日数及び提出議案数</t>
    <phoneticPr fontId="3"/>
  </si>
  <si>
    <t>-</t>
    <phoneticPr fontId="3"/>
  </si>
  <si>
    <t>-</t>
    <phoneticPr fontId="3"/>
  </si>
  <si>
    <t>-</t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</si>
  <si>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28 年</t>
    </r>
    <phoneticPr fontId="3"/>
  </si>
  <si>
    <t>-</t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</si>
  <si>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27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</si>
  <si>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25 年</t>
    </r>
    <phoneticPr fontId="3"/>
  </si>
  <si>
    <t>-</t>
    <phoneticPr fontId="3"/>
  </si>
  <si>
    <t>修　　正</t>
    <rPh sb="0" eb="1">
      <t>オサム</t>
    </rPh>
    <rPh sb="3" eb="4">
      <t>セイ</t>
    </rPh>
    <phoneticPr fontId="3"/>
  </si>
  <si>
    <t>原　　案</t>
    <phoneticPr fontId="3"/>
  </si>
  <si>
    <t>否　　決</t>
    <phoneticPr fontId="3"/>
  </si>
  <si>
    <t>可　　　決</t>
    <phoneticPr fontId="3"/>
  </si>
  <si>
    <t>（注）・平成26年８月から通年会期制導入</t>
    <rPh sb="1" eb="2">
      <t>チュウ</t>
    </rPh>
    <rPh sb="4" eb="6">
      <t>ヘイセイ</t>
    </rPh>
    <rPh sb="8" eb="9">
      <t>ネン</t>
    </rPh>
    <rPh sb="10" eb="11">
      <t>ツキ</t>
    </rPh>
    <rPh sb="13" eb="15">
      <t>ツウネン</t>
    </rPh>
    <rPh sb="15" eb="17">
      <t>カイキ</t>
    </rPh>
    <rPh sb="17" eb="18">
      <t>セイ</t>
    </rPh>
    <rPh sb="18" eb="20">
      <t>ドウニュウ</t>
    </rPh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</si>
  <si>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28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</si>
  <si>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27 年</t>
    </r>
    <phoneticPr fontId="3"/>
  </si>
  <si>
    <t>…</t>
    <phoneticPr fontId="3"/>
  </si>
  <si>
    <r>
      <t>平 成</t>
    </r>
    <r>
      <rPr>
        <sz val="9"/>
        <color indexed="8"/>
        <rFont val="ＭＳ 明朝"/>
        <family val="1"/>
        <charset val="128"/>
      </rPr>
      <t xml:space="preserve"> 26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</si>
  <si>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25 年</t>
    </r>
    <phoneticPr fontId="3"/>
  </si>
  <si>
    <t>平 成 24 年</t>
    <phoneticPr fontId="3"/>
  </si>
  <si>
    <t>取 下 げ</t>
    <phoneticPr fontId="3"/>
  </si>
  <si>
    <t>不 採 択</t>
    <phoneticPr fontId="3"/>
  </si>
  <si>
    <t>取 下 げ</t>
    <phoneticPr fontId="3"/>
  </si>
  <si>
    <t>採　　択</t>
    <phoneticPr fontId="3"/>
  </si>
  <si>
    <t>閉 会 中</t>
    <phoneticPr fontId="3"/>
  </si>
  <si>
    <t>会 期 中</t>
    <phoneticPr fontId="3"/>
  </si>
  <si>
    <t>陳　　　　　             情</t>
    <phoneticPr fontId="3"/>
  </si>
  <si>
    <t xml:space="preserve">  願</t>
    <phoneticPr fontId="3"/>
  </si>
  <si>
    <t xml:space="preserve">           請</t>
    <phoneticPr fontId="3"/>
  </si>
  <si>
    <t>資料　生活課、こども政策課</t>
    <rPh sb="10" eb="12">
      <t>セイサク</t>
    </rPh>
    <rPh sb="12" eb="13">
      <t>カ</t>
    </rPh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</si>
  <si>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28 年</t>
    </r>
    <phoneticPr fontId="3"/>
  </si>
  <si>
    <r>
      <t>平 成</t>
    </r>
    <r>
      <rPr>
        <sz val="9"/>
        <color indexed="8"/>
        <rFont val="ＭＳ 明朝"/>
        <family val="1"/>
        <charset val="128"/>
      </rPr>
      <t xml:space="preserve"> 27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</si>
  <si>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26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</si>
  <si>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25 年</t>
    </r>
    <phoneticPr fontId="3"/>
  </si>
  <si>
    <t>行　政</t>
    <phoneticPr fontId="3"/>
  </si>
  <si>
    <t>登　記</t>
    <phoneticPr fontId="3"/>
  </si>
  <si>
    <t>法　律</t>
    <phoneticPr fontId="3"/>
  </si>
  <si>
    <t>一　般</t>
    <phoneticPr fontId="3"/>
  </si>
  <si>
    <t>市　政</t>
    <phoneticPr fontId="3"/>
  </si>
  <si>
    <t>消費生活相談</t>
    <rPh sb="0" eb="2">
      <t>ショウヒ</t>
    </rPh>
    <rPh sb="2" eb="4">
      <t>セイカツ</t>
    </rPh>
    <rPh sb="4" eb="6">
      <t>ソウダン</t>
    </rPh>
    <phoneticPr fontId="3"/>
  </si>
  <si>
    <t>総　　数</t>
    <phoneticPr fontId="3"/>
  </si>
  <si>
    <r>
      <t>平 成</t>
    </r>
    <r>
      <rPr>
        <sz val="9"/>
        <color indexed="8"/>
        <rFont val="ＭＳ 明朝"/>
        <family val="1"/>
        <charset val="128"/>
      </rPr>
      <t xml:space="preserve"> 28 年</t>
    </r>
    <phoneticPr fontId="3"/>
  </si>
  <si>
    <r>
      <t>平 成</t>
    </r>
    <r>
      <rPr>
        <sz val="9"/>
        <color indexed="8"/>
        <rFont val="ＭＳ 明朝"/>
        <family val="1"/>
        <charset val="128"/>
      </rPr>
      <t xml:space="preserve"> 27 年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</si>
  <si>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26 年</t>
    </r>
    <phoneticPr fontId="3"/>
  </si>
  <si>
    <t>平 成 24 年</t>
    <phoneticPr fontId="3"/>
  </si>
  <si>
    <t>そ の 他</t>
    <phoneticPr fontId="3"/>
  </si>
  <si>
    <t>悪　　臭</t>
    <phoneticPr fontId="3"/>
  </si>
  <si>
    <t>総　　数</t>
    <phoneticPr fontId="3"/>
  </si>
  <si>
    <t>141　公害苦情件数</t>
    <phoneticPr fontId="3"/>
  </si>
  <si>
    <t>資料　選挙管理委員会事務局</t>
    <rPh sb="10" eb="13">
      <t>ジムキョク</t>
    </rPh>
    <phoneticPr fontId="3"/>
  </si>
  <si>
    <t>信夫</t>
    <phoneticPr fontId="3"/>
  </si>
  <si>
    <t>投票区</t>
    <phoneticPr fontId="3"/>
  </si>
  <si>
    <t>下川崎</t>
    <phoneticPr fontId="3"/>
  </si>
  <si>
    <t>信陵</t>
    <phoneticPr fontId="3"/>
  </si>
  <si>
    <t>投票区</t>
    <phoneticPr fontId="3"/>
  </si>
  <si>
    <t>清水</t>
    <phoneticPr fontId="3"/>
  </si>
  <si>
    <t>松川</t>
    <phoneticPr fontId="3"/>
  </si>
  <si>
    <t>西</t>
    <phoneticPr fontId="3"/>
  </si>
  <si>
    <t>茂庭</t>
    <phoneticPr fontId="3"/>
  </si>
  <si>
    <t>渡利</t>
    <phoneticPr fontId="3"/>
  </si>
  <si>
    <t>東湯野</t>
    <phoneticPr fontId="3"/>
  </si>
  <si>
    <t>湯野</t>
    <phoneticPr fontId="3"/>
  </si>
  <si>
    <t>吉井田</t>
    <phoneticPr fontId="3"/>
  </si>
  <si>
    <t>投票区</t>
    <phoneticPr fontId="3"/>
  </si>
  <si>
    <t>中野</t>
    <phoneticPr fontId="3"/>
  </si>
  <si>
    <t>杉妻</t>
    <phoneticPr fontId="3"/>
  </si>
  <si>
    <t>野田町</t>
    <phoneticPr fontId="3"/>
  </si>
  <si>
    <t>向瀬上</t>
    <phoneticPr fontId="3"/>
  </si>
  <si>
    <t>三河台</t>
    <phoneticPr fontId="3"/>
  </si>
  <si>
    <t>瀬上</t>
    <phoneticPr fontId="3"/>
  </si>
  <si>
    <t>岳陽</t>
    <phoneticPr fontId="3"/>
  </si>
  <si>
    <t>鎌田</t>
    <phoneticPr fontId="3"/>
  </si>
  <si>
    <t>清明</t>
    <phoneticPr fontId="3"/>
  </si>
  <si>
    <t>北信</t>
    <phoneticPr fontId="3"/>
  </si>
  <si>
    <t>霞</t>
    <phoneticPr fontId="3"/>
  </si>
  <si>
    <t>飯坂</t>
    <phoneticPr fontId="3"/>
  </si>
  <si>
    <t>第四</t>
    <phoneticPr fontId="3"/>
  </si>
  <si>
    <t>吾妻</t>
    <phoneticPr fontId="3"/>
  </si>
  <si>
    <t>第三</t>
    <phoneticPr fontId="3"/>
  </si>
  <si>
    <t>鳥川</t>
    <phoneticPr fontId="3"/>
  </si>
  <si>
    <t>月輪</t>
    <phoneticPr fontId="3"/>
  </si>
  <si>
    <t>桜木</t>
    <phoneticPr fontId="3"/>
  </si>
  <si>
    <t>平田</t>
    <phoneticPr fontId="3"/>
  </si>
  <si>
    <t>立子山</t>
    <phoneticPr fontId="3"/>
  </si>
  <si>
    <t>第二</t>
    <phoneticPr fontId="3"/>
  </si>
  <si>
    <t>平石</t>
    <phoneticPr fontId="3"/>
  </si>
  <si>
    <t>第一</t>
    <phoneticPr fontId="3"/>
  </si>
  <si>
    <t>永井川</t>
    <phoneticPr fontId="3"/>
  </si>
  <si>
    <t>本庁</t>
    <phoneticPr fontId="3"/>
  </si>
  <si>
    <t>大森</t>
    <phoneticPr fontId="3"/>
  </si>
  <si>
    <t>東部</t>
    <phoneticPr fontId="3"/>
  </si>
  <si>
    <t>総数</t>
    <phoneticPr fontId="3"/>
  </si>
  <si>
    <t>（平成29年３月１日現在）</t>
    <rPh sb="7" eb="8">
      <t>ツキ</t>
    </rPh>
    <phoneticPr fontId="3"/>
  </si>
  <si>
    <t>平成28年７月10日</t>
    <rPh sb="0" eb="2">
      <t>ヘイセイ</t>
    </rPh>
    <phoneticPr fontId="3"/>
  </si>
  <si>
    <t>平成27年11月15日</t>
    <rPh sb="0" eb="2">
      <t>ヘイセイ</t>
    </rPh>
    <phoneticPr fontId="3"/>
  </si>
  <si>
    <t>平成27年７月12日</t>
    <rPh sb="0" eb="2">
      <t>ヘイセイ</t>
    </rPh>
    <phoneticPr fontId="3"/>
  </si>
  <si>
    <t>平成26年12月14日</t>
    <rPh sb="0" eb="2">
      <t>ヘイセイ</t>
    </rPh>
    <phoneticPr fontId="3"/>
  </si>
  <si>
    <t>平成26年10月26日</t>
    <rPh sb="0" eb="2">
      <t>ヘイセイ</t>
    </rPh>
    <phoneticPr fontId="3"/>
  </si>
  <si>
    <t>平成25年11月17日</t>
    <rPh sb="0" eb="2">
      <t>ヘイセイ</t>
    </rPh>
    <rPh sb="4" eb="5">
      <t>ネン</t>
    </rPh>
    <rPh sb="7" eb="8">
      <t>ツキ</t>
    </rPh>
    <rPh sb="10" eb="11">
      <t>ヒ</t>
    </rPh>
    <phoneticPr fontId="3"/>
  </si>
  <si>
    <t>平成25年７月21日</t>
    <rPh sb="0" eb="2">
      <t>ヘイセイ</t>
    </rPh>
    <rPh sb="4" eb="5">
      <t>ネン</t>
    </rPh>
    <rPh sb="6" eb="7">
      <t>ツキ</t>
    </rPh>
    <rPh sb="9" eb="10">
      <t>ヒ</t>
    </rPh>
    <phoneticPr fontId="3"/>
  </si>
  <si>
    <t>平成24年12月16日</t>
    <rPh sb="0" eb="2">
      <t>ヘイセイ</t>
    </rPh>
    <rPh sb="4" eb="5">
      <t>ネン</t>
    </rPh>
    <rPh sb="7" eb="8">
      <t>ツキ</t>
    </rPh>
    <rPh sb="10" eb="11">
      <t>ヒ</t>
    </rPh>
    <phoneticPr fontId="3"/>
  </si>
  <si>
    <t>徴収率</t>
    <phoneticPr fontId="3"/>
  </si>
  <si>
    <t>徴収率</t>
    <phoneticPr fontId="3"/>
  </si>
  <si>
    <t>調定額</t>
    <phoneticPr fontId="3"/>
  </si>
  <si>
    <r>
      <t>平成</t>
    </r>
    <r>
      <rPr>
        <sz val="9"/>
        <rFont val="ＭＳ 明朝"/>
        <family val="1"/>
        <charset val="128"/>
      </rPr>
      <t>28年度</t>
    </r>
    <phoneticPr fontId="3"/>
  </si>
  <si>
    <t>調定額</t>
    <phoneticPr fontId="3"/>
  </si>
  <si>
    <r>
      <t>平成</t>
    </r>
    <r>
      <rPr>
        <sz val="9"/>
        <rFont val="ＭＳ 明朝"/>
        <family val="1"/>
        <charset val="128"/>
      </rPr>
      <t>27年度</t>
    </r>
    <phoneticPr fontId="3"/>
  </si>
  <si>
    <r>
      <t>平成</t>
    </r>
    <r>
      <rPr>
        <sz val="9"/>
        <rFont val="ＭＳ 明朝"/>
        <family val="1"/>
        <charset val="128"/>
      </rPr>
      <t>26年度</t>
    </r>
    <phoneticPr fontId="3"/>
  </si>
  <si>
    <r>
      <t>平成</t>
    </r>
    <r>
      <rPr>
        <sz val="9"/>
        <rFont val="ＭＳ 明朝"/>
        <family val="1"/>
        <charset val="128"/>
      </rPr>
      <t>25年度</t>
    </r>
    <phoneticPr fontId="3"/>
  </si>
  <si>
    <r>
      <t>平成</t>
    </r>
    <r>
      <rPr>
        <sz val="9"/>
        <rFont val="ＭＳ 明朝"/>
        <family val="1"/>
        <charset val="128"/>
      </rPr>
      <t>25年度</t>
    </r>
    <phoneticPr fontId="3"/>
  </si>
  <si>
    <t>平成24年度</t>
    <phoneticPr fontId="3"/>
  </si>
  <si>
    <t>土　　　地</t>
  </si>
  <si>
    <t>法 人 税 割</t>
    <phoneticPr fontId="3"/>
  </si>
  <si>
    <t xml:space="preserve"> 個　　　　　人</t>
    <rPh sb="1" eb="2">
      <t>コ</t>
    </rPh>
    <rPh sb="7" eb="8">
      <t>ジン</t>
    </rPh>
    <phoneticPr fontId="3"/>
  </si>
  <si>
    <t>特別土地保有税</t>
    <rPh sb="4" eb="7">
      <t>ホユウゼイ</t>
    </rPh>
    <phoneticPr fontId="3"/>
  </si>
  <si>
    <t>固　　 定 　　資 　　産 　　税</t>
    <rPh sb="0" eb="1">
      <t>コ</t>
    </rPh>
    <rPh sb="4" eb="5">
      <t>サダム</t>
    </rPh>
    <rPh sb="8" eb="9">
      <t>シ</t>
    </rPh>
    <rPh sb="12" eb="13">
      <t>サン</t>
    </rPh>
    <rPh sb="16" eb="17">
      <t>ゼイ</t>
    </rPh>
    <phoneticPr fontId="3"/>
  </si>
  <si>
    <t xml:space="preserve">   市　　　　　　民　　　　　　税</t>
    <phoneticPr fontId="3"/>
  </si>
  <si>
    <t>　　通　　　　　税</t>
    <rPh sb="2" eb="3">
      <t>ツウ</t>
    </rPh>
    <rPh sb="8" eb="9">
      <t>ゼイ</t>
    </rPh>
    <phoneticPr fontId="3"/>
  </si>
  <si>
    <t>法　　　　定　　　　普　　　</t>
    <phoneticPr fontId="3"/>
  </si>
  <si>
    <t xml:space="preserve"> 法　　　定　　　普　　　通　　　税</t>
    <phoneticPr fontId="3"/>
  </si>
  <si>
    <t>総　 　額</t>
    <phoneticPr fontId="3"/>
  </si>
  <si>
    <t>（単位　千円、％）</t>
    <rPh sb="1" eb="3">
      <t>タンイ</t>
    </rPh>
    <rPh sb="4" eb="6">
      <t>センエン</t>
    </rPh>
    <phoneticPr fontId="3"/>
  </si>
  <si>
    <t>146　市税の税目別決算額</t>
    <rPh sb="9" eb="10">
      <t>ベツ</t>
    </rPh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</si>
  <si>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29 年 度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</si>
  <si>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28 年 度</t>
    </r>
    <phoneticPr fontId="3"/>
  </si>
  <si>
    <r>
      <t xml:space="preserve">平 成 </t>
    </r>
    <r>
      <rPr>
        <sz val="9"/>
        <color indexed="8"/>
        <rFont val="ＭＳ 明朝"/>
        <family val="1"/>
        <charset val="128"/>
      </rPr>
      <t>27 年 度</t>
    </r>
    <phoneticPr fontId="3"/>
  </si>
  <si>
    <r>
      <t>平 成</t>
    </r>
    <r>
      <rPr>
        <sz val="9"/>
        <color indexed="8"/>
        <rFont val="ＭＳ 明朝"/>
        <family val="1"/>
        <charset val="128"/>
      </rPr>
      <t xml:space="preserve"> 26 年 度</t>
    </r>
    <phoneticPr fontId="3"/>
  </si>
  <si>
    <t>平 成 25 年 度</t>
    <phoneticPr fontId="3"/>
  </si>
  <si>
    <t>(注) ・入湯税については特別徴収義務者数</t>
    <phoneticPr fontId="3"/>
  </si>
  <si>
    <r>
      <t xml:space="preserve">平 成 </t>
    </r>
    <r>
      <rPr>
        <sz val="9"/>
        <rFont val="ＭＳ 明朝"/>
        <family val="1"/>
        <charset val="128"/>
      </rPr>
      <t>28 年 度</t>
    </r>
    <r>
      <rPr>
        <b/>
        <sz val="11"/>
        <rFont val="ＭＳ Ｐゴシック"/>
        <family val="3"/>
        <charset val="128"/>
      </rPr>
      <t/>
    </r>
    <phoneticPr fontId="3"/>
  </si>
  <si>
    <r>
      <t>平 成</t>
    </r>
    <r>
      <rPr>
        <sz val="9"/>
        <rFont val="ＭＳ 明朝"/>
        <family val="1"/>
        <charset val="128"/>
      </rPr>
      <t xml:space="preserve"> 27 年 度</t>
    </r>
    <r>
      <rPr>
        <b/>
        <sz val="11"/>
        <rFont val="ＭＳ Ｐゴシック"/>
        <family val="3"/>
        <charset val="128"/>
      </rPr>
      <t/>
    </r>
    <phoneticPr fontId="3"/>
  </si>
  <si>
    <r>
      <t>平 成</t>
    </r>
    <r>
      <rPr>
        <sz val="9"/>
        <rFont val="ＭＳ 明朝"/>
        <family val="1"/>
        <charset val="128"/>
      </rPr>
      <t xml:space="preserve"> 26 年 度</t>
    </r>
    <r>
      <rPr>
        <b/>
        <sz val="11"/>
        <rFont val="ＭＳ Ｐゴシック"/>
        <family val="3"/>
        <charset val="128"/>
      </rPr>
      <t/>
    </r>
    <phoneticPr fontId="3"/>
  </si>
  <si>
    <r>
      <t xml:space="preserve">平 成 </t>
    </r>
    <r>
      <rPr>
        <sz val="9"/>
        <rFont val="ＭＳ 明朝"/>
        <family val="1"/>
        <charset val="128"/>
      </rPr>
      <t>25 年 度</t>
    </r>
    <phoneticPr fontId="3"/>
  </si>
  <si>
    <t>平 成 24 年 度</t>
    <phoneticPr fontId="3"/>
  </si>
  <si>
    <t>家　　屋</t>
    <phoneticPr fontId="3"/>
  </si>
  <si>
    <t>土　　地</t>
    <phoneticPr fontId="3"/>
  </si>
  <si>
    <t>実 人 員</t>
    <phoneticPr fontId="3"/>
  </si>
  <si>
    <t>法 人 税 割</t>
    <rPh sb="0" eb="1">
      <t>ホウ</t>
    </rPh>
    <rPh sb="2" eb="3">
      <t>ニン</t>
    </rPh>
    <rPh sb="4" eb="5">
      <t>ゼイ</t>
    </rPh>
    <phoneticPr fontId="3"/>
  </si>
  <si>
    <t>実 法 人 数</t>
    <rPh sb="2" eb="3">
      <t>ホウ</t>
    </rPh>
    <rPh sb="4" eb="5">
      <t>ニン</t>
    </rPh>
    <rPh sb="6" eb="7">
      <t>スウ</t>
    </rPh>
    <phoneticPr fontId="3"/>
  </si>
  <si>
    <t>実　人　員</t>
  </si>
  <si>
    <t>特別土地
保 有 税</t>
    <rPh sb="5" eb="6">
      <t>ホ</t>
    </rPh>
    <rPh sb="7" eb="8">
      <t>ユウ</t>
    </rPh>
    <rPh sb="9" eb="10">
      <t>ゼイ</t>
    </rPh>
    <phoneticPr fontId="3"/>
  </si>
  <si>
    <t>市　　　　　　民　　　　　　税</t>
    <phoneticPr fontId="3"/>
  </si>
  <si>
    <r>
      <t>平成</t>
    </r>
    <r>
      <rPr>
        <sz val="9"/>
        <rFont val="ＭＳ 明朝"/>
        <family val="1"/>
        <charset val="128"/>
      </rPr>
      <t>28年度</t>
    </r>
    <r>
      <rPr>
        <b/>
        <sz val="11"/>
        <rFont val="ＭＳ Ｐゴシック"/>
        <family val="3"/>
        <charset val="128"/>
      </rPr>
      <t/>
    </r>
    <phoneticPr fontId="3"/>
  </si>
  <si>
    <r>
      <t>平成</t>
    </r>
    <r>
      <rPr>
        <sz val="9"/>
        <rFont val="ＭＳ 明朝"/>
        <family val="1"/>
        <charset val="128"/>
      </rPr>
      <t>27年度</t>
    </r>
    <r>
      <rPr>
        <b/>
        <sz val="11"/>
        <rFont val="ＭＳ Ｐゴシック"/>
        <family val="3"/>
        <charset val="128"/>
      </rPr>
      <t/>
    </r>
    <phoneticPr fontId="3"/>
  </si>
  <si>
    <r>
      <t>平成</t>
    </r>
    <r>
      <rPr>
        <sz val="9"/>
        <rFont val="ＭＳ 明朝"/>
        <family val="1"/>
        <charset val="128"/>
      </rPr>
      <t>26年度</t>
    </r>
    <r>
      <rPr>
        <b/>
        <sz val="11"/>
        <rFont val="ＭＳ Ｐゴシック"/>
        <family val="3"/>
        <charset val="128"/>
      </rPr>
      <t/>
    </r>
    <phoneticPr fontId="3"/>
  </si>
  <si>
    <t>(都市計画税含む)</t>
    <phoneticPr fontId="3"/>
  </si>
  <si>
    <t>平成24年度</t>
    <phoneticPr fontId="3"/>
  </si>
  <si>
    <r>
      <t>平成</t>
    </r>
    <r>
      <rPr>
        <sz val="9"/>
        <rFont val="ＭＳ 明朝"/>
        <family val="1"/>
        <charset val="128"/>
      </rPr>
      <t>28年度</t>
    </r>
    <r>
      <rPr>
        <b/>
        <sz val="11"/>
        <rFont val="ＭＳ Ｐゴシック"/>
        <family val="3"/>
        <charset val="128"/>
      </rPr>
      <t/>
    </r>
    <phoneticPr fontId="3"/>
  </si>
  <si>
    <t>休廃業等による</t>
    <phoneticPr fontId="3"/>
  </si>
  <si>
    <t>総　　　　　数</t>
    <phoneticPr fontId="3"/>
  </si>
  <si>
    <t>131　歴代市長</t>
    <phoneticPr fontId="3"/>
  </si>
  <si>
    <t>132　歴代助役(平成19年４月１日より副市長）</t>
    <phoneticPr fontId="3"/>
  </si>
  <si>
    <t>133　歴代収入役</t>
    <phoneticPr fontId="3"/>
  </si>
  <si>
    <t>134　歴代市議会議長</t>
    <phoneticPr fontId="3"/>
  </si>
  <si>
    <t>135　歴代市議会副議長</t>
    <phoneticPr fontId="3"/>
  </si>
  <si>
    <t>138　議案処理状況</t>
    <phoneticPr fontId="3"/>
  </si>
  <si>
    <t>139　常任委員会請願・陳情付託件数及び処理状況</t>
    <phoneticPr fontId="3"/>
  </si>
  <si>
    <t>140　市民相談受付件数</t>
    <phoneticPr fontId="3"/>
  </si>
  <si>
    <t>142　投票区別選挙人名簿登録者数</t>
    <phoneticPr fontId="3"/>
  </si>
  <si>
    <t>143　選挙別投票状況（平成24年度から）</t>
    <phoneticPr fontId="3"/>
  </si>
  <si>
    <t>144　一般会計予算額及び決算額</t>
    <phoneticPr fontId="2"/>
  </si>
  <si>
    <t>147　納税者１人当たり平均課税額</t>
    <phoneticPr fontId="3"/>
  </si>
  <si>
    <t>148　納税義務者等に関する状況</t>
    <phoneticPr fontId="3"/>
  </si>
  <si>
    <t>149 市税減免状況</t>
    <phoneticPr fontId="3"/>
  </si>
  <si>
    <t>昭和50. 9.19</t>
    <rPh sb="0" eb="2">
      <t>ショウワ</t>
    </rPh>
    <phoneticPr fontId="3"/>
  </si>
  <si>
    <t>昭和54. 9.18</t>
    <rPh sb="0" eb="2">
      <t>ショウワ</t>
    </rPh>
    <phoneticPr fontId="3"/>
  </si>
  <si>
    <t>30. 2.26</t>
    <phoneticPr fontId="3"/>
  </si>
  <si>
    <t>30．3．1</t>
    <phoneticPr fontId="3"/>
  </si>
  <si>
    <t>紺　野　喜代志</t>
    <phoneticPr fontId="3"/>
  </si>
  <si>
    <t>30．4．1</t>
    <phoneticPr fontId="3"/>
  </si>
  <si>
    <t>49. 4.11</t>
    <phoneticPr fontId="3"/>
  </si>
  <si>
    <t>49. 9.18</t>
    <phoneticPr fontId="3"/>
  </si>
  <si>
    <t>42. 5.15</t>
    <phoneticPr fontId="3"/>
  </si>
  <si>
    <t>45. 3. 7</t>
    <phoneticPr fontId="3"/>
  </si>
  <si>
    <t>昭和45. 3. 7</t>
    <rPh sb="0" eb="2">
      <t>ショウワ</t>
    </rPh>
    <phoneticPr fontId="2"/>
  </si>
  <si>
    <t>昭和46. 4.30</t>
    <rPh sb="0" eb="2">
      <t>ショウワ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</si>
</sst>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;[Red]\-#,##0.0"/>
    <numFmt numFmtId="177" formatCode="#,##0_);[Red]\(#,##0\)"/>
    <numFmt numFmtId="178" formatCode="#,##0;&quot;△ &quot;#,##0"/>
    <numFmt numFmtId="179" formatCode="#,##0_ "/>
  </numFmts>
  <fonts count="2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19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49" fontId="6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49" fontId="6" fillId="0" borderId="6" xfId="2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right" vertical="center"/>
    </xf>
    <xf numFmtId="49" fontId="6" fillId="0" borderId="8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9" xfId="2" applyFont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1" fontId="11" fillId="0" borderId="6" xfId="3" applyNumberFormat="1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41" fontId="10" fillId="0" borderId="6" xfId="3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vertical="center"/>
    </xf>
    <xf numFmtId="0" fontId="10" fillId="0" borderId="7" xfId="2" applyFont="1" applyFill="1" applyBorder="1" applyAlignment="1">
      <alignment horizontal="distributed" vertical="center"/>
    </xf>
    <xf numFmtId="49" fontId="10" fillId="0" borderId="8" xfId="2" applyNumberFormat="1" applyFont="1" applyFill="1" applyBorder="1" applyAlignment="1">
      <alignment horizontal="right" vertical="center"/>
    </xf>
    <xf numFmtId="41" fontId="10" fillId="0" borderId="7" xfId="2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16" xfId="2" applyFont="1" applyFill="1" applyBorder="1" applyAlignment="1">
      <alignment horizontal="centerContinuous" vertical="center"/>
    </xf>
    <xf numFmtId="0" fontId="6" fillId="0" borderId="17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 vertical="center"/>
    </xf>
    <xf numFmtId="41" fontId="6" fillId="0" borderId="5" xfId="2" applyNumberFormat="1" applyFont="1" applyFill="1" applyBorder="1" applyAlignment="1">
      <alignment vertical="center"/>
    </xf>
    <xf numFmtId="41" fontId="6" fillId="0" borderId="4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horizontal="centerContinuous" vertical="center"/>
    </xf>
    <xf numFmtId="41" fontId="6" fillId="0" borderId="6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0" fontId="12" fillId="0" borderId="18" xfId="2" applyFont="1" applyFill="1" applyBorder="1" applyAlignment="1">
      <alignment horizontal="centerContinuous" vertical="center"/>
    </xf>
    <xf numFmtId="41" fontId="6" fillId="0" borderId="8" xfId="2" applyNumberFormat="1" applyFont="1" applyFill="1" applyBorder="1" applyAlignment="1">
      <alignment vertical="center"/>
    </xf>
    <xf numFmtId="41" fontId="6" fillId="0" borderId="7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Continuous" vertical="center"/>
    </xf>
    <xf numFmtId="0" fontId="6" fillId="0" borderId="14" xfId="2" applyFont="1" applyFill="1" applyBorder="1" applyAlignment="1">
      <alignment horizontal="centerContinuous" vertical="center"/>
    </xf>
    <xf numFmtId="38" fontId="6" fillId="0" borderId="13" xfId="3" applyFont="1" applyFill="1" applyBorder="1" applyAlignment="1">
      <alignment horizontal="centerContinuous" vertical="center"/>
    </xf>
    <xf numFmtId="38" fontId="6" fillId="0" borderId="14" xfId="3" applyFont="1" applyFill="1" applyBorder="1" applyAlignment="1">
      <alignment horizontal="centerContinuous" vertical="center"/>
    </xf>
    <xf numFmtId="38" fontId="6" fillId="0" borderId="0" xfId="3" applyFont="1" applyFill="1" applyAlignment="1">
      <alignment vertical="center"/>
    </xf>
    <xf numFmtId="41" fontId="6" fillId="0" borderId="5" xfId="3" applyNumberFormat="1" applyFont="1" applyFill="1" applyBorder="1" applyAlignment="1">
      <alignment vertical="center"/>
    </xf>
    <xf numFmtId="41" fontId="6" fillId="0" borderId="4" xfId="3" applyNumberFormat="1" applyFont="1" applyFill="1" applyBorder="1" applyAlignment="1">
      <alignment vertical="center"/>
    </xf>
    <xf numFmtId="41" fontId="6" fillId="0" borderId="6" xfId="3" applyNumberFormat="1" applyFont="1" applyFill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41" fontId="6" fillId="0" borderId="8" xfId="3" applyNumberFormat="1" applyFont="1" applyFill="1" applyBorder="1" applyAlignment="1">
      <alignment vertical="center"/>
    </xf>
    <xf numFmtId="41" fontId="6" fillId="0" borderId="7" xfId="3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Continuous" vertical="center"/>
    </xf>
    <xf numFmtId="0" fontId="6" fillId="0" borderId="2" xfId="2" applyFont="1" applyFill="1" applyBorder="1" applyAlignment="1">
      <alignment horizontal="centerContinuous" vertical="center"/>
    </xf>
    <xf numFmtId="0" fontId="6" fillId="0" borderId="3" xfId="2" applyFont="1" applyFill="1" applyBorder="1" applyAlignment="1">
      <alignment horizontal="centerContinuous" vertical="center"/>
    </xf>
    <xf numFmtId="0" fontId="6" fillId="0" borderId="0" xfId="2" applyFont="1" applyFill="1"/>
    <xf numFmtId="0" fontId="7" fillId="0" borderId="0" xfId="2" applyFont="1" applyFill="1"/>
    <xf numFmtId="0" fontId="9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38" fontId="11" fillId="0" borderId="4" xfId="3" applyFont="1" applyFill="1" applyBorder="1" applyAlignment="1">
      <alignment vertical="center"/>
    </xf>
    <xf numFmtId="38" fontId="11" fillId="0" borderId="20" xfId="3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0" fontId="10" fillId="0" borderId="10" xfId="2" applyFont="1" applyFill="1" applyBorder="1" applyAlignment="1">
      <alignment horizontal="distributed" vertical="center"/>
    </xf>
    <xf numFmtId="38" fontId="10" fillId="0" borderId="0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8" fillId="0" borderId="0" xfId="2" applyFont="1" applyFill="1"/>
    <xf numFmtId="0" fontId="10" fillId="0" borderId="13" xfId="2" applyFont="1" applyFill="1" applyBorder="1" applyAlignment="1">
      <alignment horizontal="centerContinuous" vertical="center"/>
    </xf>
    <xf numFmtId="38" fontId="10" fillId="0" borderId="7" xfId="3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10" fillId="0" borderId="3" xfId="2" applyFont="1" applyFill="1" applyBorder="1" applyAlignment="1">
      <alignment vertical="center"/>
    </xf>
    <xf numFmtId="0" fontId="10" fillId="0" borderId="14" xfId="2" applyFont="1" applyFill="1" applyBorder="1" applyAlignment="1">
      <alignment horizontal="centerContinuous" vertical="center"/>
    </xf>
    <xf numFmtId="0" fontId="11" fillId="0" borderId="20" xfId="2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vertical="center"/>
    </xf>
    <xf numFmtId="38" fontId="8" fillId="0" borderId="0" xfId="3" applyFont="1" applyFill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0" fontId="9" fillId="0" borderId="0" xfId="2" applyFont="1" applyFill="1"/>
    <xf numFmtId="0" fontId="10" fillId="0" borderId="6" xfId="2" applyFont="1" applyFill="1" applyBorder="1" applyAlignment="1">
      <alignment vertical="center"/>
    </xf>
    <xf numFmtId="38" fontId="11" fillId="0" borderId="0" xfId="3" applyFont="1" applyFill="1" applyAlignment="1">
      <alignment vertical="center"/>
    </xf>
    <xf numFmtId="38" fontId="10" fillId="0" borderId="0" xfId="3" applyFont="1" applyFill="1" applyAlignment="1">
      <alignment vertical="center"/>
    </xf>
    <xf numFmtId="177" fontId="10" fillId="0" borderId="0" xfId="2" applyNumberFormat="1" applyFont="1" applyFill="1" applyBorder="1" applyAlignment="1">
      <alignment horizontal="distributed"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4" fillId="0" borderId="0" xfId="3" applyFont="1" applyFill="1" applyBorder="1" applyAlignment="1">
      <alignment vertical="center"/>
    </xf>
    <xf numFmtId="38" fontId="7" fillId="0" borderId="0" xfId="3" applyFont="1" applyFill="1" applyAlignment="1">
      <alignment vertical="center"/>
    </xf>
    <xf numFmtId="38" fontId="7" fillId="0" borderId="0" xfId="3" applyFont="1" applyFill="1" applyBorder="1" applyAlignment="1">
      <alignment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11" xfId="3" applyFont="1" applyFill="1" applyBorder="1" applyAlignment="1">
      <alignment horizontal="centerContinuous" vertical="center"/>
    </xf>
    <xf numFmtId="38" fontId="6" fillId="0" borderId="0" xfId="3" applyFont="1" applyFill="1" applyAlignment="1">
      <alignment horizontal="centerContinuous" vertical="center"/>
    </xf>
    <xf numFmtId="0" fontId="1" fillId="0" borderId="15" xfId="2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horizontal="left" vertical="center"/>
    </xf>
    <xf numFmtId="38" fontId="6" fillId="0" borderId="0" xfId="3" applyFont="1" applyFill="1" applyBorder="1" applyAlignment="1">
      <alignment horizontal="centerContinuous" vertical="center"/>
    </xf>
    <xf numFmtId="38" fontId="6" fillId="0" borderId="10" xfId="3" applyFont="1" applyFill="1" applyBorder="1" applyAlignment="1">
      <alignment horizontal="distributed" vertical="center"/>
    </xf>
    <xf numFmtId="38" fontId="6" fillId="0" borderId="0" xfId="3" applyFont="1" applyFill="1" applyBorder="1" applyAlignment="1">
      <alignment horizontal="left"/>
    </xf>
    <xf numFmtId="38" fontId="6" fillId="0" borderId="0" xfId="3" applyFont="1" applyFill="1" applyBorder="1"/>
    <xf numFmtId="176" fontId="6" fillId="0" borderId="0" xfId="3" applyNumberFormat="1" applyFont="1" applyFill="1" applyBorder="1" applyAlignment="1">
      <alignment horizontal="left"/>
    </xf>
    <xf numFmtId="176" fontId="6" fillId="0" borderId="0" xfId="3" applyNumberFormat="1" applyFont="1" applyFill="1" applyBorder="1"/>
    <xf numFmtId="176" fontId="6" fillId="0" borderId="10" xfId="3" applyNumberFormat="1" applyFont="1" applyFill="1" applyBorder="1" applyAlignment="1">
      <alignment horizontal="distributed" vertical="center"/>
    </xf>
    <xf numFmtId="176" fontId="6" fillId="0" borderId="0" xfId="3" applyNumberFormat="1" applyFont="1" applyFill="1" applyBorder="1" applyAlignment="1">
      <alignment vertical="center"/>
    </xf>
    <xf numFmtId="176" fontId="6" fillId="0" borderId="0" xfId="3" applyNumberFormat="1" applyFont="1" applyFill="1" applyAlignment="1">
      <alignment vertical="center"/>
    </xf>
    <xf numFmtId="38" fontId="12" fillId="0" borderId="0" xfId="3" applyFont="1" applyFill="1" applyBorder="1" applyAlignment="1">
      <alignment horizontal="left" vertical="center"/>
    </xf>
    <xf numFmtId="38" fontId="6" fillId="0" borderId="0" xfId="3" applyFont="1" applyFill="1" applyBorder="1" applyAlignment="1">
      <alignment horizontal="left" shrinkToFit="1"/>
    </xf>
    <xf numFmtId="176" fontId="6" fillId="0" borderId="7" xfId="3" applyNumberFormat="1" applyFont="1" applyFill="1" applyBorder="1" applyAlignment="1">
      <alignment horizontal="left"/>
    </xf>
    <xf numFmtId="176" fontId="6" fillId="0" borderId="7" xfId="3" applyNumberFormat="1" applyFont="1" applyFill="1" applyBorder="1"/>
    <xf numFmtId="176" fontId="6" fillId="0" borderId="18" xfId="3" applyNumberFormat="1" applyFont="1" applyFill="1" applyBorder="1" applyAlignment="1">
      <alignment horizontal="distributed" vertical="center"/>
    </xf>
    <xf numFmtId="176" fontId="6" fillId="0" borderId="7" xfId="3" applyNumberFormat="1" applyFont="1" applyFill="1" applyBorder="1" applyAlignment="1">
      <alignment vertical="center"/>
    </xf>
    <xf numFmtId="38" fontId="6" fillId="0" borderId="0" xfId="3" applyFont="1" applyFill="1"/>
    <xf numFmtId="38" fontId="6" fillId="0" borderId="0" xfId="3" applyFont="1" applyFill="1" applyBorder="1" applyAlignment="1">
      <alignment horizontal="centerContinuous"/>
    </xf>
    <xf numFmtId="38" fontId="6" fillId="0" borderId="4" xfId="3" applyFont="1" applyFill="1" applyBorder="1" applyAlignment="1">
      <alignment vertical="center"/>
    </xf>
    <xf numFmtId="38" fontId="6" fillId="0" borderId="2" xfId="3" applyFont="1" applyFill="1" applyBorder="1" applyAlignment="1">
      <alignment horizontal="centerContinuous" vertical="center" shrinkToFit="1"/>
    </xf>
    <xf numFmtId="38" fontId="6" fillId="0" borderId="2" xfId="3" applyFont="1" applyFill="1" applyBorder="1" applyAlignment="1">
      <alignment horizontal="centerContinuous" vertical="center"/>
    </xf>
    <xf numFmtId="38" fontId="6" fillId="0" borderId="4" xfId="3" applyFont="1" applyFill="1" applyBorder="1" applyAlignment="1">
      <alignment horizontal="left" vertical="center"/>
    </xf>
    <xf numFmtId="38" fontId="6" fillId="0" borderId="4" xfId="3" applyFont="1" applyFill="1" applyBorder="1" applyAlignment="1">
      <alignment horizontal="centerContinuous" vertical="center"/>
    </xf>
    <xf numFmtId="38" fontId="6" fillId="0" borderId="20" xfId="3" applyFont="1" applyFill="1" applyBorder="1" applyAlignment="1">
      <alignment horizontal="distributed" vertical="center" shrinkToFit="1"/>
    </xf>
    <xf numFmtId="178" fontId="6" fillId="0" borderId="4" xfId="3" applyNumberFormat="1" applyFont="1" applyFill="1" applyBorder="1" applyAlignment="1">
      <alignment vertical="center"/>
    </xf>
    <xf numFmtId="38" fontId="6" fillId="0" borderId="10" xfId="3" applyFont="1" applyFill="1" applyBorder="1" applyAlignment="1">
      <alignment horizontal="center" vertical="center" shrinkToFit="1"/>
    </xf>
    <xf numFmtId="178" fontId="6" fillId="0" borderId="0" xfId="3" applyNumberFormat="1" applyFont="1" applyFill="1" applyBorder="1" applyAlignment="1">
      <alignment vertical="center"/>
    </xf>
    <xf numFmtId="38" fontId="6" fillId="0" borderId="10" xfId="3" applyFont="1" applyFill="1" applyBorder="1" applyAlignment="1">
      <alignment horizontal="distributed" vertical="center" shrinkToFit="1"/>
    </xf>
    <xf numFmtId="38" fontId="6" fillId="0" borderId="7" xfId="3" applyFont="1" applyFill="1" applyBorder="1" applyAlignment="1">
      <alignment horizontal="left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8" xfId="3" applyFont="1" applyFill="1" applyBorder="1" applyAlignment="1">
      <alignment horizontal="center" vertical="center" shrinkToFit="1"/>
    </xf>
    <xf numFmtId="178" fontId="6" fillId="0" borderId="7" xfId="3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vertical="center"/>
    </xf>
    <xf numFmtId="0" fontId="12" fillId="0" borderId="7" xfId="2" applyFont="1" applyFill="1" applyBorder="1" applyAlignment="1">
      <alignment horizontal="centerContinuous" vertical="center"/>
    </xf>
    <xf numFmtId="38" fontId="6" fillId="0" borderId="4" xfId="3" applyFont="1" applyFill="1" applyBorder="1" applyAlignment="1">
      <alignment horizontal="distributed" vertical="center"/>
    </xf>
    <xf numFmtId="41" fontId="6" fillId="0" borderId="4" xfId="3" applyNumberFormat="1" applyFont="1" applyFill="1" applyBorder="1" applyAlignment="1">
      <alignment horizontal="right" vertical="center"/>
    </xf>
    <xf numFmtId="41" fontId="6" fillId="0" borderId="0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distributed" vertical="center"/>
    </xf>
    <xf numFmtId="38" fontId="6" fillId="0" borderId="0" xfId="3" applyFont="1" applyFill="1" applyBorder="1" applyAlignment="1">
      <alignment vertical="center" shrinkToFit="1"/>
    </xf>
    <xf numFmtId="38" fontId="6" fillId="0" borderId="7" xfId="3" applyFont="1" applyFill="1" applyBorder="1"/>
    <xf numFmtId="38" fontId="12" fillId="0" borderId="18" xfId="3" applyFont="1" applyFill="1" applyBorder="1" applyAlignment="1">
      <alignment horizontal="left" vertical="center"/>
    </xf>
    <xf numFmtId="41" fontId="6" fillId="0" borderId="7" xfId="3" applyNumberFormat="1" applyFont="1" applyFill="1" applyBorder="1" applyAlignment="1">
      <alignment horizontal="right" vertical="center"/>
    </xf>
    <xf numFmtId="0" fontId="6" fillId="0" borderId="18" xfId="2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8" fontId="11" fillId="0" borderId="7" xfId="3" applyFont="1" applyFill="1" applyBorder="1" applyAlignment="1">
      <alignment vertical="center"/>
    </xf>
    <xf numFmtId="38" fontId="11" fillId="0" borderId="18" xfId="3" applyFont="1" applyFill="1" applyBorder="1" applyAlignment="1">
      <alignment vertical="center"/>
    </xf>
    <xf numFmtId="49" fontId="6" fillId="0" borderId="7" xfId="2" applyNumberFormat="1" applyFont="1" applyBorder="1" applyAlignment="1">
      <alignment horizontal="center" vertical="center"/>
    </xf>
    <xf numFmtId="0" fontId="10" fillId="0" borderId="18" xfId="2" applyFont="1" applyFill="1" applyBorder="1" applyAlignment="1">
      <alignment horizontal="distributed" vertical="center"/>
    </xf>
    <xf numFmtId="176" fontId="9" fillId="0" borderId="0" xfId="3" applyNumberFormat="1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38" fontId="10" fillId="0" borderId="10" xfId="3" applyFont="1" applyFill="1" applyBorder="1" applyAlignment="1">
      <alignment horizontal="distributed" vertical="center"/>
    </xf>
    <xf numFmtId="38" fontId="10" fillId="0" borderId="10" xfId="3" applyFont="1" applyFill="1" applyBorder="1" applyAlignment="1">
      <alignment horizontal="right" vertical="center"/>
    </xf>
    <xf numFmtId="38" fontId="10" fillId="0" borderId="18" xfId="3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38" fontId="17" fillId="0" borderId="4" xfId="3" applyFont="1" applyFill="1" applyBorder="1" applyAlignment="1">
      <alignment vertical="center"/>
    </xf>
    <xf numFmtId="38" fontId="8" fillId="0" borderId="6" xfId="3" applyFont="1" applyFill="1" applyBorder="1" applyAlignment="1">
      <alignment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0" xfId="3" applyFont="1" applyFill="1" applyBorder="1" applyAlignment="1">
      <alignment horizontal="right" vertical="center"/>
    </xf>
    <xf numFmtId="38" fontId="8" fillId="0" borderId="7" xfId="3" applyFont="1" applyFill="1" applyBorder="1" applyAlignment="1">
      <alignment horizontal="right" vertical="center"/>
    </xf>
    <xf numFmtId="38" fontId="17" fillId="0" borderId="0" xfId="3" applyFont="1" applyFill="1" applyBorder="1" applyAlignment="1">
      <alignment vertical="center"/>
    </xf>
    <xf numFmtId="38" fontId="8" fillId="0" borderId="0" xfId="3" applyFont="1" applyFill="1" applyAlignment="1">
      <alignment vertical="center"/>
    </xf>
    <xf numFmtId="38" fontId="8" fillId="0" borderId="7" xfId="3" applyFont="1" applyFill="1" applyBorder="1" applyAlignment="1">
      <alignment vertical="center"/>
    </xf>
    <xf numFmtId="179" fontId="8" fillId="0" borderId="7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 wrapText="1" shrinkToFit="1"/>
    </xf>
    <xf numFmtId="38" fontId="18" fillId="0" borderId="4" xfId="3" applyFont="1" applyFill="1" applyBorder="1" applyAlignment="1">
      <alignment vertical="center"/>
    </xf>
    <xf numFmtId="3" fontId="18" fillId="0" borderId="0" xfId="2" applyNumberFormat="1" applyFont="1" applyFill="1" applyAlignment="1">
      <alignment vertical="center"/>
    </xf>
    <xf numFmtId="38" fontId="19" fillId="0" borderId="6" xfId="3" applyFont="1" applyFill="1" applyBorder="1" applyAlignment="1">
      <alignment vertical="center"/>
    </xf>
    <xf numFmtId="38" fontId="19" fillId="0" borderId="0" xfId="3" applyFont="1" applyFill="1" applyBorder="1" applyAlignment="1">
      <alignment vertical="center"/>
    </xf>
    <xf numFmtId="3" fontId="19" fillId="0" borderId="0" xfId="2" applyNumberFormat="1" applyFont="1" applyFill="1" applyAlignment="1">
      <alignment vertical="center"/>
    </xf>
    <xf numFmtId="38" fontId="19" fillId="0" borderId="6" xfId="3" applyFont="1" applyFill="1" applyBorder="1" applyAlignment="1">
      <alignment horizontal="right" vertical="center"/>
    </xf>
    <xf numFmtId="38" fontId="19" fillId="0" borderId="0" xfId="3" applyFont="1" applyFill="1" applyBorder="1" applyAlignment="1">
      <alignment horizontal="right" vertical="center"/>
    </xf>
    <xf numFmtId="38" fontId="19" fillId="0" borderId="8" xfId="3" applyFont="1" applyFill="1" applyBorder="1" applyAlignment="1">
      <alignment vertical="center"/>
    </xf>
    <xf numFmtId="38" fontId="19" fillId="0" borderId="7" xfId="3" applyFont="1" applyFill="1" applyBorder="1" applyAlignment="1">
      <alignment vertical="center"/>
    </xf>
    <xf numFmtId="38" fontId="19" fillId="0" borderId="8" xfId="3" applyFont="1" applyFill="1" applyBorder="1" applyAlignment="1">
      <alignment horizontal="right" vertical="center"/>
    </xf>
    <xf numFmtId="38" fontId="19" fillId="0" borderId="7" xfId="3" applyFont="1" applyFill="1" applyBorder="1" applyAlignment="1">
      <alignment horizontal="right" vertical="center"/>
    </xf>
    <xf numFmtId="3" fontId="19" fillId="0" borderId="7" xfId="3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left" vertical="center"/>
    </xf>
    <xf numFmtId="0" fontId="1" fillId="0" borderId="1" xfId="2" applyFill="1" applyBorder="1" applyAlignment="1">
      <alignment vertical="center"/>
    </xf>
    <xf numFmtId="0" fontId="19" fillId="0" borderId="7" xfId="3" applyNumberFormat="1" applyFont="1" applyFill="1" applyBorder="1" applyAlignment="1">
      <alignment horizontal="right" vertical="center"/>
    </xf>
    <xf numFmtId="38" fontId="11" fillId="0" borderId="10" xfId="3" applyFont="1" applyFill="1" applyBorder="1" applyAlignment="1">
      <alignment horizontal="distributed" vertical="center"/>
    </xf>
    <xf numFmtId="38" fontId="17" fillId="0" borderId="0" xfId="3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1" fillId="0" borderId="12" xfId="2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/>
    </xf>
    <xf numFmtId="38" fontId="6" fillId="0" borderId="13" xfId="3" applyFont="1" applyFill="1" applyBorder="1" applyAlignment="1">
      <alignment horizontal="center" vertical="center"/>
    </xf>
    <xf numFmtId="38" fontId="6" fillId="0" borderId="14" xfId="3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41" fontId="6" fillId="0" borderId="7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 shrinkToFit="1"/>
    </xf>
    <xf numFmtId="41" fontId="6" fillId="0" borderId="4" xfId="2" applyNumberFormat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 shrinkToFit="1"/>
    </xf>
    <xf numFmtId="41" fontId="6" fillId="0" borderId="8" xfId="2" applyNumberFormat="1" applyFont="1" applyFill="1" applyBorder="1" applyAlignment="1">
      <alignment horizontal="right" vertical="center"/>
    </xf>
    <xf numFmtId="41" fontId="6" fillId="0" borderId="6" xfId="2" applyNumberFormat="1" applyFont="1" applyFill="1" applyBorder="1" applyAlignment="1">
      <alignment horizontal="right" vertical="center"/>
    </xf>
    <xf numFmtId="41" fontId="6" fillId="0" borderId="5" xfId="2" applyNumberFormat="1" applyFont="1" applyFill="1" applyBorder="1" applyAlignment="1">
      <alignment horizontal="right" vertical="center"/>
    </xf>
    <xf numFmtId="0" fontId="10" fillId="0" borderId="7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distributed" vertical="center"/>
    </xf>
    <xf numFmtId="0" fontId="11" fillId="0" borderId="7" xfId="2" applyFont="1" applyFill="1" applyBorder="1" applyAlignment="1">
      <alignment horizontal="distributed" vertical="center"/>
    </xf>
    <xf numFmtId="3" fontId="6" fillId="0" borderId="7" xfId="2" applyNumberFormat="1" applyFont="1" applyBorder="1" applyAlignment="1">
      <alignment vertical="center"/>
    </xf>
    <xf numFmtId="0" fontId="10" fillId="0" borderId="8" xfId="2" applyFont="1" applyFill="1" applyBorder="1" applyAlignment="1">
      <alignment horizontal="distributed" vertical="center"/>
    </xf>
    <xf numFmtId="3" fontId="6" fillId="0" borderId="18" xfId="2" applyNumberFormat="1" applyFont="1" applyBorder="1" applyAlignment="1">
      <alignment vertical="center"/>
    </xf>
    <xf numFmtId="3" fontId="6" fillId="0" borderId="10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0" fontId="11" fillId="0" borderId="10" xfId="2" applyFont="1" applyFill="1" applyBorder="1" applyAlignment="1">
      <alignment horizontal="distributed" vertical="center"/>
    </xf>
    <xf numFmtId="0" fontId="11" fillId="0" borderId="6" xfId="2" applyFont="1" applyFill="1" applyBorder="1" applyAlignment="1">
      <alignment horizontal="distributed" vertical="center"/>
    </xf>
    <xf numFmtId="0" fontId="10" fillId="0" borderId="6" xfId="2" applyFont="1" applyFill="1" applyBorder="1" applyAlignment="1">
      <alignment horizontal="distributed" vertical="center"/>
    </xf>
    <xf numFmtId="3" fontId="13" fillId="0" borderId="0" xfId="2" applyNumberFormat="1" applyFont="1" applyBorder="1" applyAlignment="1">
      <alignment vertical="center"/>
    </xf>
    <xf numFmtId="0" fontId="11" fillId="0" borderId="6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3" fontId="13" fillId="0" borderId="10" xfId="2" applyNumberFormat="1" applyFont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10" fillId="0" borderId="6" xfId="2" applyFont="1" applyFill="1" applyBorder="1" applyAlignment="1">
      <alignment horizontal="center" vertical="center" shrinkToFit="1"/>
    </xf>
    <xf numFmtId="3" fontId="6" fillId="0" borderId="4" xfId="2" applyNumberFormat="1" applyFont="1" applyBorder="1" applyAlignment="1">
      <alignment vertical="center"/>
    </xf>
    <xf numFmtId="0" fontId="10" fillId="0" borderId="3" xfId="2" applyFont="1" applyFill="1" applyBorder="1" applyAlignment="1">
      <alignment horizontal="centerContinuous" vertical="center"/>
    </xf>
    <xf numFmtId="0" fontId="10" fillId="0" borderId="2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Continuous" vertical="center"/>
    </xf>
    <xf numFmtId="4" fontId="6" fillId="0" borderId="7" xfId="2" applyNumberFormat="1" applyFont="1" applyBorder="1" applyAlignment="1">
      <alignment vertical="center"/>
    </xf>
    <xf numFmtId="49" fontId="10" fillId="0" borderId="8" xfId="2" applyNumberFormat="1" applyFont="1" applyFill="1" applyBorder="1" applyAlignment="1">
      <alignment horizontal="centerContinuous" vertical="center"/>
    </xf>
    <xf numFmtId="4" fontId="6" fillId="0" borderId="0" xfId="2" applyNumberFormat="1" applyFont="1" applyBorder="1" applyAlignment="1">
      <alignment vertical="center"/>
    </xf>
    <xf numFmtId="49" fontId="10" fillId="0" borderId="6" xfId="2" applyNumberFormat="1" applyFont="1" applyFill="1" applyBorder="1" applyAlignment="1">
      <alignment horizontal="centerContinuous" vertical="center"/>
    </xf>
    <xf numFmtId="4" fontId="6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8" fontId="6" fillId="0" borderId="10" xfId="3" applyFont="1" applyFill="1" applyBorder="1" applyAlignment="1">
      <alignment horizontal="left" vertical="center"/>
    </xf>
    <xf numFmtId="0" fontId="6" fillId="0" borderId="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1" xfId="2" applyFont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4" xfId="2" applyFont="1" applyFill="1" applyBorder="1" applyAlignment="1">
      <alignment vertical="center"/>
    </xf>
    <xf numFmtId="0" fontId="1" fillId="0" borderId="14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2" xfId="2" applyBorder="1" applyAlignment="1">
      <alignment vertical="center"/>
    </xf>
    <xf numFmtId="0" fontId="6" fillId="0" borderId="1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1" fillId="0" borderId="12" xfId="2" applyFill="1" applyBorder="1" applyAlignment="1">
      <alignment vertical="center"/>
    </xf>
    <xf numFmtId="0" fontId="1" fillId="0" borderId="2" xfId="2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 shrinkToFit="1"/>
    </xf>
    <xf numFmtId="38" fontId="7" fillId="0" borderId="19" xfId="3" applyFont="1" applyFill="1" applyBorder="1" applyAlignment="1">
      <alignment horizontal="center" vertical="center" shrinkToFit="1"/>
    </xf>
    <xf numFmtId="0" fontId="10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distributed" vertical="center"/>
    </xf>
    <xf numFmtId="0" fontId="13" fillId="0" borderId="4" xfId="2" applyFont="1" applyFill="1" applyBorder="1" applyAlignment="1">
      <alignment horizontal="distributed" vertical="center"/>
    </xf>
    <xf numFmtId="0" fontId="13" fillId="0" borderId="20" xfId="2" applyFont="1" applyFill="1" applyBorder="1" applyAlignment="1">
      <alignment horizontal="distributed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0" fontId="1" fillId="0" borderId="2" xfId="2" applyBorder="1" applyAlignment="1"/>
    <xf numFmtId="0" fontId="1" fillId="0" borderId="3" xfId="2" applyBorder="1" applyAlignment="1"/>
    <xf numFmtId="38" fontId="6" fillId="0" borderId="13" xfId="3" applyFont="1" applyFill="1" applyBorder="1" applyAlignment="1">
      <alignment horizontal="center" vertical="center"/>
    </xf>
    <xf numFmtId="0" fontId="1" fillId="0" borderId="13" xfId="2" applyFill="1" applyBorder="1" applyAlignment="1">
      <alignment vertical="center"/>
    </xf>
    <xf numFmtId="0" fontId="1" fillId="0" borderId="13" xfId="2" applyBorder="1" applyAlignment="1"/>
    <xf numFmtId="0" fontId="1" fillId="0" borderId="13" xfId="2" applyFill="1" applyBorder="1" applyAlignment="1"/>
    <xf numFmtId="38" fontId="6" fillId="0" borderId="14" xfId="3" applyFont="1" applyFill="1" applyBorder="1" applyAlignment="1">
      <alignment horizontal="center" vertical="center"/>
    </xf>
    <xf numFmtId="0" fontId="1" fillId="0" borderId="14" xfId="2" applyBorder="1" applyAlignment="1"/>
    <xf numFmtId="0" fontId="6" fillId="0" borderId="1" xfId="2" applyFont="1" applyBorder="1" applyAlignment="1">
      <alignment vertical="center"/>
    </xf>
    <xf numFmtId="38" fontId="6" fillId="0" borderId="2" xfId="3" applyFont="1" applyFill="1" applyBorder="1" applyAlignment="1">
      <alignment horizontal="center" vertical="center"/>
    </xf>
    <xf numFmtId="38" fontId="6" fillId="0" borderId="11" xfId="3" applyFont="1" applyFill="1" applyBorder="1" applyAlignment="1">
      <alignment horizontal="left" vertical="center"/>
    </xf>
    <xf numFmtId="38" fontId="6" fillId="0" borderId="1" xfId="3" applyFont="1" applyFill="1" applyBorder="1" applyAlignment="1">
      <alignment horizontal="left" vertical="center"/>
    </xf>
    <xf numFmtId="38" fontId="6" fillId="0" borderId="9" xfId="3" applyFont="1" applyFill="1" applyBorder="1" applyAlignment="1">
      <alignment horizontal="center" vertical="center"/>
    </xf>
    <xf numFmtId="0" fontId="1" fillId="0" borderId="9" xfId="2" applyFill="1" applyBorder="1" applyAlignment="1">
      <alignment vertical="center"/>
    </xf>
    <xf numFmtId="0" fontId="1" fillId="0" borderId="21" xfId="2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1" fillId="0" borderId="10" xfId="2" applyFill="1" applyBorder="1" applyAlignment="1">
      <alignment vertical="center"/>
    </xf>
    <xf numFmtId="0" fontId="1" fillId="0" borderId="22" xfId="2" applyFill="1" applyBorder="1" applyAlignment="1">
      <alignment vertical="center"/>
    </xf>
    <xf numFmtId="0" fontId="1" fillId="0" borderId="23" xfId="2" applyFill="1" applyBorder="1" applyAlignment="1">
      <alignment vertical="center"/>
    </xf>
    <xf numFmtId="38" fontId="6" fillId="0" borderId="3" xfId="3" applyFont="1" applyFill="1" applyBorder="1" applyAlignment="1">
      <alignment horizontal="right" vertical="center"/>
    </xf>
    <xf numFmtId="0" fontId="1" fillId="0" borderId="11" xfId="2" applyBorder="1" applyAlignment="1">
      <alignment horizontal="right"/>
    </xf>
    <xf numFmtId="0" fontId="1" fillId="0" borderId="2" xfId="2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1" fillId="0" borderId="14" xfId="2" applyFill="1" applyBorder="1" applyAlignment="1">
      <alignment vertical="center"/>
    </xf>
    <xf numFmtId="0" fontId="1" fillId="0" borderId="2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12" xfId="2" applyFill="1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1" fillId="0" borderId="11" xfId="2" applyFill="1" applyBorder="1" applyAlignment="1">
      <alignment horizontal="right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6%20&#32113;&#35336;&#36039;&#26009;&#12398;&#30330;&#34892;&#29289;\01%20&#31119;&#23798;&#24066;&#32113;&#35336;&#26360;\H29\17&#34892;&#25919;&#12539;&#36001;&#25919;\&#25552;&#20379;&#12487;&#12540;&#12479;\&#9679;&#36039;&#29987;&#31246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6%20&#32113;&#35336;&#36039;&#26009;&#12398;&#30330;&#34892;&#29289;\01%20&#31119;&#23798;&#24066;&#32113;&#35336;&#26360;\H29\&#12487;&#12540;&#12479;&#25552;&#20379;&#20381;&#38972;&#12539;&#22238;&#31572;\H29\&#22238;&#31572;&#12487;&#12540;&#12479;\&#21463;&#20449;&#26178;\&#24193;&#12288;&#20869;\205&#36039;&#29987;&#31246;&#35506;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9_H29"/>
      <sheetName val="151_H29"/>
      <sheetName val="152_H29"/>
    </sheetNames>
    <sheetDataSet>
      <sheetData sheetId="0">
        <row r="4">
          <cell r="G4">
            <v>131318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4_H24"/>
      <sheetName val="031_H24"/>
      <sheetName val="032_H24"/>
      <sheetName val="033_H24"/>
      <sheetName val="149_H24"/>
      <sheetName val="151_H24"/>
      <sheetName val="152_H24"/>
      <sheetName val="004_H29"/>
      <sheetName val="031_H29"/>
      <sheetName val="032_H29"/>
      <sheetName val="033_H29"/>
      <sheetName val="149_H29"/>
      <sheetName val="151_H29"/>
      <sheetName val="152_H29"/>
    </sheetNames>
    <sheetDataSet>
      <sheetData sheetId="0"/>
      <sheetData sheetId="1"/>
      <sheetData sheetId="2"/>
      <sheetData sheetId="3"/>
      <sheetData sheetId="4">
        <row r="16">
          <cell r="G16">
            <v>129913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5.375" style="3" customWidth="1"/>
    <col min="2" max="4" width="14.125" style="3" customWidth="1"/>
    <col min="5" max="5" width="5.375" style="3" customWidth="1"/>
    <col min="6" max="8" width="14.125" style="3" customWidth="1"/>
    <col min="9" max="16384" width="9" style="3"/>
  </cols>
  <sheetData>
    <row r="1" spans="1:8" s="1" customFormat="1" ht="18" customHeight="1" x14ac:dyDescent="0.15">
      <c r="A1" s="1" t="s">
        <v>787</v>
      </c>
      <c r="D1" s="2"/>
    </row>
    <row r="2" spans="1:8" ht="18" customHeight="1" thickBot="1" x14ac:dyDescent="0.2">
      <c r="C2" s="4"/>
      <c r="D2" s="5"/>
    </row>
    <row r="3" spans="1:8" s="10" customFormat="1" ht="18" customHeight="1" x14ac:dyDescent="0.15">
      <c r="A3" s="6" t="s">
        <v>15</v>
      </c>
      <c r="B3" s="7" t="s">
        <v>576</v>
      </c>
      <c r="C3" s="7" t="s">
        <v>575</v>
      </c>
      <c r="D3" s="8" t="s">
        <v>574</v>
      </c>
      <c r="E3" s="9" t="s">
        <v>15</v>
      </c>
      <c r="F3" s="7" t="s">
        <v>576</v>
      </c>
      <c r="G3" s="7" t="s">
        <v>575</v>
      </c>
      <c r="H3" s="8" t="s">
        <v>574</v>
      </c>
    </row>
    <row r="4" spans="1:8" s="10" customFormat="1" ht="18" customHeight="1" x14ac:dyDescent="0.15">
      <c r="A4" s="11" t="s">
        <v>16</v>
      </c>
      <c r="B4" s="12" t="s">
        <v>80</v>
      </c>
      <c r="C4" s="13" t="s">
        <v>81</v>
      </c>
      <c r="D4" s="13" t="s">
        <v>82</v>
      </c>
      <c r="E4" s="18" t="s">
        <v>7</v>
      </c>
      <c r="F4" s="16" t="s">
        <v>87</v>
      </c>
      <c r="G4" s="17" t="s">
        <v>595</v>
      </c>
      <c r="H4" s="17" t="s">
        <v>594</v>
      </c>
    </row>
    <row r="5" spans="1:8" s="10" customFormat="1" ht="18" customHeight="1" x14ac:dyDescent="0.15">
      <c r="A5" s="15" t="s">
        <v>24</v>
      </c>
      <c r="B5" s="16" t="s">
        <v>84</v>
      </c>
      <c r="C5" s="17" t="s">
        <v>85</v>
      </c>
      <c r="D5" s="17" t="s">
        <v>86</v>
      </c>
      <c r="E5" s="18" t="s">
        <v>9</v>
      </c>
      <c r="F5" s="16" t="s">
        <v>92</v>
      </c>
      <c r="G5" s="17" t="s">
        <v>93</v>
      </c>
      <c r="H5" s="17" t="s">
        <v>94</v>
      </c>
    </row>
    <row r="6" spans="1:8" s="10" customFormat="1" ht="18" customHeight="1" x14ac:dyDescent="0.15">
      <c r="A6" s="15" t="s">
        <v>29</v>
      </c>
      <c r="B6" s="16" t="s">
        <v>89</v>
      </c>
      <c r="C6" s="17" t="s">
        <v>593</v>
      </c>
      <c r="D6" s="17" t="s">
        <v>91</v>
      </c>
      <c r="E6" s="18" t="s">
        <v>11</v>
      </c>
      <c r="F6" s="16" t="s">
        <v>21</v>
      </c>
      <c r="G6" s="17" t="s">
        <v>98</v>
      </c>
      <c r="H6" s="17" t="s">
        <v>99</v>
      </c>
    </row>
    <row r="7" spans="1:8" s="10" customFormat="1" ht="18" customHeight="1" x14ac:dyDescent="0.15">
      <c r="A7" s="15" t="s">
        <v>1</v>
      </c>
      <c r="B7" s="16" t="s">
        <v>95</v>
      </c>
      <c r="C7" s="17" t="s">
        <v>96</v>
      </c>
      <c r="D7" s="17" t="s">
        <v>97</v>
      </c>
      <c r="E7" s="18" t="s">
        <v>70</v>
      </c>
      <c r="F7" s="16" t="s">
        <v>102</v>
      </c>
      <c r="G7" s="17" t="s">
        <v>103</v>
      </c>
      <c r="H7" s="17" t="s">
        <v>104</v>
      </c>
    </row>
    <row r="8" spans="1:8" s="10" customFormat="1" ht="18" customHeight="1" x14ac:dyDescent="0.15">
      <c r="A8" s="15" t="s">
        <v>3</v>
      </c>
      <c r="B8" s="16" t="s">
        <v>100</v>
      </c>
      <c r="C8" s="17" t="s">
        <v>54</v>
      </c>
      <c r="D8" s="17" t="s">
        <v>101</v>
      </c>
      <c r="E8" s="18" t="s">
        <v>76</v>
      </c>
      <c r="F8" s="16" t="s">
        <v>107</v>
      </c>
      <c r="G8" s="17" t="s">
        <v>108</v>
      </c>
      <c r="H8" s="17" t="s">
        <v>592</v>
      </c>
    </row>
    <row r="9" spans="1:8" s="10" customFormat="1" ht="18" customHeight="1" x14ac:dyDescent="0.15">
      <c r="A9" s="15"/>
      <c r="B9" s="16"/>
      <c r="C9" s="17" t="s">
        <v>105</v>
      </c>
      <c r="D9" s="17" t="s">
        <v>106</v>
      </c>
      <c r="E9" s="159">
        <v>12</v>
      </c>
      <c r="F9" s="160" t="s">
        <v>591</v>
      </c>
      <c r="G9" s="17" t="s">
        <v>590</v>
      </c>
      <c r="H9" s="17" t="s">
        <v>589</v>
      </c>
    </row>
    <row r="10" spans="1:8" s="21" customFormat="1" ht="18" customHeight="1" thickBot="1" x14ac:dyDescent="0.2">
      <c r="A10" s="163" t="s">
        <v>5</v>
      </c>
      <c r="B10" s="203" t="s">
        <v>83</v>
      </c>
      <c r="C10" s="19" t="s">
        <v>588</v>
      </c>
      <c r="D10" s="158" t="s">
        <v>587</v>
      </c>
      <c r="E10" s="167">
        <v>13</v>
      </c>
      <c r="F10" s="203" t="s">
        <v>586</v>
      </c>
      <c r="G10" s="19" t="s">
        <v>585</v>
      </c>
      <c r="H10" s="203"/>
    </row>
    <row r="11" spans="1:8" s="21" customFormat="1" ht="18" customHeight="1" x14ac:dyDescent="0.15">
      <c r="A11" s="21" t="s">
        <v>573</v>
      </c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/>
  </sheetViews>
  <sheetFormatPr defaultColWidth="12.875" defaultRowHeight="12.75" customHeight="1" x14ac:dyDescent="0.15"/>
  <cols>
    <col min="1" max="7" width="10.625" style="45" customWidth="1"/>
    <col min="8" max="9" width="10.75" style="45" customWidth="1"/>
    <col min="10" max="16384" width="12.875" style="45"/>
  </cols>
  <sheetData>
    <row r="1" spans="1:9" s="44" customFormat="1" ht="12.75" customHeight="1" x14ac:dyDescent="0.15">
      <c r="A1" s="44" t="s">
        <v>794</v>
      </c>
    </row>
    <row r="2" spans="1:9" ht="12.75" customHeight="1" thickBot="1" x14ac:dyDescent="0.2"/>
    <row r="3" spans="1:9" s="46" customFormat="1" ht="15" customHeight="1" x14ac:dyDescent="0.15">
      <c r="A3" s="254" t="s">
        <v>318</v>
      </c>
      <c r="B3" s="256" t="s">
        <v>677</v>
      </c>
      <c r="C3" s="256" t="s">
        <v>349</v>
      </c>
      <c r="D3" s="273"/>
      <c r="E3" s="273"/>
      <c r="F3" s="273"/>
      <c r="G3" s="273"/>
      <c r="H3" s="273"/>
      <c r="I3" s="274"/>
    </row>
    <row r="4" spans="1:9" s="46" customFormat="1" ht="15" customHeight="1" x14ac:dyDescent="0.15">
      <c r="A4" s="272"/>
      <c r="B4" s="253"/>
      <c r="C4" s="260" t="s">
        <v>347</v>
      </c>
      <c r="D4" s="275"/>
      <c r="E4" s="260" t="s">
        <v>348</v>
      </c>
      <c r="F4" s="262"/>
      <c r="G4" s="262"/>
      <c r="H4" s="276" t="s">
        <v>676</v>
      </c>
      <c r="I4" s="278" t="s">
        <v>350</v>
      </c>
    </row>
    <row r="5" spans="1:9" s="62" customFormat="1" ht="15" customHeight="1" x14ac:dyDescent="0.15">
      <c r="A5" s="272"/>
      <c r="B5" s="253"/>
      <c r="C5" s="60" t="s">
        <v>675</v>
      </c>
      <c r="D5" s="208" t="s">
        <v>674</v>
      </c>
      <c r="E5" s="60" t="s">
        <v>673</v>
      </c>
      <c r="F5" s="60" t="s">
        <v>672</v>
      </c>
      <c r="G5" s="61" t="s">
        <v>671</v>
      </c>
      <c r="H5" s="277"/>
      <c r="I5" s="279"/>
    </row>
    <row r="6" spans="1:9" s="62" customFormat="1" ht="15" customHeight="1" x14ac:dyDescent="0.15">
      <c r="A6" s="49" t="s">
        <v>656</v>
      </c>
      <c r="B6" s="63">
        <v>3668</v>
      </c>
      <c r="C6" s="64">
        <v>413</v>
      </c>
      <c r="D6" s="64">
        <v>1361</v>
      </c>
      <c r="E6" s="64">
        <v>501</v>
      </c>
      <c r="F6" s="64">
        <v>158</v>
      </c>
      <c r="G6" s="64">
        <v>3</v>
      </c>
      <c r="H6" s="62">
        <v>1046</v>
      </c>
      <c r="I6" s="64">
        <v>186</v>
      </c>
    </row>
    <row r="7" spans="1:9" s="62" customFormat="1" ht="15" customHeight="1" x14ac:dyDescent="0.15">
      <c r="A7" s="52" t="s">
        <v>670</v>
      </c>
      <c r="B7" s="65">
        <v>3147</v>
      </c>
      <c r="C7" s="66">
        <v>179</v>
      </c>
      <c r="D7" s="66">
        <v>1032</v>
      </c>
      <c r="E7" s="66">
        <v>432</v>
      </c>
      <c r="F7" s="66">
        <v>113</v>
      </c>
      <c r="G7" s="66">
        <v>1</v>
      </c>
      <c r="H7" s="62">
        <v>1109</v>
      </c>
      <c r="I7" s="66">
        <v>281</v>
      </c>
    </row>
    <row r="8" spans="1:9" s="62" customFormat="1" ht="15" customHeight="1" x14ac:dyDescent="0.15">
      <c r="A8" s="52" t="s">
        <v>669</v>
      </c>
      <c r="B8" s="65">
        <v>3143</v>
      </c>
      <c r="C8" s="66">
        <v>178</v>
      </c>
      <c r="D8" s="66">
        <v>924</v>
      </c>
      <c r="E8" s="66">
        <v>383</v>
      </c>
      <c r="F8" s="66">
        <v>153</v>
      </c>
      <c r="G8" s="66">
        <v>6</v>
      </c>
      <c r="H8" s="62">
        <v>1213</v>
      </c>
      <c r="I8" s="66">
        <v>286</v>
      </c>
    </row>
    <row r="9" spans="1:9" s="62" customFormat="1" ht="15" customHeight="1" x14ac:dyDescent="0.15">
      <c r="A9" s="52" t="s">
        <v>668</v>
      </c>
      <c r="B9" s="65">
        <v>2588</v>
      </c>
      <c r="C9" s="66">
        <v>72</v>
      </c>
      <c r="D9" s="66">
        <v>356</v>
      </c>
      <c r="E9" s="66">
        <v>462</v>
      </c>
      <c r="F9" s="66">
        <v>127</v>
      </c>
      <c r="G9" s="66">
        <v>6</v>
      </c>
      <c r="H9" s="62">
        <v>1133</v>
      </c>
      <c r="I9" s="66">
        <v>432</v>
      </c>
    </row>
    <row r="10" spans="1:9" s="62" customFormat="1" ht="15" customHeight="1" thickBot="1" x14ac:dyDescent="0.2">
      <c r="A10" s="52" t="s">
        <v>667</v>
      </c>
      <c r="B10" s="65">
        <v>2468</v>
      </c>
      <c r="C10" s="68">
        <v>33</v>
      </c>
      <c r="D10" s="68">
        <v>338</v>
      </c>
      <c r="E10" s="68">
        <v>438</v>
      </c>
      <c r="F10" s="68">
        <v>122</v>
      </c>
      <c r="G10" s="68">
        <v>1</v>
      </c>
      <c r="H10" s="62">
        <v>1162</v>
      </c>
      <c r="I10" s="68">
        <v>374</v>
      </c>
    </row>
    <row r="11" spans="1:9" ht="12.75" customHeight="1" x14ac:dyDescent="0.15">
      <c r="A11" s="69" t="s">
        <v>666</v>
      </c>
      <c r="B11" s="69"/>
      <c r="C11" s="69"/>
      <c r="D11" s="69"/>
      <c r="E11" s="69"/>
      <c r="F11" s="69"/>
      <c r="G11" s="69"/>
      <c r="H11" s="69"/>
      <c r="I11" s="69"/>
    </row>
  </sheetData>
  <mergeCells count="7">
    <mergeCell ref="A3:A5"/>
    <mergeCell ref="B3:B5"/>
    <mergeCell ref="C3:I3"/>
    <mergeCell ref="C4:D4"/>
    <mergeCell ref="E4:G4"/>
    <mergeCell ref="H4:H5"/>
    <mergeCell ref="I4:I5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100" zoomScaleSheetLayoutView="100" workbookViewId="0"/>
  </sheetViews>
  <sheetFormatPr defaultColWidth="12.875" defaultRowHeight="12.75" customHeight="1" x14ac:dyDescent="0.15"/>
  <cols>
    <col min="1" max="1" width="10.625" style="45" customWidth="1"/>
    <col min="2" max="7" width="14.125" style="45" customWidth="1"/>
    <col min="8" max="16384" width="12.875" style="45"/>
  </cols>
  <sheetData>
    <row r="1" spans="1:7" s="44" customFormat="1" ht="12.75" customHeight="1" x14ac:dyDescent="0.15">
      <c r="A1" s="44" t="s">
        <v>685</v>
      </c>
    </row>
    <row r="2" spans="1:7" ht="12.75" customHeight="1" thickBot="1" x14ac:dyDescent="0.2"/>
    <row r="3" spans="1:7" s="73" customFormat="1" ht="15" customHeight="1" x14ac:dyDescent="0.15">
      <c r="A3" s="70" t="s">
        <v>318</v>
      </c>
      <c r="B3" s="71" t="s">
        <v>684</v>
      </c>
      <c r="C3" s="71" t="s">
        <v>351</v>
      </c>
      <c r="D3" s="71" t="s">
        <v>352</v>
      </c>
      <c r="E3" s="71" t="s">
        <v>353</v>
      </c>
      <c r="F3" s="71" t="s">
        <v>683</v>
      </c>
      <c r="G3" s="72" t="s">
        <v>682</v>
      </c>
    </row>
    <row r="4" spans="1:7" s="73" customFormat="1" ht="15" customHeight="1" x14ac:dyDescent="0.15">
      <c r="A4" s="49" t="s">
        <v>681</v>
      </c>
      <c r="B4" s="50">
        <v>62</v>
      </c>
      <c r="C4" s="51">
        <v>4</v>
      </c>
      <c r="D4" s="51">
        <v>17</v>
      </c>
      <c r="E4" s="51">
        <v>20</v>
      </c>
      <c r="F4" s="51">
        <v>15</v>
      </c>
      <c r="G4" s="51">
        <v>6</v>
      </c>
    </row>
    <row r="5" spans="1:7" s="73" customFormat="1" ht="15" customHeight="1" x14ac:dyDescent="0.15">
      <c r="A5" s="52" t="s">
        <v>655</v>
      </c>
      <c r="B5" s="53">
        <v>34</v>
      </c>
      <c r="C5" s="54">
        <v>3</v>
      </c>
      <c r="D5" s="54">
        <v>12</v>
      </c>
      <c r="E5" s="54">
        <v>13</v>
      </c>
      <c r="F5" s="54">
        <v>6</v>
      </c>
      <c r="G5" s="213" t="s">
        <v>622</v>
      </c>
    </row>
    <row r="6" spans="1:7" s="73" customFormat="1" ht="15" customHeight="1" x14ac:dyDescent="0.15">
      <c r="A6" s="52" t="s">
        <v>680</v>
      </c>
      <c r="B6" s="53">
        <v>35</v>
      </c>
      <c r="C6" s="54">
        <v>1</v>
      </c>
      <c r="D6" s="54">
        <v>10</v>
      </c>
      <c r="E6" s="54">
        <v>18</v>
      </c>
      <c r="F6" s="54">
        <v>6</v>
      </c>
      <c r="G6" s="213" t="s">
        <v>622</v>
      </c>
    </row>
    <row r="7" spans="1:7" s="73" customFormat="1" ht="15" customHeight="1" x14ac:dyDescent="0.15">
      <c r="A7" s="52" t="s">
        <v>679</v>
      </c>
      <c r="B7" s="53">
        <v>48</v>
      </c>
      <c r="C7" s="54">
        <v>3</v>
      </c>
      <c r="D7" s="54">
        <v>13</v>
      </c>
      <c r="E7" s="54">
        <v>22</v>
      </c>
      <c r="F7" s="54">
        <v>9</v>
      </c>
      <c r="G7" s="54">
        <v>1</v>
      </c>
    </row>
    <row r="8" spans="1:7" s="73" customFormat="1" ht="15" customHeight="1" thickBot="1" x14ac:dyDescent="0.2">
      <c r="A8" s="55" t="s">
        <v>678</v>
      </c>
      <c r="B8" s="56">
        <v>51</v>
      </c>
      <c r="C8" s="211" t="s">
        <v>622</v>
      </c>
      <c r="D8" s="57">
        <v>19</v>
      </c>
      <c r="E8" s="57">
        <v>17</v>
      </c>
      <c r="F8" s="57">
        <v>14</v>
      </c>
      <c r="G8" s="57">
        <v>1</v>
      </c>
    </row>
    <row r="9" spans="1:7" s="74" customFormat="1" ht="12.75" customHeight="1" x14ac:dyDescent="0.15">
      <c r="A9" s="45" t="s">
        <v>354</v>
      </c>
      <c r="B9" s="45"/>
      <c r="C9" s="45"/>
      <c r="D9" s="45"/>
      <c r="E9" s="45"/>
      <c r="F9" s="45"/>
      <c r="G9" s="45"/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view="pageBreakPreview" zoomScaleNormal="100" zoomScaleSheetLayoutView="100" workbookViewId="0"/>
  </sheetViews>
  <sheetFormatPr defaultRowHeight="13.5" customHeight="1" x14ac:dyDescent="0.15"/>
  <cols>
    <col min="1" max="1" width="8.625" style="76" customWidth="1"/>
    <col min="2" max="2" width="0.875" style="25" customWidth="1"/>
    <col min="3" max="3" width="7.75" style="25" customWidth="1"/>
    <col min="4" max="6" width="9.75" style="25" customWidth="1"/>
    <col min="7" max="7" width="8.625" style="76" customWidth="1"/>
    <col min="8" max="8" width="0.875" style="25" customWidth="1"/>
    <col min="9" max="9" width="7.75" style="25" customWidth="1"/>
    <col min="10" max="12" width="9.75" style="25" customWidth="1"/>
    <col min="13" max="13" width="8.625" style="76" customWidth="1"/>
    <col min="14" max="14" width="0.875" style="25" customWidth="1"/>
    <col min="15" max="15" width="7.75" style="25" customWidth="1"/>
    <col min="16" max="18" width="9.75" style="25" customWidth="1"/>
    <col min="19" max="19" width="8.625" style="76" customWidth="1"/>
    <col min="20" max="20" width="0.875" style="25" customWidth="1"/>
    <col min="21" max="21" width="7.75" style="25" customWidth="1"/>
    <col min="22" max="24" width="9.75" style="25" customWidth="1"/>
    <col min="25" max="16384" width="9" style="25"/>
  </cols>
  <sheetData>
    <row r="1" spans="1:24" s="27" customFormat="1" ht="13.5" customHeight="1" x14ac:dyDescent="0.15">
      <c r="A1" s="75" t="s">
        <v>795</v>
      </c>
      <c r="G1" s="75"/>
      <c r="M1" s="75"/>
      <c r="S1" s="75"/>
    </row>
    <row r="2" spans="1:24" ht="13.5" customHeight="1" thickBot="1" x14ac:dyDescent="0.2">
      <c r="K2" s="28"/>
      <c r="L2" s="28"/>
      <c r="P2" s="28"/>
      <c r="Q2" s="28"/>
      <c r="R2" s="28"/>
      <c r="X2" s="26" t="s">
        <v>729</v>
      </c>
    </row>
    <row r="3" spans="1:24" s="32" customFormat="1" ht="17.25" customHeight="1" x14ac:dyDescent="0.15">
      <c r="A3" s="284" t="s">
        <v>355</v>
      </c>
      <c r="B3" s="256"/>
      <c r="C3" s="256"/>
      <c r="D3" s="240" t="s">
        <v>356</v>
      </c>
      <c r="E3" s="240" t="s">
        <v>357</v>
      </c>
      <c r="F3" s="239" t="s">
        <v>323</v>
      </c>
      <c r="G3" s="280" t="s">
        <v>355</v>
      </c>
      <c r="H3" s="256"/>
      <c r="I3" s="256"/>
      <c r="J3" s="241" t="s">
        <v>356</v>
      </c>
      <c r="K3" s="240" t="s">
        <v>357</v>
      </c>
      <c r="L3" s="239" t="s">
        <v>323</v>
      </c>
      <c r="M3" s="285" t="s">
        <v>355</v>
      </c>
      <c r="N3" s="259"/>
      <c r="O3" s="254"/>
      <c r="P3" s="241" t="s">
        <v>356</v>
      </c>
      <c r="Q3" s="240" t="s">
        <v>357</v>
      </c>
      <c r="R3" s="239" t="s">
        <v>323</v>
      </c>
      <c r="S3" s="280" t="s">
        <v>355</v>
      </c>
      <c r="T3" s="256"/>
      <c r="U3" s="256"/>
      <c r="V3" s="241" t="s">
        <v>356</v>
      </c>
      <c r="W3" s="240" t="s">
        <v>357</v>
      </c>
      <c r="X3" s="239" t="s">
        <v>323</v>
      </c>
    </row>
    <row r="4" spans="1:24" s="32" customFormat="1" ht="15" customHeight="1" x14ac:dyDescent="0.15">
      <c r="A4" s="281" t="s">
        <v>728</v>
      </c>
      <c r="B4" s="282"/>
      <c r="C4" s="283"/>
      <c r="D4" s="77">
        <v>115935</v>
      </c>
      <c r="E4" s="77">
        <v>123475</v>
      </c>
      <c r="F4" s="78">
        <v>239410</v>
      </c>
      <c r="G4" s="229" t="s">
        <v>727</v>
      </c>
      <c r="H4" s="33"/>
      <c r="I4" s="228" t="s">
        <v>358</v>
      </c>
      <c r="J4" s="79">
        <v>4214</v>
      </c>
      <c r="K4" s="79">
        <v>4624</v>
      </c>
      <c r="L4" s="79">
        <v>8838</v>
      </c>
      <c r="M4" s="37" t="s">
        <v>359</v>
      </c>
      <c r="N4" s="37"/>
      <c r="O4" s="80" t="s">
        <v>700</v>
      </c>
      <c r="P4" s="238">
        <v>4375</v>
      </c>
      <c r="Q4" s="227">
        <v>4746</v>
      </c>
      <c r="R4" s="226">
        <v>9121</v>
      </c>
      <c r="S4" s="230" t="s">
        <v>726</v>
      </c>
      <c r="T4" s="37"/>
      <c r="U4" s="80" t="s">
        <v>700</v>
      </c>
      <c r="V4" s="227">
        <v>4092</v>
      </c>
      <c r="W4" s="227">
        <v>4311</v>
      </c>
      <c r="X4" s="227">
        <v>8403</v>
      </c>
    </row>
    <row r="5" spans="1:24" s="32" customFormat="1" ht="15" customHeight="1" x14ac:dyDescent="0.15">
      <c r="A5" s="33" t="s">
        <v>725</v>
      </c>
      <c r="B5" s="33"/>
      <c r="C5" s="228" t="s">
        <v>520</v>
      </c>
      <c r="D5" s="79">
        <v>15834</v>
      </c>
      <c r="E5" s="79">
        <v>17489</v>
      </c>
      <c r="F5" s="79">
        <v>33323</v>
      </c>
      <c r="G5" s="230" t="s">
        <v>360</v>
      </c>
      <c r="H5" s="37"/>
      <c r="I5" s="80" t="s">
        <v>700</v>
      </c>
      <c r="J5" s="227">
        <v>2247</v>
      </c>
      <c r="K5" s="227">
        <v>2474</v>
      </c>
      <c r="L5" s="227">
        <v>4721</v>
      </c>
      <c r="M5" s="233" t="s">
        <v>361</v>
      </c>
      <c r="N5" s="37"/>
      <c r="O5" s="80" t="s">
        <v>700</v>
      </c>
      <c r="P5" s="227">
        <v>696</v>
      </c>
      <c r="Q5" s="227">
        <v>697</v>
      </c>
      <c r="R5" s="226">
        <v>1393</v>
      </c>
      <c r="S5" s="230" t="s">
        <v>724</v>
      </c>
      <c r="T5" s="37"/>
      <c r="U5" s="80" t="s">
        <v>700</v>
      </c>
      <c r="V5" s="227">
        <v>1790</v>
      </c>
      <c r="W5" s="227">
        <v>1679</v>
      </c>
      <c r="X5" s="227">
        <v>3469</v>
      </c>
    </row>
    <row r="6" spans="1:24" s="32" customFormat="1" ht="15" customHeight="1" x14ac:dyDescent="0.15">
      <c r="A6" s="37" t="s">
        <v>723</v>
      </c>
      <c r="B6" s="37"/>
      <c r="C6" s="80" t="s">
        <v>700</v>
      </c>
      <c r="D6" s="227">
        <v>711</v>
      </c>
      <c r="E6" s="227">
        <v>917</v>
      </c>
      <c r="F6" s="226">
        <v>1628</v>
      </c>
      <c r="G6" s="230" t="s">
        <v>362</v>
      </c>
      <c r="H6" s="37"/>
      <c r="I6" s="80" t="s">
        <v>700</v>
      </c>
      <c r="J6" s="227">
        <v>678</v>
      </c>
      <c r="K6" s="227">
        <v>798</v>
      </c>
      <c r="L6" s="227">
        <v>1476</v>
      </c>
      <c r="M6" s="233" t="s">
        <v>363</v>
      </c>
      <c r="N6" s="37"/>
      <c r="O6" s="80" t="s">
        <v>700</v>
      </c>
      <c r="P6" s="227">
        <v>305</v>
      </c>
      <c r="Q6" s="227">
        <v>326</v>
      </c>
      <c r="R6" s="226">
        <v>631</v>
      </c>
      <c r="S6" s="230" t="s">
        <v>722</v>
      </c>
      <c r="T6" s="37"/>
      <c r="U6" s="80" t="s">
        <v>700</v>
      </c>
      <c r="V6" s="227">
        <v>275</v>
      </c>
      <c r="W6" s="227">
        <v>332</v>
      </c>
      <c r="X6" s="227">
        <v>607</v>
      </c>
    </row>
    <row r="7" spans="1:24" s="32" customFormat="1" ht="15" customHeight="1" x14ac:dyDescent="0.15">
      <c r="A7" s="37" t="s">
        <v>721</v>
      </c>
      <c r="B7" s="37"/>
      <c r="C7" s="80" t="s">
        <v>700</v>
      </c>
      <c r="D7" s="227">
        <v>1946</v>
      </c>
      <c r="E7" s="227">
        <v>2310</v>
      </c>
      <c r="F7" s="226">
        <v>4256</v>
      </c>
      <c r="G7" s="230" t="s">
        <v>364</v>
      </c>
      <c r="H7" s="37"/>
      <c r="I7" s="80" t="s">
        <v>700</v>
      </c>
      <c r="J7" s="227">
        <v>523</v>
      </c>
      <c r="K7" s="227">
        <v>528</v>
      </c>
      <c r="L7" s="227">
        <v>1051</v>
      </c>
      <c r="M7" s="33" t="s">
        <v>720</v>
      </c>
      <c r="N7" s="33"/>
      <c r="O7" s="228" t="s">
        <v>358</v>
      </c>
      <c r="P7" s="79">
        <v>569</v>
      </c>
      <c r="Q7" s="79">
        <v>569</v>
      </c>
      <c r="R7" s="79">
        <v>1138</v>
      </c>
      <c r="S7" s="230" t="s">
        <v>719</v>
      </c>
      <c r="T7" s="37"/>
      <c r="U7" s="80" t="s">
        <v>700</v>
      </c>
      <c r="V7" s="227">
        <v>843</v>
      </c>
      <c r="W7" s="227">
        <v>857</v>
      </c>
      <c r="X7" s="227">
        <v>1700</v>
      </c>
    </row>
    <row r="8" spans="1:24" s="32" customFormat="1" ht="15" customHeight="1" x14ac:dyDescent="0.15">
      <c r="A8" s="37" t="s">
        <v>718</v>
      </c>
      <c r="B8" s="37"/>
      <c r="C8" s="80" t="s">
        <v>700</v>
      </c>
      <c r="D8" s="227">
        <v>1708</v>
      </c>
      <c r="E8" s="227">
        <v>1776</v>
      </c>
      <c r="F8" s="226">
        <v>3484</v>
      </c>
      <c r="G8" s="230" t="s">
        <v>717</v>
      </c>
      <c r="H8" s="37"/>
      <c r="I8" s="80" t="s">
        <v>700</v>
      </c>
      <c r="J8" s="227">
        <v>766</v>
      </c>
      <c r="K8" s="227">
        <v>824</v>
      </c>
      <c r="L8" s="227">
        <v>1590</v>
      </c>
      <c r="M8" s="233" t="s">
        <v>365</v>
      </c>
      <c r="N8" s="37"/>
      <c r="O8" s="80" t="s">
        <v>700</v>
      </c>
      <c r="P8" s="227">
        <v>228</v>
      </c>
      <c r="Q8" s="227">
        <v>246</v>
      </c>
      <c r="R8" s="226">
        <v>474</v>
      </c>
      <c r="S8" s="230" t="s">
        <v>716</v>
      </c>
      <c r="T8" s="37"/>
      <c r="U8" s="80" t="s">
        <v>700</v>
      </c>
      <c r="V8" s="227">
        <v>2980</v>
      </c>
      <c r="W8" s="227">
        <v>3114</v>
      </c>
      <c r="X8" s="227">
        <v>6094</v>
      </c>
    </row>
    <row r="9" spans="1:24" s="32" customFormat="1" ht="15" customHeight="1" x14ac:dyDescent="0.15">
      <c r="A9" s="37" t="s">
        <v>715</v>
      </c>
      <c r="B9" s="37"/>
      <c r="C9" s="80" t="s">
        <v>700</v>
      </c>
      <c r="D9" s="227">
        <v>1459</v>
      </c>
      <c r="E9" s="227">
        <v>1619</v>
      </c>
      <c r="F9" s="226">
        <v>3078</v>
      </c>
      <c r="G9" s="229" t="s">
        <v>521</v>
      </c>
      <c r="H9" s="33"/>
      <c r="I9" s="228" t="s">
        <v>358</v>
      </c>
      <c r="J9" s="79">
        <v>468</v>
      </c>
      <c r="K9" s="79">
        <v>473</v>
      </c>
      <c r="L9" s="79">
        <v>941</v>
      </c>
      <c r="M9" s="233" t="s">
        <v>366</v>
      </c>
      <c r="N9" s="37"/>
      <c r="O9" s="80" t="s">
        <v>700</v>
      </c>
      <c r="P9" s="227">
        <v>206</v>
      </c>
      <c r="Q9" s="227">
        <v>179</v>
      </c>
      <c r="R9" s="226">
        <v>385</v>
      </c>
      <c r="S9" s="229" t="s">
        <v>714</v>
      </c>
      <c r="T9" s="33"/>
      <c r="U9" s="228" t="s">
        <v>358</v>
      </c>
      <c r="V9" s="79">
        <v>10032</v>
      </c>
      <c r="W9" s="79">
        <v>10948</v>
      </c>
      <c r="X9" s="79">
        <v>20980</v>
      </c>
    </row>
    <row r="10" spans="1:24" s="32" customFormat="1" ht="15" customHeight="1" x14ac:dyDescent="0.15">
      <c r="A10" s="37" t="s">
        <v>367</v>
      </c>
      <c r="B10" s="37"/>
      <c r="C10" s="80" t="s">
        <v>700</v>
      </c>
      <c r="D10" s="227">
        <v>1841</v>
      </c>
      <c r="E10" s="227">
        <v>1888</v>
      </c>
      <c r="F10" s="226">
        <v>3729</v>
      </c>
      <c r="G10" s="230" t="s">
        <v>368</v>
      </c>
      <c r="H10" s="37"/>
      <c r="I10" s="80" t="s">
        <v>700</v>
      </c>
      <c r="J10" s="227">
        <v>369</v>
      </c>
      <c r="K10" s="227">
        <v>370</v>
      </c>
      <c r="L10" s="227">
        <v>739</v>
      </c>
      <c r="M10" s="233" t="s">
        <v>369</v>
      </c>
      <c r="N10" s="37"/>
      <c r="O10" s="80" t="s">
        <v>700</v>
      </c>
      <c r="P10" s="227">
        <v>135</v>
      </c>
      <c r="Q10" s="227">
        <v>144</v>
      </c>
      <c r="R10" s="226">
        <v>279</v>
      </c>
      <c r="S10" s="230" t="s">
        <v>372</v>
      </c>
      <c r="T10" s="37"/>
      <c r="U10" s="80" t="s">
        <v>700</v>
      </c>
      <c r="V10" s="227">
        <v>1758</v>
      </c>
      <c r="W10" s="227">
        <v>1922</v>
      </c>
      <c r="X10" s="227">
        <v>3680</v>
      </c>
    </row>
    <row r="11" spans="1:24" s="32" customFormat="1" ht="15" customHeight="1" x14ac:dyDescent="0.15">
      <c r="A11" s="37" t="s">
        <v>713</v>
      </c>
      <c r="B11" s="37"/>
      <c r="C11" s="80" t="s">
        <v>700</v>
      </c>
      <c r="D11" s="227">
        <v>1034</v>
      </c>
      <c r="E11" s="227">
        <v>1229</v>
      </c>
      <c r="F11" s="226">
        <v>2263</v>
      </c>
      <c r="G11" s="230" t="s">
        <v>370</v>
      </c>
      <c r="H11" s="37"/>
      <c r="I11" s="80" t="s">
        <v>700</v>
      </c>
      <c r="J11" s="227">
        <v>99</v>
      </c>
      <c r="K11" s="227">
        <v>103</v>
      </c>
      <c r="L11" s="227">
        <v>202</v>
      </c>
      <c r="M11" s="33" t="s">
        <v>712</v>
      </c>
      <c r="N11" s="33"/>
      <c r="O11" s="228" t="s">
        <v>358</v>
      </c>
      <c r="P11" s="79">
        <v>8860</v>
      </c>
      <c r="Q11" s="79">
        <v>9487</v>
      </c>
      <c r="R11" s="79">
        <v>18347</v>
      </c>
      <c r="S11" s="230" t="s">
        <v>374</v>
      </c>
      <c r="T11" s="37"/>
      <c r="U11" s="80" t="s">
        <v>700</v>
      </c>
      <c r="V11" s="227">
        <v>3572</v>
      </c>
      <c r="W11" s="227">
        <v>3945</v>
      </c>
      <c r="X11" s="227">
        <v>7517</v>
      </c>
    </row>
    <row r="12" spans="1:24" s="32" customFormat="1" ht="15" customHeight="1" x14ac:dyDescent="0.15">
      <c r="A12" s="37" t="s">
        <v>711</v>
      </c>
      <c r="B12" s="37"/>
      <c r="C12" s="80" t="s">
        <v>700</v>
      </c>
      <c r="D12" s="227">
        <v>631</v>
      </c>
      <c r="E12" s="227">
        <v>767</v>
      </c>
      <c r="F12" s="226">
        <v>1398</v>
      </c>
      <c r="G12" s="229" t="s">
        <v>710</v>
      </c>
      <c r="H12" s="33"/>
      <c r="I12" s="228" t="s">
        <v>358</v>
      </c>
      <c r="J12" s="79">
        <v>12806</v>
      </c>
      <c r="K12" s="79">
        <v>13457</v>
      </c>
      <c r="L12" s="79">
        <v>26263</v>
      </c>
      <c r="M12" s="37" t="s">
        <v>371</v>
      </c>
      <c r="N12" s="37"/>
      <c r="O12" s="80" t="s">
        <v>700</v>
      </c>
      <c r="P12" s="227">
        <v>2104</v>
      </c>
      <c r="Q12" s="227">
        <v>2270</v>
      </c>
      <c r="R12" s="226">
        <v>4374</v>
      </c>
      <c r="S12" s="230" t="s">
        <v>376</v>
      </c>
      <c r="T12" s="37"/>
      <c r="U12" s="80" t="s">
        <v>700</v>
      </c>
      <c r="V12" s="227">
        <v>439</v>
      </c>
      <c r="W12" s="227">
        <v>448</v>
      </c>
      <c r="X12" s="227">
        <v>887</v>
      </c>
    </row>
    <row r="13" spans="1:24" s="32" customFormat="1" ht="15" customHeight="1" x14ac:dyDescent="0.15">
      <c r="A13" s="37" t="s">
        <v>709</v>
      </c>
      <c r="B13" s="37"/>
      <c r="C13" s="80" t="s">
        <v>700</v>
      </c>
      <c r="D13" s="227">
        <v>1181</v>
      </c>
      <c r="E13" s="227">
        <v>1294</v>
      </c>
      <c r="F13" s="226">
        <v>2475</v>
      </c>
      <c r="G13" s="230" t="s">
        <v>708</v>
      </c>
      <c r="H13" s="37"/>
      <c r="I13" s="80" t="s">
        <v>700</v>
      </c>
      <c r="J13" s="227">
        <v>4230</v>
      </c>
      <c r="K13" s="227">
        <v>4527</v>
      </c>
      <c r="L13" s="227">
        <v>8757</v>
      </c>
      <c r="M13" s="37" t="s">
        <v>373</v>
      </c>
      <c r="N13" s="37"/>
      <c r="O13" s="80" t="s">
        <v>700</v>
      </c>
      <c r="P13" s="227">
        <v>114</v>
      </c>
      <c r="Q13" s="227">
        <v>125</v>
      </c>
      <c r="R13" s="226">
        <v>239</v>
      </c>
      <c r="S13" s="230" t="s">
        <v>378</v>
      </c>
      <c r="T13" s="37"/>
      <c r="U13" s="80" t="s">
        <v>700</v>
      </c>
      <c r="V13" s="227">
        <v>476</v>
      </c>
      <c r="W13" s="227">
        <v>502</v>
      </c>
      <c r="X13" s="227">
        <v>978</v>
      </c>
    </row>
    <row r="14" spans="1:24" s="32" customFormat="1" ht="15" customHeight="1" x14ac:dyDescent="0.15">
      <c r="A14" s="37" t="s">
        <v>707</v>
      </c>
      <c r="B14" s="37"/>
      <c r="C14" s="80" t="s">
        <v>700</v>
      </c>
      <c r="D14" s="227">
        <v>1138</v>
      </c>
      <c r="E14" s="227">
        <v>1163</v>
      </c>
      <c r="F14" s="226">
        <v>2301</v>
      </c>
      <c r="G14" s="230" t="s">
        <v>706</v>
      </c>
      <c r="H14" s="37"/>
      <c r="I14" s="80" t="s">
        <v>700</v>
      </c>
      <c r="J14" s="227">
        <v>3475</v>
      </c>
      <c r="K14" s="227">
        <v>3470</v>
      </c>
      <c r="L14" s="227">
        <v>6945</v>
      </c>
      <c r="M14" s="37" t="s">
        <v>375</v>
      </c>
      <c r="N14" s="37"/>
      <c r="O14" s="80" t="s">
        <v>700</v>
      </c>
      <c r="P14" s="227">
        <v>234</v>
      </c>
      <c r="Q14" s="227">
        <v>242</v>
      </c>
      <c r="R14" s="226">
        <v>476</v>
      </c>
      <c r="S14" s="230" t="s">
        <v>381</v>
      </c>
      <c r="T14" s="37"/>
      <c r="U14" s="80" t="s">
        <v>700</v>
      </c>
      <c r="V14" s="227">
        <v>2189</v>
      </c>
      <c r="W14" s="227">
        <v>2391</v>
      </c>
      <c r="X14" s="227">
        <v>4580</v>
      </c>
    </row>
    <row r="15" spans="1:24" s="32" customFormat="1" ht="15" customHeight="1" x14ac:dyDescent="0.15">
      <c r="A15" s="37" t="s">
        <v>705</v>
      </c>
      <c r="B15" s="37"/>
      <c r="C15" s="80" t="s">
        <v>700</v>
      </c>
      <c r="D15" s="227">
        <v>1883</v>
      </c>
      <c r="E15" s="227">
        <v>2059</v>
      </c>
      <c r="F15" s="226">
        <v>3942</v>
      </c>
      <c r="G15" s="230" t="s">
        <v>704</v>
      </c>
      <c r="H15" s="37"/>
      <c r="I15" s="80" t="s">
        <v>700</v>
      </c>
      <c r="J15" s="227">
        <v>96</v>
      </c>
      <c r="K15" s="227">
        <v>91</v>
      </c>
      <c r="L15" s="227">
        <v>187</v>
      </c>
      <c r="M15" s="37" t="s">
        <v>377</v>
      </c>
      <c r="N15" s="37"/>
      <c r="O15" s="80" t="s">
        <v>700</v>
      </c>
      <c r="P15" s="227">
        <v>2334</v>
      </c>
      <c r="Q15" s="227">
        <v>2545</v>
      </c>
      <c r="R15" s="226">
        <v>4879</v>
      </c>
      <c r="S15" s="230" t="s">
        <v>383</v>
      </c>
      <c r="T15" s="37"/>
      <c r="U15" s="80" t="s">
        <v>700</v>
      </c>
      <c r="V15" s="227">
        <v>854</v>
      </c>
      <c r="W15" s="227">
        <v>930</v>
      </c>
      <c r="X15" s="227">
        <v>1784</v>
      </c>
    </row>
    <row r="16" spans="1:24" s="32" customFormat="1" ht="15" customHeight="1" x14ac:dyDescent="0.15">
      <c r="A16" s="37" t="s">
        <v>703</v>
      </c>
      <c r="B16" s="37"/>
      <c r="C16" s="80" t="s">
        <v>700</v>
      </c>
      <c r="D16" s="227">
        <v>2302</v>
      </c>
      <c r="E16" s="227">
        <v>2467</v>
      </c>
      <c r="F16" s="226">
        <v>4769</v>
      </c>
      <c r="G16" s="230" t="s">
        <v>379</v>
      </c>
      <c r="H16" s="37"/>
      <c r="I16" s="80" t="s">
        <v>700</v>
      </c>
      <c r="J16" s="227">
        <v>2276</v>
      </c>
      <c r="K16" s="227">
        <v>2407</v>
      </c>
      <c r="L16" s="227">
        <v>4683</v>
      </c>
      <c r="M16" s="37" t="s">
        <v>380</v>
      </c>
      <c r="N16" s="37"/>
      <c r="O16" s="80" t="s">
        <v>700</v>
      </c>
      <c r="P16" s="227">
        <v>1381</v>
      </c>
      <c r="Q16" s="227">
        <v>1480</v>
      </c>
      <c r="R16" s="226">
        <v>2861</v>
      </c>
      <c r="S16" s="230" t="s">
        <v>385</v>
      </c>
      <c r="T16" s="37"/>
      <c r="U16" s="80" t="s">
        <v>700</v>
      </c>
      <c r="V16" s="227">
        <v>744</v>
      </c>
      <c r="W16" s="227">
        <v>810</v>
      </c>
      <c r="X16" s="227">
        <v>1554</v>
      </c>
    </row>
    <row r="17" spans="1:24" s="32" customFormat="1" ht="15" customHeight="1" x14ac:dyDescent="0.15">
      <c r="A17" s="33" t="s">
        <v>702</v>
      </c>
      <c r="B17" s="33"/>
      <c r="C17" s="228" t="s">
        <v>358</v>
      </c>
      <c r="D17" s="79">
        <v>4986</v>
      </c>
      <c r="E17" s="79">
        <v>5111</v>
      </c>
      <c r="F17" s="79">
        <v>10097</v>
      </c>
      <c r="G17" s="230" t="s">
        <v>382</v>
      </c>
      <c r="H17" s="37"/>
      <c r="I17" s="80" t="s">
        <v>700</v>
      </c>
      <c r="J17" s="227">
        <v>2729</v>
      </c>
      <c r="K17" s="227">
        <v>2962</v>
      </c>
      <c r="L17" s="227">
        <v>5691</v>
      </c>
      <c r="M17" s="235" t="s">
        <v>701</v>
      </c>
      <c r="N17" s="37"/>
      <c r="O17" s="80" t="s">
        <v>700</v>
      </c>
      <c r="P17" s="227">
        <v>497</v>
      </c>
      <c r="Q17" s="227">
        <v>492</v>
      </c>
      <c r="R17" s="226">
        <v>989</v>
      </c>
      <c r="S17" s="229" t="s">
        <v>523</v>
      </c>
      <c r="T17" s="33"/>
      <c r="U17" s="228" t="s">
        <v>524</v>
      </c>
      <c r="V17" s="231">
        <v>2392</v>
      </c>
      <c r="W17" s="231">
        <v>2472</v>
      </c>
      <c r="X17" s="231">
        <v>4864</v>
      </c>
    </row>
    <row r="18" spans="1:24" s="32" customFormat="1" ht="15" customHeight="1" x14ac:dyDescent="0.15">
      <c r="A18" s="37" t="s">
        <v>384</v>
      </c>
      <c r="B18" s="37"/>
      <c r="C18" s="80" t="s">
        <v>688</v>
      </c>
      <c r="D18" s="227">
        <v>1750</v>
      </c>
      <c r="E18" s="227">
        <v>1788</v>
      </c>
      <c r="F18" s="226">
        <v>3538</v>
      </c>
      <c r="G18" s="229" t="s">
        <v>699</v>
      </c>
      <c r="H18" s="33"/>
      <c r="I18" s="228" t="s">
        <v>358</v>
      </c>
      <c r="J18" s="79">
        <v>4658</v>
      </c>
      <c r="K18" s="79">
        <v>5045</v>
      </c>
      <c r="L18" s="79">
        <v>9703</v>
      </c>
      <c r="M18" s="37" t="s">
        <v>698</v>
      </c>
      <c r="N18" s="37"/>
      <c r="O18" s="80" t="s">
        <v>688</v>
      </c>
      <c r="P18" s="227">
        <v>1857</v>
      </c>
      <c r="Q18" s="227">
        <v>1984</v>
      </c>
      <c r="R18" s="226">
        <v>3841</v>
      </c>
      <c r="S18" s="236" t="s">
        <v>525</v>
      </c>
      <c r="T18" s="37"/>
      <c r="U18" s="80" t="s">
        <v>526</v>
      </c>
      <c r="V18" s="227">
        <v>802</v>
      </c>
      <c r="W18" s="227">
        <v>884</v>
      </c>
      <c r="X18" s="227">
        <v>1686</v>
      </c>
    </row>
    <row r="19" spans="1:24" s="32" customFormat="1" ht="15" customHeight="1" x14ac:dyDescent="0.15">
      <c r="A19" s="37" t="s">
        <v>386</v>
      </c>
      <c r="B19" s="37"/>
      <c r="C19" s="80" t="s">
        <v>688</v>
      </c>
      <c r="D19" s="227">
        <v>3236</v>
      </c>
      <c r="E19" s="227">
        <v>3323</v>
      </c>
      <c r="F19" s="226">
        <v>6559</v>
      </c>
      <c r="G19" s="237" t="s">
        <v>387</v>
      </c>
      <c r="H19" s="37"/>
      <c r="I19" s="80" t="s">
        <v>688</v>
      </c>
      <c r="J19" s="227">
        <v>2374</v>
      </c>
      <c r="K19" s="227">
        <v>2519</v>
      </c>
      <c r="L19" s="227">
        <v>4893</v>
      </c>
      <c r="M19" s="37" t="s">
        <v>697</v>
      </c>
      <c r="N19" s="37"/>
      <c r="O19" s="80" t="s">
        <v>688</v>
      </c>
      <c r="P19" s="227">
        <v>339</v>
      </c>
      <c r="Q19" s="227">
        <v>349</v>
      </c>
      <c r="R19" s="226">
        <v>688</v>
      </c>
      <c r="S19" s="236" t="s">
        <v>527</v>
      </c>
      <c r="T19" s="37"/>
      <c r="U19" s="80" t="s">
        <v>526</v>
      </c>
      <c r="V19" s="81">
        <v>580</v>
      </c>
      <c r="W19" s="81">
        <v>561</v>
      </c>
      <c r="X19" s="82">
        <v>1141</v>
      </c>
    </row>
    <row r="20" spans="1:24" s="32" customFormat="1" ht="15" customHeight="1" x14ac:dyDescent="0.15">
      <c r="A20" s="33" t="s">
        <v>696</v>
      </c>
      <c r="B20" s="33"/>
      <c r="C20" s="228" t="s">
        <v>358</v>
      </c>
      <c r="D20" s="79">
        <v>6574</v>
      </c>
      <c r="E20" s="79">
        <v>6860</v>
      </c>
      <c r="F20" s="79">
        <v>13434</v>
      </c>
      <c r="G20" s="237" t="s">
        <v>388</v>
      </c>
      <c r="H20" s="37"/>
      <c r="I20" s="80" t="s">
        <v>688</v>
      </c>
      <c r="J20" s="227">
        <v>1858</v>
      </c>
      <c r="K20" s="227">
        <v>2027</v>
      </c>
      <c r="L20" s="227">
        <v>3885</v>
      </c>
      <c r="M20" s="33" t="s">
        <v>695</v>
      </c>
      <c r="N20" s="33"/>
      <c r="O20" s="228" t="s">
        <v>358</v>
      </c>
      <c r="P20" s="79">
        <v>214</v>
      </c>
      <c r="Q20" s="79">
        <v>205</v>
      </c>
      <c r="R20" s="79">
        <v>419</v>
      </c>
      <c r="S20" s="236" t="s">
        <v>528</v>
      </c>
      <c r="T20" s="37"/>
      <c r="U20" s="80" t="s">
        <v>526</v>
      </c>
      <c r="V20" s="81">
        <v>580</v>
      </c>
      <c r="W20" s="81">
        <v>602</v>
      </c>
      <c r="X20" s="82">
        <v>1182</v>
      </c>
    </row>
    <row r="21" spans="1:24" s="32" customFormat="1" ht="15" customHeight="1" x14ac:dyDescent="0.15">
      <c r="A21" s="37" t="s">
        <v>389</v>
      </c>
      <c r="B21" s="37"/>
      <c r="C21" s="80" t="s">
        <v>688</v>
      </c>
      <c r="D21" s="227">
        <v>2360</v>
      </c>
      <c r="E21" s="227">
        <v>2456</v>
      </c>
      <c r="F21" s="226">
        <v>4816</v>
      </c>
      <c r="G21" s="237" t="s">
        <v>390</v>
      </c>
      <c r="H21" s="37"/>
      <c r="I21" s="80" t="s">
        <v>688</v>
      </c>
      <c r="J21" s="227">
        <v>426</v>
      </c>
      <c r="K21" s="227">
        <v>499</v>
      </c>
      <c r="L21" s="227">
        <v>925</v>
      </c>
      <c r="M21" s="37" t="s">
        <v>392</v>
      </c>
      <c r="N21" s="37"/>
      <c r="O21" s="80" t="s">
        <v>688</v>
      </c>
      <c r="P21" s="227">
        <v>75</v>
      </c>
      <c r="Q21" s="227">
        <v>62</v>
      </c>
      <c r="R21" s="226">
        <v>137</v>
      </c>
      <c r="S21" s="236" t="s">
        <v>529</v>
      </c>
      <c r="T21" s="37"/>
      <c r="U21" s="80" t="s">
        <v>526</v>
      </c>
      <c r="V21" s="81">
        <v>430</v>
      </c>
      <c r="W21" s="81">
        <v>425</v>
      </c>
      <c r="X21" s="82">
        <v>855</v>
      </c>
    </row>
    <row r="22" spans="1:24" s="32" customFormat="1" ht="15" customHeight="1" x14ac:dyDescent="0.15">
      <c r="A22" s="37" t="s">
        <v>391</v>
      </c>
      <c r="B22" s="37"/>
      <c r="C22" s="80" t="s">
        <v>688</v>
      </c>
      <c r="D22" s="227">
        <v>2742</v>
      </c>
      <c r="E22" s="227">
        <v>2818</v>
      </c>
      <c r="F22" s="226">
        <v>5560</v>
      </c>
      <c r="G22" s="229" t="s">
        <v>694</v>
      </c>
      <c r="H22" s="33"/>
      <c r="I22" s="228" t="s">
        <v>358</v>
      </c>
      <c r="J22" s="79">
        <v>3446</v>
      </c>
      <c r="K22" s="79">
        <v>3041</v>
      </c>
      <c r="L22" s="79">
        <v>6487</v>
      </c>
      <c r="M22" s="37" t="s">
        <v>395</v>
      </c>
      <c r="N22" s="37"/>
      <c r="O22" s="80" t="s">
        <v>688</v>
      </c>
      <c r="P22" s="227">
        <v>139</v>
      </c>
      <c r="Q22" s="227">
        <v>143</v>
      </c>
      <c r="R22" s="226">
        <v>282</v>
      </c>
      <c r="V22" s="98"/>
      <c r="W22" s="84"/>
      <c r="X22" s="84"/>
    </row>
    <row r="23" spans="1:24" s="32" customFormat="1" ht="15" customHeight="1" x14ac:dyDescent="0.15">
      <c r="A23" s="37" t="s">
        <v>393</v>
      </c>
      <c r="B23" s="37"/>
      <c r="C23" s="80" t="s">
        <v>688</v>
      </c>
      <c r="D23" s="227">
        <v>106</v>
      </c>
      <c r="E23" s="227">
        <v>113</v>
      </c>
      <c r="F23" s="226">
        <v>219</v>
      </c>
      <c r="G23" s="230" t="s">
        <v>394</v>
      </c>
      <c r="H23" s="37"/>
      <c r="I23" s="80" t="s">
        <v>688</v>
      </c>
      <c r="J23" s="227">
        <v>758</v>
      </c>
      <c r="K23" s="227">
        <v>784</v>
      </c>
      <c r="L23" s="227">
        <v>1542</v>
      </c>
      <c r="M23" s="33" t="s">
        <v>530</v>
      </c>
      <c r="N23" s="33"/>
      <c r="O23" s="228" t="s">
        <v>358</v>
      </c>
      <c r="P23" s="79">
        <v>5955</v>
      </c>
      <c r="Q23" s="79">
        <v>5957</v>
      </c>
      <c r="R23" s="79">
        <v>11912</v>
      </c>
      <c r="S23" s="98"/>
      <c r="V23" s="98"/>
      <c r="W23" s="84"/>
      <c r="X23" s="84"/>
    </row>
    <row r="24" spans="1:24" s="32" customFormat="1" ht="15" customHeight="1" x14ac:dyDescent="0.15">
      <c r="A24" s="37" t="s">
        <v>396</v>
      </c>
      <c r="B24" s="37"/>
      <c r="C24" s="80" t="s">
        <v>688</v>
      </c>
      <c r="D24" s="227">
        <v>1366</v>
      </c>
      <c r="E24" s="227">
        <v>1473</v>
      </c>
      <c r="F24" s="226">
        <v>2839</v>
      </c>
      <c r="G24" s="230" t="s">
        <v>397</v>
      </c>
      <c r="H24" s="37"/>
      <c r="I24" s="80" t="s">
        <v>688</v>
      </c>
      <c r="J24" s="227">
        <v>415</v>
      </c>
      <c r="K24" s="227">
        <v>450</v>
      </c>
      <c r="L24" s="227">
        <v>865</v>
      </c>
      <c r="M24" s="235" t="s">
        <v>693</v>
      </c>
      <c r="N24" s="37"/>
      <c r="O24" s="80" t="s">
        <v>688</v>
      </c>
      <c r="P24" s="227">
        <v>2778</v>
      </c>
      <c r="Q24" s="227">
        <v>2944</v>
      </c>
      <c r="R24" s="226">
        <v>5722</v>
      </c>
      <c r="S24" s="230"/>
      <c r="T24" s="37"/>
      <c r="U24" s="80"/>
      <c r="V24" s="83"/>
      <c r="W24" s="83"/>
      <c r="X24" s="82"/>
    </row>
    <row r="25" spans="1:24" s="32" customFormat="1" ht="15" customHeight="1" x14ac:dyDescent="0.15">
      <c r="A25" s="33" t="s">
        <v>522</v>
      </c>
      <c r="B25" s="33"/>
      <c r="C25" s="228" t="s">
        <v>358</v>
      </c>
      <c r="D25" s="231">
        <v>4597</v>
      </c>
      <c r="E25" s="231">
        <v>5105</v>
      </c>
      <c r="F25" s="234">
        <v>9702</v>
      </c>
      <c r="G25" s="230" t="s">
        <v>398</v>
      </c>
      <c r="H25" s="37"/>
      <c r="I25" s="80" t="s">
        <v>688</v>
      </c>
      <c r="J25" s="227">
        <v>302</v>
      </c>
      <c r="K25" s="227">
        <v>331</v>
      </c>
      <c r="L25" s="227">
        <v>633</v>
      </c>
      <c r="M25" s="233" t="s">
        <v>402</v>
      </c>
      <c r="N25" s="37"/>
      <c r="O25" s="80" t="s">
        <v>688</v>
      </c>
      <c r="P25" s="227">
        <v>1508</v>
      </c>
      <c r="Q25" s="227">
        <v>1315</v>
      </c>
      <c r="R25" s="226">
        <v>2823</v>
      </c>
      <c r="S25" s="230"/>
      <c r="T25" s="37"/>
      <c r="U25" s="80"/>
      <c r="V25" s="84"/>
      <c r="W25" s="84"/>
      <c r="X25" s="84"/>
    </row>
    <row r="26" spans="1:24" s="32" customFormat="1" ht="15" customHeight="1" x14ac:dyDescent="0.15">
      <c r="A26" s="33" t="s">
        <v>692</v>
      </c>
      <c r="B26" s="33"/>
      <c r="C26" s="228" t="s">
        <v>358</v>
      </c>
      <c r="D26" s="79">
        <v>14068</v>
      </c>
      <c r="E26" s="79">
        <v>15596</v>
      </c>
      <c r="F26" s="79">
        <v>29664</v>
      </c>
      <c r="G26" s="230" t="s">
        <v>399</v>
      </c>
      <c r="H26" s="37"/>
      <c r="I26" s="80" t="s">
        <v>688</v>
      </c>
      <c r="J26" s="227">
        <v>1725</v>
      </c>
      <c r="K26" s="227">
        <v>1232</v>
      </c>
      <c r="L26" s="227">
        <v>2957</v>
      </c>
      <c r="M26" s="233" t="s">
        <v>405</v>
      </c>
      <c r="N26" s="37"/>
      <c r="O26" s="80" t="s">
        <v>688</v>
      </c>
      <c r="P26" s="227">
        <v>272</v>
      </c>
      <c r="Q26" s="227">
        <v>257</v>
      </c>
      <c r="R26" s="226">
        <v>529</v>
      </c>
      <c r="S26" s="230"/>
      <c r="T26" s="37"/>
      <c r="U26" s="80"/>
      <c r="V26" s="84"/>
      <c r="W26" s="84"/>
      <c r="X26" s="84"/>
    </row>
    <row r="27" spans="1:24" s="32" customFormat="1" ht="15" customHeight="1" x14ac:dyDescent="0.15">
      <c r="A27" s="37" t="s">
        <v>400</v>
      </c>
      <c r="B27" s="37"/>
      <c r="C27" s="80" t="s">
        <v>688</v>
      </c>
      <c r="D27" s="227">
        <v>3075</v>
      </c>
      <c r="E27" s="227">
        <v>3337</v>
      </c>
      <c r="F27" s="226">
        <v>6412</v>
      </c>
      <c r="G27" s="230" t="s">
        <v>401</v>
      </c>
      <c r="H27" s="37"/>
      <c r="I27" s="80" t="s">
        <v>688</v>
      </c>
      <c r="J27" s="227">
        <v>246</v>
      </c>
      <c r="K27" s="227">
        <v>244</v>
      </c>
      <c r="L27" s="227">
        <v>490</v>
      </c>
      <c r="M27" s="37" t="s">
        <v>407</v>
      </c>
      <c r="N27" s="37"/>
      <c r="O27" s="80" t="s">
        <v>688</v>
      </c>
      <c r="P27" s="227">
        <v>426</v>
      </c>
      <c r="Q27" s="227">
        <v>438</v>
      </c>
      <c r="R27" s="226">
        <v>864</v>
      </c>
      <c r="S27" s="230"/>
      <c r="T27" s="37"/>
      <c r="U27" s="80"/>
      <c r="V27" s="84"/>
      <c r="W27" s="84"/>
      <c r="X27" s="84"/>
    </row>
    <row r="28" spans="1:24" s="32" customFormat="1" ht="15" customHeight="1" x14ac:dyDescent="0.15">
      <c r="A28" s="37" t="s">
        <v>403</v>
      </c>
      <c r="B28" s="37"/>
      <c r="C28" s="80" t="s">
        <v>688</v>
      </c>
      <c r="D28" s="227">
        <v>3809</v>
      </c>
      <c r="E28" s="227">
        <v>4227</v>
      </c>
      <c r="F28" s="226">
        <v>8036</v>
      </c>
      <c r="G28" s="232" t="s">
        <v>404</v>
      </c>
      <c r="H28" s="33"/>
      <c r="I28" s="228" t="s">
        <v>358</v>
      </c>
      <c r="J28" s="231">
        <v>176</v>
      </c>
      <c r="K28" s="231">
        <v>193</v>
      </c>
      <c r="L28" s="231">
        <v>369</v>
      </c>
      <c r="M28" s="37" t="s">
        <v>410</v>
      </c>
      <c r="N28" s="37"/>
      <c r="O28" s="80" t="s">
        <v>691</v>
      </c>
      <c r="P28" s="227">
        <v>54</v>
      </c>
      <c r="Q28" s="227">
        <v>53</v>
      </c>
      <c r="R28" s="226">
        <v>107</v>
      </c>
      <c r="S28" s="230"/>
      <c r="T28" s="37"/>
      <c r="U28" s="80"/>
      <c r="V28" s="84"/>
      <c r="W28" s="84"/>
      <c r="X28" s="84"/>
    </row>
    <row r="29" spans="1:24" s="32" customFormat="1" ht="15" customHeight="1" x14ac:dyDescent="0.15">
      <c r="A29" s="37" t="s">
        <v>406</v>
      </c>
      <c r="B29" s="37"/>
      <c r="C29" s="80" t="s">
        <v>688</v>
      </c>
      <c r="D29" s="227">
        <v>3514</v>
      </c>
      <c r="E29" s="227">
        <v>4013</v>
      </c>
      <c r="F29" s="226">
        <v>7527</v>
      </c>
      <c r="G29" s="229" t="s">
        <v>690</v>
      </c>
      <c r="H29" s="33"/>
      <c r="I29" s="228" t="s">
        <v>358</v>
      </c>
      <c r="J29" s="79">
        <v>6106</v>
      </c>
      <c r="K29" s="79">
        <v>6550</v>
      </c>
      <c r="L29" s="79">
        <v>12656</v>
      </c>
      <c r="M29" s="37" t="s">
        <v>689</v>
      </c>
      <c r="N29" s="37"/>
      <c r="O29" s="80" t="s">
        <v>688</v>
      </c>
      <c r="P29" s="227">
        <v>917</v>
      </c>
      <c r="Q29" s="227">
        <v>950</v>
      </c>
      <c r="R29" s="226">
        <v>1867</v>
      </c>
      <c r="S29" s="37"/>
      <c r="T29" s="37"/>
      <c r="U29" s="80"/>
      <c r="V29" s="84"/>
      <c r="W29" s="84"/>
      <c r="X29" s="84"/>
    </row>
    <row r="30" spans="1:24" s="32" customFormat="1" ht="15" customHeight="1" thickBot="1" x14ac:dyDescent="0.2">
      <c r="A30" s="41" t="s">
        <v>408</v>
      </c>
      <c r="B30" s="41"/>
      <c r="C30" s="164" t="s">
        <v>688</v>
      </c>
      <c r="D30" s="223">
        <v>3670</v>
      </c>
      <c r="E30" s="223">
        <v>4019</v>
      </c>
      <c r="F30" s="225">
        <v>7689</v>
      </c>
      <c r="G30" s="224" t="s">
        <v>409</v>
      </c>
      <c r="H30" s="41"/>
      <c r="I30" s="164" t="s">
        <v>688</v>
      </c>
      <c r="J30" s="223">
        <v>730</v>
      </c>
      <c r="K30" s="223">
        <v>781</v>
      </c>
      <c r="L30" s="223">
        <v>1511</v>
      </c>
      <c r="M30" s="222" t="s">
        <v>687</v>
      </c>
      <c r="N30" s="222"/>
      <c r="O30" s="221" t="s">
        <v>358</v>
      </c>
      <c r="P30" s="161">
        <v>9980</v>
      </c>
      <c r="Q30" s="161">
        <v>10293</v>
      </c>
      <c r="R30" s="162">
        <v>20273</v>
      </c>
      <c r="S30" s="41"/>
      <c r="T30" s="41"/>
      <c r="U30" s="164"/>
      <c r="V30" s="220"/>
      <c r="W30" s="220"/>
      <c r="X30" s="220"/>
    </row>
    <row r="31" spans="1:24" ht="13.5" customHeight="1" x14ac:dyDescent="0.15">
      <c r="A31" s="76" t="s">
        <v>686</v>
      </c>
    </row>
  </sheetData>
  <mergeCells count="5">
    <mergeCell ref="S3:U3"/>
    <mergeCell ref="A4:C4"/>
    <mergeCell ref="A3:C3"/>
    <mergeCell ref="G3:I3"/>
    <mergeCell ref="M3:O3"/>
  </mergeCells>
  <phoneticPr fontId="2"/>
  <printOptions horizontalCentered="1"/>
  <pageMargins left="0.23622047244094491" right="0.23622047244094491" top="1.1417322834645669" bottom="0.74803149606299213" header="0.31496062992125984" footer="0.51181102362204722"/>
  <pageSetup paperSize="9" firstPageNumber="375" orientation="portrait" useFirstPageNumber="1" horizontalDpi="300" verticalDpi="300" r:id="rId1"/>
  <headerFooter alignWithMargins="0">
    <oddFooter>&amp;C&amp;"ＭＳ 明朝,標準"&amp;10－ &amp;P －</oddFooter>
  </headerFooter>
  <colBreaks count="1" manualBreakCount="1">
    <brk id="12" max="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Normal="100" zoomScaleSheetLayoutView="100" workbookViewId="0"/>
  </sheetViews>
  <sheetFormatPr defaultRowHeight="13.5" customHeight="1" x14ac:dyDescent="0.15"/>
  <cols>
    <col min="1" max="1" width="30.25" style="25" customWidth="1"/>
    <col min="2" max="2" width="24.625" style="25" customWidth="1"/>
    <col min="3" max="12" width="13.625" style="25" customWidth="1"/>
    <col min="13" max="16384" width="9" style="25"/>
  </cols>
  <sheetData>
    <row r="1" spans="1:12" s="27" customFormat="1" ht="13.5" customHeight="1" x14ac:dyDescent="0.15">
      <c r="A1" s="27" t="s">
        <v>796</v>
      </c>
    </row>
    <row r="2" spans="1:12" ht="13.5" customHeight="1" thickBot="1" x14ac:dyDescent="0.2"/>
    <row r="3" spans="1:12" s="32" customFormat="1" ht="17.25" customHeight="1" x14ac:dyDescent="0.15">
      <c r="A3" s="284" t="s">
        <v>411</v>
      </c>
      <c r="B3" s="280" t="s">
        <v>412</v>
      </c>
      <c r="C3" s="280" t="s">
        <v>413</v>
      </c>
      <c r="D3" s="269"/>
      <c r="E3" s="269"/>
      <c r="F3" s="280" t="s">
        <v>414</v>
      </c>
      <c r="G3" s="269"/>
      <c r="H3" s="269"/>
      <c r="I3" s="280" t="s">
        <v>415</v>
      </c>
      <c r="J3" s="269"/>
      <c r="K3" s="269"/>
      <c r="L3" s="286" t="s">
        <v>416</v>
      </c>
    </row>
    <row r="4" spans="1:12" s="32" customFormat="1" ht="17.25" customHeight="1" x14ac:dyDescent="0.15">
      <c r="A4" s="268"/>
      <c r="B4" s="267"/>
      <c r="C4" s="86" t="s">
        <v>684</v>
      </c>
      <c r="D4" s="86" t="s">
        <v>356</v>
      </c>
      <c r="E4" s="86" t="s">
        <v>357</v>
      </c>
      <c r="F4" s="86" t="s">
        <v>684</v>
      </c>
      <c r="G4" s="86" t="s">
        <v>356</v>
      </c>
      <c r="H4" s="86" t="s">
        <v>357</v>
      </c>
      <c r="I4" s="86" t="s">
        <v>323</v>
      </c>
      <c r="J4" s="86" t="s">
        <v>356</v>
      </c>
      <c r="K4" s="86" t="s">
        <v>357</v>
      </c>
      <c r="L4" s="266"/>
    </row>
    <row r="5" spans="1:12" ht="15" customHeight="1" x14ac:dyDescent="0.15">
      <c r="A5" s="37" t="s">
        <v>531</v>
      </c>
      <c r="B5" s="245" t="s">
        <v>737</v>
      </c>
      <c r="C5" s="227">
        <v>233240</v>
      </c>
      <c r="D5" s="227">
        <v>111659</v>
      </c>
      <c r="E5" s="227">
        <v>121581</v>
      </c>
      <c r="F5" s="227">
        <v>133913</v>
      </c>
      <c r="G5" s="227">
        <v>65650</v>
      </c>
      <c r="H5" s="227">
        <v>68263</v>
      </c>
      <c r="I5" s="244">
        <v>57.41</v>
      </c>
      <c r="J5" s="244">
        <v>58.8</v>
      </c>
      <c r="K5" s="244">
        <v>56.15</v>
      </c>
      <c r="L5" s="81">
        <v>129690</v>
      </c>
    </row>
    <row r="6" spans="1:12" s="32" customFormat="1" ht="15" customHeight="1" x14ac:dyDescent="0.15">
      <c r="A6" s="37" t="s">
        <v>532</v>
      </c>
      <c r="B6" s="245" t="s">
        <v>737</v>
      </c>
      <c r="C6" s="227">
        <v>233240</v>
      </c>
      <c r="D6" s="227">
        <v>111659</v>
      </c>
      <c r="E6" s="227">
        <v>121581</v>
      </c>
      <c r="F6" s="227">
        <v>133904</v>
      </c>
      <c r="G6" s="227">
        <v>65644</v>
      </c>
      <c r="H6" s="227">
        <v>68260</v>
      </c>
      <c r="I6" s="244">
        <v>57.41</v>
      </c>
      <c r="J6" s="244">
        <v>58.79</v>
      </c>
      <c r="K6" s="244">
        <v>56.14</v>
      </c>
      <c r="L6" s="82">
        <v>130322</v>
      </c>
    </row>
    <row r="7" spans="1:12" s="32" customFormat="1" ht="15" customHeight="1" x14ac:dyDescent="0.15">
      <c r="A7" s="37" t="s">
        <v>533</v>
      </c>
      <c r="B7" s="245" t="s">
        <v>737</v>
      </c>
      <c r="C7" s="227">
        <v>233011</v>
      </c>
      <c r="D7" s="227">
        <v>111548</v>
      </c>
      <c r="E7" s="227">
        <v>121463</v>
      </c>
      <c r="F7" s="227">
        <v>129011</v>
      </c>
      <c r="G7" s="227">
        <v>63172</v>
      </c>
      <c r="H7" s="227">
        <v>65839</v>
      </c>
      <c r="I7" s="244">
        <v>55.37</v>
      </c>
      <c r="J7" s="244">
        <v>56.63</v>
      </c>
      <c r="K7" s="244">
        <v>54.2</v>
      </c>
      <c r="L7" s="82">
        <v>124152</v>
      </c>
    </row>
    <row r="8" spans="1:12" s="84" customFormat="1" ht="15" customHeight="1" x14ac:dyDescent="0.15">
      <c r="A8" s="37" t="s">
        <v>534</v>
      </c>
      <c r="B8" s="245" t="s">
        <v>736</v>
      </c>
      <c r="C8" s="227">
        <v>233073</v>
      </c>
      <c r="D8" s="227">
        <v>111611</v>
      </c>
      <c r="E8" s="227">
        <v>121462</v>
      </c>
      <c r="F8" s="227">
        <v>124367</v>
      </c>
      <c r="G8" s="227">
        <v>60587</v>
      </c>
      <c r="H8" s="227">
        <v>63780</v>
      </c>
      <c r="I8" s="244">
        <v>53.36</v>
      </c>
      <c r="J8" s="244">
        <v>54.28</v>
      </c>
      <c r="K8" s="244">
        <v>52.51</v>
      </c>
      <c r="L8" s="82">
        <v>121499</v>
      </c>
    </row>
    <row r="9" spans="1:12" s="32" customFormat="1" ht="15" customHeight="1" x14ac:dyDescent="0.15">
      <c r="A9" s="37" t="s">
        <v>535</v>
      </c>
      <c r="B9" s="245" t="s">
        <v>736</v>
      </c>
      <c r="C9" s="227">
        <v>233073</v>
      </c>
      <c r="D9" s="227">
        <v>111611</v>
      </c>
      <c r="E9" s="227">
        <v>121462</v>
      </c>
      <c r="F9" s="227">
        <v>124369</v>
      </c>
      <c r="G9" s="227">
        <v>60589</v>
      </c>
      <c r="H9" s="227">
        <v>63780</v>
      </c>
      <c r="I9" s="244">
        <v>53.36</v>
      </c>
      <c r="J9" s="244">
        <v>54.29</v>
      </c>
      <c r="K9" s="244">
        <v>52.51</v>
      </c>
      <c r="L9" s="82">
        <v>119847</v>
      </c>
    </row>
    <row r="10" spans="1:12" ht="15" customHeight="1" x14ac:dyDescent="0.15">
      <c r="A10" s="37" t="s">
        <v>536</v>
      </c>
      <c r="B10" s="245" t="s">
        <v>735</v>
      </c>
      <c r="C10" s="227">
        <v>231791</v>
      </c>
      <c r="D10" s="227">
        <v>110967</v>
      </c>
      <c r="E10" s="227">
        <v>120824</v>
      </c>
      <c r="F10" s="227">
        <v>113803</v>
      </c>
      <c r="G10" s="227">
        <v>54008</v>
      </c>
      <c r="H10" s="227">
        <v>59795</v>
      </c>
      <c r="I10" s="244">
        <v>49.1</v>
      </c>
      <c r="J10" s="244">
        <v>48.67</v>
      </c>
      <c r="K10" s="244">
        <v>49.49</v>
      </c>
      <c r="L10" s="81">
        <v>112912</v>
      </c>
    </row>
    <row r="11" spans="1:12" s="32" customFormat="1" ht="15" customHeight="1" x14ac:dyDescent="0.15">
      <c r="A11" s="37" t="s">
        <v>537</v>
      </c>
      <c r="B11" s="245" t="s">
        <v>734</v>
      </c>
      <c r="C11" s="227">
        <v>231887</v>
      </c>
      <c r="D11" s="247">
        <v>111333</v>
      </c>
      <c r="E11" s="247">
        <v>120554</v>
      </c>
      <c r="F11" s="247">
        <v>109555</v>
      </c>
      <c r="G11" s="247">
        <v>51910</v>
      </c>
      <c r="H11" s="247">
        <v>57645</v>
      </c>
      <c r="I11" s="246">
        <v>47.24</v>
      </c>
      <c r="J11" s="246">
        <v>46.63</v>
      </c>
      <c r="K11" s="246">
        <v>47.82</v>
      </c>
      <c r="L11" s="82">
        <v>107795</v>
      </c>
    </row>
    <row r="12" spans="1:12" s="32" customFormat="1" ht="15" customHeight="1" x14ac:dyDescent="0.15">
      <c r="A12" s="37" t="s">
        <v>531</v>
      </c>
      <c r="B12" s="245" t="s">
        <v>733</v>
      </c>
      <c r="C12" s="227">
        <v>233631</v>
      </c>
      <c r="D12" s="247">
        <v>112414</v>
      </c>
      <c r="E12" s="247">
        <v>121217</v>
      </c>
      <c r="F12" s="247">
        <v>121282</v>
      </c>
      <c r="G12" s="247">
        <v>59743</v>
      </c>
      <c r="H12" s="247">
        <v>61539</v>
      </c>
      <c r="I12" s="246">
        <v>51.91</v>
      </c>
      <c r="J12" s="246">
        <v>53.15</v>
      </c>
      <c r="K12" s="246">
        <v>50.77</v>
      </c>
      <c r="L12" s="82">
        <v>118803</v>
      </c>
    </row>
    <row r="13" spans="1:12" s="32" customFormat="1" ht="15" customHeight="1" x14ac:dyDescent="0.15">
      <c r="A13" s="37" t="s">
        <v>532</v>
      </c>
      <c r="B13" s="245" t="s">
        <v>733</v>
      </c>
      <c r="C13" s="247">
        <v>233631</v>
      </c>
      <c r="D13" s="247">
        <v>112414</v>
      </c>
      <c r="E13" s="247">
        <v>121217</v>
      </c>
      <c r="F13" s="247">
        <v>121270</v>
      </c>
      <c r="G13" s="247">
        <v>59735</v>
      </c>
      <c r="H13" s="247">
        <v>61535</v>
      </c>
      <c r="I13" s="246">
        <v>51.91</v>
      </c>
      <c r="J13" s="246">
        <v>53.14</v>
      </c>
      <c r="K13" s="246">
        <v>50.76</v>
      </c>
      <c r="L13" s="82">
        <v>118241</v>
      </c>
    </row>
    <row r="14" spans="1:12" s="32" customFormat="1" ht="15" customHeight="1" x14ac:dyDescent="0.15">
      <c r="A14" s="37" t="s">
        <v>533</v>
      </c>
      <c r="B14" s="245" t="s">
        <v>733</v>
      </c>
      <c r="C14" s="227">
        <v>233420</v>
      </c>
      <c r="D14" s="227">
        <v>112320</v>
      </c>
      <c r="E14" s="227">
        <v>121100</v>
      </c>
      <c r="F14" s="227">
        <v>115277</v>
      </c>
      <c r="G14" s="227">
        <v>56724</v>
      </c>
      <c r="H14" s="227">
        <v>58553</v>
      </c>
      <c r="I14" s="244">
        <v>49.39</v>
      </c>
      <c r="J14" s="244">
        <v>50.5</v>
      </c>
      <c r="K14" s="244">
        <v>48.35</v>
      </c>
      <c r="L14" s="82">
        <v>111015</v>
      </c>
    </row>
    <row r="15" spans="1:12" ht="15" customHeight="1" x14ac:dyDescent="0.15">
      <c r="A15" s="37" t="s">
        <v>538</v>
      </c>
      <c r="B15" s="245" t="s">
        <v>732</v>
      </c>
      <c r="C15" s="227">
        <v>231514</v>
      </c>
      <c r="D15" s="227">
        <v>111320</v>
      </c>
      <c r="E15" s="227">
        <v>120194</v>
      </c>
      <c r="F15" s="227">
        <v>109569</v>
      </c>
      <c r="G15" s="227">
        <v>51990</v>
      </c>
      <c r="H15" s="227">
        <v>57579</v>
      </c>
      <c r="I15" s="244">
        <v>47.33</v>
      </c>
      <c r="J15" s="244">
        <v>46.7</v>
      </c>
      <c r="K15" s="244">
        <v>47.91</v>
      </c>
      <c r="L15" s="81">
        <v>107813.4</v>
      </c>
    </row>
    <row r="16" spans="1:12" ht="15" customHeight="1" x14ac:dyDescent="0.15">
      <c r="A16" s="37" t="s">
        <v>539</v>
      </c>
      <c r="B16" s="245" t="s">
        <v>731</v>
      </c>
      <c r="C16" s="227">
        <v>232339</v>
      </c>
      <c r="D16" s="227">
        <v>111895</v>
      </c>
      <c r="E16" s="227">
        <v>120444</v>
      </c>
      <c r="F16" s="227">
        <v>105565</v>
      </c>
      <c r="G16" s="227">
        <v>50634</v>
      </c>
      <c r="H16" s="227">
        <v>54931</v>
      </c>
      <c r="I16" s="244">
        <v>45.44</v>
      </c>
      <c r="J16" s="244">
        <v>45.25</v>
      </c>
      <c r="K16" s="244">
        <v>45.61</v>
      </c>
      <c r="L16" s="81">
        <v>104305</v>
      </c>
    </row>
    <row r="17" spans="1:12" ht="15" customHeight="1" x14ac:dyDescent="0.15">
      <c r="A17" s="37" t="s">
        <v>534</v>
      </c>
      <c r="B17" s="245" t="s">
        <v>730</v>
      </c>
      <c r="C17" s="227">
        <v>239788</v>
      </c>
      <c r="D17" s="227">
        <v>116033</v>
      </c>
      <c r="E17" s="227">
        <v>123755</v>
      </c>
      <c r="F17" s="227">
        <v>135444</v>
      </c>
      <c r="G17" s="227">
        <v>65896</v>
      </c>
      <c r="H17" s="227">
        <v>69548</v>
      </c>
      <c r="I17" s="244">
        <v>56.48</v>
      </c>
      <c r="J17" s="244">
        <v>56.79</v>
      </c>
      <c r="K17" s="244">
        <v>56.2</v>
      </c>
      <c r="L17" s="82">
        <v>132944</v>
      </c>
    </row>
    <row r="18" spans="1:12" ht="15" customHeight="1" thickBot="1" x14ac:dyDescent="0.2">
      <c r="A18" s="41" t="s">
        <v>535</v>
      </c>
      <c r="B18" s="243" t="s">
        <v>730</v>
      </c>
      <c r="C18" s="223">
        <v>239788</v>
      </c>
      <c r="D18" s="223">
        <v>116033</v>
      </c>
      <c r="E18" s="223">
        <v>123755</v>
      </c>
      <c r="F18" s="223">
        <v>135438</v>
      </c>
      <c r="G18" s="223">
        <v>65891</v>
      </c>
      <c r="H18" s="223">
        <v>69547</v>
      </c>
      <c r="I18" s="242">
        <v>56.48</v>
      </c>
      <c r="J18" s="242">
        <v>56.79</v>
      </c>
      <c r="K18" s="242">
        <v>56.2</v>
      </c>
      <c r="L18" s="87">
        <v>129654</v>
      </c>
    </row>
    <row r="19" spans="1:12" ht="13.5" customHeight="1" x14ac:dyDescent="0.15">
      <c r="A19" s="25" t="s">
        <v>686</v>
      </c>
      <c r="B19" s="85"/>
      <c r="G19" s="85"/>
    </row>
    <row r="20" spans="1:12" ht="13.5" customHeight="1" x14ac:dyDescent="0.15">
      <c r="A20" s="85"/>
      <c r="B20" s="85"/>
    </row>
    <row r="21" spans="1:12" ht="13.5" customHeight="1" x14ac:dyDescent="0.15">
      <c r="A21" s="85"/>
      <c r="B21" s="85"/>
    </row>
    <row r="22" spans="1:12" ht="13.5" customHeight="1" x14ac:dyDescent="0.15">
      <c r="A22" s="85"/>
      <c r="B22" s="85"/>
    </row>
    <row r="23" spans="1:12" ht="13.5" customHeight="1" x14ac:dyDescent="0.15">
      <c r="A23" s="85"/>
      <c r="B23" s="85"/>
    </row>
    <row r="24" spans="1:12" ht="13.5" customHeight="1" x14ac:dyDescent="0.15">
      <c r="A24" s="85"/>
      <c r="B24" s="85"/>
    </row>
    <row r="25" spans="1:12" ht="13.5" customHeight="1" x14ac:dyDescent="0.15">
      <c r="A25" s="85"/>
      <c r="B25" s="85"/>
    </row>
    <row r="26" spans="1:12" ht="13.5" customHeight="1" x14ac:dyDescent="0.15">
      <c r="A26" s="85"/>
      <c r="B26" s="85"/>
    </row>
  </sheetData>
  <mergeCells count="6">
    <mergeCell ref="I3:K3"/>
    <mergeCell ref="L3:L4"/>
    <mergeCell ref="A3:A4"/>
    <mergeCell ref="B3:B4"/>
    <mergeCell ref="C3:E3"/>
    <mergeCell ref="F3:H3"/>
  </mergeCells>
  <phoneticPr fontId="2"/>
  <printOptions horizontalCentered="1"/>
  <pageMargins left="0.23622047244094491" right="0.23622047244094491" top="1.3385826771653544" bottom="0.74803149606299213" header="0.31496062992125984" footer="0.31496062992125984"/>
  <pageSetup paperSize="9" scale="76" fitToHeight="0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view="pageBreakPreview" zoomScaleNormal="100" zoomScaleSheetLayoutView="100" workbookViewId="0">
      <pane xSplit="1" ySplit="6" topLeftCell="C7" activePane="bottomRight" state="frozen"/>
      <selection activeCell="C49" sqref="C49"/>
      <selection pane="topRight" activeCell="C49" sqref="C49"/>
      <selection pane="bottomLeft" activeCell="C49" sqref="C49"/>
      <selection pane="bottomRight"/>
    </sheetView>
  </sheetViews>
  <sheetFormatPr defaultColWidth="9" defaultRowHeight="13.5" customHeight="1" x14ac:dyDescent="0.15"/>
  <cols>
    <col min="1" max="1" width="25.625" style="25" customWidth="1"/>
    <col min="2" max="10" width="11.75" style="25" customWidth="1"/>
    <col min="11" max="17" width="11.75" style="88" customWidth="1"/>
    <col min="18" max="30" width="9" style="88"/>
    <col min="31" max="253" width="9" style="25"/>
    <col min="254" max="254" width="30.75" style="25" customWidth="1"/>
    <col min="255" max="270" width="10.75" style="25" customWidth="1"/>
    <col min="271" max="271" width="8.75" style="25" customWidth="1"/>
    <col min="272" max="509" width="9" style="25"/>
    <col min="510" max="510" width="30.75" style="25" customWidth="1"/>
    <col min="511" max="526" width="10.75" style="25" customWidth="1"/>
    <col min="527" max="527" width="8.75" style="25" customWidth="1"/>
    <col min="528" max="765" width="9" style="25"/>
    <col min="766" max="766" width="30.75" style="25" customWidth="1"/>
    <col min="767" max="782" width="10.75" style="25" customWidth="1"/>
    <col min="783" max="783" width="8.75" style="25" customWidth="1"/>
    <col min="784" max="1021" width="9" style="25"/>
    <col min="1022" max="1022" width="30.75" style="25" customWidth="1"/>
    <col min="1023" max="1038" width="10.75" style="25" customWidth="1"/>
    <col min="1039" max="1039" width="8.75" style="25" customWidth="1"/>
    <col min="1040" max="1277" width="9" style="25"/>
    <col min="1278" max="1278" width="30.75" style="25" customWidth="1"/>
    <col min="1279" max="1294" width="10.75" style="25" customWidth="1"/>
    <col min="1295" max="1295" width="8.75" style="25" customWidth="1"/>
    <col min="1296" max="1533" width="9" style="25"/>
    <col min="1534" max="1534" width="30.75" style="25" customWidth="1"/>
    <col min="1535" max="1550" width="10.75" style="25" customWidth="1"/>
    <col min="1551" max="1551" width="8.75" style="25" customWidth="1"/>
    <col min="1552" max="1789" width="9" style="25"/>
    <col min="1790" max="1790" width="30.75" style="25" customWidth="1"/>
    <col min="1791" max="1806" width="10.75" style="25" customWidth="1"/>
    <col min="1807" max="1807" width="8.75" style="25" customWidth="1"/>
    <col min="1808" max="2045" width="9" style="25"/>
    <col min="2046" max="2046" width="30.75" style="25" customWidth="1"/>
    <col min="2047" max="2062" width="10.75" style="25" customWidth="1"/>
    <col min="2063" max="2063" width="8.75" style="25" customWidth="1"/>
    <col min="2064" max="2301" width="9" style="25"/>
    <col min="2302" max="2302" width="30.75" style="25" customWidth="1"/>
    <col min="2303" max="2318" width="10.75" style="25" customWidth="1"/>
    <col min="2319" max="2319" width="8.75" style="25" customWidth="1"/>
    <col min="2320" max="2557" width="9" style="25"/>
    <col min="2558" max="2558" width="30.75" style="25" customWidth="1"/>
    <col min="2559" max="2574" width="10.75" style="25" customWidth="1"/>
    <col min="2575" max="2575" width="8.75" style="25" customWidth="1"/>
    <col min="2576" max="2813" width="9" style="25"/>
    <col min="2814" max="2814" width="30.75" style="25" customWidth="1"/>
    <col min="2815" max="2830" width="10.75" style="25" customWidth="1"/>
    <col min="2831" max="2831" width="8.75" style="25" customWidth="1"/>
    <col min="2832" max="3069" width="9" style="25"/>
    <col min="3070" max="3070" width="30.75" style="25" customWidth="1"/>
    <col min="3071" max="3086" width="10.75" style="25" customWidth="1"/>
    <col min="3087" max="3087" width="8.75" style="25" customWidth="1"/>
    <col min="3088" max="3325" width="9" style="25"/>
    <col min="3326" max="3326" width="30.75" style="25" customWidth="1"/>
    <col min="3327" max="3342" width="10.75" style="25" customWidth="1"/>
    <col min="3343" max="3343" width="8.75" style="25" customWidth="1"/>
    <col min="3344" max="3581" width="9" style="25"/>
    <col min="3582" max="3582" width="30.75" style="25" customWidth="1"/>
    <col min="3583" max="3598" width="10.75" style="25" customWidth="1"/>
    <col min="3599" max="3599" width="8.75" style="25" customWidth="1"/>
    <col min="3600" max="3837" width="9" style="25"/>
    <col min="3838" max="3838" width="30.75" style="25" customWidth="1"/>
    <col min="3839" max="3854" width="10.75" style="25" customWidth="1"/>
    <col min="3855" max="3855" width="8.75" style="25" customWidth="1"/>
    <col min="3856" max="4093" width="9" style="25"/>
    <col min="4094" max="4094" width="30.75" style="25" customWidth="1"/>
    <col min="4095" max="4110" width="10.75" style="25" customWidth="1"/>
    <col min="4111" max="4111" width="8.75" style="25" customWidth="1"/>
    <col min="4112" max="4349" width="9" style="25"/>
    <col min="4350" max="4350" width="30.75" style="25" customWidth="1"/>
    <col min="4351" max="4366" width="10.75" style="25" customWidth="1"/>
    <col min="4367" max="4367" width="8.75" style="25" customWidth="1"/>
    <col min="4368" max="4605" width="9" style="25"/>
    <col min="4606" max="4606" width="30.75" style="25" customWidth="1"/>
    <col min="4607" max="4622" width="10.75" style="25" customWidth="1"/>
    <col min="4623" max="4623" width="8.75" style="25" customWidth="1"/>
    <col min="4624" max="4861" width="9" style="25"/>
    <col min="4862" max="4862" width="30.75" style="25" customWidth="1"/>
    <col min="4863" max="4878" width="10.75" style="25" customWidth="1"/>
    <col min="4879" max="4879" width="8.75" style="25" customWidth="1"/>
    <col min="4880" max="5117" width="9" style="25"/>
    <col min="5118" max="5118" width="30.75" style="25" customWidth="1"/>
    <col min="5119" max="5134" width="10.75" style="25" customWidth="1"/>
    <col min="5135" max="5135" width="8.75" style="25" customWidth="1"/>
    <col min="5136" max="5373" width="9" style="25"/>
    <col min="5374" max="5374" width="30.75" style="25" customWidth="1"/>
    <col min="5375" max="5390" width="10.75" style="25" customWidth="1"/>
    <col min="5391" max="5391" width="8.75" style="25" customWidth="1"/>
    <col min="5392" max="5629" width="9" style="25"/>
    <col min="5630" max="5630" width="30.75" style="25" customWidth="1"/>
    <col min="5631" max="5646" width="10.75" style="25" customWidth="1"/>
    <col min="5647" max="5647" width="8.75" style="25" customWidth="1"/>
    <col min="5648" max="5885" width="9" style="25"/>
    <col min="5886" max="5886" width="30.75" style="25" customWidth="1"/>
    <col min="5887" max="5902" width="10.75" style="25" customWidth="1"/>
    <col min="5903" max="5903" width="8.75" style="25" customWidth="1"/>
    <col min="5904" max="6141" width="9" style="25"/>
    <col min="6142" max="6142" width="30.75" style="25" customWidth="1"/>
    <col min="6143" max="6158" width="10.75" style="25" customWidth="1"/>
    <col min="6159" max="6159" width="8.75" style="25" customWidth="1"/>
    <col min="6160" max="6397" width="9" style="25"/>
    <col min="6398" max="6398" width="30.75" style="25" customWidth="1"/>
    <col min="6399" max="6414" width="10.75" style="25" customWidth="1"/>
    <col min="6415" max="6415" width="8.75" style="25" customWidth="1"/>
    <col min="6416" max="6653" width="9" style="25"/>
    <col min="6654" max="6654" width="30.75" style="25" customWidth="1"/>
    <col min="6655" max="6670" width="10.75" style="25" customWidth="1"/>
    <col min="6671" max="6671" width="8.75" style="25" customWidth="1"/>
    <col min="6672" max="6909" width="9" style="25"/>
    <col min="6910" max="6910" width="30.75" style="25" customWidth="1"/>
    <col min="6911" max="6926" width="10.75" style="25" customWidth="1"/>
    <col min="6927" max="6927" width="8.75" style="25" customWidth="1"/>
    <col min="6928" max="7165" width="9" style="25"/>
    <col min="7166" max="7166" width="30.75" style="25" customWidth="1"/>
    <col min="7167" max="7182" width="10.75" style="25" customWidth="1"/>
    <col min="7183" max="7183" width="8.75" style="25" customWidth="1"/>
    <col min="7184" max="7421" width="9" style="25"/>
    <col min="7422" max="7422" width="30.75" style="25" customWidth="1"/>
    <col min="7423" max="7438" width="10.75" style="25" customWidth="1"/>
    <col min="7439" max="7439" width="8.75" style="25" customWidth="1"/>
    <col min="7440" max="7677" width="9" style="25"/>
    <col min="7678" max="7678" width="30.75" style="25" customWidth="1"/>
    <col min="7679" max="7694" width="10.75" style="25" customWidth="1"/>
    <col min="7695" max="7695" width="8.75" style="25" customWidth="1"/>
    <col min="7696" max="7933" width="9" style="25"/>
    <col min="7934" max="7934" width="30.75" style="25" customWidth="1"/>
    <col min="7935" max="7950" width="10.75" style="25" customWidth="1"/>
    <col min="7951" max="7951" width="8.75" style="25" customWidth="1"/>
    <col min="7952" max="8189" width="9" style="25"/>
    <col min="8190" max="8190" width="30.75" style="25" customWidth="1"/>
    <col min="8191" max="8206" width="10.75" style="25" customWidth="1"/>
    <col min="8207" max="8207" width="8.75" style="25" customWidth="1"/>
    <col min="8208" max="8445" width="9" style="25"/>
    <col min="8446" max="8446" width="30.75" style="25" customWidth="1"/>
    <col min="8447" max="8462" width="10.75" style="25" customWidth="1"/>
    <col min="8463" max="8463" width="8.75" style="25" customWidth="1"/>
    <col min="8464" max="8701" width="9" style="25"/>
    <col min="8702" max="8702" width="30.75" style="25" customWidth="1"/>
    <col min="8703" max="8718" width="10.75" style="25" customWidth="1"/>
    <col min="8719" max="8719" width="8.75" style="25" customWidth="1"/>
    <col min="8720" max="8957" width="9" style="25"/>
    <col min="8958" max="8958" width="30.75" style="25" customWidth="1"/>
    <col min="8959" max="8974" width="10.75" style="25" customWidth="1"/>
    <col min="8975" max="8975" width="8.75" style="25" customWidth="1"/>
    <col min="8976" max="9213" width="9" style="25"/>
    <col min="9214" max="9214" width="30.75" style="25" customWidth="1"/>
    <col min="9215" max="9230" width="10.75" style="25" customWidth="1"/>
    <col min="9231" max="9231" width="8.75" style="25" customWidth="1"/>
    <col min="9232" max="9469" width="9" style="25"/>
    <col min="9470" max="9470" width="30.75" style="25" customWidth="1"/>
    <col min="9471" max="9486" width="10.75" style="25" customWidth="1"/>
    <col min="9487" max="9487" width="8.75" style="25" customWidth="1"/>
    <col min="9488" max="9725" width="9" style="25"/>
    <col min="9726" max="9726" width="30.75" style="25" customWidth="1"/>
    <col min="9727" max="9742" width="10.75" style="25" customWidth="1"/>
    <col min="9743" max="9743" width="8.75" style="25" customWidth="1"/>
    <col min="9744" max="9981" width="9" style="25"/>
    <col min="9982" max="9982" width="30.75" style="25" customWidth="1"/>
    <col min="9983" max="9998" width="10.75" style="25" customWidth="1"/>
    <col min="9999" max="9999" width="8.75" style="25" customWidth="1"/>
    <col min="10000" max="10237" width="9" style="25"/>
    <col min="10238" max="10238" width="30.75" style="25" customWidth="1"/>
    <col min="10239" max="10254" width="10.75" style="25" customWidth="1"/>
    <col min="10255" max="10255" width="8.75" style="25" customWidth="1"/>
    <col min="10256" max="10493" width="9" style="25"/>
    <col min="10494" max="10494" width="30.75" style="25" customWidth="1"/>
    <col min="10495" max="10510" width="10.75" style="25" customWidth="1"/>
    <col min="10511" max="10511" width="8.75" style="25" customWidth="1"/>
    <col min="10512" max="10749" width="9" style="25"/>
    <col min="10750" max="10750" width="30.75" style="25" customWidth="1"/>
    <col min="10751" max="10766" width="10.75" style="25" customWidth="1"/>
    <col min="10767" max="10767" width="8.75" style="25" customWidth="1"/>
    <col min="10768" max="11005" width="9" style="25"/>
    <col min="11006" max="11006" width="30.75" style="25" customWidth="1"/>
    <col min="11007" max="11022" width="10.75" style="25" customWidth="1"/>
    <col min="11023" max="11023" width="8.75" style="25" customWidth="1"/>
    <col min="11024" max="11261" width="9" style="25"/>
    <col min="11262" max="11262" width="30.75" style="25" customWidth="1"/>
    <col min="11263" max="11278" width="10.75" style="25" customWidth="1"/>
    <col min="11279" max="11279" width="8.75" style="25" customWidth="1"/>
    <col min="11280" max="11517" width="9" style="25"/>
    <col min="11518" max="11518" width="30.75" style="25" customWidth="1"/>
    <col min="11519" max="11534" width="10.75" style="25" customWidth="1"/>
    <col min="11535" max="11535" width="8.75" style="25" customWidth="1"/>
    <col min="11536" max="11773" width="9" style="25"/>
    <col min="11774" max="11774" width="30.75" style="25" customWidth="1"/>
    <col min="11775" max="11790" width="10.75" style="25" customWidth="1"/>
    <col min="11791" max="11791" width="8.75" style="25" customWidth="1"/>
    <col min="11792" max="12029" width="9" style="25"/>
    <col min="12030" max="12030" width="30.75" style="25" customWidth="1"/>
    <col min="12031" max="12046" width="10.75" style="25" customWidth="1"/>
    <col min="12047" max="12047" width="8.75" style="25" customWidth="1"/>
    <col min="12048" max="12285" width="9" style="25"/>
    <col min="12286" max="12286" width="30.75" style="25" customWidth="1"/>
    <col min="12287" max="12302" width="10.75" style="25" customWidth="1"/>
    <col min="12303" max="12303" width="8.75" style="25" customWidth="1"/>
    <col min="12304" max="12541" width="9" style="25"/>
    <col min="12542" max="12542" width="30.75" style="25" customWidth="1"/>
    <col min="12543" max="12558" width="10.75" style="25" customWidth="1"/>
    <col min="12559" max="12559" width="8.75" style="25" customWidth="1"/>
    <col min="12560" max="12797" width="9" style="25"/>
    <col min="12798" max="12798" width="30.75" style="25" customWidth="1"/>
    <col min="12799" max="12814" width="10.75" style="25" customWidth="1"/>
    <col min="12815" max="12815" width="8.75" style="25" customWidth="1"/>
    <col min="12816" max="13053" width="9" style="25"/>
    <col min="13054" max="13054" width="30.75" style="25" customWidth="1"/>
    <col min="13055" max="13070" width="10.75" style="25" customWidth="1"/>
    <col min="13071" max="13071" width="8.75" style="25" customWidth="1"/>
    <col min="13072" max="13309" width="9" style="25"/>
    <col min="13310" max="13310" width="30.75" style="25" customWidth="1"/>
    <col min="13311" max="13326" width="10.75" style="25" customWidth="1"/>
    <col min="13327" max="13327" width="8.75" style="25" customWidth="1"/>
    <col min="13328" max="13565" width="9" style="25"/>
    <col min="13566" max="13566" width="30.75" style="25" customWidth="1"/>
    <col min="13567" max="13582" width="10.75" style="25" customWidth="1"/>
    <col min="13583" max="13583" width="8.75" style="25" customWidth="1"/>
    <col min="13584" max="13821" width="9" style="25"/>
    <col min="13822" max="13822" width="30.75" style="25" customWidth="1"/>
    <col min="13823" max="13838" width="10.75" style="25" customWidth="1"/>
    <col min="13839" max="13839" width="8.75" style="25" customWidth="1"/>
    <col min="13840" max="14077" width="9" style="25"/>
    <col min="14078" max="14078" width="30.75" style="25" customWidth="1"/>
    <col min="14079" max="14094" width="10.75" style="25" customWidth="1"/>
    <col min="14095" max="14095" width="8.75" style="25" customWidth="1"/>
    <col min="14096" max="14333" width="9" style="25"/>
    <col min="14334" max="14334" width="30.75" style="25" customWidth="1"/>
    <col min="14335" max="14350" width="10.75" style="25" customWidth="1"/>
    <col min="14351" max="14351" width="8.75" style="25" customWidth="1"/>
    <col min="14352" max="14589" width="9" style="25"/>
    <col min="14590" max="14590" width="30.75" style="25" customWidth="1"/>
    <col min="14591" max="14606" width="10.75" style="25" customWidth="1"/>
    <col min="14607" max="14607" width="8.75" style="25" customWidth="1"/>
    <col min="14608" max="14845" width="9" style="25"/>
    <col min="14846" max="14846" width="30.75" style="25" customWidth="1"/>
    <col min="14847" max="14862" width="10.75" style="25" customWidth="1"/>
    <col min="14863" max="14863" width="8.75" style="25" customWidth="1"/>
    <col min="14864" max="15101" width="9" style="25"/>
    <col min="15102" max="15102" width="30.75" style="25" customWidth="1"/>
    <col min="15103" max="15118" width="10.75" style="25" customWidth="1"/>
    <col min="15119" max="15119" width="8.75" style="25" customWidth="1"/>
    <col min="15120" max="15357" width="9" style="25"/>
    <col min="15358" max="15358" width="30.75" style="25" customWidth="1"/>
    <col min="15359" max="15374" width="10.75" style="25" customWidth="1"/>
    <col min="15375" max="15375" width="8.75" style="25" customWidth="1"/>
    <col min="15376" max="15613" width="9" style="25"/>
    <col min="15614" max="15614" width="30.75" style="25" customWidth="1"/>
    <col min="15615" max="15630" width="10.75" style="25" customWidth="1"/>
    <col min="15631" max="15631" width="8.75" style="25" customWidth="1"/>
    <col min="15632" max="15869" width="9" style="25"/>
    <col min="15870" max="15870" width="30.75" style="25" customWidth="1"/>
    <col min="15871" max="15886" width="10.75" style="25" customWidth="1"/>
    <col min="15887" max="15887" width="8.75" style="25" customWidth="1"/>
    <col min="15888" max="16125" width="9" style="25"/>
    <col min="16126" max="16126" width="30.75" style="25" customWidth="1"/>
    <col min="16127" max="16142" width="10.75" style="25" customWidth="1"/>
    <col min="16143" max="16143" width="8.75" style="25" customWidth="1"/>
    <col min="16144" max="16384" width="9" style="25"/>
  </cols>
  <sheetData>
    <row r="1" spans="1:30" ht="13.5" customHeight="1" x14ac:dyDescent="0.15">
      <c r="A1" s="89" t="s">
        <v>797</v>
      </c>
    </row>
    <row r="2" spans="1:30" ht="11.45" customHeight="1" x14ac:dyDescent="0.15"/>
    <row r="3" spans="1:30" s="27" customFormat="1" ht="19.149999999999999" customHeight="1" x14ac:dyDescent="0.15">
      <c r="A3" s="27" t="s">
        <v>417</v>
      </c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 ht="19.149999999999999" customHeight="1" thickBot="1" x14ac:dyDescent="0.2">
      <c r="A4" s="25" t="s">
        <v>567</v>
      </c>
      <c r="Q4" s="25"/>
    </row>
    <row r="5" spans="1:30" s="32" customFormat="1" ht="19.149999999999999" customHeight="1" x14ac:dyDescent="0.15">
      <c r="A5" s="284" t="s">
        <v>418</v>
      </c>
      <c r="B5" s="280" t="s">
        <v>511</v>
      </c>
      <c r="C5" s="273"/>
      <c r="D5" s="273"/>
      <c r="E5" s="280" t="s">
        <v>512</v>
      </c>
      <c r="F5" s="273"/>
      <c r="G5" s="273"/>
      <c r="H5" s="91"/>
      <c r="I5" s="197" t="s">
        <v>513</v>
      </c>
      <c r="J5" s="198"/>
      <c r="K5" s="280" t="s">
        <v>514</v>
      </c>
      <c r="L5" s="273"/>
      <c r="M5" s="273"/>
      <c r="N5" s="280" t="s">
        <v>515</v>
      </c>
      <c r="O5" s="273"/>
      <c r="P5" s="273"/>
      <c r="Q5" s="174" t="s">
        <v>568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1:30" s="32" customFormat="1" ht="19.149999999999999" customHeight="1" x14ac:dyDescent="0.15">
      <c r="A6" s="287"/>
      <c r="B6" s="86" t="s">
        <v>419</v>
      </c>
      <c r="C6" s="86" t="s">
        <v>420</v>
      </c>
      <c r="D6" s="86" t="s">
        <v>421</v>
      </c>
      <c r="E6" s="86" t="s">
        <v>419</v>
      </c>
      <c r="F6" s="86" t="s">
        <v>420</v>
      </c>
      <c r="G6" s="86" t="s">
        <v>421</v>
      </c>
      <c r="H6" s="86" t="s">
        <v>419</v>
      </c>
      <c r="I6" s="86" t="s">
        <v>420</v>
      </c>
      <c r="J6" s="86" t="s">
        <v>421</v>
      </c>
      <c r="K6" s="86" t="s">
        <v>419</v>
      </c>
      <c r="L6" s="86" t="s">
        <v>420</v>
      </c>
      <c r="M6" s="86" t="s">
        <v>421</v>
      </c>
      <c r="N6" s="86" t="s">
        <v>419</v>
      </c>
      <c r="O6" s="86" t="s">
        <v>420</v>
      </c>
      <c r="P6" s="86" t="s">
        <v>421</v>
      </c>
      <c r="Q6" s="86" t="s">
        <v>419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</row>
    <row r="7" spans="1:30" s="36" customFormat="1" ht="19.149999999999999" customHeight="1" x14ac:dyDescent="0.15">
      <c r="A7" s="93" t="s">
        <v>441</v>
      </c>
      <c r="B7" s="185">
        <v>129920000000</v>
      </c>
      <c r="C7" s="185">
        <v>170566410772</v>
      </c>
      <c r="D7" s="185">
        <v>126507787087</v>
      </c>
      <c r="E7" s="185">
        <v>159900000000</v>
      </c>
      <c r="F7" s="185">
        <v>219890897530</v>
      </c>
      <c r="G7" s="185">
        <v>158239848886</v>
      </c>
      <c r="H7" s="185">
        <v>178750000000</v>
      </c>
      <c r="I7" s="185">
        <v>267299336555</v>
      </c>
      <c r="J7" s="185">
        <v>198042078947</v>
      </c>
      <c r="K7" s="185">
        <v>210210000000</v>
      </c>
      <c r="L7" s="186">
        <v>278851483914</v>
      </c>
      <c r="M7" s="186">
        <v>201245615670</v>
      </c>
      <c r="N7" s="185">
        <v>188580000000</v>
      </c>
      <c r="O7" s="185">
        <v>245861101359</v>
      </c>
      <c r="P7" s="185">
        <v>196502748948</v>
      </c>
      <c r="Q7" s="185">
        <v>141880000000</v>
      </c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</row>
    <row r="8" spans="1:30" s="32" customFormat="1" ht="19.149999999999999" customHeight="1" x14ac:dyDescent="0.15">
      <c r="A8" s="37" t="s">
        <v>455</v>
      </c>
      <c r="B8" s="187">
        <v>33800000000</v>
      </c>
      <c r="C8" s="188">
        <v>34950000000</v>
      </c>
      <c r="D8" s="188">
        <v>35834599296</v>
      </c>
      <c r="E8" s="188">
        <v>35500000000</v>
      </c>
      <c r="F8" s="188">
        <v>36130000000</v>
      </c>
      <c r="G8" s="188">
        <v>36856164248</v>
      </c>
      <c r="H8" s="188">
        <v>37400000000</v>
      </c>
      <c r="I8" s="188">
        <v>37400000000</v>
      </c>
      <c r="J8" s="188">
        <v>37662644108</v>
      </c>
      <c r="K8" s="188">
        <v>37200000000</v>
      </c>
      <c r="L8" s="188">
        <v>37200000000</v>
      </c>
      <c r="M8" s="188">
        <v>38540033906</v>
      </c>
      <c r="N8" s="188">
        <v>38200000000</v>
      </c>
      <c r="O8" s="188">
        <v>38200000000</v>
      </c>
      <c r="P8" s="188">
        <v>38302319197</v>
      </c>
      <c r="Q8" s="189">
        <v>38400000000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</row>
    <row r="9" spans="1:30" s="32" customFormat="1" ht="19.149999999999999" customHeight="1" x14ac:dyDescent="0.15">
      <c r="A9" s="37" t="s">
        <v>422</v>
      </c>
      <c r="B9" s="187">
        <v>1120000000</v>
      </c>
      <c r="C9" s="188">
        <v>1120000000</v>
      </c>
      <c r="D9" s="188">
        <v>1070082483</v>
      </c>
      <c r="E9" s="188">
        <v>1020000000</v>
      </c>
      <c r="F9" s="188">
        <v>1020000000</v>
      </c>
      <c r="G9" s="188">
        <v>1019791011</v>
      </c>
      <c r="H9" s="188">
        <v>1000000000</v>
      </c>
      <c r="I9" s="188">
        <v>1000000000</v>
      </c>
      <c r="J9" s="188">
        <v>971522017</v>
      </c>
      <c r="K9" s="188">
        <v>970000000</v>
      </c>
      <c r="L9" s="188">
        <v>970000000</v>
      </c>
      <c r="M9" s="188">
        <v>1015203018</v>
      </c>
      <c r="N9" s="188">
        <v>965000000</v>
      </c>
      <c r="O9" s="188">
        <v>965000000</v>
      </c>
      <c r="P9" s="188">
        <v>1005835004</v>
      </c>
      <c r="Q9" s="188">
        <v>1018000000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32" customFormat="1" ht="19.149999999999999" customHeight="1" x14ac:dyDescent="0.15">
      <c r="A10" s="37" t="s">
        <v>423</v>
      </c>
      <c r="B10" s="187">
        <v>99000000</v>
      </c>
      <c r="C10" s="188">
        <v>99000000</v>
      </c>
      <c r="D10" s="188">
        <v>83913000</v>
      </c>
      <c r="E10" s="188">
        <v>84000000</v>
      </c>
      <c r="F10" s="188">
        <v>84000000</v>
      </c>
      <c r="G10" s="188">
        <v>88248000</v>
      </c>
      <c r="H10" s="188">
        <v>88000000</v>
      </c>
      <c r="I10" s="188">
        <v>88000000</v>
      </c>
      <c r="J10" s="188">
        <v>81058000</v>
      </c>
      <c r="K10" s="188">
        <v>64000000</v>
      </c>
      <c r="L10" s="188">
        <v>64000000</v>
      </c>
      <c r="M10" s="188">
        <v>64504000</v>
      </c>
      <c r="N10" s="188">
        <v>69000000</v>
      </c>
      <c r="O10" s="188">
        <v>69000000</v>
      </c>
      <c r="P10" s="188">
        <v>40998000</v>
      </c>
      <c r="Q10" s="188">
        <v>30000000</v>
      </c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32" customFormat="1" ht="19.149999999999999" customHeight="1" x14ac:dyDescent="0.15">
      <c r="A11" s="37" t="s">
        <v>456</v>
      </c>
      <c r="B11" s="187">
        <v>38000000</v>
      </c>
      <c r="C11" s="188">
        <v>38000000</v>
      </c>
      <c r="D11" s="188">
        <v>49210000</v>
      </c>
      <c r="E11" s="188">
        <v>48000000</v>
      </c>
      <c r="F11" s="188">
        <v>48000000</v>
      </c>
      <c r="G11" s="188">
        <v>115532000</v>
      </c>
      <c r="H11" s="188">
        <v>70000000</v>
      </c>
      <c r="I11" s="188">
        <v>70000000</v>
      </c>
      <c r="J11" s="188">
        <v>226683000</v>
      </c>
      <c r="K11" s="188">
        <v>78000000</v>
      </c>
      <c r="L11" s="188">
        <v>78000000</v>
      </c>
      <c r="M11" s="188">
        <v>160223000</v>
      </c>
      <c r="N11" s="188">
        <v>151000000</v>
      </c>
      <c r="O11" s="188">
        <v>151000000</v>
      </c>
      <c r="P11" s="188">
        <v>113807000</v>
      </c>
      <c r="Q11" s="188">
        <v>106000000</v>
      </c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</row>
    <row r="12" spans="1:30" s="32" customFormat="1" ht="19.149999999999999" customHeight="1" x14ac:dyDescent="0.15">
      <c r="A12" s="37" t="s">
        <v>457</v>
      </c>
      <c r="B12" s="187">
        <v>9000000</v>
      </c>
      <c r="C12" s="188">
        <v>9000000</v>
      </c>
      <c r="D12" s="188">
        <v>11519000</v>
      </c>
      <c r="E12" s="188">
        <v>10000000</v>
      </c>
      <c r="F12" s="188">
        <v>10000000</v>
      </c>
      <c r="G12" s="188">
        <v>156381000</v>
      </c>
      <c r="H12" s="188">
        <v>19000000</v>
      </c>
      <c r="I12" s="188">
        <v>19000000</v>
      </c>
      <c r="J12" s="188">
        <v>119124000</v>
      </c>
      <c r="K12" s="188">
        <v>27000000</v>
      </c>
      <c r="L12" s="188">
        <v>27000000</v>
      </c>
      <c r="M12" s="188">
        <v>129571000</v>
      </c>
      <c r="N12" s="188">
        <v>36000000</v>
      </c>
      <c r="O12" s="188">
        <v>36000000</v>
      </c>
      <c r="P12" s="188">
        <v>60425000</v>
      </c>
      <c r="Q12" s="188">
        <v>20000000</v>
      </c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</row>
    <row r="13" spans="1:30" s="32" customFormat="1" ht="19.149999999999999" customHeight="1" x14ac:dyDescent="0.15">
      <c r="A13" s="37" t="s">
        <v>424</v>
      </c>
      <c r="B13" s="187">
        <v>2823000000</v>
      </c>
      <c r="C13" s="188">
        <v>2823000000</v>
      </c>
      <c r="D13" s="188">
        <v>2849212000</v>
      </c>
      <c r="E13" s="188">
        <v>2756000000</v>
      </c>
      <c r="F13" s="188">
        <v>2756000000</v>
      </c>
      <c r="G13" s="188">
        <v>2824929000</v>
      </c>
      <c r="H13" s="188">
        <v>3682000000</v>
      </c>
      <c r="I13" s="188">
        <v>3682000000</v>
      </c>
      <c r="J13" s="188">
        <v>3394889000</v>
      </c>
      <c r="K13" s="188">
        <v>4245000000</v>
      </c>
      <c r="L13" s="188">
        <v>4245000000</v>
      </c>
      <c r="M13" s="188">
        <v>5519041000</v>
      </c>
      <c r="N13" s="188">
        <v>5076000000</v>
      </c>
      <c r="O13" s="188">
        <v>5076000000</v>
      </c>
      <c r="P13" s="188">
        <v>5004277000</v>
      </c>
      <c r="Q13" s="188">
        <v>4919000000</v>
      </c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30" s="32" customFormat="1" ht="19.149999999999999" customHeight="1" x14ac:dyDescent="0.15">
      <c r="A14" s="37" t="s">
        <v>425</v>
      </c>
      <c r="B14" s="187">
        <v>10000000</v>
      </c>
      <c r="C14" s="188">
        <v>10000000</v>
      </c>
      <c r="D14" s="188">
        <v>12210274</v>
      </c>
      <c r="E14" s="188">
        <v>12000000</v>
      </c>
      <c r="F14" s="188">
        <v>12000000</v>
      </c>
      <c r="G14" s="188">
        <v>11975057</v>
      </c>
      <c r="H14" s="188">
        <v>11000000</v>
      </c>
      <c r="I14" s="188">
        <v>11000000</v>
      </c>
      <c r="J14" s="188">
        <v>11687637</v>
      </c>
      <c r="K14" s="188">
        <v>11000000</v>
      </c>
      <c r="L14" s="188">
        <v>11000000</v>
      </c>
      <c r="M14" s="188">
        <v>12668390</v>
      </c>
      <c r="N14" s="188">
        <v>11000000</v>
      </c>
      <c r="O14" s="188">
        <v>11000000</v>
      </c>
      <c r="P14" s="188">
        <v>12380969</v>
      </c>
      <c r="Q14" s="188">
        <v>11000000</v>
      </c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</row>
    <row r="15" spans="1:30" s="32" customFormat="1" ht="19.149999999999999" customHeight="1" x14ac:dyDescent="0.15">
      <c r="A15" s="37" t="s">
        <v>426</v>
      </c>
      <c r="B15" s="187">
        <v>177001000</v>
      </c>
      <c r="C15" s="188">
        <v>177001000</v>
      </c>
      <c r="D15" s="188">
        <v>298590000</v>
      </c>
      <c r="E15" s="188">
        <v>182001000</v>
      </c>
      <c r="F15" s="188">
        <v>182001000</v>
      </c>
      <c r="G15" s="188">
        <v>280043000</v>
      </c>
      <c r="H15" s="188">
        <v>132000000</v>
      </c>
      <c r="I15" s="188">
        <v>132000000</v>
      </c>
      <c r="J15" s="188">
        <v>130989000</v>
      </c>
      <c r="K15" s="188">
        <v>107000000</v>
      </c>
      <c r="L15" s="188">
        <v>107000000</v>
      </c>
      <c r="M15" s="188">
        <v>185403000</v>
      </c>
      <c r="N15" s="188">
        <v>180000000</v>
      </c>
      <c r="O15" s="188">
        <v>180000000</v>
      </c>
      <c r="P15" s="188">
        <v>170378000</v>
      </c>
      <c r="Q15" s="188">
        <v>160000000</v>
      </c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</row>
    <row r="16" spans="1:30" s="32" customFormat="1" ht="21.6" customHeight="1" x14ac:dyDescent="0.15">
      <c r="A16" s="184" t="s">
        <v>569</v>
      </c>
      <c r="B16" s="187">
        <v>2460000</v>
      </c>
      <c r="C16" s="188">
        <v>2460000</v>
      </c>
      <c r="D16" s="188">
        <v>2214000</v>
      </c>
      <c r="E16" s="188">
        <v>2214000</v>
      </c>
      <c r="F16" s="188">
        <v>2214000</v>
      </c>
      <c r="G16" s="188">
        <v>2218000</v>
      </c>
      <c r="H16" s="188">
        <v>2218000</v>
      </c>
      <c r="I16" s="188">
        <v>2218000</v>
      </c>
      <c r="J16" s="188">
        <v>2096000</v>
      </c>
      <c r="K16" s="188">
        <v>2096000</v>
      </c>
      <c r="L16" s="188">
        <v>2096000</v>
      </c>
      <c r="M16" s="188">
        <v>2040000</v>
      </c>
      <c r="N16" s="188">
        <v>2040000</v>
      </c>
      <c r="O16" s="188">
        <v>2040000</v>
      </c>
      <c r="P16" s="188">
        <v>2011000</v>
      </c>
      <c r="Q16" s="188">
        <v>2011000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</row>
    <row r="17" spans="1:30" s="32" customFormat="1" ht="19.149999999999999" customHeight="1" x14ac:dyDescent="0.15">
      <c r="A17" s="37" t="s">
        <v>427</v>
      </c>
      <c r="B17" s="190">
        <v>151000000</v>
      </c>
      <c r="C17" s="191">
        <v>151000000</v>
      </c>
      <c r="D17" s="191">
        <v>138919000</v>
      </c>
      <c r="E17" s="191">
        <v>133000000</v>
      </c>
      <c r="F17" s="191">
        <v>133000000</v>
      </c>
      <c r="G17" s="191">
        <v>130177000</v>
      </c>
      <c r="H17" s="188">
        <v>140000000</v>
      </c>
      <c r="I17" s="191">
        <v>140000000</v>
      </c>
      <c r="J17" s="188">
        <v>124986000</v>
      </c>
      <c r="K17" s="188">
        <v>112000000</v>
      </c>
      <c r="L17" s="188">
        <v>112000000</v>
      </c>
      <c r="M17" s="188">
        <v>123555000</v>
      </c>
      <c r="N17" s="188">
        <v>122000000</v>
      </c>
      <c r="O17" s="188">
        <v>122000000</v>
      </c>
      <c r="P17" s="188">
        <v>123266000</v>
      </c>
      <c r="Q17" s="188">
        <v>123000000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</row>
    <row r="18" spans="1:30" s="32" customFormat="1" ht="19.149999999999999" customHeight="1" x14ac:dyDescent="0.15">
      <c r="A18" s="37" t="s">
        <v>428</v>
      </c>
      <c r="B18" s="187">
        <v>16000000000</v>
      </c>
      <c r="C18" s="188">
        <v>17863560000</v>
      </c>
      <c r="D18" s="188">
        <v>19278005000</v>
      </c>
      <c r="E18" s="188">
        <v>15290000000</v>
      </c>
      <c r="F18" s="188">
        <v>16591938000</v>
      </c>
      <c r="G18" s="188">
        <v>18124077000</v>
      </c>
      <c r="H18" s="188">
        <v>13140000000</v>
      </c>
      <c r="I18" s="188">
        <v>15997182000</v>
      </c>
      <c r="J18" s="188">
        <v>18289255000</v>
      </c>
      <c r="K18" s="188">
        <v>12877000000</v>
      </c>
      <c r="L18" s="188">
        <v>13266695000</v>
      </c>
      <c r="M18" s="188">
        <v>14277421000</v>
      </c>
      <c r="N18" s="188">
        <v>11150000000</v>
      </c>
      <c r="O18" s="188">
        <v>11168471000</v>
      </c>
      <c r="P18" s="188">
        <v>12445475000</v>
      </c>
      <c r="Q18" s="188">
        <v>11860000000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</row>
    <row r="19" spans="1:30" s="32" customFormat="1" ht="19.149999999999999" customHeight="1" x14ac:dyDescent="0.15">
      <c r="A19" s="37" t="s">
        <v>429</v>
      </c>
      <c r="B19" s="187">
        <v>64000000</v>
      </c>
      <c r="C19" s="188">
        <v>64000000</v>
      </c>
      <c r="D19" s="188">
        <v>63611000</v>
      </c>
      <c r="E19" s="188">
        <v>65000000</v>
      </c>
      <c r="F19" s="188">
        <v>65000000</v>
      </c>
      <c r="G19" s="188">
        <v>59635000</v>
      </c>
      <c r="H19" s="188">
        <v>60000000</v>
      </c>
      <c r="I19" s="188">
        <v>60000000</v>
      </c>
      <c r="J19" s="188">
        <v>51866000</v>
      </c>
      <c r="K19" s="188">
        <v>46000000</v>
      </c>
      <c r="L19" s="188">
        <v>46000000</v>
      </c>
      <c r="M19" s="188">
        <v>53214000</v>
      </c>
      <c r="N19" s="188">
        <v>56000000</v>
      </c>
      <c r="O19" s="188">
        <v>56000000</v>
      </c>
      <c r="P19" s="188">
        <v>48847000</v>
      </c>
      <c r="Q19" s="188">
        <v>48000000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</row>
    <row r="20" spans="1:30" s="32" customFormat="1" ht="19.149999999999999" customHeight="1" x14ac:dyDescent="0.15">
      <c r="A20" s="37" t="s">
        <v>430</v>
      </c>
      <c r="B20" s="187">
        <v>1174316000</v>
      </c>
      <c r="C20" s="188">
        <v>1210766000</v>
      </c>
      <c r="D20" s="188">
        <v>1184905294</v>
      </c>
      <c r="E20" s="188">
        <v>1244202000</v>
      </c>
      <c r="F20" s="188">
        <v>1244202000</v>
      </c>
      <c r="G20" s="188">
        <v>1237202015</v>
      </c>
      <c r="H20" s="188">
        <v>1278211000</v>
      </c>
      <c r="I20" s="188">
        <v>1306602000</v>
      </c>
      <c r="J20" s="188">
        <v>1269131882</v>
      </c>
      <c r="K20" s="188">
        <v>1293105000</v>
      </c>
      <c r="L20" s="188">
        <v>1293105000</v>
      </c>
      <c r="M20" s="188">
        <v>1197202550</v>
      </c>
      <c r="N20" s="188">
        <v>1262070000</v>
      </c>
      <c r="O20" s="188">
        <v>1262070000</v>
      </c>
      <c r="P20" s="188">
        <v>1165417778</v>
      </c>
      <c r="Q20" s="188">
        <v>1211564000</v>
      </c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</row>
    <row r="21" spans="1:30" s="32" customFormat="1" ht="19.149999999999999" customHeight="1" x14ac:dyDescent="0.15">
      <c r="A21" s="37" t="s">
        <v>431</v>
      </c>
      <c r="B21" s="187">
        <v>1702723000</v>
      </c>
      <c r="C21" s="188">
        <v>1702723000</v>
      </c>
      <c r="D21" s="188">
        <v>1730477318</v>
      </c>
      <c r="E21" s="188">
        <v>1717300000</v>
      </c>
      <c r="F21" s="188">
        <v>1717300000</v>
      </c>
      <c r="G21" s="188">
        <v>1757803873</v>
      </c>
      <c r="H21" s="188">
        <v>1742081000</v>
      </c>
      <c r="I21" s="188">
        <v>1729423000</v>
      </c>
      <c r="J21" s="188">
        <v>1748362331</v>
      </c>
      <c r="K21" s="188">
        <v>1744527000</v>
      </c>
      <c r="L21" s="188">
        <v>1744527000</v>
      </c>
      <c r="M21" s="188">
        <v>1768931606</v>
      </c>
      <c r="N21" s="188">
        <v>1749689000</v>
      </c>
      <c r="O21" s="188">
        <v>1749689000</v>
      </c>
      <c r="P21" s="188">
        <v>1751935756</v>
      </c>
      <c r="Q21" s="188">
        <v>1737311000</v>
      </c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s="32" customFormat="1" ht="19.149999999999999" customHeight="1" x14ac:dyDescent="0.15">
      <c r="A22" s="37" t="s">
        <v>432</v>
      </c>
      <c r="B22" s="187">
        <v>12303042000</v>
      </c>
      <c r="C22" s="188">
        <v>18752767000</v>
      </c>
      <c r="D22" s="188">
        <v>14802702640</v>
      </c>
      <c r="E22" s="188">
        <v>10535795000</v>
      </c>
      <c r="F22" s="188">
        <v>18375227000</v>
      </c>
      <c r="G22" s="188">
        <v>14532179271</v>
      </c>
      <c r="H22" s="188">
        <v>11504464000</v>
      </c>
      <c r="I22" s="188">
        <v>15741188681</v>
      </c>
      <c r="J22" s="188">
        <v>14252409703</v>
      </c>
      <c r="K22" s="188">
        <v>12687905000</v>
      </c>
      <c r="L22" s="188">
        <v>16234362900</v>
      </c>
      <c r="M22" s="188">
        <v>13230869940</v>
      </c>
      <c r="N22" s="188">
        <v>13992285000</v>
      </c>
      <c r="O22" s="188">
        <v>17858774371</v>
      </c>
      <c r="P22" s="188">
        <v>15328632473</v>
      </c>
      <c r="Q22" s="188">
        <v>15906876000</v>
      </c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s="32" customFormat="1" ht="19.149999999999999" customHeight="1" x14ac:dyDescent="0.15">
      <c r="A23" s="37" t="s">
        <v>433</v>
      </c>
      <c r="B23" s="187">
        <v>46518963000</v>
      </c>
      <c r="C23" s="188">
        <v>70614226446</v>
      </c>
      <c r="D23" s="188">
        <v>29319174784</v>
      </c>
      <c r="E23" s="188">
        <v>77219282000</v>
      </c>
      <c r="F23" s="188">
        <v>119817381911</v>
      </c>
      <c r="G23" s="188">
        <v>61471832136</v>
      </c>
      <c r="H23" s="188">
        <v>95125592000</v>
      </c>
      <c r="I23" s="188">
        <v>169379996580</v>
      </c>
      <c r="J23" s="188">
        <v>99772804459</v>
      </c>
      <c r="K23" s="188">
        <v>126587895000</v>
      </c>
      <c r="L23" s="188">
        <v>181449589364</v>
      </c>
      <c r="M23" s="188">
        <v>104757015119</v>
      </c>
      <c r="N23" s="188">
        <v>103071673000</v>
      </c>
      <c r="O23" s="188">
        <v>148729122452</v>
      </c>
      <c r="P23" s="188">
        <v>101952526520</v>
      </c>
      <c r="Q23" s="188">
        <v>48005502000</v>
      </c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s="32" customFormat="1" ht="19.149999999999999" customHeight="1" x14ac:dyDescent="0.15">
      <c r="A24" s="37" t="s">
        <v>434</v>
      </c>
      <c r="B24" s="187">
        <v>238652000</v>
      </c>
      <c r="C24" s="188">
        <v>257476000</v>
      </c>
      <c r="D24" s="188">
        <v>245926681</v>
      </c>
      <c r="E24" s="188">
        <v>204237000</v>
      </c>
      <c r="F24" s="188">
        <v>297087000</v>
      </c>
      <c r="G24" s="188">
        <v>297307999</v>
      </c>
      <c r="H24" s="188">
        <v>234556000</v>
      </c>
      <c r="I24" s="188">
        <v>411239000</v>
      </c>
      <c r="J24" s="188">
        <v>430178189</v>
      </c>
      <c r="K24" s="188">
        <v>261965000</v>
      </c>
      <c r="L24" s="188">
        <v>417365000</v>
      </c>
      <c r="M24" s="188">
        <v>401016250</v>
      </c>
      <c r="N24" s="188">
        <v>259851000</v>
      </c>
      <c r="O24" s="188">
        <v>289051000</v>
      </c>
      <c r="P24" s="188">
        <v>271018798</v>
      </c>
      <c r="Q24" s="188">
        <v>199205000</v>
      </c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s="32" customFormat="1" ht="19.149999999999999" customHeight="1" x14ac:dyDescent="0.15">
      <c r="A25" s="37" t="s">
        <v>435</v>
      </c>
      <c r="B25" s="187">
        <v>338215000</v>
      </c>
      <c r="C25" s="188">
        <v>457010000</v>
      </c>
      <c r="D25" s="188">
        <v>447983376</v>
      </c>
      <c r="E25" s="188">
        <v>259983000</v>
      </c>
      <c r="F25" s="188">
        <v>259983000</v>
      </c>
      <c r="G25" s="188">
        <v>290915776</v>
      </c>
      <c r="H25" s="188">
        <v>258683000</v>
      </c>
      <c r="I25" s="188">
        <v>259979000</v>
      </c>
      <c r="J25" s="188">
        <v>278113790</v>
      </c>
      <c r="K25" s="188">
        <v>305483000</v>
      </c>
      <c r="L25" s="188">
        <v>305483000</v>
      </c>
      <c r="M25" s="188">
        <v>345274144</v>
      </c>
      <c r="N25" s="188">
        <v>325645000</v>
      </c>
      <c r="O25" s="188">
        <v>362645000</v>
      </c>
      <c r="P25" s="188">
        <v>363920776</v>
      </c>
      <c r="Q25" s="188">
        <v>369086000</v>
      </c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s="32" customFormat="1" ht="19.149999999999999" customHeight="1" x14ac:dyDescent="0.15">
      <c r="A26" s="37" t="s">
        <v>436</v>
      </c>
      <c r="B26" s="187">
        <v>1594867000</v>
      </c>
      <c r="C26" s="188">
        <v>2027663000</v>
      </c>
      <c r="D26" s="188">
        <v>1223186373</v>
      </c>
      <c r="E26" s="188">
        <v>2374536000</v>
      </c>
      <c r="F26" s="188">
        <v>2675580000</v>
      </c>
      <c r="G26" s="188">
        <v>1357431571</v>
      </c>
      <c r="H26" s="188">
        <v>1011550000</v>
      </c>
      <c r="I26" s="188">
        <v>1719187150</v>
      </c>
      <c r="J26" s="188">
        <v>1633729177</v>
      </c>
      <c r="K26" s="188">
        <v>1464789000</v>
      </c>
      <c r="L26" s="188">
        <v>1538038000</v>
      </c>
      <c r="M26" s="188">
        <v>541397662</v>
      </c>
      <c r="N26" s="188">
        <v>2161566000</v>
      </c>
      <c r="O26" s="188">
        <v>1434764000</v>
      </c>
      <c r="P26" s="188">
        <v>1310967544</v>
      </c>
      <c r="Q26" s="188">
        <v>4835545000</v>
      </c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</row>
    <row r="27" spans="1:30" s="32" customFormat="1" ht="19.149999999999999" customHeight="1" x14ac:dyDescent="0.15">
      <c r="A27" s="37" t="s">
        <v>437</v>
      </c>
      <c r="B27" s="187">
        <v>1000</v>
      </c>
      <c r="C27" s="188">
        <v>6912600326</v>
      </c>
      <c r="D27" s="188">
        <v>6937133350</v>
      </c>
      <c r="E27" s="188">
        <v>1000</v>
      </c>
      <c r="F27" s="188">
        <v>6160416619</v>
      </c>
      <c r="G27" s="188">
        <v>6186879019</v>
      </c>
      <c r="H27" s="188">
        <v>1000</v>
      </c>
      <c r="I27" s="188">
        <v>5546364144</v>
      </c>
      <c r="J27" s="188">
        <v>5943886941</v>
      </c>
      <c r="K27" s="188">
        <v>1000</v>
      </c>
      <c r="L27" s="188">
        <v>8767157650</v>
      </c>
      <c r="M27" s="188">
        <v>9085293313</v>
      </c>
      <c r="N27" s="188">
        <v>1000</v>
      </c>
      <c r="O27" s="188">
        <v>6098514536</v>
      </c>
      <c r="P27" s="188">
        <v>6407783307</v>
      </c>
      <c r="Q27" s="188">
        <v>1000</v>
      </c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s="32" customFormat="1" ht="19.149999999999999" customHeight="1" x14ac:dyDescent="0.15">
      <c r="A28" s="37" t="s">
        <v>438</v>
      </c>
      <c r="B28" s="190">
        <v>4024260000</v>
      </c>
      <c r="C28" s="191">
        <v>4137258000</v>
      </c>
      <c r="D28" s="191">
        <v>4302512218</v>
      </c>
      <c r="E28" s="191">
        <v>3704549000</v>
      </c>
      <c r="F28" s="191">
        <v>4005657000</v>
      </c>
      <c r="G28" s="191">
        <v>4176416910</v>
      </c>
      <c r="H28" s="191">
        <v>4029244000</v>
      </c>
      <c r="I28" s="191">
        <v>4195357000</v>
      </c>
      <c r="J28" s="191">
        <v>4301562713</v>
      </c>
      <c r="K28" s="191">
        <v>4017534000</v>
      </c>
      <c r="L28" s="191">
        <v>4106665000</v>
      </c>
      <c r="M28" s="191">
        <v>4246937772</v>
      </c>
      <c r="N28" s="191">
        <v>3899380000</v>
      </c>
      <c r="O28" s="191">
        <v>4150860000</v>
      </c>
      <c r="P28" s="191">
        <v>4429726826</v>
      </c>
      <c r="Q28" s="188">
        <v>3709899000</v>
      </c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s="32" customFormat="1" ht="19.149999999999999" customHeight="1" thickBot="1" x14ac:dyDescent="0.2">
      <c r="A29" s="41" t="s">
        <v>439</v>
      </c>
      <c r="B29" s="192">
        <v>7731500000</v>
      </c>
      <c r="C29" s="193">
        <v>7186900000</v>
      </c>
      <c r="D29" s="193">
        <v>6621700000</v>
      </c>
      <c r="E29" s="193">
        <v>7537900000</v>
      </c>
      <c r="F29" s="193">
        <v>8303910000</v>
      </c>
      <c r="G29" s="193">
        <v>7262710000</v>
      </c>
      <c r="H29" s="193">
        <v>7821400000</v>
      </c>
      <c r="I29" s="193">
        <v>8408600000</v>
      </c>
      <c r="J29" s="193">
        <v>7345100000</v>
      </c>
      <c r="K29" s="193">
        <v>6107700000</v>
      </c>
      <c r="L29" s="193">
        <v>6866400000</v>
      </c>
      <c r="M29" s="193">
        <v>5588800000</v>
      </c>
      <c r="N29" s="193">
        <v>5839800000</v>
      </c>
      <c r="O29" s="193">
        <v>7889100000</v>
      </c>
      <c r="P29" s="193">
        <v>6190800000</v>
      </c>
      <c r="Q29" s="193">
        <v>9208000000</v>
      </c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s="32" customFormat="1" ht="19.149999999999999" customHeight="1" x14ac:dyDescent="0.15">
      <c r="A30" s="37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9.149999999999999" customHeight="1" x14ac:dyDescent="0.15">
      <c r="A31" s="88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30" s="27" customFormat="1" ht="19.149999999999999" customHeight="1" x14ac:dyDescent="0.15">
      <c r="A32" s="90" t="s">
        <v>440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</row>
    <row r="33" spans="1:30" ht="19.149999999999999" customHeight="1" thickBot="1" x14ac:dyDescent="0.2">
      <c r="A33" s="25" t="s">
        <v>566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85"/>
    </row>
    <row r="34" spans="1:30" s="32" customFormat="1" ht="19.149999999999999" customHeight="1" x14ac:dyDescent="0.15">
      <c r="A34" s="284" t="s">
        <v>418</v>
      </c>
      <c r="B34" s="280" t="s">
        <v>511</v>
      </c>
      <c r="C34" s="273"/>
      <c r="D34" s="273"/>
      <c r="E34" s="280" t="s">
        <v>512</v>
      </c>
      <c r="F34" s="273"/>
      <c r="G34" s="273"/>
      <c r="H34" s="91"/>
      <c r="I34" s="197" t="s">
        <v>513</v>
      </c>
      <c r="J34" s="198"/>
      <c r="K34" s="280" t="s">
        <v>514</v>
      </c>
      <c r="L34" s="273"/>
      <c r="M34" s="273"/>
      <c r="N34" s="280" t="s">
        <v>515</v>
      </c>
      <c r="O34" s="273"/>
      <c r="P34" s="273"/>
      <c r="Q34" s="174" t="s">
        <v>568</v>
      </c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s="32" customFormat="1" ht="19.149999999999999" customHeight="1" x14ac:dyDescent="0.15">
      <c r="A35" s="287"/>
      <c r="B35" s="86" t="s">
        <v>419</v>
      </c>
      <c r="C35" s="86" t="s">
        <v>420</v>
      </c>
      <c r="D35" s="86" t="s">
        <v>421</v>
      </c>
      <c r="E35" s="86" t="s">
        <v>419</v>
      </c>
      <c r="F35" s="86" t="s">
        <v>420</v>
      </c>
      <c r="G35" s="86" t="s">
        <v>421</v>
      </c>
      <c r="H35" s="86" t="s">
        <v>419</v>
      </c>
      <c r="I35" s="86" t="s">
        <v>420</v>
      </c>
      <c r="J35" s="86" t="s">
        <v>421</v>
      </c>
      <c r="K35" s="86" t="s">
        <v>419</v>
      </c>
      <c r="L35" s="86" t="s">
        <v>420</v>
      </c>
      <c r="M35" s="86" t="s">
        <v>421</v>
      </c>
      <c r="N35" s="86" t="s">
        <v>419</v>
      </c>
      <c r="O35" s="86" t="s">
        <v>420</v>
      </c>
      <c r="P35" s="86" t="s">
        <v>421</v>
      </c>
      <c r="Q35" s="86" t="s">
        <v>419</v>
      </c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s="36" customFormat="1" ht="19.149999999999999" customHeight="1" x14ac:dyDescent="0.15">
      <c r="A36" s="93" t="s">
        <v>441</v>
      </c>
      <c r="B36" s="185">
        <v>129920000000</v>
      </c>
      <c r="C36" s="185">
        <v>170566410772</v>
      </c>
      <c r="D36" s="185">
        <v>120320908068</v>
      </c>
      <c r="E36" s="185">
        <v>159900000000</v>
      </c>
      <c r="F36" s="185">
        <v>219890897530</v>
      </c>
      <c r="G36" s="185">
        <v>152295961945</v>
      </c>
      <c r="H36" s="185">
        <v>178750000000</v>
      </c>
      <c r="I36" s="185">
        <v>267299336555</v>
      </c>
      <c r="J36" s="185">
        <v>188956785634</v>
      </c>
      <c r="K36" s="185">
        <v>210210000000</v>
      </c>
      <c r="L36" s="185">
        <v>278851483914</v>
      </c>
      <c r="M36" s="185">
        <v>194837832363</v>
      </c>
      <c r="N36" s="185">
        <v>188580000000</v>
      </c>
      <c r="O36" s="186">
        <v>245861101359</v>
      </c>
      <c r="P36" s="186">
        <v>191889717194</v>
      </c>
      <c r="Q36" s="185">
        <v>141880000000</v>
      </c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</row>
    <row r="37" spans="1:30" s="32" customFormat="1" ht="19.149999999999999" customHeight="1" x14ac:dyDescent="0.15">
      <c r="A37" s="37" t="s">
        <v>442</v>
      </c>
      <c r="B37" s="187">
        <v>743125000</v>
      </c>
      <c r="C37" s="188">
        <v>746085000</v>
      </c>
      <c r="D37" s="188">
        <v>726891371</v>
      </c>
      <c r="E37" s="188">
        <v>725758000</v>
      </c>
      <c r="F37" s="188">
        <v>726047000</v>
      </c>
      <c r="G37" s="188">
        <v>705826331</v>
      </c>
      <c r="H37" s="188">
        <v>722511000</v>
      </c>
      <c r="I37" s="188">
        <v>731099000</v>
      </c>
      <c r="J37" s="188">
        <v>719803673</v>
      </c>
      <c r="K37" s="188">
        <v>746851000</v>
      </c>
      <c r="L37" s="188">
        <v>745447000</v>
      </c>
      <c r="M37" s="188">
        <v>721608013</v>
      </c>
      <c r="N37" s="188">
        <v>660795000</v>
      </c>
      <c r="O37" s="188">
        <v>660891000</v>
      </c>
      <c r="P37" s="188">
        <v>651835263</v>
      </c>
      <c r="Q37" s="188">
        <v>649839000</v>
      </c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s="32" customFormat="1" ht="19.149999999999999" customHeight="1" x14ac:dyDescent="0.15">
      <c r="A38" s="37" t="s">
        <v>443</v>
      </c>
      <c r="B38" s="187">
        <v>10093319000</v>
      </c>
      <c r="C38" s="188">
        <v>16316677114</v>
      </c>
      <c r="D38" s="188">
        <v>15020873266</v>
      </c>
      <c r="E38" s="188">
        <v>10225080000</v>
      </c>
      <c r="F38" s="188">
        <v>12419182134</v>
      </c>
      <c r="G38" s="188">
        <v>11605229057</v>
      </c>
      <c r="H38" s="188">
        <v>9580126000</v>
      </c>
      <c r="I38" s="188">
        <v>11444403543</v>
      </c>
      <c r="J38" s="188">
        <v>10514936648</v>
      </c>
      <c r="K38" s="188">
        <v>9511135000</v>
      </c>
      <c r="L38" s="188">
        <v>11870958388</v>
      </c>
      <c r="M38" s="188">
        <v>11242592762</v>
      </c>
      <c r="N38" s="188">
        <v>8995454000</v>
      </c>
      <c r="O38" s="188">
        <v>11056661000</v>
      </c>
      <c r="P38" s="188">
        <v>10704725526</v>
      </c>
      <c r="Q38" s="188">
        <v>8999168000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s="32" customFormat="1" ht="19.149999999999999" customHeight="1" x14ac:dyDescent="0.15">
      <c r="A39" s="37" t="s">
        <v>444</v>
      </c>
      <c r="B39" s="187">
        <v>31410404000</v>
      </c>
      <c r="C39" s="188">
        <v>32977161000</v>
      </c>
      <c r="D39" s="188">
        <v>31117139254</v>
      </c>
      <c r="E39" s="188">
        <v>31462966000</v>
      </c>
      <c r="F39" s="188">
        <v>34553558500</v>
      </c>
      <c r="G39" s="188">
        <v>31629128169</v>
      </c>
      <c r="H39" s="188">
        <v>31627505000</v>
      </c>
      <c r="I39" s="188">
        <v>34917488632</v>
      </c>
      <c r="J39" s="188">
        <v>33726950666</v>
      </c>
      <c r="K39" s="188">
        <v>33262483000</v>
      </c>
      <c r="L39" s="188">
        <v>36103493000</v>
      </c>
      <c r="M39" s="188">
        <v>33975803339</v>
      </c>
      <c r="N39" s="188">
        <v>34449854000</v>
      </c>
      <c r="O39" s="188">
        <v>37617942000</v>
      </c>
      <c r="P39" s="188">
        <v>35692025656</v>
      </c>
      <c r="Q39" s="188">
        <v>35452337000</v>
      </c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s="32" customFormat="1" ht="19.149999999999999" customHeight="1" x14ac:dyDescent="0.15">
      <c r="A40" s="37" t="s">
        <v>445</v>
      </c>
      <c r="B40" s="187">
        <v>7951503000</v>
      </c>
      <c r="C40" s="188">
        <v>14182605900</v>
      </c>
      <c r="D40" s="188">
        <v>10936157658</v>
      </c>
      <c r="E40" s="188">
        <v>7681565000</v>
      </c>
      <c r="F40" s="188">
        <v>10546889114</v>
      </c>
      <c r="G40" s="188">
        <v>9747116894</v>
      </c>
      <c r="H40" s="188">
        <v>8040278000</v>
      </c>
      <c r="I40" s="188">
        <v>8675750000</v>
      </c>
      <c r="J40" s="188">
        <v>8209178510</v>
      </c>
      <c r="K40" s="188">
        <v>8368694000</v>
      </c>
      <c r="L40" s="188">
        <v>8659499000</v>
      </c>
      <c r="M40" s="188">
        <v>8104389739</v>
      </c>
      <c r="N40" s="188">
        <v>9045781000</v>
      </c>
      <c r="O40" s="188">
        <v>10188834000</v>
      </c>
      <c r="P40" s="188">
        <v>9026701504</v>
      </c>
      <c r="Q40" s="188">
        <v>10879778000</v>
      </c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s="32" customFormat="1" ht="19.149999999999999" customHeight="1" x14ac:dyDescent="0.15">
      <c r="A41" s="37" t="s">
        <v>446</v>
      </c>
      <c r="B41" s="187">
        <v>784284000</v>
      </c>
      <c r="C41" s="188">
        <v>788773000</v>
      </c>
      <c r="D41" s="188">
        <v>590717031</v>
      </c>
      <c r="E41" s="188">
        <v>848483000</v>
      </c>
      <c r="F41" s="188">
        <v>850306000</v>
      </c>
      <c r="G41" s="188">
        <v>595594585</v>
      </c>
      <c r="H41" s="188">
        <v>675511000</v>
      </c>
      <c r="I41" s="188">
        <v>680330000</v>
      </c>
      <c r="J41" s="188">
        <v>581416109</v>
      </c>
      <c r="K41" s="188">
        <v>509168000</v>
      </c>
      <c r="L41" s="188">
        <v>510905000</v>
      </c>
      <c r="M41" s="188">
        <v>319350161</v>
      </c>
      <c r="N41" s="188">
        <v>202550000</v>
      </c>
      <c r="O41" s="188">
        <v>204187000</v>
      </c>
      <c r="P41" s="188">
        <v>194228498</v>
      </c>
      <c r="Q41" s="188">
        <v>136789000</v>
      </c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s="32" customFormat="1" ht="19.149999999999999" customHeight="1" x14ac:dyDescent="0.15">
      <c r="A42" s="37" t="s">
        <v>447</v>
      </c>
      <c r="B42" s="187">
        <v>1626347000</v>
      </c>
      <c r="C42" s="188">
        <v>7063299000</v>
      </c>
      <c r="D42" s="188">
        <v>5678519099</v>
      </c>
      <c r="E42" s="188">
        <v>2451183000</v>
      </c>
      <c r="F42" s="188">
        <v>4671021000</v>
      </c>
      <c r="G42" s="188">
        <v>2408006111</v>
      </c>
      <c r="H42" s="188">
        <v>3448937000</v>
      </c>
      <c r="I42" s="188">
        <v>5833257704</v>
      </c>
      <c r="J42" s="188">
        <v>3966966869</v>
      </c>
      <c r="K42" s="188">
        <v>3885225000</v>
      </c>
      <c r="L42" s="188">
        <v>5361402068</v>
      </c>
      <c r="M42" s="188">
        <v>3414853956</v>
      </c>
      <c r="N42" s="188">
        <v>14516632000</v>
      </c>
      <c r="O42" s="188">
        <v>12013670263</v>
      </c>
      <c r="P42" s="188">
        <v>5243143343</v>
      </c>
      <c r="Q42" s="188">
        <v>3994249000</v>
      </c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s="32" customFormat="1" ht="19.149999999999999" customHeight="1" x14ac:dyDescent="0.15">
      <c r="A43" s="37" t="s">
        <v>448</v>
      </c>
      <c r="B43" s="187">
        <v>4440984000</v>
      </c>
      <c r="C43" s="188">
        <v>4802573000</v>
      </c>
      <c r="D43" s="188">
        <v>4662177536</v>
      </c>
      <c r="E43" s="188">
        <v>4078263000</v>
      </c>
      <c r="F43" s="188">
        <v>4645245000</v>
      </c>
      <c r="G43" s="188">
        <v>4532537317</v>
      </c>
      <c r="H43" s="188">
        <v>4611085000</v>
      </c>
      <c r="I43" s="188">
        <v>4695633000</v>
      </c>
      <c r="J43" s="188">
        <v>4497238668</v>
      </c>
      <c r="K43" s="188">
        <v>4508743000</v>
      </c>
      <c r="L43" s="188">
        <v>5574000000</v>
      </c>
      <c r="M43" s="188">
        <v>5264332316</v>
      </c>
      <c r="N43" s="188">
        <v>4499311000</v>
      </c>
      <c r="O43" s="188">
        <v>4534085000</v>
      </c>
      <c r="P43" s="188">
        <v>4213110746</v>
      </c>
      <c r="Q43" s="188">
        <v>4479270000</v>
      </c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s="32" customFormat="1" ht="19.149999999999999" customHeight="1" x14ac:dyDescent="0.15">
      <c r="A44" s="37" t="s">
        <v>449</v>
      </c>
      <c r="B44" s="187">
        <v>9744058000</v>
      </c>
      <c r="C44" s="188">
        <v>12523648975</v>
      </c>
      <c r="D44" s="188">
        <v>9886393727</v>
      </c>
      <c r="E44" s="188">
        <v>9220743000</v>
      </c>
      <c r="F44" s="188">
        <v>13885926742</v>
      </c>
      <c r="G44" s="188">
        <v>11791276103</v>
      </c>
      <c r="H44" s="188">
        <v>9993966000</v>
      </c>
      <c r="I44" s="188">
        <v>12340769780</v>
      </c>
      <c r="J44" s="188">
        <v>11271412049</v>
      </c>
      <c r="K44" s="188">
        <v>10526161000</v>
      </c>
      <c r="L44" s="188">
        <v>11754408544</v>
      </c>
      <c r="M44" s="188">
        <v>10414059255</v>
      </c>
      <c r="N44" s="188">
        <v>11503032000</v>
      </c>
      <c r="O44" s="188">
        <v>13580427904</v>
      </c>
      <c r="P44" s="188">
        <v>12264115108</v>
      </c>
      <c r="Q44" s="188">
        <v>12146138000</v>
      </c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s="32" customFormat="1" ht="19.149999999999999" customHeight="1" x14ac:dyDescent="0.15">
      <c r="A45" s="37" t="s">
        <v>450</v>
      </c>
      <c r="B45" s="187">
        <v>3045175000</v>
      </c>
      <c r="C45" s="188">
        <v>3070676104</v>
      </c>
      <c r="D45" s="188">
        <v>2976441067</v>
      </c>
      <c r="E45" s="188">
        <v>3251958000</v>
      </c>
      <c r="F45" s="188">
        <v>3369927000</v>
      </c>
      <c r="G45" s="188">
        <v>3131468407</v>
      </c>
      <c r="H45" s="188">
        <v>3361593000</v>
      </c>
      <c r="I45" s="188">
        <v>3476742000</v>
      </c>
      <c r="J45" s="188">
        <v>3409543678</v>
      </c>
      <c r="K45" s="188">
        <v>2784678000</v>
      </c>
      <c r="L45" s="188">
        <v>2815519000</v>
      </c>
      <c r="M45" s="188">
        <v>2780079265</v>
      </c>
      <c r="N45" s="188">
        <v>3147687000</v>
      </c>
      <c r="O45" s="188">
        <v>3108337000</v>
      </c>
      <c r="P45" s="188">
        <v>3046975146</v>
      </c>
      <c r="Q45" s="188">
        <v>2916621000</v>
      </c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s="32" customFormat="1" ht="19.149999999999999" customHeight="1" x14ac:dyDescent="0.15">
      <c r="A46" s="37" t="s">
        <v>451</v>
      </c>
      <c r="B46" s="187">
        <v>8798778000</v>
      </c>
      <c r="C46" s="188">
        <v>10277842000</v>
      </c>
      <c r="D46" s="188">
        <v>9119407649</v>
      </c>
      <c r="E46" s="188">
        <v>9183310000</v>
      </c>
      <c r="F46" s="188">
        <v>11759841000</v>
      </c>
      <c r="G46" s="188">
        <v>10161384311</v>
      </c>
      <c r="H46" s="188">
        <v>11020697000</v>
      </c>
      <c r="I46" s="188">
        <v>17903014270</v>
      </c>
      <c r="J46" s="188">
        <v>12203194575</v>
      </c>
      <c r="K46" s="188">
        <v>9731763000</v>
      </c>
      <c r="L46" s="188">
        <v>17109828109</v>
      </c>
      <c r="M46" s="188">
        <v>14822542092</v>
      </c>
      <c r="N46" s="188">
        <v>8842262000</v>
      </c>
      <c r="O46" s="188">
        <v>12488274192</v>
      </c>
      <c r="P46" s="188">
        <v>10733342897</v>
      </c>
      <c r="Q46" s="188">
        <v>11298033000</v>
      </c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s="32" customFormat="1" ht="19.149999999999999" customHeight="1" x14ac:dyDescent="0.15">
      <c r="A47" s="80" t="s">
        <v>454</v>
      </c>
      <c r="B47" s="189">
        <v>41525749000</v>
      </c>
      <c r="C47" s="188">
        <v>58223870679</v>
      </c>
      <c r="D47" s="188">
        <v>20015689385</v>
      </c>
      <c r="E47" s="188">
        <v>70917709000</v>
      </c>
      <c r="F47" s="188">
        <v>112112510040</v>
      </c>
      <c r="G47" s="188">
        <v>55638646167</v>
      </c>
      <c r="H47" s="188">
        <v>86600000000</v>
      </c>
      <c r="I47" s="188">
        <v>157677313626</v>
      </c>
      <c r="J47" s="188">
        <v>91072648413</v>
      </c>
      <c r="K47" s="188">
        <v>117700000000</v>
      </c>
      <c r="L47" s="188">
        <v>169928668805</v>
      </c>
      <c r="M47" s="188">
        <v>95467296295</v>
      </c>
      <c r="N47" s="188">
        <v>84200000000</v>
      </c>
      <c r="O47" s="188">
        <v>132151032000</v>
      </c>
      <c r="P47" s="188">
        <v>91957694473</v>
      </c>
      <c r="Q47" s="188">
        <v>42450000000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  <row r="48" spans="1:30" s="32" customFormat="1" ht="19.149999999999999" customHeight="1" x14ac:dyDescent="0.15">
      <c r="A48" s="80" t="s">
        <v>452</v>
      </c>
      <c r="B48" s="190">
        <v>9656274000</v>
      </c>
      <c r="C48" s="191">
        <v>9593199000</v>
      </c>
      <c r="D48" s="191">
        <v>9590501025</v>
      </c>
      <c r="E48" s="191">
        <v>9652982000</v>
      </c>
      <c r="F48" s="191">
        <v>10350251000</v>
      </c>
      <c r="G48" s="191">
        <v>10349748493</v>
      </c>
      <c r="H48" s="191">
        <v>8867791000</v>
      </c>
      <c r="I48" s="191">
        <v>8783998000</v>
      </c>
      <c r="J48" s="191">
        <v>8783495776</v>
      </c>
      <c r="K48" s="191">
        <v>8475099000</v>
      </c>
      <c r="L48" s="191">
        <v>8322355000</v>
      </c>
      <c r="M48" s="191">
        <v>8310925170</v>
      </c>
      <c r="N48" s="191">
        <v>8316642000</v>
      </c>
      <c r="O48" s="191">
        <v>8171760000</v>
      </c>
      <c r="P48" s="191">
        <v>8161819034</v>
      </c>
      <c r="Q48" s="191">
        <v>8277778000</v>
      </c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49" spans="1:30" s="32" customFormat="1" ht="19.149999999999999" customHeight="1" thickBot="1" x14ac:dyDescent="0.2">
      <c r="A49" s="164" t="s">
        <v>453</v>
      </c>
      <c r="B49" s="194">
        <v>100000000</v>
      </c>
      <c r="C49" s="199" t="s">
        <v>571</v>
      </c>
      <c r="D49" s="199" t="s">
        <v>571</v>
      </c>
      <c r="E49" s="196">
        <v>200000000</v>
      </c>
      <c r="F49" s="195">
        <v>193000</v>
      </c>
      <c r="G49" s="199" t="s">
        <v>571</v>
      </c>
      <c r="H49" s="196">
        <v>200000000</v>
      </c>
      <c r="I49" s="196">
        <v>139537000</v>
      </c>
      <c r="J49" s="199" t="s">
        <v>571</v>
      </c>
      <c r="K49" s="196">
        <v>200000000</v>
      </c>
      <c r="L49" s="195">
        <v>95000000</v>
      </c>
      <c r="M49" s="199" t="s">
        <v>571</v>
      </c>
      <c r="N49" s="196">
        <v>200000000</v>
      </c>
      <c r="O49" s="195">
        <v>85000000</v>
      </c>
      <c r="P49" s="199" t="s">
        <v>571</v>
      </c>
      <c r="Q49" s="195">
        <v>200000000</v>
      </c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</row>
    <row r="50" spans="1:30" ht="13.5" customHeight="1" x14ac:dyDescent="0.15">
      <c r="A50" s="25" t="s">
        <v>562</v>
      </c>
    </row>
    <row r="51" spans="1:30" ht="13.5" customHeight="1" x14ac:dyDescent="0.15">
      <c r="A51" s="25" t="s">
        <v>458</v>
      </c>
    </row>
    <row r="52" spans="1:30" ht="13.5" customHeight="1" x14ac:dyDescent="0.15">
      <c r="A52" s="25" t="s">
        <v>458</v>
      </c>
    </row>
  </sheetData>
  <mergeCells count="10">
    <mergeCell ref="A34:A35"/>
    <mergeCell ref="B34:D34"/>
    <mergeCell ref="E34:G34"/>
    <mergeCell ref="K34:M34"/>
    <mergeCell ref="N34:P34"/>
    <mergeCell ref="A5:A6"/>
    <mergeCell ref="B5:D5"/>
    <mergeCell ref="E5:G5"/>
    <mergeCell ref="K5:M5"/>
    <mergeCell ref="N5:P5"/>
  </mergeCells>
  <phoneticPr fontId="2"/>
  <pageMargins left="0.78740157480314965" right="0.78740157480314965" top="0.59055118110236227" bottom="0.70866141732283472" header="0.19685039370078741" footer="0.39370078740157483"/>
  <pageSetup paperSize="9" scale="80" firstPageNumber="359" orientation="portrait" useFirstPageNumber="1" r:id="rId1"/>
  <headerFooter alignWithMargins="0">
    <oddFooter>&amp;C&amp;"ＭＳ 明朝,標準"&amp;10－ &amp;P 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view="pageBreakPreview" zoomScaleNormal="100" zoomScaleSheetLayoutView="100" workbookViewId="0">
      <pane xSplit="1" ySplit="6" topLeftCell="B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" defaultRowHeight="13.5" customHeight="1" x14ac:dyDescent="0.15"/>
  <cols>
    <col min="1" max="1" width="25.25" style="25" customWidth="1"/>
    <col min="2" max="10" width="11.75" style="25" customWidth="1"/>
    <col min="11" max="17" width="11.75" style="88" customWidth="1"/>
    <col min="18" max="18" width="10.625" style="88" customWidth="1"/>
    <col min="19" max="32" width="9" style="88"/>
    <col min="33" max="255" width="9" style="25"/>
    <col min="256" max="256" width="30.75" style="25" customWidth="1"/>
    <col min="257" max="272" width="10.75" style="25" customWidth="1"/>
    <col min="273" max="273" width="8.75" style="25" customWidth="1"/>
    <col min="274" max="511" width="9" style="25"/>
    <col min="512" max="512" width="30.75" style="25" customWidth="1"/>
    <col min="513" max="528" width="10.75" style="25" customWidth="1"/>
    <col min="529" max="529" width="8.75" style="25" customWidth="1"/>
    <col min="530" max="767" width="9" style="25"/>
    <col min="768" max="768" width="30.75" style="25" customWidth="1"/>
    <col min="769" max="784" width="10.75" style="25" customWidth="1"/>
    <col min="785" max="785" width="8.75" style="25" customWidth="1"/>
    <col min="786" max="1023" width="9" style="25"/>
    <col min="1024" max="1024" width="30.75" style="25" customWidth="1"/>
    <col min="1025" max="1040" width="10.75" style="25" customWidth="1"/>
    <col min="1041" max="1041" width="8.75" style="25" customWidth="1"/>
    <col min="1042" max="1279" width="9" style="25"/>
    <col min="1280" max="1280" width="30.75" style="25" customWidth="1"/>
    <col min="1281" max="1296" width="10.75" style="25" customWidth="1"/>
    <col min="1297" max="1297" width="8.75" style="25" customWidth="1"/>
    <col min="1298" max="1535" width="9" style="25"/>
    <col min="1536" max="1536" width="30.75" style="25" customWidth="1"/>
    <col min="1537" max="1552" width="10.75" style="25" customWidth="1"/>
    <col min="1553" max="1553" width="8.75" style="25" customWidth="1"/>
    <col min="1554" max="1791" width="9" style="25"/>
    <col min="1792" max="1792" width="30.75" style="25" customWidth="1"/>
    <col min="1793" max="1808" width="10.75" style="25" customWidth="1"/>
    <col min="1809" max="1809" width="8.75" style="25" customWidth="1"/>
    <col min="1810" max="2047" width="9" style="25"/>
    <col min="2048" max="2048" width="30.75" style="25" customWidth="1"/>
    <col min="2049" max="2064" width="10.75" style="25" customWidth="1"/>
    <col min="2065" max="2065" width="8.75" style="25" customWidth="1"/>
    <col min="2066" max="2303" width="9" style="25"/>
    <col min="2304" max="2304" width="30.75" style="25" customWidth="1"/>
    <col min="2305" max="2320" width="10.75" style="25" customWidth="1"/>
    <col min="2321" max="2321" width="8.75" style="25" customWidth="1"/>
    <col min="2322" max="2559" width="9" style="25"/>
    <col min="2560" max="2560" width="30.75" style="25" customWidth="1"/>
    <col min="2561" max="2576" width="10.75" style="25" customWidth="1"/>
    <col min="2577" max="2577" width="8.75" style="25" customWidth="1"/>
    <col min="2578" max="2815" width="9" style="25"/>
    <col min="2816" max="2816" width="30.75" style="25" customWidth="1"/>
    <col min="2817" max="2832" width="10.75" style="25" customWidth="1"/>
    <col min="2833" max="2833" width="8.75" style="25" customWidth="1"/>
    <col min="2834" max="3071" width="9" style="25"/>
    <col min="3072" max="3072" width="30.75" style="25" customWidth="1"/>
    <col min="3073" max="3088" width="10.75" style="25" customWidth="1"/>
    <col min="3089" max="3089" width="8.75" style="25" customWidth="1"/>
    <col min="3090" max="3327" width="9" style="25"/>
    <col min="3328" max="3328" width="30.75" style="25" customWidth="1"/>
    <col min="3329" max="3344" width="10.75" style="25" customWidth="1"/>
    <col min="3345" max="3345" width="8.75" style="25" customWidth="1"/>
    <col min="3346" max="3583" width="9" style="25"/>
    <col min="3584" max="3584" width="30.75" style="25" customWidth="1"/>
    <col min="3585" max="3600" width="10.75" style="25" customWidth="1"/>
    <col min="3601" max="3601" width="8.75" style="25" customWidth="1"/>
    <col min="3602" max="3839" width="9" style="25"/>
    <col min="3840" max="3840" width="30.75" style="25" customWidth="1"/>
    <col min="3841" max="3856" width="10.75" style="25" customWidth="1"/>
    <col min="3857" max="3857" width="8.75" style="25" customWidth="1"/>
    <col min="3858" max="4095" width="9" style="25"/>
    <col min="4096" max="4096" width="30.75" style="25" customWidth="1"/>
    <col min="4097" max="4112" width="10.75" style="25" customWidth="1"/>
    <col min="4113" max="4113" width="8.75" style="25" customWidth="1"/>
    <col min="4114" max="4351" width="9" style="25"/>
    <col min="4352" max="4352" width="30.75" style="25" customWidth="1"/>
    <col min="4353" max="4368" width="10.75" style="25" customWidth="1"/>
    <col min="4369" max="4369" width="8.75" style="25" customWidth="1"/>
    <col min="4370" max="4607" width="9" style="25"/>
    <col min="4608" max="4608" width="30.75" style="25" customWidth="1"/>
    <col min="4609" max="4624" width="10.75" style="25" customWidth="1"/>
    <col min="4625" max="4625" width="8.75" style="25" customWidth="1"/>
    <col min="4626" max="4863" width="9" style="25"/>
    <col min="4864" max="4864" width="30.75" style="25" customWidth="1"/>
    <col min="4865" max="4880" width="10.75" style="25" customWidth="1"/>
    <col min="4881" max="4881" width="8.75" style="25" customWidth="1"/>
    <col min="4882" max="5119" width="9" style="25"/>
    <col min="5120" max="5120" width="30.75" style="25" customWidth="1"/>
    <col min="5121" max="5136" width="10.75" style="25" customWidth="1"/>
    <col min="5137" max="5137" width="8.75" style="25" customWidth="1"/>
    <col min="5138" max="5375" width="9" style="25"/>
    <col min="5376" max="5376" width="30.75" style="25" customWidth="1"/>
    <col min="5377" max="5392" width="10.75" style="25" customWidth="1"/>
    <col min="5393" max="5393" width="8.75" style="25" customWidth="1"/>
    <col min="5394" max="5631" width="9" style="25"/>
    <col min="5632" max="5632" width="30.75" style="25" customWidth="1"/>
    <col min="5633" max="5648" width="10.75" style="25" customWidth="1"/>
    <col min="5649" max="5649" width="8.75" style="25" customWidth="1"/>
    <col min="5650" max="5887" width="9" style="25"/>
    <col min="5888" max="5888" width="30.75" style="25" customWidth="1"/>
    <col min="5889" max="5904" width="10.75" style="25" customWidth="1"/>
    <col min="5905" max="5905" width="8.75" style="25" customWidth="1"/>
    <col min="5906" max="6143" width="9" style="25"/>
    <col min="6144" max="6144" width="30.75" style="25" customWidth="1"/>
    <col min="6145" max="6160" width="10.75" style="25" customWidth="1"/>
    <col min="6161" max="6161" width="8.75" style="25" customWidth="1"/>
    <col min="6162" max="6399" width="9" style="25"/>
    <col min="6400" max="6400" width="30.75" style="25" customWidth="1"/>
    <col min="6401" max="6416" width="10.75" style="25" customWidth="1"/>
    <col min="6417" max="6417" width="8.75" style="25" customWidth="1"/>
    <col min="6418" max="6655" width="9" style="25"/>
    <col min="6656" max="6656" width="30.75" style="25" customWidth="1"/>
    <col min="6657" max="6672" width="10.75" style="25" customWidth="1"/>
    <col min="6673" max="6673" width="8.75" style="25" customWidth="1"/>
    <col min="6674" max="6911" width="9" style="25"/>
    <col min="6912" max="6912" width="30.75" style="25" customWidth="1"/>
    <col min="6913" max="6928" width="10.75" style="25" customWidth="1"/>
    <col min="6929" max="6929" width="8.75" style="25" customWidth="1"/>
    <col min="6930" max="7167" width="9" style="25"/>
    <col min="7168" max="7168" width="30.75" style="25" customWidth="1"/>
    <col min="7169" max="7184" width="10.75" style="25" customWidth="1"/>
    <col min="7185" max="7185" width="8.75" style="25" customWidth="1"/>
    <col min="7186" max="7423" width="9" style="25"/>
    <col min="7424" max="7424" width="30.75" style="25" customWidth="1"/>
    <col min="7425" max="7440" width="10.75" style="25" customWidth="1"/>
    <col min="7441" max="7441" width="8.75" style="25" customWidth="1"/>
    <col min="7442" max="7679" width="9" style="25"/>
    <col min="7680" max="7680" width="30.75" style="25" customWidth="1"/>
    <col min="7681" max="7696" width="10.75" style="25" customWidth="1"/>
    <col min="7697" max="7697" width="8.75" style="25" customWidth="1"/>
    <col min="7698" max="7935" width="9" style="25"/>
    <col min="7936" max="7936" width="30.75" style="25" customWidth="1"/>
    <col min="7937" max="7952" width="10.75" style="25" customWidth="1"/>
    <col min="7953" max="7953" width="8.75" style="25" customWidth="1"/>
    <col min="7954" max="8191" width="9" style="25"/>
    <col min="8192" max="8192" width="30.75" style="25" customWidth="1"/>
    <col min="8193" max="8208" width="10.75" style="25" customWidth="1"/>
    <col min="8209" max="8209" width="8.75" style="25" customWidth="1"/>
    <col min="8210" max="8447" width="9" style="25"/>
    <col min="8448" max="8448" width="30.75" style="25" customWidth="1"/>
    <col min="8449" max="8464" width="10.75" style="25" customWidth="1"/>
    <col min="8465" max="8465" width="8.75" style="25" customWidth="1"/>
    <col min="8466" max="8703" width="9" style="25"/>
    <col min="8704" max="8704" width="30.75" style="25" customWidth="1"/>
    <col min="8705" max="8720" width="10.75" style="25" customWidth="1"/>
    <col min="8721" max="8721" width="8.75" style="25" customWidth="1"/>
    <col min="8722" max="8959" width="9" style="25"/>
    <col min="8960" max="8960" width="30.75" style="25" customWidth="1"/>
    <col min="8961" max="8976" width="10.75" style="25" customWidth="1"/>
    <col min="8977" max="8977" width="8.75" style="25" customWidth="1"/>
    <col min="8978" max="9215" width="9" style="25"/>
    <col min="9216" max="9216" width="30.75" style="25" customWidth="1"/>
    <col min="9217" max="9232" width="10.75" style="25" customWidth="1"/>
    <col min="9233" max="9233" width="8.75" style="25" customWidth="1"/>
    <col min="9234" max="9471" width="9" style="25"/>
    <col min="9472" max="9472" width="30.75" style="25" customWidth="1"/>
    <col min="9473" max="9488" width="10.75" style="25" customWidth="1"/>
    <col min="9489" max="9489" width="8.75" style="25" customWidth="1"/>
    <col min="9490" max="9727" width="9" style="25"/>
    <col min="9728" max="9728" width="30.75" style="25" customWidth="1"/>
    <col min="9729" max="9744" width="10.75" style="25" customWidth="1"/>
    <col min="9745" max="9745" width="8.75" style="25" customWidth="1"/>
    <col min="9746" max="9983" width="9" style="25"/>
    <col min="9984" max="9984" width="30.75" style="25" customWidth="1"/>
    <col min="9985" max="10000" width="10.75" style="25" customWidth="1"/>
    <col min="10001" max="10001" width="8.75" style="25" customWidth="1"/>
    <col min="10002" max="10239" width="9" style="25"/>
    <col min="10240" max="10240" width="30.75" style="25" customWidth="1"/>
    <col min="10241" max="10256" width="10.75" style="25" customWidth="1"/>
    <col min="10257" max="10257" width="8.75" style="25" customWidth="1"/>
    <col min="10258" max="10495" width="9" style="25"/>
    <col min="10496" max="10496" width="30.75" style="25" customWidth="1"/>
    <col min="10497" max="10512" width="10.75" style="25" customWidth="1"/>
    <col min="10513" max="10513" width="8.75" style="25" customWidth="1"/>
    <col min="10514" max="10751" width="9" style="25"/>
    <col min="10752" max="10752" width="30.75" style="25" customWidth="1"/>
    <col min="10753" max="10768" width="10.75" style="25" customWidth="1"/>
    <col min="10769" max="10769" width="8.75" style="25" customWidth="1"/>
    <col min="10770" max="11007" width="9" style="25"/>
    <col min="11008" max="11008" width="30.75" style="25" customWidth="1"/>
    <col min="11009" max="11024" width="10.75" style="25" customWidth="1"/>
    <col min="11025" max="11025" width="8.75" style="25" customWidth="1"/>
    <col min="11026" max="11263" width="9" style="25"/>
    <col min="11264" max="11264" width="30.75" style="25" customWidth="1"/>
    <col min="11265" max="11280" width="10.75" style="25" customWidth="1"/>
    <col min="11281" max="11281" width="8.75" style="25" customWidth="1"/>
    <col min="11282" max="11519" width="9" style="25"/>
    <col min="11520" max="11520" width="30.75" style="25" customWidth="1"/>
    <col min="11521" max="11536" width="10.75" style="25" customWidth="1"/>
    <col min="11537" max="11537" width="8.75" style="25" customWidth="1"/>
    <col min="11538" max="11775" width="9" style="25"/>
    <col min="11776" max="11776" width="30.75" style="25" customWidth="1"/>
    <col min="11777" max="11792" width="10.75" style="25" customWidth="1"/>
    <col min="11793" max="11793" width="8.75" style="25" customWidth="1"/>
    <col min="11794" max="12031" width="9" style="25"/>
    <col min="12032" max="12032" width="30.75" style="25" customWidth="1"/>
    <col min="12033" max="12048" width="10.75" style="25" customWidth="1"/>
    <col min="12049" max="12049" width="8.75" style="25" customWidth="1"/>
    <col min="12050" max="12287" width="9" style="25"/>
    <col min="12288" max="12288" width="30.75" style="25" customWidth="1"/>
    <col min="12289" max="12304" width="10.75" style="25" customWidth="1"/>
    <col min="12305" max="12305" width="8.75" style="25" customWidth="1"/>
    <col min="12306" max="12543" width="9" style="25"/>
    <col min="12544" max="12544" width="30.75" style="25" customWidth="1"/>
    <col min="12545" max="12560" width="10.75" style="25" customWidth="1"/>
    <col min="12561" max="12561" width="8.75" style="25" customWidth="1"/>
    <col min="12562" max="12799" width="9" style="25"/>
    <col min="12800" max="12800" width="30.75" style="25" customWidth="1"/>
    <col min="12801" max="12816" width="10.75" style="25" customWidth="1"/>
    <col min="12817" max="12817" width="8.75" style="25" customWidth="1"/>
    <col min="12818" max="13055" width="9" style="25"/>
    <col min="13056" max="13056" width="30.75" style="25" customWidth="1"/>
    <col min="13057" max="13072" width="10.75" style="25" customWidth="1"/>
    <col min="13073" max="13073" width="8.75" style="25" customWidth="1"/>
    <col min="13074" max="13311" width="9" style="25"/>
    <col min="13312" max="13312" width="30.75" style="25" customWidth="1"/>
    <col min="13313" max="13328" width="10.75" style="25" customWidth="1"/>
    <col min="13329" max="13329" width="8.75" style="25" customWidth="1"/>
    <col min="13330" max="13567" width="9" style="25"/>
    <col min="13568" max="13568" width="30.75" style="25" customWidth="1"/>
    <col min="13569" max="13584" width="10.75" style="25" customWidth="1"/>
    <col min="13585" max="13585" width="8.75" style="25" customWidth="1"/>
    <col min="13586" max="13823" width="9" style="25"/>
    <col min="13824" max="13824" width="30.75" style="25" customWidth="1"/>
    <col min="13825" max="13840" width="10.75" style="25" customWidth="1"/>
    <col min="13841" max="13841" width="8.75" style="25" customWidth="1"/>
    <col min="13842" max="14079" width="9" style="25"/>
    <col min="14080" max="14080" width="30.75" style="25" customWidth="1"/>
    <col min="14081" max="14096" width="10.75" style="25" customWidth="1"/>
    <col min="14097" max="14097" width="8.75" style="25" customWidth="1"/>
    <col min="14098" max="14335" width="9" style="25"/>
    <col min="14336" max="14336" width="30.75" style="25" customWidth="1"/>
    <col min="14337" max="14352" width="10.75" style="25" customWidth="1"/>
    <col min="14353" max="14353" width="8.75" style="25" customWidth="1"/>
    <col min="14354" max="14591" width="9" style="25"/>
    <col min="14592" max="14592" width="30.75" style="25" customWidth="1"/>
    <col min="14593" max="14608" width="10.75" style="25" customWidth="1"/>
    <col min="14609" max="14609" width="8.75" style="25" customWidth="1"/>
    <col min="14610" max="14847" width="9" style="25"/>
    <col min="14848" max="14848" width="30.75" style="25" customWidth="1"/>
    <col min="14849" max="14864" width="10.75" style="25" customWidth="1"/>
    <col min="14865" max="14865" width="8.75" style="25" customWidth="1"/>
    <col min="14866" max="15103" width="9" style="25"/>
    <col min="15104" max="15104" width="30.75" style="25" customWidth="1"/>
    <col min="15105" max="15120" width="10.75" style="25" customWidth="1"/>
    <col min="15121" max="15121" width="8.75" style="25" customWidth="1"/>
    <col min="15122" max="15359" width="9" style="25"/>
    <col min="15360" max="15360" width="30.75" style="25" customWidth="1"/>
    <col min="15361" max="15376" width="10.75" style="25" customWidth="1"/>
    <col min="15377" max="15377" width="8.75" style="25" customWidth="1"/>
    <col min="15378" max="15615" width="9" style="25"/>
    <col min="15616" max="15616" width="30.75" style="25" customWidth="1"/>
    <col min="15617" max="15632" width="10.75" style="25" customWidth="1"/>
    <col min="15633" max="15633" width="8.75" style="25" customWidth="1"/>
    <col min="15634" max="15871" width="9" style="25"/>
    <col min="15872" max="15872" width="30.75" style="25" customWidth="1"/>
    <col min="15873" max="15888" width="10.75" style="25" customWidth="1"/>
    <col min="15889" max="15889" width="8.75" style="25" customWidth="1"/>
    <col min="15890" max="16127" width="9" style="25"/>
    <col min="16128" max="16128" width="30.75" style="25" customWidth="1"/>
    <col min="16129" max="16144" width="10.75" style="25" customWidth="1"/>
    <col min="16145" max="16145" width="8.75" style="25" customWidth="1"/>
    <col min="16146" max="16384" width="9" style="25"/>
  </cols>
  <sheetData>
    <row r="1" spans="1:32" s="27" customFormat="1" ht="13.5" customHeight="1" x14ac:dyDescent="0.15">
      <c r="A1" s="89" t="s">
        <v>570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2" s="27" customFormat="1" ht="13.5" customHeight="1" x14ac:dyDescent="0.15"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7" customFormat="1" ht="19.149999999999999" customHeight="1" x14ac:dyDescent="0.15">
      <c r="A3" s="27" t="s">
        <v>417</v>
      </c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2" ht="19.149999999999999" customHeight="1" thickBot="1" x14ac:dyDescent="0.2">
      <c r="A4" s="25" t="s">
        <v>565</v>
      </c>
      <c r="Q4" s="28"/>
    </row>
    <row r="5" spans="1:32" s="32" customFormat="1" ht="16.899999999999999" customHeight="1" x14ac:dyDescent="0.15">
      <c r="A5" s="284" t="s">
        <v>418</v>
      </c>
      <c r="B5" s="280" t="s">
        <v>516</v>
      </c>
      <c r="C5" s="273"/>
      <c r="D5" s="273"/>
      <c r="E5" s="280" t="s">
        <v>517</v>
      </c>
      <c r="F5" s="273"/>
      <c r="G5" s="273"/>
      <c r="H5" s="91"/>
      <c r="I5" s="197" t="s">
        <v>518</v>
      </c>
      <c r="J5" s="198"/>
      <c r="K5" s="280" t="s">
        <v>519</v>
      </c>
      <c r="L5" s="273"/>
      <c r="M5" s="273"/>
      <c r="N5" s="280" t="s">
        <v>515</v>
      </c>
      <c r="O5" s="273"/>
      <c r="P5" s="273"/>
      <c r="Q5" s="173" t="s">
        <v>560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</row>
    <row r="6" spans="1:32" s="32" customFormat="1" ht="16.899999999999999" customHeight="1" x14ac:dyDescent="0.15">
      <c r="A6" s="287"/>
      <c r="B6" s="86" t="s">
        <v>419</v>
      </c>
      <c r="C6" s="86" t="s">
        <v>420</v>
      </c>
      <c r="D6" s="86" t="s">
        <v>421</v>
      </c>
      <c r="E6" s="86" t="s">
        <v>419</v>
      </c>
      <c r="F6" s="86" t="s">
        <v>420</v>
      </c>
      <c r="G6" s="86" t="s">
        <v>421</v>
      </c>
      <c r="H6" s="86" t="s">
        <v>419</v>
      </c>
      <c r="I6" s="86" t="s">
        <v>420</v>
      </c>
      <c r="J6" s="86" t="s">
        <v>421</v>
      </c>
      <c r="K6" s="86" t="s">
        <v>419</v>
      </c>
      <c r="L6" s="86" t="s">
        <v>420</v>
      </c>
      <c r="M6" s="86" t="s">
        <v>421</v>
      </c>
      <c r="N6" s="86" t="s">
        <v>419</v>
      </c>
      <c r="O6" s="86" t="s">
        <v>420</v>
      </c>
      <c r="P6" s="86" t="s">
        <v>421</v>
      </c>
      <c r="Q6" s="92" t="s">
        <v>419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</row>
    <row r="7" spans="1:32" s="36" customFormat="1" ht="16.899999999999999" customHeight="1" x14ac:dyDescent="0.15">
      <c r="A7" s="93" t="s">
        <v>459</v>
      </c>
      <c r="B7" s="175">
        <v>61345584000</v>
      </c>
      <c r="C7" s="175">
        <v>62841066425</v>
      </c>
      <c r="D7" s="175">
        <v>63772217625</v>
      </c>
      <c r="E7" s="175">
        <v>63913777000</v>
      </c>
      <c r="F7" s="175">
        <v>65837858850</v>
      </c>
      <c r="G7" s="175">
        <v>66702597233</v>
      </c>
      <c r="H7" s="175">
        <v>63717084000</v>
      </c>
      <c r="I7" s="175">
        <v>63731062050</v>
      </c>
      <c r="J7" s="175">
        <v>64926704345</v>
      </c>
      <c r="K7" s="175">
        <v>69347085000</v>
      </c>
      <c r="L7" s="175">
        <v>69104771020</v>
      </c>
      <c r="M7" s="175">
        <v>69717552975</v>
      </c>
      <c r="N7" s="175">
        <v>59185201000</v>
      </c>
      <c r="O7" s="175">
        <v>59454323520</v>
      </c>
      <c r="P7" s="175">
        <v>59869395354</v>
      </c>
      <c r="Q7" s="175">
        <v>61503317000</v>
      </c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</row>
    <row r="8" spans="1:32" s="32" customFormat="1" ht="16.899999999999999" customHeight="1" x14ac:dyDescent="0.15">
      <c r="A8" s="37" t="s">
        <v>460</v>
      </c>
      <c r="B8" s="176">
        <v>27198102000</v>
      </c>
      <c r="C8" s="95">
        <v>27501212000</v>
      </c>
      <c r="D8" s="95">
        <v>28206511994</v>
      </c>
      <c r="E8" s="95">
        <v>28205282000</v>
      </c>
      <c r="F8" s="95">
        <v>28477318000</v>
      </c>
      <c r="G8" s="95">
        <v>28490494261</v>
      </c>
      <c r="H8" s="95">
        <v>27237285000</v>
      </c>
      <c r="I8" s="95">
        <v>27318877000</v>
      </c>
      <c r="J8" s="95">
        <v>28075022633</v>
      </c>
      <c r="K8" s="95">
        <v>31049669000</v>
      </c>
      <c r="L8" s="95">
        <v>31619763000</v>
      </c>
      <c r="M8" s="95">
        <v>32289688805</v>
      </c>
      <c r="N8" s="95">
        <v>30292003000</v>
      </c>
      <c r="O8" s="95">
        <v>31000400000</v>
      </c>
      <c r="P8" s="95">
        <v>31353165590</v>
      </c>
      <c r="Q8" s="95">
        <v>31293920000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</row>
    <row r="9" spans="1:32" s="32" customFormat="1" ht="16.899999999999999" customHeight="1" x14ac:dyDescent="0.15">
      <c r="A9" s="37" t="s">
        <v>461</v>
      </c>
      <c r="B9" s="176">
        <v>8716586000</v>
      </c>
      <c r="C9" s="95">
        <v>10492157000</v>
      </c>
      <c r="D9" s="95">
        <v>10681141168</v>
      </c>
      <c r="E9" s="95">
        <v>9358007000</v>
      </c>
      <c r="F9" s="95">
        <v>11710500850</v>
      </c>
      <c r="G9" s="95">
        <v>12528305121</v>
      </c>
      <c r="H9" s="95">
        <v>9243379000</v>
      </c>
      <c r="I9" s="95">
        <v>9854842050</v>
      </c>
      <c r="J9" s="95">
        <v>10192094938</v>
      </c>
      <c r="K9" s="95">
        <v>9399398000</v>
      </c>
      <c r="L9" s="95">
        <v>9483503020</v>
      </c>
      <c r="M9" s="95">
        <v>9862396059</v>
      </c>
      <c r="N9" s="178" t="s">
        <v>546</v>
      </c>
      <c r="O9" s="178" t="s">
        <v>546</v>
      </c>
      <c r="P9" s="178" t="s">
        <v>546</v>
      </c>
      <c r="Q9" s="178" t="s">
        <v>557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</row>
    <row r="10" spans="1:32" s="32" customFormat="1" ht="16.899999999999999" customHeight="1" x14ac:dyDescent="0.15">
      <c r="A10" s="37" t="s">
        <v>462</v>
      </c>
      <c r="B10" s="176">
        <v>93998000</v>
      </c>
      <c r="C10" s="95">
        <v>95967000</v>
      </c>
      <c r="D10" s="95">
        <v>174564056</v>
      </c>
      <c r="E10" s="95">
        <v>106839000</v>
      </c>
      <c r="F10" s="95">
        <v>110591000</v>
      </c>
      <c r="G10" s="95">
        <v>190765285</v>
      </c>
      <c r="H10" s="95">
        <v>141031000</v>
      </c>
      <c r="I10" s="95">
        <v>144031000</v>
      </c>
      <c r="J10" s="95">
        <v>212088975</v>
      </c>
      <c r="K10" s="95">
        <v>103949000</v>
      </c>
      <c r="L10" s="95">
        <v>104764000</v>
      </c>
      <c r="M10" s="95">
        <v>189727517</v>
      </c>
      <c r="N10" s="95">
        <v>114971000</v>
      </c>
      <c r="O10" s="95">
        <v>124182520</v>
      </c>
      <c r="P10" s="95">
        <v>211409760</v>
      </c>
      <c r="Q10" s="95">
        <v>130776000</v>
      </c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</row>
    <row r="11" spans="1:32" s="32" customFormat="1" ht="16.899999999999999" customHeight="1" x14ac:dyDescent="0.15">
      <c r="A11" s="37" t="s">
        <v>548</v>
      </c>
      <c r="B11" s="176">
        <v>416510000</v>
      </c>
      <c r="C11" s="95">
        <v>445663000</v>
      </c>
      <c r="D11" s="95">
        <v>449985870</v>
      </c>
      <c r="E11" s="95">
        <v>443181000</v>
      </c>
      <c r="F11" s="95">
        <v>447359000</v>
      </c>
      <c r="G11" s="95">
        <v>463640643</v>
      </c>
      <c r="H11" s="95">
        <v>339285000</v>
      </c>
      <c r="I11" s="95">
        <v>340344000</v>
      </c>
      <c r="J11" s="95">
        <v>361559134</v>
      </c>
      <c r="K11" s="95">
        <v>342719000</v>
      </c>
      <c r="L11" s="95">
        <v>342190000</v>
      </c>
      <c r="M11" s="95">
        <v>359218523</v>
      </c>
      <c r="N11" s="95">
        <v>309671000</v>
      </c>
      <c r="O11" s="95">
        <v>312126000</v>
      </c>
      <c r="P11" s="95">
        <v>357682615</v>
      </c>
      <c r="Q11" s="95">
        <v>241516000</v>
      </c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</row>
    <row r="12" spans="1:32" s="32" customFormat="1" ht="16.899999999999999" customHeight="1" x14ac:dyDescent="0.15">
      <c r="A12" s="37" t="s">
        <v>463</v>
      </c>
      <c r="B12" s="176">
        <v>470110000</v>
      </c>
      <c r="C12" s="95">
        <v>470110000</v>
      </c>
      <c r="D12" s="95">
        <v>526655068</v>
      </c>
      <c r="E12" s="95">
        <v>443887000</v>
      </c>
      <c r="F12" s="95">
        <v>445503000</v>
      </c>
      <c r="G12" s="95">
        <v>453337953</v>
      </c>
      <c r="H12" s="95">
        <v>410663000</v>
      </c>
      <c r="I12" s="95">
        <v>410663000</v>
      </c>
      <c r="J12" s="95">
        <v>421599617</v>
      </c>
      <c r="K12" s="95">
        <v>372422000</v>
      </c>
      <c r="L12" s="95">
        <v>372422000</v>
      </c>
      <c r="M12" s="95">
        <v>385940571</v>
      </c>
      <c r="N12" s="95">
        <v>351126000</v>
      </c>
      <c r="O12" s="95">
        <v>351126000</v>
      </c>
      <c r="P12" s="95">
        <v>368297352</v>
      </c>
      <c r="Q12" s="95">
        <v>313786000</v>
      </c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</row>
    <row r="13" spans="1:32" s="32" customFormat="1" ht="16.899999999999999" customHeight="1" x14ac:dyDescent="0.15">
      <c r="A13" s="37" t="s">
        <v>464</v>
      </c>
      <c r="B13" s="177">
        <v>179609000</v>
      </c>
      <c r="C13" s="178">
        <v>352062425</v>
      </c>
      <c r="D13" s="178">
        <v>336450649</v>
      </c>
      <c r="E13" s="178">
        <v>181300000</v>
      </c>
      <c r="F13" s="178">
        <v>181300000</v>
      </c>
      <c r="G13" s="178">
        <v>217094889</v>
      </c>
      <c r="H13" s="178">
        <v>190387000</v>
      </c>
      <c r="I13" s="178">
        <v>190387000</v>
      </c>
      <c r="J13" s="178">
        <v>233894273</v>
      </c>
      <c r="K13" s="95">
        <v>188326000</v>
      </c>
      <c r="L13" s="95">
        <v>188326000</v>
      </c>
      <c r="M13" s="95">
        <v>237628831</v>
      </c>
      <c r="N13" s="178" t="s">
        <v>546</v>
      </c>
      <c r="O13" s="178" t="s">
        <v>546</v>
      </c>
      <c r="P13" s="178" t="s">
        <v>546</v>
      </c>
      <c r="Q13" s="178" t="s">
        <v>557</v>
      </c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32" s="32" customFormat="1" ht="16.899999999999999" customHeight="1" x14ac:dyDescent="0.15">
      <c r="A14" s="37" t="s">
        <v>466</v>
      </c>
      <c r="B14" s="177">
        <v>20297164000</v>
      </c>
      <c r="C14" s="178">
        <v>20508016000</v>
      </c>
      <c r="D14" s="178">
        <v>20502131427</v>
      </c>
      <c r="E14" s="178">
        <v>21146266000</v>
      </c>
      <c r="F14" s="178">
        <v>21435498000</v>
      </c>
      <c r="G14" s="178">
        <v>21392382812</v>
      </c>
      <c r="H14" s="178">
        <v>21988606000</v>
      </c>
      <c r="I14" s="178">
        <v>22283945000</v>
      </c>
      <c r="J14" s="178">
        <v>22258210502</v>
      </c>
      <c r="K14" s="95">
        <v>23623232000</v>
      </c>
      <c r="L14" s="95">
        <v>23814889000</v>
      </c>
      <c r="M14" s="95">
        <v>23210450149</v>
      </c>
      <c r="N14" s="95">
        <v>23872865000</v>
      </c>
      <c r="O14" s="95">
        <v>24379028000</v>
      </c>
      <c r="P14" s="95">
        <v>24297212666</v>
      </c>
      <c r="Q14" s="95">
        <v>25104737000</v>
      </c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32" s="32" customFormat="1" ht="16.899999999999999" customHeight="1" x14ac:dyDescent="0.15">
      <c r="A15" s="37" t="s">
        <v>467</v>
      </c>
      <c r="B15" s="177">
        <v>1002000000</v>
      </c>
      <c r="C15" s="178">
        <v>2000000</v>
      </c>
      <c r="D15" s="178">
        <v>1000000</v>
      </c>
      <c r="E15" s="178">
        <v>1001000000</v>
      </c>
      <c r="F15" s="178">
        <v>1000000</v>
      </c>
      <c r="G15" s="178">
        <v>1000000</v>
      </c>
      <c r="H15" s="178">
        <v>1001500000</v>
      </c>
      <c r="I15" s="178">
        <v>1500000</v>
      </c>
      <c r="J15" s="178">
        <v>1000000</v>
      </c>
      <c r="K15" s="95">
        <v>1001500000</v>
      </c>
      <c r="L15" s="95">
        <v>1500000</v>
      </c>
      <c r="M15" s="95">
        <v>1000000</v>
      </c>
      <c r="N15" s="95">
        <v>1001500000</v>
      </c>
      <c r="O15" s="95">
        <v>1500000</v>
      </c>
      <c r="P15" s="95">
        <v>1000000</v>
      </c>
      <c r="Q15" s="95">
        <v>1001500000</v>
      </c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1:32" s="32" customFormat="1" ht="16.899999999999999" customHeight="1" x14ac:dyDescent="0.15">
      <c r="A16" s="80" t="s">
        <v>468</v>
      </c>
      <c r="B16" s="177">
        <v>2970058000</v>
      </c>
      <c r="C16" s="178">
        <v>2972432000</v>
      </c>
      <c r="D16" s="178">
        <v>2891131134</v>
      </c>
      <c r="E16" s="95">
        <v>3026568000</v>
      </c>
      <c r="F16" s="95">
        <v>3027342000</v>
      </c>
      <c r="G16" s="95">
        <v>2959814673</v>
      </c>
      <c r="H16" s="95">
        <v>3163401000</v>
      </c>
      <c r="I16" s="95">
        <v>3184926000</v>
      </c>
      <c r="J16" s="95">
        <v>3162373302</v>
      </c>
      <c r="K16" s="95">
        <v>3264323000</v>
      </c>
      <c r="L16" s="95">
        <v>3175867000</v>
      </c>
      <c r="M16" s="95">
        <v>3170253875</v>
      </c>
      <c r="N16" s="95">
        <v>3241219000</v>
      </c>
      <c r="O16" s="95">
        <v>3284115000</v>
      </c>
      <c r="P16" s="95">
        <v>3267656701</v>
      </c>
      <c r="Q16" s="95">
        <v>3364238000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</row>
    <row r="17" spans="1:32" s="32" customFormat="1" ht="16.899999999999999" customHeight="1" x14ac:dyDescent="0.15">
      <c r="A17" s="80" t="s">
        <v>469</v>
      </c>
      <c r="B17" s="177">
        <v>1447000</v>
      </c>
      <c r="C17" s="178">
        <v>1447000</v>
      </c>
      <c r="D17" s="178">
        <v>2646259</v>
      </c>
      <c r="E17" s="95">
        <v>1447000</v>
      </c>
      <c r="F17" s="95">
        <v>1447000</v>
      </c>
      <c r="G17" s="95">
        <v>5761596</v>
      </c>
      <c r="H17" s="95">
        <v>1547000</v>
      </c>
      <c r="I17" s="95">
        <v>1547000</v>
      </c>
      <c r="J17" s="95">
        <v>8860971</v>
      </c>
      <c r="K17" s="95">
        <v>1547000</v>
      </c>
      <c r="L17" s="95">
        <v>1547000</v>
      </c>
      <c r="M17" s="95">
        <v>11248645</v>
      </c>
      <c r="N17" s="95">
        <v>1846000</v>
      </c>
      <c r="O17" s="95">
        <v>1846000</v>
      </c>
      <c r="P17" s="95">
        <v>12970670</v>
      </c>
      <c r="Q17" s="95">
        <v>1846000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1:32" s="32" customFormat="1" ht="16.899999999999999" customHeight="1" x14ac:dyDescent="0.15">
      <c r="A18" s="37" t="s">
        <v>549</v>
      </c>
      <c r="B18" s="177" t="s">
        <v>550</v>
      </c>
      <c r="C18" s="178" t="s">
        <v>550</v>
      </c>
      <c r="D18" s="178" t="s">
        <v>550</v>
      </c>
      <c r="E18" s="178" t="s">
        <v>550</v>
      </c>
      <c r="F18" s="178" t="s">
        <v>550</v>
      </c>
      <c r="G18" s="178" t="s">
        <v>550</v>
      </c>
      <c r="H18" s="178" t="s">
        <v>550</v>
      </c>
      <c r="I18" s="178" t="s">
        <v>550</v>
      </c>
      <c r="J18" s="178" t="s">
        <v>550</v>
      </c>
      <c r="K18" s="178" t="s">
        <v>550</v>
      </c>
      <c r="L18" s="178" t="s">
        <v>550</v>
      </c>
      <c r="M18" s="178" t="s">
        <v>550</v>
      </c>
      <c r="N18" s="178" t="s">
        <v>550</v>
      </c>
      <c r="O18" s="178" t="s">
        <v>550</v>
      </c>
      <c r="P18" s="178" t="s">
        <v>550</v>
      </c>
      <c r="Q18" s="95">
        <v>50998000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</row>
    <row r="19" spans="1:32" s="99" customFormat="1" ht="16.899999999999999" customHeight="1" x14ac:dyDescent="0.15">
      <c r="A19" s="200" t="s">
        <v>561</v>
      </c>
      <c r="B19" s="201">
        <f>B20</f>
        <v>7482682000</v>
      </c>
      <c r="C19" s="201">
        <f t="shared" ref="C19:M19" si="0">C20</f>
        <v>7946013941</v>
      </c>
      <c r="D19" s="201">
        <f t="shared" si="0"/>
        <v>7953149222</v>
      </c>
      <c r="E19" s="201">
        <f t="shared" si="0"/>
        <v>7823577000</v>
      </c>
      <c r="F19" s="201">
        <f t="shared" si="0"/>
        <v>8915037000</v>
      </c>
      <c r="G19" s="201">
        <f t="shared" si="0"/>
        <v>9160246051</v>
      </c>
      <c r="H19" s="201">
        <f t="shared" si="0"/>
        <v>8746709000</v>
      </c>
      <c r="I19" s="201">
        <f t="shared" si="0"/>
        <v>8678767000</v>
      </c>
      <c r="J19" s="201">
        <f t="shared" si="0"/>
        <v>8768961526</v>
      </c>
      <c r="K19" s="201">
        <f t="shared" si="0"/>
        <v>10573826000</v>
      </c>
      <c r="L19" s="201">
        <f t="shared" si="0"/>
        <v>10389226000</v>
      </c>
      <c r="M19" s="201">
        <f t="shared" si="0"/>
        <v>10485774095</v>
      </c>
      <c r="N19" s="180">
        <v>20555362000</v>
      </c>
      <c r="O19" s="180">
        <v>19773730000</v>
      </c>
      <c r="P19" s="180">
        <v>19528861862</v>
      </c>
      <c r="Q19" s="180">
        <v>20545359000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</row>
    <row r="20" spans="1:32" s="100" customFormat="1" ht="16.899999999999999" customHeight="1" x14ac:dyDescent="0.15">
      <c r="A20" s="170" t="s">
        <v>465</v>
      </c>
      <c r="B20" s="95">
        <f t="shared" ref="B20:D20" si="1">SUM(B21:B22)</f>
        <v>7482682000</v>
      </c>
      <c r="C20" s="95">
        <f t="shared" si="1"/>
        <v>7946013941</v>
      </c>
      <c r="D20" s="95">
        <f t="shared" si="1"/>
        <v>7953149222</v>
      </c>
      <c r="E20" s="95">
        <f t="shared" ref="E20:G20" si="2">SUM(E21:E22)</f>
        <v>7823577000</v>
      </c>
      <c r="F20" s="95">
        <f t="shared" si="2"/>
        <v>8915037000</v>
      </c>
      <c r="G20" s="95">
        <f t="shared" si="2"/>
        <v>9160246051</v>
      </c>
      <c r="H20" s="95">
        <f t="shared" ref="H20:I20" si="3">SUM(H21:H22)</f>
        <v>8746709000</v>
      </c>
      <c r="I20" s="95">
        <f t="shared" si="3"/>
        <v>8678767000</v>
      </c>
      <c r="J20" s="95">
        <f t="shared" ref="J20" si="4">SUM(J21:J22)</f>
        <v>8768961526</v>
      </c>
      <c r="K20" s="95">
        <f t="shared" ref="K20:M20" si="5">SUM(K21:K22)</f>
        <v>10573826000</v>
      </c>
      <c r="L20" s="95">
        <f t="shared" si="5"/>
        <v>10389226000</v>
      </c>
      <c r="M20" s="95">
        <f t="shared" si="5"/>
        <v>10485774095</v>
      </c>
      <c r="N20" s="95">
        <f>SUM(N21:N22)</f>
        <v>9198507000</v>
      </c>
      <c r="O20" s="95">
        <f t="shared" ref="O20:P20" si="6">SUM(O21:O22)</f>
        <v>8523133000</v>
      </c>
      <c r="P20" s="95">
        <f t="shared" si="6"/>
        <v>8661192198</v>
      </c>
      <c r="Q20" s="95">
        <v>9122986000</v>
      </c>
      <c r="R20" s="166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</row>
    <row r="21" spans="1:32" s="100" customFormat="1" ht="16.899999999999999" customHeight="1" x14ac:dyDescent="0.15">
      <c r="A21" s="171" t="s">
        <v>470</v>
      </c>
      <c r="B21" s="95">
        <v>7137334000</v>
      </c>
      <c r="C21" s="95">
        <v>7353365000</v>
      </c>
      <c r="D21" s="95">
        <v>7398662154</v>
      </c>
      <c r="E21" s="95">
        <v>7304171000</v>
      </c>
      <c r="F21" s="95">
        <v>7449883000</v>
      </c>
      <c r="G21" s="95">
        <v>7781657724</v>
      </c>
      <c r="H21" s="178">
        <v>7814217000</v>
      </c>
      <c r="I21" s="181">
        <v>7840261000</v>
      </c>
      <c r="J21" s="178">
        <v>7997288808</v>
      </c>
      <c r="K21" s="178">
        <v>9127451000</v>
      </c>
      <c r="L21" s="178">
        <v>9127451000</v>
      </c>
      <c r="M21" s="178">
        <v>9265971105</v>
      </c>
      <c r="N21" s="95">
        <v>7788425000</v>
      </c>
      <c r="O21" s="95">
        <v>7788425000</v>
      </c>
      <c r="P21" s="95">
        <v>7993438235</v>
      </c>
      <c r="Q21" s="95">
        <v>7880075000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</row>
    <row r="22" spans="1:32" s="100" customFormat="1" ht="16.899999999999999" customHeight="1" x14ac:dyDescent="0.15">
      <c r="A22" s="171" t="s">
        <v>471</v>
      </c>
      <c r="B22" s="95">
        <v>345348000</v>
      </c>
      <c r="C22" s="95">
        <v>592648941</v>
      </c>
      <c r="D22" s="95">
        <v>554487068</v>
      </c>
      <c r="E22" s="95">
        <v>519406000</v>
      </c>
      <c r="F22" s="95">
        <v>1465154000</v>
      </c>
      <c r="G22" s="95">
        <v>1378588327</v>
      </c>
      <c r="H22" s="95">
        <v>932492000</v>
      </c>
      <c r="I22" s="95">
        <v>838506000</v>
      </c>
      <c r="J22" s="178">
        <v>771672718</v>
      </c>
      <c r="K22" s="178">
        <v>1446375000</v>
      </c>
      <c r="L22" s="178">
        <v>1261775000</v>
      </c>
      <c r="M22" s="178">
        <v>1219802990</v>
      </c>
      <c r="N22" s="95">
        <v>1410082000</v>
      </c>
      <c r="O22" s="95">
        <v>734708000</v>
      </c>
      <c r="P22" s="95">
        <v>667753963</v>
      </c>
      <c r="Q22" s="95">
        <v>1242911000</v>
      </c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</row>
    <row r="23" spans="1:32" s="100" customFormat="1" ht="16.899999999999999" customHeight="1" x14ac:dyDescent="0.15">
      <c r="A23" s="170" t="s">
        <v>558</v>
      </c>
      <c r="B23" s="178" t="s">
        <v>550</v>
      </c>
      <c r="C23" s="178" t="s">
        <v>550</v>
      </c>
      <c r="D23" s="178" t="s">
        <v>550</v>
      </c>
      <c r="E23" s="178" t="s">
        <v>550</v>
      </c>
      <c r="F23" s="178" t="s">
        <v>550</v>
      </c>
      <c r="G23" s="178" t="s">
        <v>550</v>
      </c>
      <c r="H23" s="178" t="s">
        <v>550</v>
      </c>
      <c r="I23" s="178" t="s">
        <v>550</v>
      </c>
      <c r="J23" s="178" t="s">
        <v>550</v>
      </c>
      <c r="K23" s="178" t="s">
        <v>550</v>
      </c>
      <c r="L23" s="178" t="s">
        <v>550</v>
      </c>
      <c r="M23" s="178" t="s">
        <v>550</v>
      </c>
      <c r="N23" s="95">
        <f>SUM(N24:N25)</f>
        <v>11128151000</v>
      </c>
      <c r="O23" s="95">
        <f t="shared" ref="O23" si="7">SUM(O24:O25)</f>
        <v>11021578000</v>
      </c>
      <c r="P23" s="95">
        <f>SUM(P24:P25)</f>
        <v>10630659981</v>
      </c>
      <c r="Q23" s="95">
        <v>11187036000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</row>
    <row r="24" spans="1:32" s="100" customFormat="1" ht="16.899999999999999" customHeight="1" x14ac:dyDescent="0.15">
      <c r="A24" s="171" t="s">
        <v>470</v>
      </c>
      <c r="B24" s="178" t="s">
        <v>550</v>
      </c>
      <c r="C24" s="178" t="s">
        <v>550</v>
      </c>
      <c r="D24" s="178" t="s">
        <v>550</v>
      </c>
      <c r="E24" s="178" t="s">
        <v>550</v>
      </c>
      <c r="F24" s="178" t="s">
        <v>550</v>
      </c>
      <c r="G24" s="178" t="s">
        <v>550</v>
      </c>
      <c r="H24" s="178" t="s">
        <v>550</v>
      </c>
      <c r="I24" s="178" t="s">
        <v>550</v>
      </c>
      <c r="J24" s="178" t="s">
        <v>550</v>
      </c>
      <c r="K24" s="178" t="s">
        <v>550</v>
      </c>
      <c r="L24" s="178" t="s">
        <v>550</v>
      </c>
      <c r="M24" s="178" t="s">
        <v>550</v>
      </c>
      <c r="N24" s="95">
        <v>7654035000</v>
      </c>
      <c r="O24" s="95">
        <v>7697871000</v>
      </c>
      <c r="P24" s="95">
        <v>7618264291</v>
      </c>
      <c r="Q24" s="95">
        <v>7436749000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</row>
    <row r="25" spans="1:32" s="100" customFormat="1" ht="16.899999999999999" customHeight="1" x14ac:dyDescent="0.15">
      <c r="A25" s="171" t="s">
        <v>471</v>
      </c>
      <c r="B25" s="178" t="s">
        <v>550</v>
      </c>
      <c r="C25" s="178" t="s">
        <v>550</v>
      </c>
      <c r="D25" s="178" t="s">
        <v>550</v>
      </c>
      <c r="E25" s="178" t="s">
        <v>550</v>
      </c>
      <c r="F25" s="178" t="s">
        <v>550</v>
      </c>
      <c r="G25" s="178" t="s">
        <v>550</v>
      </c>
      <c r="H25" s="178" t="s">
        <v>550</v>
      </c>
      <c r="I25" s="178" t="s">
        <v>550</v>
      </c>
      <c r="J25" s="178" t="s">
        <v>550</v>
      </c>
      <c r="K25" s="178" t="s">
        <v>550</v>
      </c>
      <c r="L25" s="178" t="s">
        <v>550</v>
      </c>
      <c r="M25" s="178" t="s">
        <v>550</v>
      </c>
      <c r="N25" s="95">
        <v>3474116000</v>
      </c>
      <c r="O25" s="95">
        <v>3323707000</v>
      </c>
      <c r="P25" s="95">
        <v>3012395690</v>
      </c>
      <c r="Q25" s="95">
        <v>3750287000</v>
      </c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</row>
    <row r="26" spans="1:32" s="100" customFormat="1" ht="16.899999999999999" customHeight="1" x14ac:dyDescent="0.15">
      <c r="A26" s="170" t="s">
        <v>559</v>
      </c>
      <c r="B26" s="178" t="s">
        <v>550</v>
      </c>
      <c r="C26" s="178" t="s">
        <v>550</v>
      </c>
      <c r="D26" s="178" t="s">
        <v>550</v>
      </c>
      <c r="E26" s="178" t="s">
        <v>550</v>
      </c>
      <c r="F26" s="178" t="s">
        <v>550</v>
      </c>
      <c r="G26" s="178" t="s">
        <v>550</v>
      </c>
      <c r="H26" s="178" t="s">
        <v>550</v>
      </c>
      <c r="I26" s="178" t="s">
        <v>550</v>
      </c>
      <c r="J26" s="178" t="s">
        <v>550</v>
      </c>
      <c r="K26" s="178" t="s">
        <v>550</v>
      </c>
      <c r="L26" s="178" t="s">
        <v>550</v>
      </c>
      <c r="M26" s="178" t="s">
        <v>550</v>
      </c>
      <c r="N26" s="95">
        <f>SUM(N27:N28)</f>
        <v>228704000</v>
      </c>
      <c r="O26" s="95">
        <f t="shared" ref="O26:P26" si="8">SUM(O27:O28)</f>
        <v>229019000</v>
      </c>
      <c r="P26" s="95">
        <f t="shared" si="8"/>
        <v>237009683</v>
      </c>
      <c r="Q26" s="95">
        <v>235337000</v>
      </c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</row>
    <row r="27" spans="1:32" s="100" customFormat="1" ht="16.899999999999999" customHeight="1" x14ac:dyDescent="0.15">
      <c r="A27" s="171" t="s">
        <v>470</v>
      </c>
      <c r="B27" s="178" t="s">
        <v>550</v>
      </c>
      <c r="C27" s="178" t="s">
        <v>550</v>
      </c>
      <c r="D27" s="178" t="s">
        <v>550</v>
      </c>
      <c r="E27" s="178" t="s">
        <v>550</v>
      </c>
      <c r="F27" s="178" t="s">
        <v>550</v>
      </c>
      <c r="G27" s="178" t="s">
        <v>550</v>
      </c>
      <c r="H27" s="178" t="s">
        <v>550</v>
      </c>
      <c r="I27" s="178" t="s">
        <v>550</v>
      </c>
      <c r="J27" s="178" t="s">
        <v>550</v>
      </c>
      <c r="K27" s="178" t="s">
        <v>550</v>
      </c>
      <c r="L27" s="178" t="s">
        <v>550</v>
      </c>
      <c r="M27" s="178" t="s">
        <v>550</v>
      </c>
      <c r="N27" s="95">
        <v>173432000</v>
      </c>
      <c r="O27" s="95">
        <v>173432000</v>
      </c>
      <c r="P27" s="95">
        <v>183856141</v>
      </c>
      <c r="Q27" s="95">
        <v>182411000</v>
      </c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</row>
    <row r="28" spans="1:32" ht="16.899999999999999" customHeight="1" thickBot="1" x14ac:dyDescent="0.2">
      <c r="A28" s="172" t="s">
        <v>471</v>
      </c>
      <c r="B28" s="179" t="s">
        <v>550</v>
      </c>
      <c r="C28" s="179" t="s">
        <v>550</v>
      </c>
      <c r="D28" s="179" t="s">
        <v>550</v>
      </c>
      <c r="E28" s="179" t="s">
        <v>550</v>
      </c>
      <c r="F28" s="179" t="s">
        <v>550</v>
      </c>
      <c r="G28" s="179" t="s">
        <v>550</v>
      </c>
      <c r="H28" s="179" t="s">
        <v>550</v>
      </c>
      <c r="I28" s="179" t="s">
        <v>550</v>
      </c>
      <c r="J28" s="179" t="s">
        <v>550</v>
      </c>
      <c r="K28" s="169"/>
      <c r="L28" s="179" t="s">
        <v>550</v>
      </c>
      <c r="M28" s="179" t="s">
        <v>550</v>
      </c>
      <c r="N28" s="182">
        <v>55272000</v>
      </c>
      <c r="O28" s="182">
        <v>55587000</v>
      </c>
      <c r="P28" s="183">
        <v>53153542</v>
      </c>
      <c r="Q28" s="182">
        <v>52926000</v>
      </c>
    </row>
    <row r="29" spans="1:32" ht="19.149999999999999" customHeight="1" x14ac:dyDescent="0.15">
      <c r="A29" s="81"/>
      <c r="B29" s="88"/>
      <c r="C29" s="88"/>
      <c r="D29" s="88"/>
      <c r="E29" s="88"/>
      <c r="F29" s="88"/>
      <c r="G29" s="88"/>
      <c r="H29" s="88"/>
      <c r="I29" s="88"/>
      <c r="J29" s="88"/>
    </row>
    <row r="30" spans="1:32" s="27" customFormat="1" ht="19.149999999999999" customHeight="1" x14ac:dyDescent="0.15">
      <c r="A30" s="90" t="s">
        <v>440</v>
      </c>
      <c r="B30" s="90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165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</row>
    <row r="31" spans="1:32" ht="19.149999999999999" customHeight="1" thickBot="1" x14ac:dyDescent="0.2">
      <c r="A31" s="25" t="s">
        <v>566</v>
      </c>
      <c r="H31" s="85"/>
      <c r="I31" s="85"/>
      <c r="J31" s="85"/>
      <c r="K31" s="85"/>
      <c r="L31" s="85"/>
      <c r="M31" s="85"/>
      <c r="Q31" s="28"/>
    </row>
    <row r="32" spans="1:32" s="32" customFormat="1" ht="16.899999999999999" customHeight="1" x14ac:dyDescent="0.15">
      <c r="A32" s="284" t="s">
        <v>418</v>
      </c>
      <c r="B32" s="280" t="s">
        <v>516</v>
      </c>
      <c r="C32" s="273"/>
      <c r="D32" s="273"/>
      <c r="E32" s="280" t="s">
        <v>517</v>
      </c>
      <c r="F32" s="273"/>
      <c r="G32" s="273"/>
      <c r="H32" s="91"/>
      <c r="I32" s="197" t="s">
        <v>518</v>
      </c>
      <c r="J32" s="198"/>
      <c r="K32" s="280" t="s">
        <v>519</v>
      </c>
      <c r="L32" s="273"/>
      <c r="M32" s="273"/>
      <c r="N32" s="280" t="s">
        <v>515</v>
      </c>
      <c r="O32" s="273"/>
      <c r="P32" s="273"/>
      <c r="Q32" s="173" t="s">
        <v>560</v>
      </c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s="32" customFormat="1" ht="16.899999999999999" customHeight="1" x14ac:dyDescent="0.15">
      <c r="A33" s="287"/>
      <c r="B33" s="86" t="s">
        <v>419</v>
      </c>
      <c r="C33" s="86" t="s">
        <v>420</v>
      </c>
      <c r="D33" s="86" t="s">
        <v>421</v>
      </c>
      <c r="E33" s="86" t="s">
        <v>419</v>
      </c>
      <c r="F33" s="86" t="s">
        <v>420</v>
      </c>
      <c r="G33" s="86" t="s">
        <v>421</v>
      </c>
      <c r="H33" s="86" t="s">
        <v>419</v>
      </c>
      <c r="I33" s="86" t="s">
        <v>420</v>
      </c>
      <c r="J33" s="86" t="s">
        <v>421</v>
      </c>
      <c r="K33" s="86" t="s">
        <v>419</v>
      </c>
      <c r="L33" s="86" t="s">
        <v>420</v>
      </c>
      <c r="M33" s="86" t="s">
        <v>421</v>
      </c>
      <c r="N33" s="86" t="s">
        <v>419</v>
      </c>
      <c r="O33" s="86" t="s">
        <v>420</v>
      </c>
      <c r="P33" s="86" t="s">
        <v>421</v>
      </c>
      <c r="Q33" s="92" t="s">
        <v>419</v>
      </c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s="36" customFormat="1" ht="16.899999999999999" customHeight="1" x14ac:dyDescent="0.15">
      <c r="A34" s="93" t="s">
        <v>459</v>
      </c>
      <c r="B34" s="175">
        <v>61345584000</v>
      </c>
      <c r="C34" s="175">
        <v>62841066425</v>
      </c>
      <c r="D34" s="175">
        <v>60478285719</v>
      </c>
      <c r="E34" s="175">
        <v>63913777000</v>
      </c>
      <c r="F34" s="175">
        <v>65837858850</v>
      </c>
      <c r="G34" s="175">
        <v>63306021019</v>
      </c>
      <c r="H34" s="175">
        <v>63717084000</v>
      </c>
      <c r="I34" s="175">
        <v>63731062050</v>
      </c>
      <c r="J34" s="175">
        <v>61673366775</v>
      </c>
      <c r="K34" s="175">
        <v>69347085000</v>
      </c>
      <c r="L34" s="175">
        <v>69104771020</v>
      </c>
      <c r="M34" s="175">
        <v>67020268409</v>
      </c>
      <c r="N34" s="175">
        <v>59185201000</v>
      </c>
      <c r="O34" s="175">
        <v>59454323520</v>
      </c>
      <c r="P34" s="175">
        <v>57587167352</v>
      </c>
      <c r="Q34" s="175">
        <v>61503317000</v>
      </c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</row>
    <row r="35" spans="1:32" s="32" customFormat="1" ht="16.899999999999999" customHeight="1" x14ac:dyDescent="0.15">
      <c r="A35" s="37" t="s">
        <v>460</v>
      </c>
      <c r="B35" s="176">
        <v>27198102000</v>
      </c>
      <c r="C35" s="95">
        <v>27501212000</v>
      </c>
      <c r="D35" s="95">
        <v>26844917300</v>
      </c>
      <c r="E35" s="95">
        <v>28205282000</v>
      </c>
      <c r="F35" s="95">
        <v>28477318000</v>
      </c>
      <c r="G35" s="95">
        <v>27176768248</v>
      </c>
      <c r="H35" s="95">
        <v>27237285000</v>
      </c>
      <c r="I35" s="95">
        <v>27318877000</v>
      </c>
      <c r="J35" s="95">
        <v>26408862511</v>
      </c>
      <c r="K35" s="95">
        <v>31049669000</v>
      </c>
      <c r="L35" s="95">
        <v>31619763000</v>
      </c>
      <c r="M35" s="95">
        <v>30999142982</v>
      </c>
      <c r="N35" s="95">
        <v>30292003000</v>
      </c>
      <c r="O35" s="95">
        <v>31000400000</v>
      </c>
      <c r="P35" s="95">
        <v>29800866697</v>
      </c>
      <c r="Q35" s="95">
        <v>31293920000</v>
      </c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s="32" customFormat="1" ht="16.899999999999999" customHeight="1" x14ac:dyDescent="0.15">
      <c r="A36" s="37" t="s">
        <v>461</v>
      </c>
      <c r="B36" s="176">
        <v>8716586000</v>
      </c>
      <c r="C36" s="95">
        <v>10492157000</v>
      </c>
      <c r="D36" s="178">
        <v>9270335634</v>
      </c>
      <c r="E36" s="95">
        <v>9358007000</v>
      </c>
      <c r="F36" s="95">
        <v>11710500850</v>
      </c>
      <c r="G36" s="178">
        <v>10836613557</v>
      </c>
      <c r="H36" s="95">
        <v>9243379000</v>
      </c>
      <c r="I36" s="95">
        <v>9854842050</v>
      </c>
      <c r="J36" s="178">
        <v>8970044227</v>
      </c>
      <c r="K36" s="95">
        <v>9399398000</v>
      </c>
      <c r="L36" s="95">
        <v>9483503020</v>
      </c>
      <c r="M36" s="178">
        <v>9067207815</v>
      </c>
      <c r="N36" s="178" t="s">
        <v>546</v>
      </c>
      <c r="O36" s="178" t="s">
        <v>546</v>
      </c>
      <c r="P36" s="178" t="s">
        <v>546</v>
      </c>
      <c r="Q36" s="178" t="s">
        <v>557</v>
      </c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s="32" customFormat="1" ht="16.899999999999999" customHeight="1" x14ac:dyDescent="0.15">
      <c r="A37" s="37" t="s">
        <v>462</v>
      </c>
      <c r="B37" s="176">
        <v>93998000</v>
      </c>
      <c r="C37" s="95">
        <v>95967000</v>
      </c>
      <c r="D37" s="95">
        <v>90836332</v>
      </c>
      <c r="E37" s="95">
        <v>106839000</v>
      </c>
      <c r="F37" s="95">
        <v>110591000</v>
      </c>
      <c r="G37" s="95">
        <v>86534246</v>
      </c>
      <c r="H37" s="95">
        <v>141031000</v>
      </c>
      <c r="I37" s="95">
        <v>144031000</v>
      </c>
      <c r="J37" s="95">
        <v>135205449</v>
      </c>
      <c r="K37" s="95">
        <v>103949000</v>
      </c>
      <c r="L37" s="95">
        <v>104764000</v>
      </c>
      <c r="M37" s="95">
        <v>85559435</v>
      </c>
      <c r="N37" s="95">
        <v>114971000</v>
      </c>
      <c r="O37" s="95">
        <v>124182520</v>
      </c>
      <c r="P37" s="95">
        <v>98045013</v>
      </c>
      <c r="Q37" s="95">
        <v>130776000</v>
      </c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s="32" customFormat="1" ht="16.899999999999999" customHeight="1" x14ac:dyDescent="0.15">
      <c r="A38" s="37" t="s">
        <v>547</v>
      </c>
      <c r="B38" s="176">
        <v>416510000</v>
      </c>
      <c r="C38" s="95">
        <v>445663000</v>
      </c>
      <c r="D38" s="95">
        <v>439237712</v>
      </c>
      <c r="E38" s="95">
        <v>443181000</v>
      </c>
      <c r="F38" s="95">
        <v>447359000</v>
      </c>
      <c r="G38" s="95">
        <v>444029024</v>
      </c>
      <c r="H38" s="95">
        <v>339285000</v>
      </c>
      <c r="I38" s="95">
        <v>340344000</v>
      </c>
      <c r="J38" s="95">
        <v>336515969</v>
      </c>
      <c r="K38" s="95">
        <v>342719000</v>
      </c>
      <c r="L38" s="95">
        <v>342190000</v>
      </c>
      <c r="M38" s="95">
        <v>312057965</v>
      </c>
      <c r="N38" s="95">
        <v>309671000</v>
      </c>
      <c r="O38" s="95">
        <v>312126000</v>
      </c>
      <c r="P38" s="95">
        <v>311110084</v>
      </c>
      <c r="Q38" s="95">
        <v>241516000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s="32" customFormat="1" ht="16.899999999999999" customHeight="1" x14ac:dyDescent="0.15">
      <c r="A39" s="37" t="s">
        <v>463</v>
      </c>
      <c r="B39" s="176">
        <v>470110000</v>
      </c>
      <c r="C39" s="95">
        <v>470110000</v>
      </c>
      <c r="D39" s="95">
        <v>468279194</v>
      </c>
      <c r="E39" s="95">
        <v>443887000</v>
      </c>
      <c r="F39" s="95">
        <v>445503000</v>
      </c>
      <c r="G39" s="95">
        <v>443503307</v>
      </c>
      <c r="H39" s="95">
        <v>410663000</v>
      </c>
      <c r="I39" s="95">
        <v>410663000</v>
      </c>
      <c r="J39" s="95">
        <v>409155653</v>
      </c>
      <c r="K39" s="95">
        <v>372422000</v>
      </c>
      <c r="L39" s="95">
        <v>372422000</v>
      </c>
      <c r="M39" s="95">
        <v>369729071</v>
      </c>
      <c r="N39" s="95">
        <v>351126000</v>
      </c>
      <c r="O39" s="95">
        <v>351126000</v>
      </c>
      <c r="P39" s="95">
        <v>349613898</v>
      </c>
      <c r="Q39" s="95">
        <v>313786000</v>
      </c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s="32" customFormat="1" ht="16.899999999999999" customHeight="1" x14ac:dyDescent="0.15">
      <c r="A40" s="37" t="s">
        <v>464</v>
      </c>
      <c r="B40" s="177">
        <v>179609000</v>
      </c>
      <c r="C40" s="178">
        <v>352062425</v>
      </c>
      <c r="D40" s="178">
        <v>264354656</v>
      </c>
      <c r="E40" s="178">
        <v>181300000</v>
      </c>
      <c r="F40" s="178">
        <v>181300000</v>
      </c>
      <c r="G40" s="178">
        <v>179196571</v>
      </c>
      <c r="H40" s="178">
        <v>190387000</v>
      </c>
      <c r="I40" s="178">
        <v>190387000</v>
      </c>
      <c r="J40" s="178">
        <v>184495315</v>
      </c>
      <c r="K40" s="95">
        <v>188326000</v>
      </c>
      <c r="L40" s="95">
        <v>188326000</v>
      </c>
      <c r="M40" s="95">
        <v>180228268</v>
      </c>
      <c r="N40" s="178" t="s">
        <v>546</v>
      </c>
      <c r="O40" s="178" t="s">
        <v>546</v>
      </c>
      <c r="P40" s="178" t="s">
        <v>546</v>
      </c>
      <c r="Q40" s="178" t="s">
        <v>557</v>
      </c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s="103" customFormat="1" ht="16.899999999999999" customHeight="1" x14ac:dyDescent="0.15">
      <c r="A41" s="101" t="s">
        <v>466</v>
      </c>
      <c r="B41" s="177">
        <v>20297164000</v>
      </c>
      <c r="C41" s="178">
        <v>20508016000</v>
      </c>
      <c r="D41" s="178">
        <v>20213800208</v>
      </c>
      <c r="E41" s="178">
        <v>21146266000</v>
      </c>
      <c r="F41" s="178">
        <v>21435498000</v>
      </c>
      <c r="G41" s="178">
        <v>21183340749</v>
      </c>
      <c r="H41" s="178">
        <v>21988606000</v>
      </c>
      <c r="I41" s="178">
        <v>22283945000</v>
      </c>
      <c r="J41" s="178">
        <v>22075468310</v>
      </c>
      <c r="K41" s="95">
        <v>23623232000</v>
      </c>
      <c r="L41" s="95">
        <v>23814889000</v>
      </c>
      <c r="M41" s="95">
        <v>22843803059</v>
      </c>
      <c r="N41" s="95">
        <v>23872865000</v>
      </c>
      <c r="O41" s="95">
        <v>24379028000</v>
      </c>
      <c r="P41" s="95">
        <v>23768479540</v>
      </c>
      <c r="Q41" s="95">
        <v>25104737000</v>
      </c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</row>
    <row r="42" spans="1:32" s="103" customFormat="1" ht="16.899999999999999" customHeight="1" x14ac:dyDescent="0.15">
      <c r="A42" s="37" t="s">
        <v>467</v>
      </c>
      <c r="B42" s="177">
        <v>1002000000</v>
      </c>
      <c r="C42" s="178">
        <v>2000000</v>
      </c>
      <c r="D42" s="178">
        <v>1000000</v>
      </c>
      <c r="E42" s="178">
        <v>1001000000</v>
      </c>
      <c r="F42" s="178">
        <v>1000000</v>
      </c>
      <c r="G42" s="178">
        <v>1000000</v>
      </c>
      <c r="H42" s="178">
        <v>1001500000</v>
      </c>
      <c r="I42" s="178">
        <v>1500000</v>
      </c>
      <c r="J42" s="178">
        <v>1000000</v>
      </c>
      <c r="K42" s="95">
        <v>1001500000</v>
      </c>
      <c r="L42" s="95">
        <v>1500000</v>
      </c>
      <c r="M42" s="95">
        <v>1000000</v>
      </c>
      <c r="N42" s="95">
        <v>1001500000</v>
      </c>
      <c r="O42" s="95">
        <v>1500000</v>
      </c>
      <c r="P42" s="95">
        <v>1000000</v>
      </c>
      <c r="Q42" s="95">
        <v>1001500000</v>
      </c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</row>
    <row r="43" spans="1:32" s="103" customFormat="1" ht="16.899999999999999" customHeight="1" x14ac:dyDescent="0.15">
      <c r="A43" s="80" t="s">
        <v>468</v>
      </c>
      <c r="B43" s="177">
        <v>2970058000</v>
      </c>
      <c r="C43" s="178">
        <v>2972432000</v>
      </c>
      <c r="D43" s="178">
        <v>2885216723</v>
      </c>
      <c r="E43" s="95">
        <v>3026568000</v>
      </c>
      <c r="F43" s="95">
        <v>3027342000</v>
      </c>
      <c r="G43" s="178">
        <v>2954748972</v>
      </c>
      <c r="H43" s="95">
        <v>3163401000</v>
      </c>
      <c r="I43" s="95">
        <v>3184926000</v>
      </c>
      <c r="J43" s="178">
        <v>3152226417</v>
      </c>
      <c r="K43" s="95">
        <v>3264323000</v>
      </c>
      <c r="L43" s="95">
        <v>3175867000</v>
      </c>
      <c r="M43" s="95">
        <v>3161126234</v>
      </c>
      <c r="N43" s="95">
        <v>3241219000</v>
      </c>
      <c r="O43" s="95">
        <v>3284115000</v>
      </c>
      <c r="P43" s="95">
        <v>3257363560</v>
      </c>
      <c r="Q43" s="95">
        <v>3364238000</v>
      </c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</row>
    <row r="44" spans="1:32" s="103" customFormat="1" ht="16.899999999999999" customHeight="1" x14ac:dyDescent="0.15">
      <c r="A44" s="80" t="s">
        <v>469</v>
      </c>
      <c r="B44" s="177">
        <v>1447000</v>
      </c>
      <c r="C44" s="178">
        <v>1447000</v>
      </c>
      <c r="D44" s="178">
        <v>307960</v>
      </c>
      <c r="E44" s="95">
        <v>1447000</v>
      </c>
      <c r="F44" s="95">
        <v>1447000</v>
      </c>
      <c r="G44" s="178">
        <v>286345</v>
      </c>
      <c r="H44" s="95">
        <v>1547000</v>
      </c>
      <c r="I44" s="95">
        <v>1547000</v>
      </c>
      <c r="J44" s="178">
        <v>392924</v>
      </c>
      <c r="K44" s="95">
        <v>1547000</v>
      </c>
      <c r="L44" s="95">
        <v>1547000</v>
      </c>
      <c r="M44" s="95">
        <v>413580</v>
      </c>
      <c r="N44" s="95">
        <v>1846000</v>
      </c>
      <c r="O44" s="95">
        <v>1846000</v>
      </c>
      <c r="P44" s="95">
        <v>688560</v>
      </c>
      <c r="Q44" s="95">
        <v>1846000</v>
      </c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</row>
    <row r="45" spans="1:32" s="103" customFormat="1" ht="16.899999999999999" customHeight="1" x14ac:dyDescent="0.15">
      <c r="A45" s="37" t="s">
        <v>549</v>
      </c>
      <c r="B45" s="177" t="s">
        <v>546</v>
      </c>
      <c r="C45" s="178" t="s">
        <v>546</v>
      </c>
      <c r="D45" s="178" t="s">
        <v>546</v>
      </c>
      <c r="E45" s="178" t="s">
        <v>546</v>
      </c>
      <c r="F45" s="178" t="s">
        <v>546</v>
      </c>
      <c r="G45" s="178" t="s">
        <v>546</v>
      </c>
      <c r="H45" s="178" t="s">
        <v>546</v>
      </c>
      <c r="I45" s="178" t="s">
        <v>546</v>
      </c>
      <c r="J45" s="178" t="s">
        <v>546</v>
      </c>
      <c r="K45" s="178" t="s">
        <v>546</v>
      </c>
      <c r="L45" s="178" t="s">
        <v>546</v>
      </c>
      <c r="M45" s="178" t="s">
        <v>546</v>
      </c>
      <c r="N45" s="178" t="s">
        <v>546</v>
      </c>
      <c r="O45" s="178" t="s">
        <v>546</v>
      </c>
      <c r="P45" s="178" t="s">
        <v>546</v>
      </c>
      <c r="Q45" s="95">
        <v>50998000</v>
      </c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</row>
    <row r="46" spans="1:32" s="99" customFormat="1" ht="16.899999999999999" customHeight="1" x14ac:dyDescent="0.15">
      <c r="A46" s="200" t="s">
        <v>561</v>
      </c>
      <c r="B46" s="201">
        <f>B47</f>
        <v>9387862000</v>
      </c>
      <c r="C46" s="201">
        <f t="shared" ref="C46:M46" si="9">C47</f>
        <v>9557532200</v>
      </c>
      <c r="D46" s="201">
        <f t="shared" si="9"/>
        <v>9452194797</v>
      </c>
      <c r="E46" s="201">
        <f t="shared" si="9"/>
        <v>9588533000</v>
      </c>
      <c r="F46" s="201">
        <f t="shared" si="9"/>
        <v>10404982000</v>
      </c>
      <c r="G46" s="201">
        <f t="shared" si="9"/>
        <v>10124215169</v>
      </c>
      <c r="H46" s="201">
        <f t="shared" si="9"/>
        <v>11784587000</v>
      </c>
      <c r="I46" s="201">
        <f t="shared" si="9"/>
        <v>11566688000</v>
      </c>
      <c r="J46" s="201">
        <f t="shared" si="9"/>
        <v>11066554187</v>
      </c>
      <c r="K46" s="201">
        <f t="shared" si="9"/>
        <v>18015295000</v>
      </c>
      <c r="L46" s="201">
        <f t="shared" si="9"/>
        <v>17900083320</v>
      </c>
      <c r="M46" s="201">
        <f t="shared" si="9"/>
        <v>17323534998</v>
      </c>
      <c r="N46" s="180">
        <f>N47+N50+N53</f>
        <v>25157540000</v>
      </c>
      <c r="O46" s="180">
        <f t="shared" ref="O46:P46" si="10">O47+O50+O53</f>
        <v>24690253000</v>
      </c>
      <c r="P46" s="180">
        <f t="shared" si="10"/>
        <v>23570210678</v>
      </c>
      <c r="Q46" s="180">
        <v>25011646000</v>
      </c>
      <c r="R46" s="168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</row>
    <row r="47" spans="1:32" s="100" customFormat="1" ht="16.899999999999999" customHeight="1" x14ac:dyDescent="0.15">
      <c r="A47" s="170" t="s">
        <v>465</v>
      </c>
      <c r="B47" s="95">
        <f t="shared" ref="B47:D47" si="11">SUM(B48:B49)</f>
        <v>9387862000</v>
      </c>
      <c r="C47" s="181">
        <f t="shared" si="11"/>
        <v>9557532200</v>
      </c>
      <c r="D47" s="181">
        <f t="shared" si="11"/>
        <v>9452194797</v>
      </c>
      <c r="E47" s="181">
        <f t="shared" ref="E47:G47" si="12">SUM(E48:E49)</f>
        <v>9588533000</v>
      </c>
      <c r="F47" s="95">
        <f t="shared" si="12"/>
        <v>10404982000</v>
      </c>
      <c r="G47" s="181">
        <f t="shared" si="12"/>
        <v>10124215169</v>
      </c>
      <c r="H47" s="181">
        <f t="shared" ref="H47" si="13">SUM(H48:H49)</f>
        <v>11784587000</v>
      </c>
      <c r="I47" s="181">
        <f t="shared" ref="I47" si="14">SUM(I48:I49)</f>
        <v>11566688000</v>
      </c>
      <c r="J47" s="181">
        <f t="shared" ref="J47" si="15">SUM(J48:J49)</f>
        <v>11066554187</v>
      </c>
      <c r="K47" s="181">
        <f t="shared" ref="K47:M47" si="16">SUM(K48:K49)</f>
        <v>18015295000</v>
      </c>
      <c r="L47" s="181">
        <f t="shared" si="16"/>
        <v>17900083320</v>
      </c>
      <c r="M47" s="181">
        <f t="shared" si="16"/>
        <v>17323534998</v>
      </c>
      <c r="N47" s="181">
        <f>SUM(N48:N49)</f>
        <v>11164724000</v>
      </c>
      <c r="O47" s="181">
        <f t="shared" ref="O47:P47" si="17">SUM(O48:O49)</f>
        <v>10615756000</v>
      </c>
      <c r="P47" s="181">
        <f t="shared" si="17"/>
        <v>10183450174</v>
      </c>
      <c r="Q47" s="95">
        <v>11254080000</v>
      </c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</row>
    <row r="48" spans="1:32" s="100" customFormat="1" ht="16.899999999999999" customHeight="1" x14ac:dyDescent="0.15">
      <c r="A48" s="171" t="s">
        <v>472</v>
      </c>
      <c r="B48" s="95">
        <v>7003167000</v>
      </c>
      <c r="C48" s="95">
        <v>6917049650</v>
      </c>
      <c r="D48" s="95">
        <v>6889894330</v>
      </c>
      <c r="E48" s="95">
        <v>6915650000</v>
      </c>
      <c r="F48" s="95">
        <v>6909436000</v>
      </c>
      <c r="G48" s="95">
        <v>6836321849</v>
      </c>
      <c r="H48" s="95">
        <v>8300783000</v>
      </c>
      <c r="I48" s="95">
        <v>8299115000</v>
      </c>
      <c r="J48" s="95">
        <v>8061998096</v>
      </c>
      <c r="K48" s="178">
        <v>14185107000</v>
      </c>
      <c r="L48" s="178">
        <v>14233910000</v>
      </c>
      <c r="M48" s="178">
        <v>14081929146</v>
      </c>
      <c r="N48" s="95">
        <v>7151771000</v>
      </c>
      <c r="O48" s="95">
        <v>7241451000</v>
      </c>
      <c r="P48" s="95">
        <v>7011135007</v>
      </c>
      <c r="Q48" s="95">
        <v>7269964000</v>
      </c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</row>
    <row r="49" spans="1:32" s="100" customFormat="1" ht="16.899999999999999" customHeight="1" x14ac:dyDescent="0.15">
      <c r="A49" s="171" t="s">
        <v>473</v>
      </c>
      <c r="B49" s="95">
        <v>2384695000</v>
      </c>
      <c r="C49" s="95">
        <v>2640482550</v>
      </c>
      <c r="D49" s="95">
        <v>2562300467</v>
      </c>
      <c r="E49" s="95">
        <v>2672883000</v>
      </c>
      <c r="F49" s="95">
        <v>3495546000</v>
      </c>
      <c r="G49" s="95">
        <v>3287893320</v>
      </c>
      <c r="H49" s="95">
        <v>3483804000</v>
      </c>
      <c r="I49" s="95">
        <v>3267573000</v>
      </c>
      <c r="J49" s="95">
        <v>3004556091</v>
      </c>
      <c r="K49" s="178">
        <v>3830188000</v>
      </c>
      <c r="L49" s="178">
        <v>3666173320</v>
      </c>
      <c r="M49" s="178">
        <v>3241605852</v>
      </c>
      <c r="N49" s="95">
        <v>4012953000</v>
      </c>
      <c r="O49" s="95">
        <v>3374305000</v>
      </c>
      <c r="P49" s="95">
        <v>3172315167</v>
      </c>
      <c r="Q49" s="95">
        <v>3984116000</v>
      </c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</row>
    <row r="50" spans="1:32" s="100" customFormat="1" ht="16.899999999999999" customHeight="1" x14ac:dyDescent="0.15">
      <c r="A50" s="170" t="s">
        <v>558</v>
      </c>
      <c r="B50" s="178" t="s">
        <v>546</v>
      </c>
      <c r="C50" s="178" t="s">
        <v>546</v>
      </c>
      <c r="D50" s="178" t="s">
        <v>546</v>
      </c>
      <c r="E50" s="178" t="s">
        <v>546</v>
      </c>
      <c r="F50" s="178" t="s">
        <v>546</v>
      </c>
      <c r="G50" s="178" t="s">
        <v>546</v>
      </c>
      <c r="H50" s="178" t="s">
        <v>546</v>
      </c>
      <c r="I50" s="178" t="s">
        <v>546</v>
      </c>
      <c r="J50" s="178" t="s">
        <v>546</v>
      </c>
      <c r="K50" s="178" t="s">
        <v>546</v>
      </c>
      <c r="L50" s="178" t="s">
        <v>546</v>
      </c>
      <c r="M50" s="178" t="s">
        <v>546</v>
      </c>
      <c r="N50" s="95">
        <f>SUM(N51:N52)</f>
        <v>13703556000</v>
      </c>
      <c r="O50" s="95">
        <f t="shared" ref="O50:P50" si="18">SUM(O51:O52)</f>
        <v>13785237000</v>
      </c>
      <c r="P50" s="95">
        <f t="shared" si="18"/>
        <v>13087382502</v>
      </c>
      <c r="Q50" s="95">
        <v>13457254000</v>
      </c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</row>
    <row r="51" spans="1:32" s="100" customFormat="1" ht="16.899999999999999" customHeight="1" x14ac:dyDescent="0.15">
      <c r="A51" s="171" t="s">
        <v>472</v>
      </c>
      <c r="B51" s="178" t="s">
        <v>546</v>
      </c>
      <c r="C51" s="178" t="s">
        <v>546</v>
      </c>
      <c r="D51" s="178" t="s">
        <v>546</v>
      </c>
      <c r="E51" s="178" t="s">
        <v>546</v>
      </c>
      <c r="F51" s="178" t="s">
        <v>546</v>
      </c>
      <c r="G51" s="178" t="s">
        <v>546</v>
      </c>
      <c r="H51" s="178" t="s">
        <v>546</v>
      </c>
      <c r="I51" s="178" t="s">
        <v>546</v>
      </c>
      <c r="J51" s="178" t="s">
        <v>546</v>
      </c>
      <c r="K51" s="178" t="s">
        <v>546</v>
      </c>
      <c r="L51" s="178" t="s">
        <v>546</v>
      </c>
      <c r="M51" s="178" t="s">
        <v>546</v>
      </c>
      <c r="N51" s="95">
        <v>7654035000</v>
      </c>
      <c r="O51" s="95">
        <v>7856987000</v>
      </c>
      <c r="P51" s="95">
        <v>7541536000</v>
      </c>
      <c r="Q51" s="95">
        <v>7436749000</v>
      </c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</row>
    <row r="52" spans="1:32" s="100" customFormat="1" ht="16.899999999999999" customHeight="1" x14ac:dyDescent="0.15">
      <c r="A52" s="171" t="s">
        <v>473</v>
      </c>
      <c r="B52" s="178" t="s">
        <v>546</v>
      </c>
      <c r="C52" s="178" t="s">
        <v>546</v>
      </c>
      <c r="D52" s="178" t="s">
        <v>546</v>
      </c>
      <c r="E52" s="178" t="s">
        <v>546</v>
      </c>
      <c r="F52" s="178" t="s">
        <v>546</v>
      </c>
      <c r="G52" s="178" t="s">
        <v>546</v>
      </c>
      <c r="H52" s="178" t="s">
        <v>546</v>
      </c>
      <c r="I52" s="178" t="s">
        <v>546</v>
      </c>
      <c r="J52" s="178" t="s">
        <v>546</v>
      </c>
      <c r="K52" s="178" t="s">
        <v>546</v>
      </c>
      <c r="L52" s="178" t="s">
        <v>546</v>
      </c>
      <c r="M52" s="178" t="s">
        <v>546</v>
      </c>
      <c r="N52" s="95">
        <v>6049521000</v>
      </c>
      <c r="O52" s="95">
        <v>5928250000</v>
      </c>
      <c r="P52" s="95">
        <v>5545846502</v>
      </c>
      <c r="Q52" s="95">
        <v>6020505000</v>
      </c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</row>
    <row r="53" spans="1:32" s="100" customFormat="1" ht="16.899999999999999" customHeight="1" x14ac:dyDescent="0.15">
      <c r="A53" s="170" t="s">
        <v>559</v>
      </c>
      <c r="B53" s="178" t="s">
        <v>546</v>
      </c>
      <c r="C53" s="178" t="s">
        <v>546</v>
      </c>
      <c r="D53" s="178" t="s">
        <v>546</v>
      </c>
      <c r="E53" s="178" t="s">
        <v>546</v>
      </c>
      <c r="F53" s="178" t="s">
        <v>546</v>
      </c>
      <c r="G53" s="178" t="s">
        <v>546</v>
      </c>
      <c r="H53" s="178" t="s">
        <v>546</v>
      </c>
      <c r="I53" s="178" t="s">
        <v>546</v>
      </c>
      <c r="J53" s="178" t="s">
        <v>546</v>
      </c>
      <c r="K53" s="178" t="s">
        <v>546</v>
      </c>
      <c r="L53" s="178" t="s">
        <v>546</v>
      </c>
      <c r="M53" s="178" t="s">
        <v>546</v>
      </c>
      <c r="N53" s="95">
        <f>SUM(N54:N55)</f>
        <v>289260000</v>
      </c>
      <c r="O53" s="95">
        <f t="shared" ref="O53:P53" si="19">SUM(O54:O55)</f>
        <v>289260000</v>
      </c>
      <c r="P53" s="95">
        <f t="shared" si="19"/>
        <v>299378002</v>
      </c>
      <c r="Q53" s="95">
        <v>300312000</v>
      </c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</row>
    <row r="54" spans="1:32" s="100" customFormat="1" ht="16.899999999999999" customHeight="1" x14ac:dyDescent="0.15">
      <c r="A54" s="171" t="s">
        <v>472</v>
      </c>
      <c r="B54" s="178" t="s">
        <v>546</v>
      </c>
      <c r="C54" s="178" t="s">
        <v>546</v>
      </c>
      <c r="D54" s="178" t="s">
        <v>546</v>
      </c>
      <c r="E54" s="178" t="s">
        <v>546</v>
      </c>
      <c r="F54" s="178" t="s">
        <v>546</v>
      </c>
      <c r="G54" s="178" t="s">
        <v>546</v>
      </c>
      <c r="H54" s="178" t="s">
        <v>546</v>
      </c>
      <c r="I54" s="178" t="s">
        <v>546</v>
      </c>
      <c r="J54" s="178" t="s">
        <v>546</v>
      </c>
      <c r="K54" s="178" t="s">
        <v>546</v>
      </c>
      <c r="L54" s="178" t="s">
        <v>546</v>
      </c>
      <c r="M54" s="178" t="s">
        <v>546</v>
      </c>
      <c r="N54" s="95">
        <v>173432000</v>
      </c>
      <c r="O54" s="95">
        <v>173432000</v>
      </c>
      <c r="P54" s="95">
        <v>183841501</v>
      </c>
      <c r="Q54" s="95">
        <v>182411000</v>
      </c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</row>
    <row r="55" spans="1:32" s="100" customFormat="1" ht="16.899999999999999" customHeight="1" thickBot="1" x14ac:dyDescent="0.2">
      <c r="A55" s="172" t="s">
        <v>473</v>
      </c>
      <c r="B55" s="179" t="s">
        <v>546</v>
      </c>
      <c r="C55" s="179" t="s">
        <v>546</v>
      </c>
      <c r="D55" s="179" t="s">
        <v>546</v>
      </c>
      <c r="E55" s="179" t="s">
        <v>546</v>
      </c>
      <c r="F55" s="179" t="s">
        <v>546</v>
      </c>
      <c r="G55" s="179" t="s">
        <v>546</v>
      </c>
      <c r="H55" s="179" t="s">
        <v>546</v>
      </c>
      <c r="I55" s="179" t="s">
        <v>546</v>
      </c>
      <c r="J55" s="179" t="s">
        <v>546</v>
      </c>
      <c r="K55" s="179" t="s">
        <v>546</v>
      </c>
      <c r="L55" s="179" t="s">
        <v>546</v>
      </c>
      <c r="M55" s="179" t="s">
        <v>546</v>
      </c>
      <c r="N55" s="182">
        <v>115828000</v>
      </c>
      <c r="O55" s="182">
        <v>115828000</v>
      </c>
      <c r="P55" s="182">
        <v>115536501</v>
      </c>
      <c r="Q55" s="182">
        <v>117901000</v>
      </c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</row>
    <row r="56" spans="1:32" ht="12" customHeight="1" x14ac:dyDescent="0.15">
      <c r="A56" s="202" t="s">
        <v>572</v>
      </c>
      <c r="B56" s="88"/>
      <c r="C56" s="88"/>
      <c r="D56" s="88"/>
      <c r="E56" s="88"/>
      <c r="F56" s="88"/>
      <c r="G56" s="88"/>
    </row>
    <row r="57" spans="1:32" ht="13.5" customHeight="1" x14ac:dyDescent="0.15">
      <c r="A57" s="25" t="s">
        <v>564</v>
      </c>
    </row>
    <row r="58" spans="1:32" ht="13.5" customHeight="1" x14ac:dyDescent="0.15">
      <c r="A58" s="25" t="s">
        <v>563</v>
      </c>
    </row>
  </sheetData>
  <mergeCells count="10">
    <mergeCell ref="A32:A33"/>
    <mergeCell ref="B32:D32"/>
    <mergeCell ref="E32:G32"/>
    <mergeCell ref="K32:M32"/>
    <mergeCell ref="N32:P32"/>
    <mergeCell ref="A5:A6"/>
    <mergeCell ref="B5:D5"/>
    <mergeCell ref="E5:G5"/>
    <mergeCell ref="K5:M5"/>
    <mergeCell ref="N5:P5"/>
  </mergeCells>
  <phoneticPr fontId="2"/>
  <pageMargins left="0.78740157480314965" right="0.78740157480314965" top="0.59055118110236227" bottom="0.70866141732283472" header="0.19685039370078741" footer="0.39370078740157483"/>
  <pageSetup paperSize="9" scale="80" firstPageNumber="361" orientation="portrait" useFirstPageNumber="1" r:id="rId1"/>
  <headerFooter alignWithMargins="0">
    <oddFooter>&amp;C&amp;"ＭＳ 明朝,標準"&amp;10－ &amp;P 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view="pageBreakPreview" zoomScaleNormal="80" zoomScaleSheetLayoutView="100" workbookViewId="0"/>
  </sheetViews>
  <sheetFormatPr defaultColWidth="9.875" defaultRowHeight="13.5" customHeight="1" x14ac:dyDescent="0.15"/>
  <cols>
    <col min="1" max="1" width="8" style="106" customWidth="1"/>
    <col min="2" max="2" width="0.875" style="106" customWidth="1"/>
    <col min="3" max="3" width="7.625" style="106" customWidth="1"/>
    <col min="4" max="7" width="19.75" style="106" customWidth="1"/>
    <col min="8" max="10" width="19.125" style="106" customWidth="1"/>
    <col min="11" max="12" width="19.125" style="107" customWidth="1"/>
    <col min="13" max="13" width="8.25" style="107" customWidth="1"/>
    <col min="14" max="14" width="0.875" style="107" customWidth="1"/>
    <col min="15" max="15" width="7.625" style="107" customWidth="1"/>
    <col min="16" max="18" width="15.75" style="107" customWidth="1"/>
    <col min="19" max="20" width="15.75" style="106" customWidth="1"/>
    <col min="21" max="26" width="15.875" style="106" customWidth="1"/>
    <col min="27" max="16384" width="9.875" style="106"/>
  </cols>
  <sheetData>
    <row r="1" spans="1:28" s="104" customFormat="1" ht="13.5" customHeight="1" x14ac:dyDescent="0.15">
      <c r="A1" s="104" t="s">
        <v>759</v>
      </c>
      <c r="K1" s="105"/>
      <c r="L1" s="105"/>
      <c r="M1" s="105"/>
      <c r="N1" s="105"/>
      <c r="O1" s="105"/>
      <c r="P1" s="105"/>
      <c r="Q1" s="105"/>
      <c r="R1" s="105"/>
    </row>
    <row r="2" spans="1:28" ht="13.5" customHeight="1" thickBot="1" x14ac:dyDescent="0.2">
      <c r="A2" s="106" t="s">
        <v>758</v>
      </c>
    </row>
    <row r="3" spans="1:28" s="110" customFormat="1" ht="13.5" customHeight="1" x14ac:dyDescent="0.15">
      <c r="A3" s="288" t="s">
        <v>474</v>
      </c>
      <c r="B3" s="273"/>
      <c r="C3" s="273"/>
      <c r="D3" s="298" t="s">
        <v>757</v>
      </c>
      <c r="E3" s="108"/>
      <c r="F3" s="109"/>
      <c r="G3" s="109"/>
      <c r="H3" s="299" t="s">
        <v>756</v>
      </c>
      <c r="I3" s="299"/>
      <c r="J3" s="299"/>
      <c r="K3" s="299"/>
      <c r="L3" s="300"/>
      <c r="M3" s="301" t="s">
        <v>474</v>
      </c>
      <c r="N3" s="302"/>
      <c r="O3" s="303"/>
      <c r="P3" s="308" t="s">
        <v>755</v>
      </c>
      <c r="Q3" s="309"/>
      <c r="R3" s="309"/>
      <c r="S3" s="309"/>
      <c r="T3" s="309"/>
      <c r="U3" s="258" t="s">
        <v>754</v>
      </c>
      <c r="V3" s="258"/>
      <c r="W3" s="297"/>
      <c r="X3" s="288" t="s">
        <v>475</v>
      </c>
      <c r="Y3" s="289"/>
      <c r="Z3" s="290"/>
    </row>
    <row r="4" spans="1:28" s="110" customFormat="1" ht="13.5" customHeight="1" x14ac:dyDescent="0.15">
      <c r="A4" s="272"/>
      <c r="B4" s="292"/>
      <c r="C4" s="292"/>
      <c r="D4" s="292"/>
      <c r="E4" s="291" t="s">
        <v>323</v>
      </c>
      <c r="F4" s="209"/>
      <c r="G4" s="111"/>
      <c r="H4" s="112" t="s">
        <v>753</v>
      </c>
      <c r="I4" s="111"/>
      <c r="J4" s="111"/>
      <c r="K4" s="111"/>
      <c r="L4" s="206"/>
      <c r="M4" s="304"/>
      <c r="N4" s="304"/>
      <c r="O4" s="305"/>
      <c r="P4" s="291" t="s">
        <v>752</v>
      </c>
      <c r="Q4" s="293"/>
      <c r="R4" s="293"/>
      <c r="S4" s="293"/>
      <c r="T4" s="293"/>
      <c r="U4" s="291" t="s">
        <v>477</v>
      </c>
      <c r="V4" s="291" t="s">
        <v>478</v>
      </c>
      <c r="W4" s="291" t="s">
        <v>751</v>
      </c>
      <c r="X4" s="291" t="s">
        <v>323</v>
      </c>
      <c r="Y4" s="291" t="s">
        <v>479</v>
      </c>
      <c r="Z4" s="295" t="s">
        <v>480</v>
      </c>
    </row>
    <row r="5" spans="1:28" s="62" customFormat="1" ht="13.5" customHeight="1" x14ac:dyDescent="0.15">
      <c r="A5" s="272"/>
      <c r="B5" s="292"/>
      <c r="C5" s="292"/>
      <c r="D5" s="292"/>
      <c r="E5" s="292"/>
      <c r="F5" s="291" t="s">
        <v>323</v>
      </c>
      <c r="G5" s="209"/>
      <c r="H5" s="112" t="s">
        <v>750</v>
      </c>
      <c r="I5" s="206"/>
      <c r="J5" s="291" t="s">
        <v>481</v>
      </c>
      <c r="K5" s="292"/>
      <c r="L5" s="292"/>
      <c r="M5" s="304"/>
      <c r="N5" s="304"/>
      <c r="O5" s="305"/>
      <c r="P5" s="293"/>
      <c r="Q5" s="293"/>
      <c r="R5" s="293"/>
      <c r="S5" s="293"/>
      <c r="T5" s="293"/>
      <c r="U5" s="293"/>
      <c r="V5" s="293"/>
      <c r="W5" s="293"/>
      <c r="X5" s="294"/>
      <c r="Y5" s="293"/>
      <c r="Z5" s="296"/>
      <c r="AA5" s="113"/>
      <c r="AB5" s="113"/>
    </row>
    <row r="6" spans="1:28" s="62" customFormat="1" ht="13.5" customHeight="1" x14ac:dyDescent="0.15">
      <c r="A6" s="272"/>
      <c r="B6" s="292"/>
      <c r="C6" s="292"/>
      <c r="D6" s="292"/>
      <c r="E6" s="292"/>
      <c r="F6" s="292"/>
      <c r="G6" s="60" t="s">
        <v>323</v>
      </c>
      <c r="H6" s="60" t="s">
        <v>482</v>
      </c>
      <c r="I6" s="60" t="s">
        <v>483</v>
      </c>
      <c r="J6" s="60" t="s">
        <v>323</v>
      </c>
      <c r="K6" s="60" t="s">
        <v>482</v>
      </c>
      <c r="L6" s="60" t="s">
        <v>749</v>
      </c>
      <c r="M6" s="306"/>
      <c r="N6" s="306"/>
      <c r="O6" s="307"/>
      <c r="P6" s="60" t="s">
        <v>323</v>
      </c>
      <c r="Q6" s="60" t="s">
        <v>748</v>
      </c>
      <c r="R6" s="60" t="s">
        <v>484</v>
      </c>
      <c r="S6" s="60" t="s">
        <v>485</v>
      </c>
      <c r="T6" s="60" t="s">
        <v>486</v>
      </c>
      <c r="U6" s="293"/>
      <c r="V6" s="293"/>
      <c r="W6" s="293"/>
      <c r="X6" s="294"/>
      <c r="Y6" s="293"/>
      <c r="Z6" s="296"/>
      <c r="AA6" s="113"/>
      <c r="AB6" s="113"/>
    </row>
    <row r="7" spans="1:28" s="62" customFormat="1" ht="13.5" customHeight="1" x14ac:dyDescent="0.15">
      <c r="A7" s="114" t="s">
        <v>747</v>
      </c>
      <c r="B7" s="115"/>
      <c r="C7" s="116" t="s">
        <v>742</v>
      </c>
      <c r="D7" s="113">
        <v>38199053</v>
      </c>
      <c r="E7" s="113">
        <v>35748819</v>
      </c>
      <c r="F7" s="113">
        <v>18611124</v>
      </c>
      <c r="G7" s="113">
        <v>14664145</v>
      </c>
      <c r="H7" s="113">
        <v>417882</v>
      </c>
      <c r="I7" s="113">
        <v>14246263</v>
      </c>
      <c r="J7" s="113">
        <v>3946979</v>
      </c>
      <c r="K7" s="113">
        <v>832609</v>
      </c>
      <c r="L7" s="113">
        <v>3114370</v>
      </c>
      <c r="M7" s="114" t="s">
        <v>747</v>
      </c>
      <c r="N7" s="115"/>
      <c r="O7" s="116" t="s">
        <v>740</v>
      </c>
      <c r="P7" s="113">
        <v>14533703</v>
      </c>
      <c r="Q7" s="113">
        <v>5587603</v>
      </c>
      <c r="R7" s="113">
        <v>5526023</v>
      </c>
      <c r="S7" s="113">
        <v>3145219</v>
      </c>
      <c r="T7" s="113">
        <v>274858</v>
      </c>
      <c r="U7" s="113">
        <v>533548</v>
      </c>
      <c r="V7" s="113">
        <v>2069608</v>
      </c>
      <c r="W7" s="113">
        <v>836</v>
      </c>
      <c r="X7" s="113">
        <v>2450234</v>
      </c>
      <c r="Y7" s="113">
        <v>152233</v>
      </c>
      <c r="Z7" s="113">
        <v>2298001</v>
      </c>
      <c r="AA7" s="113"/>
      <c r="AB7" s="113"/>
    </row>
    <row r="8" spans="1:28" s="62" customFormat="1" ht="13.5" customHeight="1" x14ac:dyDescent="0.15">
      <c r="A8" s="117"/>
      <c r="B8" s="118"/>
      <c r="C8" s="116" t="s">
        <v>487</v>
      </c>
      <c r="D8" s="113">
        <v>35834599</v>
      </c>
      <c r="E8" s="113">
        <v>33616710</v>
      </c>
      <c r="F8" s="113">
        <v>17743801</v>
      </c>
      <c r="G8" s="113">
        <v>13863071</v>
      </c>
      <c r="H8" s="113">
        <v>395054</v>
      </c>
      <c r="I8" s="113">
        <v>13468017</v>
      </c>
      <c r="J8" s="113">
        <v>3880730</v>
      </c>
      <c r="K8" s="113">
        <v>818634</v>
      </c>
      <c r="L8" s="113">
        <v>3062096</v>
      </c>
      <c r="M8" s="117"/>
      <c r="N8" s="118"/>
      <c r="O8" s="116" t="s">
        <v>487</v>
      </c>
      <c r="P8" s="113">
        <v>13293309</v>
      </c>
      <c r="Q8" s="113">
        <v>5101531</v>
      </c>
      <c r="R8" s="113">
        <v>5045308</v>
      </c>
      <c r="S8" s="113">
        <v>2871612</v>
      </c>
      <c r="T8" s="113">
        <v>274858</v>
      </c>
      <c r="U8" s="113">
        <v>509992</v>
      </c>
      <c r="V8" s="113">
        <v>2069608</v>
      </c>
      <c r="W8" s="113">
        <v>0</v>
      </c>
      <c r="X8" s="113">
        <v>2217889</v>
      </c>
      <c r="Y8" s="113">
        <v>126209</v>
      </c>
      <c r="Z8" s="113">
        <v>2091680</v>
      </c>
      <c r="AA8" s="113"/>
      <c r="AB8" s="113"/>
    </row>
    <row r="9" spans="1:28" s="123" customFormat="1" ht="13.5" customHeight="1" x14ac:dyDescent="0.15">
      <c r="A9" s="119"/>
      <c r="B9" s="120"/>
      <c r="C9" s="121" t="s">
        <v>738</v>
      </c>
      <c r="D9" s="122">
        <v>93.8</v>
      </c>
      <c r="E9" s="122">
        <v>94</v>
      </c>
      <c r="F9" s="122">
        <v>95.3</v>
      </c>
      <c r="G9" s="122">
        <v>94.5</v>
      </c>
      <c r="H9" s="122">
        <v>94.5</v>
      </c>
      <c r="I9" s="122">
        <v>94.5</v>
      </c>
      <c r="J9" s="122">
        <v>98.3</v>
      </c>
      <c r="K9" s="122">
        <v>98.3</v>
      </c>
      <c r="L9" s="122">
        <v>98.3</v>
      </c>
      <c r="M9" s="119"/>
      <c r="N9" s="120"/>
      <c r="O9" s="121" t="s">
        <v>738</v>
      </c>
      <c r="P9" s="122">
        <v>91.5</v>
      </c>
      <c r="Q9" s="122">
        <v>91.3</v>
      </c>
      <c r="R9" s="122">
        <v>91.3</v>
      </c>
      <c r="S9" s="122">
        <v>91.3</v>
      </c>
      <c r="T9" s="122">
        <v>100</v>
      </c>
      <c r="U9" s="122">
        <v>95.6</v>
      </c>
      <c r="V9" s="122">
        <v>100</v>
      </c>
      <c r="W9" s="122">
        <v>0</v>
      </c>
      <c r="X9" s="122">
        <v>90.5</v>
      </c>
      <c r="Y9" s="122">
        <v>82.9</v>
      </c>
      <c r="Z9" s="122">
        <v>91</v>
      </c>
      <c r="AA9" s="122"/>
      <c r="AB9" s="122"/>
    </row>
    <row r="10" spans="1:28" s="123" customFormat="1" ht="6" customHeight="1" x14ac:dyDescent="0.15">
      <c r="A10" s="119"/>
      <c r="B10" s="120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19"/>
      <c r="N10" s="120"/>
      <c r="O10" s="121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</row>
    <row r="11" spans="1:28" s="62" customFormat="1" ht="13.5" customHeight="1" x14ac:dyDescent="0.15">
      <c r="A11" s="124" t="s">
        <v>746</v>
      </c>
      <c r="B11" s="115"/>
      <c r="C11" s="116" t="s">
        <v>740</v>
      </c>
      <c r="D11" s="113">
        <v>38973140</v>
      </c>
      <c r="E11" s="113">
        <v>36530700</v>
      </c>
      <c r="F11" s="113">
        <v>19120959</v>
      </c>
      <c r="G11" s="113">
        <v>15213632</v>
      </c>
      <c r="H11" s="113">
        <v>427990</v>
      </c>
      <c r="I11" s="113">
        <v>14785642</v>
      </c>
      <c r="J11" s="113">
        <v>3907327</v>
      </c>
      <c r="K11" s="113">
        <v>837661</v>
      </c>
      <c r="L11" s="113">
        <v>3069666</v>
      </c>
      <c r="M11" s="124" t="s">
        <v>745</v>
      </c>
      <c r="N11" s="115"/>
      <c r="O11" s="116" t="s">
        <v>740</v>
      </c>
      <c r="P11" s="113">
        <v>14497264</v>
      </c>
      <c r="Q11" s="113">
        <v>5541635</v>
      </c>
      <c r="R11" s="113">
        <v>5552592</v>
      </c>
      <c r="S11" s="113">
        <v>3141947</v>
      </c>
      <c r="T11" s="113">
        <v>261090</v>
      </c>
      <c r="U11" s="113">
        <v>548223</v>
      </c>
      <c r="V11" s="113">
        <v>2363418</v>
      </c>
      <c r="W11" s="113">
        <v>836</v>
      </c>
      <c r="X11" s="113">
        <v>2442440</v>
      </c>
      <c r="Y11" s="113">
        <v>154676</v>
      </c>
      <c r="Z11" s="113">
        <v>2287764</v>
      </c>
      <c r="AA11" s="113"/>
      <c r="AB11" s="113"/>
    </row>
    <row r="12" spans="1:28" s="62" customFormat="1" ht="13.5" customHeight="1" x14ac:dyDescent="0.15">
      <c r="A12" s="117"/>
      <c r="B12" s="118"/>
      <c r="C12" s="116" t="s">
        <v>487</v>
      </c>
      <c r="D12" s="113">
        <v>36856164</v>
      </c>
      <c r="E12" s="113">
        <v>34613986</v>
      </c>
      <c r="F12" s="113">
        <v>18301024</v>
      </c>
      <c r="G12" s="113">
        <v>14449359</v>
      </c>
      <c r="H12" s="113">
        <v>406490</v>
      </c>
      <c r="I12" s="113">
        <v>14042869</v>
      </c>
      <c r="J12" s="113">
        <v>3851665</v>
      </c>
      <c r="K12" s="113">
        <v>825728</v>
      </c>
      <c r="L12" s="113">
        <v>3025937</v>
      </c>
      <c r="M12" s="117"/>
      <c r="N12" s="118"/>
      <c r="O12" s="116" t="s">
        <v>487</v>
      </c>
      <c r="P12" s="113">
        <v>13424606</v>
      </c>
      <c r="Q12" s="113">
        <v>5124088</v>
      </c>
      <c r="R12" s="113">
        <v>5134218</v>
      </c>
      <c r="S12" s="113">
        <v>2905210</v>
      </c>
      <c r="T12" s="113">
        <v>261090</v>
      </c>
      <c r="U12" s="113">
        <v>524938</v>
      </c>
      <c r="V12" s="113">
        <v>2363418</v>
      </c>
      <c r="W12" s="113">
        <v>0</v>
      </c>
      <c r="X12" s="113">
        <v>2242178</v>
      </c>
      <c r="Y12" s="113">
        <v>131944</v>
      </c>
      <c r="Z12" s="113">
        <v>2110234</v>
      </c>
      <c r="AA12" s="113"/>
      <c r="AB12" s="113"/>
    </row>
    <row r="13" spans="1:28" s="123" customFormat="1" ht="13.5" customHeight="1" x14ac:dyDescent="0.15">
      <c r="A13" s="119"/>
      <c r="B13" s="120"/>
      <c r="C13" s="121" t="s">
        <v>738</v>
      </c>
      <c r="D13" s="122">
        <v>94.6</v>
      </c>
      <c r="E13" s="122">
        <v>94.8</v>
      </c>
      <c r="F13" s="122">
        <v>95.7</v>
      </c>
      <c r="G13" s="122">
        <v>95</v>
      </c>
      <c r="H13" s="122">
        <v>95</v>
      </c>
      <c r="I13" s="122">
        <v>95</v>
      </c>
      <c r="J13" s="122">
        <v>98.6</v>
      </c>
      <c r="K13" s="122">
        <v>98.6</v>
      </c>
      <c r="L13" s="122">
        <v>98.6</v>
      </c>
      <c r="M13" s="119"/>
      <c r="N13" s="120"/>
      <c r="O13" s="121" t="s">
        <v>738</v>
      </c>
      <c r="P13" s="122">
        <v>92.6</v>
      </c>
      <c r="Q13" s="122">
        <v>92.5</v>
      </c>
      <c r="R13" s="122">
        <v>92.5</v>
      </c>
      <c r="S13" s="122">
        <v>92.5</v>
      </c>
      <c r="T13" s="122">
        <v>100</v>
      </c>
      <c r="U13" s="122">
        <v>95.8</v>
      </c>
      <c r="V13" s="122">
        <v>100</v>
      </c>
      <c r="W13" s="122">
        <v>0</v>
      </c>
      <c r="X13" s="122">
        <v>91.8</v>
      </c>
      <c r="Y13" s="122">
        <v>85.3</v>
      </c>
      <c r="Z13" s="122">
        <v>92.2</v>
      </c>
      <c r="AA13" s="122"/>
      <c r="AB13" s="122"/>
    </row>
    <row r="14" spans="1:28" s="123" customFormat="1" ht="6" customHeight="1" x14ac:dyDescent="0.15">
      <c r="A14" s="119"/>
      <c r="B14" s="120"/>
      <c r="C14" s="121"/>
      <c r="D14" s="122"/>
      <c r="E14" s="122"/>
      <c r="F14" s="122"/>
      <c r="G14" s="122"/>
      <c r="H14" s="122"/>
      <c r="I14" s="122"/>
      <c r="J14" s="122"/>
      <c r="K14" s="122"/>
      <c r="L14" s="122"/>
      <c r="M14" s="119"/>
      <c r="N14" s="120"/>
      <c r="O14" s="121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</row>
    <row r="15" spans="1:28" s="62" customFormat="1" ht="13.5" customHeight="1" x14ac:dyDescent="0.15">
      <c r="A15" s="124" t="s">
        <v>744</v>
      </c>
      <c r="B15" s="115"/>
      <c r="C15" s="116" t="s">
        <v>740</v>
      </c>
      <c r="D15" s="113">
        <v>39531837</v>
      </c>
      <c r="E15" s="113">
        <v>37104156</v>
      </c>
      <c r="F15" s="113">
        <v>19770284</v>
      </c>
      <c r="G15" s="113">
        <v>15412535</v>
      </c>
      <c r="H15" s="113">
        <v>502264</v>
      </c>
      <c r="I15" s="113">
        <v>14910271</v>
      </c>
      <c r="J15" s="113">
        <v>4357749</v>
      </c>
      <c r="K15" s="113">
        <v>843842</v>
      </c>
      <c r="L15" s="113">
        <v>3513907</v>
      </c>
      <c r="M15" s="124" t="s">
        <v>744</v>
      </c>
      <c r="N15" s="115"/>
      <c r="O15" s="116" t="s">
        <v>740</v>
      </c>
      <c r="P15" s="113">
        <v>14405937</v>
      </c>
      <c r="Q15" s="113">
        <v>5478888</v>
      </c>
      <c r="R15" s="113">
        <v>5566570</v>
      </c>
      <c r="S15" s="113">
        <v>3104193</v>
      </c>
      <c r="T15" s="113">
        <v>256286</v>
      </c>
      <c r="U15" s="113">
        <v>570929</v>
      </c>
      <c r="V15" s="113">
        <v>2356172</v>
      </c>
      <c r="W15" s="113">
        <v>834</v>
      </c>
      <c r="X15" s="113">
        <v>2427681</v>
      </c>
      <c r="Y15" s="113">
        <v>150405</v>
      </c>
      <c r="Z15" s="113">
        <v>2277276</v>
      </c>
      <c r="AA15" s="113"/>
      <c r="AB15" s="113"/>
    </row>
    <row r="16" spans="1:28" s="62" customFormat="1" ht="13.5" customHeight="1" x14ac:dyDescent="0.15">
      <c r="A16" s="117"/>
      <c r="B16" s="118"/>
      <c r="C16" s="116" t="s">
        <v>487</v>
      </c>
      <c r="D16" s="113">
        <v>37662644</v>
      </c>
      <c r="E16" s="113">
        <v>35392558</v>
      </c>
      <c r="F16" s="113">
        <v>18984978</v>
      </c>
      <c r="G16" s="113">
        <v>14679348</v>
      </c>
      <c r="H16" s="113">
        <v>478371</v>
      </c>
      <c r="I16" s="113">
        <v>14200977</v>
      </c>
      <c r="J16" s="113">
        <v>4305630</v>
      </c>
      <c r="K16" s="113">
        <v>833750</v>
      </c>
      <c r="L16" s="113">
        <v>3471880</v>
      </c>
      <c r="M16" s="117"/>
      <c r="N16" s="118"/>
      <c r="O16" s="116" t="s">
        <v>487</v>
      </c>
      <c r="P16" s="113">
        <v>13503752</v>
      </c>
      <c r="Q16" s="113">
        <v>5129553</v>
      </c>
      <c r="R16" s="113">
        <v>5211645</v>
      </c>
      <c r="S16" s="113">
        <v>2906268</v>
      </c>
      <c r="T16" s="113">
        <v>256286</v>
      </c>
      <c r="U16" s="113">
        <v>547656</v>
      </c>
      <c r="V16" s="113">
        <v>2356172</v>
      </c>
      <c r="W16" s="113">
        <v>0</v>
      </c>
      <c r="X16" s="113">
        <v>2270086</v>
      </c>
      <c r="Y16" s="113">
        <v>141341</v>
      </c>
      <c r="Z16" s="113">
        <v>2128745</v>
      </c>
      <c r="AA16" s="113"/>
      <c r="AB16" s="113"/>
    </row>
    <row r="17" spans="1:28" s="123" customFormat="1" ht="13.5" customHeight="1" x14ac:dyDescent="0.15">
      <c r="A17" s="119"/>
      <c r="B17" s="120"/>
      <c r="C17" s="121" t="s">
        <v>738</v>
      </c>
      <c r="D17" s="122">
        <v>95.3</v>
      </c>
      <c r="E17" s="122">
        <v>95.4</v>
      </c>
      <c r="F17" s="122">
        <v>96</v>
      </c>
      <c r="G17" s="122">
        <v>95.2</v>
      </c>
      <c r="H17" s="122">
        <v>95.2</v>
      </c>
      <c r="I17" s="122">
        <v>95.2</v>
      </c>
      <c r="J17" s="122">
        <v>98.8</v>
      </c>
      <c r="K17" s="122">
        <v>98.8</v>
      </c>
      <c r="L17" s="122">
        <v>98.8</v>
      </c>
      <c r="M17" s="119"/>
      <c r="N17" s="120"/>
      <c r="O17" s="121" t="s">
        <v>738</v>
      </c>
      <c r="P17" s="122">
        <v>93.7</v>
      </c>
      <c r="Q17" s="122">
        <v>93.6</v>
      </c>
      <c r="R17" s="122">
        <v>93.6</v>
      </c>
      <c r="S17" s="122">
        <v>93.6</v>
      </c>
      <c r="T17" s="122">
        <v>100</v>
      </c>
      <c r="U17" s="122">
        <v>95.9</v>
      </c>
      <c r="V17" s="122">
        <v>100</v>
      </c>
      <c r="W17" s="122">
        <v>0</v>
      </c>
      <c r="X17" s="122">
        <v>93.5</v>
      </c>
      <c r="Y17" s="122">
        <v>94</v>
      </c>
      <c r="Z17" s="122">
        <v>93.5</v>
      </c>
      <c r="AA17" s="122"/>
      <c r="AB17" s="122"/>
    </row>
    <row r="18" spans="1:28" s="123" customFormat="1" ht="6" customHeight="1" x14ac:dyDescent="0.15">
      <c r="A18" s="119"/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19"/>
      <c r="N18" s="120"/>
      <c r="O18" s="121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</row>
    <row r="19" spans="1:28" s="62" customFormat="1" ht="13.5" customHeight="1" x14ac:dyDescent="0.15">
      <c r="A19" s="124" t="s">
        <v>743</v>
      </c>
      <c r="B19" s="115"/>
      <c r="C19" s="116" t="s">
        <v>740</v>
      </c>
      <c r="D19" s="113">
        <v>40298395</v>
      </c>
      <c r="E19" s="113">
        <v>37887461</v>
      </c>
      <c r="F19" s="113">
        <v>20654658</v>
      </c>
      <c r="G19" s="113">
        <v>15893644</v>
      </c>
      <c r="H19" s="113">
        <v>504767</v>
      </c>
      <c r="I19" s="113">
        <v>15388877</v>
      </c>
      <c r="J19" s="113">
        <v>4761014</v>
      </c>
      <c r="K19" s="113">
        <v>837033</v>
      </c>
      <c r="L19" s="113">
        <v>3923981</v>
      </c>
      <c r="M19" s="124" t="s">
        <v>743</v>
      </c>
      <c r="N19" s="115"/>
      <c r="O19" s="116" t="s">
        <v>740</v>
      </c>
      <c r="P19" s="113">
        <v>14280002</v>
      </c>
      <c r="Q19" s="113">
        <v>5528957</v>
      </c>
      <c r="R19" s="113">
        <v>5349572</v>
      </c>
      <c r="S19" s="113">
        <v>3148177</v>
      </c>
      <c r="T19" s="113">
        <v>253296</v>
      </c>
      <c r="U19" s="113">
        <v>590175</v>
      </c>
      <c r="V19" s="113">
        <v>2355520</v>
      </c>
      <c r="W19" s="113">
        <v>7106</v>
      </c>
      <c r="X19" s="113">
        <v>2410934</v>
      </c>
      <c r="Y19" s="113">
        <v>136821</v>
      </c>
      <c r="Z19" s="113">
        <v>2274113</v>
      </c>
      <c r="AA19" s="113"/>
      <c r="AB19" s="113"/>
    </row>
    <row r="20" spans="1:28" s="62" customFormat="1" ht="13.5" customHeight="1" x14ac:dyDescent="0.15">
      <c r="A20" s="117"/>
      <c r="B20" s="118"/>
      <c r="C20" s="116" t="s">
        <v>487</v>
      </c>
      <c r="D20" s="113">
        <v>38540034</v>
      </c>
      <c r="E20" s="113">
        <v>36270172</v>
      </c>
      <c r="F20" s="113">
        <v>19876013</v>
      </c>
      <c r="G20" s="113">
        <v>15167785</v>
      </c>
      <c r="H20" s="113">
        <v>481713</v>
      </c>
      <c r="I20" s="113">
        <v>14686072</v>
      </c>
      <c r="J20" s="113">
        <v>4708228</v>
      </c>
      <c r="K20" s="113">
        <v>827753</v>
      </c>
      <c r="L20" s="113">
        <v>3880475</v>
      </c>
      <c r="M20" s="117"/>
      <c r="N20" s="118"/>
      <c r="O20" s="116" t="s">
        <v>487</v>
      </c>
      <c r="P20" s="113">
        <v>13465236</v>
      </c>
      <c r="Q20" s="113">
        <v>5207798</v>
      </c>
      <c r="R20" s="113">
        <v>5038832</v>
      </c>
      <c r="S20" s="113">
        <v>2965310</v>
      </c>
      <c r="T20" s="113">
        <v>253296</v>
      </c>
      <c r="U20" s="113">
        <v>567130</v>
      </c>
      <c r="V20" s="113">
        <v>2355520</v>
      </c>
      <c r="W20" s="113">
        <v>6273</v>
      </c>
      <c r="X20" s="113">
        <v>2269862</v>
      </c>
      <c r="Y20" s="113">
        <v>129874</v>
      </c>
      <c r="Z20" s="113">
        <v>2139988</v>
      </c>
      <c r="AA20" s="113"/>
      <c r="AB20" s="113"/>
    </row>
    <row r="21" spans="1:28" s="123" customFormat="1" ht="13.5" customHeight="1" x14ac:dyDescent="0.15">
      <c r="A21" s="119"/>
      <c r="B21" s="120"/>
      <c r="C21" s="121" t="s">
        <v>738</v>
      </c>
      <c r="D21" s="122">
        <v>95.6</v>
      </c>
      <c r="E21" s="122">
        <v>95.7</v>
      </c>
      <c r="F21" s="122">
        <v>96.2</v>
      </c>
      <c r="G21" s="122">
        <v>95.4</v>
      </c>
      <c r="H21" s="122">
        <v>95.4</v>
      </c>
      <c r="I21" s="122">
        <v>95.4</v>
      </c>
      <c r="J21" s="122">
        <v>98.9</v>
      </c>
      <c r="K21" s="122">
        <v>98.9</v>
      </c>
      <c r="L21" s="122">
        <v>98.9</v>
      </c>
      <c r="M21" s="119"/>
      <c r="N21" s="120"/>
      <c r="O21" s="121" t="s">
        <v>738</v>
      </c>
      <c r="P21" s="122">
        <v>94.3</v>
      </c>
      <c r="Q21" s="122">
        <v>94.2</v>
      </c>
      <c r="R21" s="122">
        <v>94.2</v>
      </c>
      <c r="S21" s="122">
        <v>94.2</v>
      </c>
      <c r="T21" s="122">
        <v>100</v>
      </c>
      <c r="U21" s="122">
        <v>96.1</v>
      </c>
      <c r="V21" s="122">
        <v>100</v>
      </c>
      <c r="W21" s="122">
        <v>88.3</v>
      </c>
      <c r="X21" s="122">
        <v>94.1</v>
      </c>
      <c r="Y21" s="122">
        <v>94.9</v>
      </c>
      <c r="Z21" s="122">
        <v>94.1</v>
      </c>
      <c r="AA21" s="122"/>
      <c r="AB21" s="122"/>
    </row>
    <row r="22" spans="1:28" s="123" customFormat="1" ht="6" customHeight="1" x14ac:dyDescent="0.15">
      <c r="A22" s="119"/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19"/>
      <c r="N22" s="120"/>
      <c r="O22" s="121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</row>
    <row r="23" spans="1:28" s="62" customFormat="1" ht="13.5" customHeight="1" x14ac:dyDescent="0.15">
      <c r="A23" s="124" t="s">
        <v>741</v>
      </c>
      <c r="B23" s="115"/>
      <c r="C23" s="116" t="s">
        <v>742</v>
      </c>
      <c r="D23" s="113">
        <v>39891255</v>
      </c>
      <c r="E23" s="113">
        <v>37475627</v>
      </c>
      <c r="F23" s="113">
        <v>20125357</v>
      </c>
      <c r="G23" s="113">
        <v>16204902</v>
      </c>
      <c r="H23" s="113">
        <v>510333</v>
      </c>
      <c r="I23" s="113">
        <v>15694569</v>
      </c>
      <c r="J23" s="113">
        <v>3920455</v>
      </c>
      <c r="K23" s="113">
        <v>861172</v>
      </c>
      <c r="L23" s="113">
        <v>3059283</v>
      </c>
      <c r="M23" s="124" t="s">
        <v>741</v>
      </c>
      <c r="N23" s="115"/>
      <c r="O23" s="116" t="s">
        <v>740</v>
      </c>
      <c r="P23" s="113">
        <v>14424275</v>
      </c>
      <c r="Q23" s="113">
        <v>5505786</v>
      </c>
      <c r="R23" s="113">
        <v>5412818</v>
      </c>
      <c r="S23" s="113">
        <v>3254346</v>
      </c>
      <c r="T23" s="113">
        <v>251325</v>
      </c>
      <c r="U23" s="113">
        <v>712242</v>
      </c>
      <c r="V23" s="113">
        <v>2213385</v>
      </c>
      <c r="W23" s="113">
        <v>368</v>
      </c>
      <c r="X23" s="113">
        <v>2415628</v>
      </c>
      <c r="Y23" s="113">
        <v>127054</v>
      </c>
      <c r="Z23" s="113">
        <v>2288574</v>
      </c>
      <c r="AA23" s="113"/>
      <c r="AB23" s="113"/>
    </row>
    <row r="24" spans="1:28" s="62" customFormat="1" ht="13.5" customHeight="1" x14ac:dyDescent="0.15">
      <c r="A24" s="125"/>
      <c r="B24" s="118"/>
      <c r="C24" s="116" t="s">
        <v>487</v>
      </c>
      <c r="D24" s="113">
        <v>38302319</v>
      </c>
      <c r="E24" s="113">
        <v>36005660</v>
      </c>
      <c r="F24" s="113">
        <v>19368205</v>
      </c>
      <c r="G24" s="113">
        <v>15499047</v>
      </c>
      <c r="H24" s="113">
        <v>488105</v>
      </c>
      <c r="I24" s="113">
        <v>15010942</v>
      </c>
      <c r="J24" s="113">
        <v>3869158</v>
      </c>
      <c r="K24" s="113">
        <v>849905</v>
      </c>
      <c r="L24" s="113">
        <v>3019253</v>
      </c>
      <c r="M24" s="117"/>
      <c r="N24" s="118"/>
      <c r="O24" s="116" t="s">
        <v>487</v>
      </c>
      <c r="P24" s="113">
        <v>13740373</v>
      </c>
      <c r="Q24" s="113">
        <v>5240110</v>
      </c>
      <c r="R24" s="113">
        <v>5151627</v>
      </c>
      <c r="S24" s="113">
        <v>3097311</v>
      </c>
      <c r="T24" s="113">
        <v>251325</v>
      </c>
      <c r="U24" s="113">
        <v>683698</v>
      </c>
      <c r="V24" s="113">
        <v>2213384</v>
      </c>
      <c r="W24" s="113">
        <v>0</v>
      </c>
      <c r="X24" s="113">
        <v>2296659</v>
      </c>
      <c r="Y24" s="113">
        <v>120517</v>
      </c>
      <c r="Z24" s="113">
        <v>2176142</v>
      </c>
      <c r="AA24" s="113"/>
      <c r="AB24" s="113"/>
    </row>
    <row r="25" spans="1:28" s="123" customFormat="1" ht="13.5" customHeight="1" thickBot="1" x14ac:dyDescent="0.2">
      <c r="A25" s="126"/>
      <c r="B25" s="127"/>
      <c r="C25" s="128" t="s">
        <v>739</v>
      </c>
      <c r="D25" s="129">
        <v>96</v>
      </c>
      <c r="E25" s="129">
        <v>96.1</v>
      </c>
      <c r="F25" s="129">
        <v>96.2</v>
      </c>
      <c r="G25" s="129">
        <v>95.6</v>
      </c>
      <c r="H25" s="129">
        <v>95.6</v>
      </c>
      <c r="I25" s="129">
        <v>95.6</v>
      </c>
      <c r="J25" s="129">
        <v>98.7</v>
      </c>
      <c r="K25" s="129">
        <v>98.7</v>
      </c>
      <c r="L25" s="129">
        <v>98.7</v>
      </c>
      <c r="M25" s="126"/>
      <c r="N25" s="127"/>
      <c r="O25" s="128" t="s">
        <v>738</v>
      </c>
      <c r="P25" s="129">
        <v>95.3</v>
      </c>
      <c r="Q25" s="129">
        <v>95.2</v>
      </c>
      <c r="R25" s="129">
        <v>95.2</v>
      </c>
      <c r="S25" s="129">
        <v>95.2</v>
      </c>
      <c r="T25" s="129">
        <v>100</v>
      </c>
      <c r="U25" s="129">
        <v>96</v>
      </c>
      <c r="V25" s="129">
        <v>100</v>
      </c>
      <c r="W25" s="129">
        <v>0</v>
      </c>
      <c r="X25" s="129">
        <v>95.1</v>
      </c>
      <c r="Y25" s="129">
        <v>94.9</v>
      </c>
      <c r="Z25" s="129">
        <v>95.1</v>
      </c>
      <c r="AA25" s="122"/>
      <c r="AB25" s="122"/>
    </row>
    <row r="26" spans="1:28" s="62" customFormat="1" ht="13.5" customHeight="1" x14ac:dyDescent="0.15">
      <c r="A26" s="110"/>
      <c r="B26" s="110"/>
      <c r="D26" s="130"/>
      <c r="E26" s="130"/>
      <c r="F26" s="130"/>
      <c r="G26" s="130"/>
      <c r="H26" s="130"/>
      <c r="I26" s="130"/>
      <c r="J26" s="115"/>
      <c r="K26" s="131"/>
      <c r="L26" s="131"/>
      <c r="M26" s="106" t="s">
        <v>488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7"/>
      <c r="X26" s="107"/>
      <c r="Y26" s="107"/>
      <c r="Z26" s="107"/>
    </row>
    <row r="27" spans="1:28" s="62" customFormat="1" ht="13.5" customHeight="1" x14ac:dyDescent="0.15">
      <c r="P27" s="113"/>
      <c r="Q27" s="113"/>
      <c r="R27" s="113"/>
      <c r="S27" s="113"/>
    </row>
    <row r="28" spans="1:28" s="62" customFormat="1" ht="13.5" customHeight="1" x14ac:dyDescent="0.15">
      <c r="P28" s="113"/>
      <c r="Q28" s="113"/>
      <c r="R28" s="113"/>
      <c r="S28" s="113"/>
    </row>
    <row r="29" spans="1:28" s="123" customFormat="1" ht="13.5" customHeight="1" x14ac:dyDescent="0.15">
      <c r="P29" s="122"/>
      <c r="Q29" s="122"/>
      <c r="R29" s="122"/>
      <c r="S29" s="122"/>
    </row>
    <row r="30" spans="1:28" s="62" customFormat="1" ht="13.5" customHeight="1" x14ac:dyDescent="0.15">
      <c r="P30" s="113"/>
      <c r="Q30" s="113"/>
      <c r="R30" s="113"/>
      <c r="S30" s="113"/>
    </row>
    <row r="31" spans="1:28" s="62" customFormat="1" ht="13.5" customHeight="1" x14ac:dyDescent="0.15">
      <c r="P31" s="113"/>
      <c r="Q31" s="113"/>
      <c r="R31" s="113"/>
      <c r="S31" s="113"/>
    </row>
    <row r="32" spans="1:28" s="123" customFormat="1" ht="13.5" customHeight="1" x14ac:dyDescent="0.15">
      <c r="P32" s="122"/>
      <c r="Q32" s="122"/>
      <c r="R32" s="122"/>
      <c r="S32" s="122"/>
    </row>
  </sheetData>
  <mergeCells count="17">
    <mergeCell ref="A3:C6"/>
    <mergeCell ref="D3:D6"/>
    <mergeCell ref="H3:L3"/>
    <mergeCell ref="M3:O6"/>
    <mergeCell ref="P3:T3"/>
    <mergeCell ref="J5:L5"/>
    <mergeCell ref="X3:Z3"/>
    <mergeCell ref="E4:E6"/>
    <mergeCell ref="P4:T5"/>
    <mergeCell ref="U4:U6"/>
    <mergeCell ref="V4:V6"/>
    <mergeCell ref="W4:W6"/>
    <mergeCell ref="X4:X6"/>
    <mergeCell ref="Y4:Y6"/>
    <mergeCell ref="Z4:Z6"/>
    <mergeCell ref="F5:F6"/>
    <mergeCell ref="U3:W3"/>
  </mergeCells>
  <phoneticPr fontId="2"/>
  <pageMargins left="0.78740157480314965" right="0.78740157480314965" top="0.59055118110236227" bottom="0.9055118110236221" header="0.39370078740157483" footer="0.70866141732283472"/>
  <pageSetup paperSize="9" scale="34" fitToHeight="0" orientation="landscape" verticalDpi="300" r:id="rId1"/>
  <headerFooter alignWithMargins="0"/>
  <colBreaks count="3" manualBreakCount="3">
    <brk id="7" max="21" man="1"/>
    <brk id="12" max="21" man="1"/>
    <brk id="20" max="2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Normal="100" zoomScaleSheetLayoutView="100" workbookViewId="0"/>
  </sheetViews>
  <sheetFormatPr defaultColWidth="9.875" defaultRowHeight="13.5" customHeight="1" x14ac:dyDescent="0.15"/>
  <cols>
    <col min="1" max="1" width="11.625" style="106" customWidth="1"/>
    <col min="2" max="2" width="0.875" style="106" customWidth="1"/>
    <col min="3" max="3" width="11.625" style="106" customWidth="1"/>
    <col min="4" max="7" width="17.875" style="106" customWidth="1"/>
    <col min="8" max="11" width="10.5" style="107" customWidth="1"/>
    <col min="12" max="14" width="9.875" style="107" customWidth="1"/>
    <col min="15" max="16384" width="9.875" style="106"/>
  </cols>
  <sheetData>
    <row r="1" spans="1:14" s="104" customFormat="1" ht="13.5" customHeight="1" x14ac:dyDescent="0.15">
      <c r="A1" s="104" t="s">
        <v>798</v>
      </c>
    </row>
    <row r="2" spans="1:14" ht="13.5" customHeight="1" thickBot="1" x14ac:dyDescent="0.2">
      <c r="A2" s="106" t="s">
        <v>495</v>
      </c>
      <c r="H2" s="106"/>
      <c r="I2" s="106"/>
      <c r="J2" s="106"/>
      <c r="K2" s="106"/>
      <c r="L2" s="106"/>
      <c r="M2" s="106"/>
      <c r="N2" s="106"/>
    </row>
    <row r="3" spans="1:14" s="62" customFormat="1" ht="13.5" customHeight="1" x14ac:dyDescent="0.15">
      <c r="A3" s="288" t="s">
        <v>489</v>
      </c>
      <c r="B3" s="310"/>
      <c r="C3" s="310"/>
      <c r="D3" s="133" t="s">
        <v>490</v>
      </c>
      <c r="E3" s="134" t="s">
        <v>491</v>
      </c>
      <c r="F3" s="134" t="s">
        <v>492</v>
      </c>
      <c r="G3" s="108" t="s">
        <v>476</v>
      </c>
    </row>
    <row r="4" spans="1:14" s="62" customFormat="1" ht="13.5" customHeight="1" x14ac:dyDescent="0.15">
      <c r="A4" s="135" t="s">
        <v>764</v>
      </c>
      <c r="B4" s="136"/>
      <c r="C4" s="137" t="s">
        <v>496</v>
      </c>
      <c r="D4" s="138">
        <v>175208</v>
      </c>
      <c r="E4" s="138">
        <v>105135</v>
      </c>
      <c r="F4" s="138">
        <v>70073</v>
      </c>
      <c r="G4" s="138">
        <v>131318</v>
      </c>
    </row>
    <row r="5" spans="1:14" s="62" customFormat="1" ht="13.5" customHeight="1" x14ac:dyDescent="0.15">
      <c r="A5" s="114"/>
      <c r="B5" s="114" t="s">
        <v>493</v>
      </c>
      <c r="C5" s="139" t="s">
        <v>497</v>
      </c>
      <c r="D5" s="140">
        <v>5700</v>
      </c>
      <c r="E5" s="140">
        <v>3421</v>
      </c>
      <c r="F5" s="140">
        <v>2279</v>
      </c>
      <c r="G5" s="140">
        <f>'[1]149_H29'!G4-'[2]149_H24'!G16</f>
        <v>1405</v>
      </c>
    </row>
    <row r="6" spans="1:14" s="62" customFormat="1" ht="6" customHeight="1" x14ac:dyDescent="0.15">
      <c r="A6" s="114"/>
      <c r="B6" s="114"/>
      <c r="C6" s="139"/>
      <c r="D6" s="140"/>
      <c r="E6" s="140"/>
      <c r="F6" s="140"/>
      <c r="G6" s="140"/>
    </row>
    <row r="7" spans="1:14" s="62" customFormat="1" ht="13.5" customHeight="1" x14ac:dyDescent="0.15">
      <c r="A7" s="124" t="s">
        <v>763</v>
      </c>
      <c r="B7" s="115"/>
      <c r="C7" s="141" t="s">
        <v>496</v>
      </c>
      <c r="D7" s="140">
        <v>174934</v>
      </c>
      <c r="E7" s="140">
        <v>104971</v>
      </c>
      <c r="F7" s="140">
        <v>69963</v>
      </c>
      <c r="G7" s="140">
        <v>131987</v>
      </c>
    </row>
    <row r="8" spans="1:14" s="62" customFormat="1" ht="13.5" customHeight="1" x14ac:dyDescent="0.15">
      <c r="A8" s="114"/>
      <c r="B8" s="115"/>
      <c r="C8" s="139" t="s">
        <v>497</v>
      </c>
      <c r="D8" s="140">
        <f>D7-D4</f>
        <v>-274</v>
      </c>
      <c r="E8" s="140">
        <f>E7-E4</f>
        <v>-164</v>
      </c>
      <c r="F8" s="140">
        <f>F7-F4</f>
        <v>-110</v>
      </c>
      <c r="G8" s="140">
        <f>G7-G4</f>
        <v>669</v>
      </c>
    </row>
    <row r="9" spans="1:14" s="62" customFormat="1" ht="6" customHeight="1" x14ac:dyDescent="0.15">
      <c r="A9" s="114"/>
      <c r="B9" s="115"/>
      <c r="C9" s="139"/>
      <c r="D9" s="140"/>
      <c r="E9" s="140"/>
      <c r="F9" s="140"/>
      <c r="G9" s="140"/>
    </row>
    <row r="10" spans="1:14" s="62" customFormat="1" ht="13.5" customHeight="1" x14ac:dyDescent="0.15">
      <c r="A10" s="124" t="s">
        <v>762</v>
      </c>
      <c r="B10" s="115"/>
      <c r="C10" s="141" t="s">
        <v>496</v>
      </c>
      <c r="D10" s="140">
        <v>181917</v>
      </c>
      <c r="E10" s="140">
        <v>109063</v>
      </c>
      <c r="F10" s="140">
        <v>72854</v>
      </c>
      <c r="G10" s="140">
        <v>131192</v>
      </c>
    </row>
    <row r="11" spans="1:14" s="62" customFormat="1" ht="13.5" customHeight="1" x14ac:dyDescent="0.15">
      <c r="A11" s="114"/>
      <c r="B11" s="115"/>
      <c r="C11" s="139" t="s">
        <v>497</v>
      </c>
      <c r="D11" s="140">
        <f>D10-D7</f>
        <v>6983</v>
      </c>
      <c r="E11" s="140">
        <f>E10-E7</f>
        <v>4092</v>
      </c>
      <c r="F11" s="140">
        <f>F10-F7</f>
        <v>2891</v>
      </c>
      <c r="G11" s="140">
        <f>G10-G7</f>
        <v>-795</v>
      </c>
    </row>
    <row r="12" spans="1:14" s="62" customFormat="1" ht="6" customHeight="1" x14ac:dyDescent="0.15">
      <c r="A12" s="114"/>
      <c r="B12" s="115"/>
      <c r="C12" s="139"/>
      <c r="D12" s="140"/>
      <c r="E12" s="140"/>
      <c r="F12" s="140"/>
      <c r="G12" s="140"/>
    </row>
    <row r="13" spans="1:14" s="62" customFormat="1" ht="13.5" customHeight="1" x14ac:dyDescent="0.15">
      <c r="A13" s="124" t="s">
        <v>761</v>
      </c>
      <c r="B13" s="115"/>
      <c r="C13" s="141" t="s">
        <v>496</v>
      </c>
      <c r="D13" s="140">
        <v>183552</v>
      </c>
      <c r="E13" s="140">
        <v>110051</v>
      </c>
      <c r="F13" s="140">
        <v>73501</v>
      </c>
      <c r="G13" s="140">
        <v>132190</v>
      </c>
    </row>
    <row r="14" spans="1:14" s="62" customFormat="1" ht="13.5" customHeight="1" x14ac:dyDescent="0.15">
      <c r="A14" s="114"/>
      <c r="B14" s="115"/>
      <c r="C14" s="139" t="s">
        <v>497</v>
      </c>
      <c r="D14" s="140">
        <f>D13-D10</f>
        <v>1635</v>
      </c>
      <c r="E14" s="140">
        <f>E13-E10</f>
        <v>988</v>
      </c>
      <c r="F14" s="140">
        <f>F13-F10</f>
        <v>647</v>
      </c>
      <c r="G14" s="140">
        <f>G13-G10</f>
        <v>998</v>
      </c>
    </row>
    <row r="15" spans="1:14" s="62" customFormat="1" ht="6" customHeight="1" x14ac:dyDescent="0.15">
      <c r="A15" s="114"/>
      <c r="B15" s="115"/>
      <c r="C15" s="139"/>
      <c r="D15" s="140"/>
      <c r="E15" s="140"/>
      <c r="F15" s="140"/>
      <c r="G15" s="140"/>
    </row>
    <row r="16" spans="1:14" s="62" customFormat="1" ht="13.5" customHeight="1" x14ac:dyDescent="0.15">
      <c r="A16" s="124" t="s">
        <v>760</v>
      </c>
      <c r="B16" s="115"/>
      <c r="C16" s="141" t="s">
        <v>496</v>
      </c>
      <c r="D16" s="140">
        <v>184262</v>
      </c>
      <c r="E16" s="140">
        <v>110472</v>
      </c>
      <c r="F16" s="140">
        <v>73790</v>
      </c>
      <c r="G16" s="140">
        <v>133692</v>
      </c>
    </row>
    <row r="17" spans="1:14" s="62" customFormat="1" ht="13.5" customHeight="1" thickBot="1" x14ac:dyDescent="0.2">
      <c r="A17" s="142"/>
      <c r="B17" s="143"/>
      <c r="C17" s="144" t="s">
        <v>497</v>
      </c>
      <c r="D17" s="145">
        <f>D16-D13</f>
        <v>710</v>
      </c>
      <c r="E17" s="145">
        <f>E16-E13</f>
        <v>421</v>
      </c>
      <c r="F17" s="145">
        <f>F16-F13</f>
        <v>289</v>
      </c>
      <c r="G17" s="145">
        <f>G16-G13</f>
        <v>1502</v>
      </c>
    </row>
    <row r="18" spans="1:14" ht="13.5" customHeight="1" x14ac:dyDescent="0.15">
      <c r="A18" s="106" t="s">
        <v>494</v>
      </c>
      <c r="H18" s="106"/>
      <c r="I18" s="106"/>
      <c r="J18" s="106"/>
      <c r="K18" s="106"/>
      <c r="L18" s="106"/>
      <c r="M18" s="106"/>
      <c r="N18" s="106"/>
    </row>
    <row r="19" spans="1:14" ht="13.5" customHeight="1" x14ac:dyDescent="0.15">
      <c r="A19" s="107"/>
      <c r="B19" s="107"/>
      <c r="C19" s="107"/>
      <c r="D19" s="107"/>
      <c r="E19" s="107"/>
      <c r="H19" s="106"/>
      <c r="I19" s="106"/>
      <c r="J19" s="106"/>
      <c r="K19" s="106"/>
      <c r="L19" s="106"/>
      <c r="M19" s="106"/>
      <c r="N19" s="106"/>
    </row>
    <row r="20" spans="1:14" ht="13.5" customHeight="1" x14ac:dyDescent="0.15">
      <c r="A20" s="107"/>
      <c r="B20" s="107"/>
      <c r="C20" s="107"/>
      <c r="D20" s="107"/>
      <c r="E20" s="107"/>
      <c r="H20" s="106"/>
      <c r="I20" s="106"/>
      <c r="J20" s="106"/>
      <c r="K20" s="106"/>
      <c r="L20" s="106"/>
      <c r="M20" s="106"/>
      <c r="N20" s="106"/>
    </row>
  </sheetData>
  <mergeCells count="1">
    <mergeCell ref="A3:C3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view="pageBreakPreview" zoomScaleNormal="100" zoomScaleSheetLayoutView="100" workbookViewId="0"/>
  </sheetViews>
  <sheetFormatPr defaultRowHeight="13.5" customHeight="1" x14ac:dyDescent="0.15"/>
  <cols>
    <col min="1" max="1" width="12.625" style="45" customWidth="1"/>
    <col min="2" max="7" width="13.75" style="45" customWidth="1"/>
    <col min="8" max="8" width="12" style="45" customWidth="1"/>
    <col min="9" max="16" width="10.625" style="45" customWidth="1"/>
    <col min="17" max="19" width="8.75" style="45" customWidth="1"/>
    <col min="20" max="16384" width="9" style="45"/>
  </cols>
  <sheetData>
    <row r="1" spans="1:19" s="44" customFormat="1" ht="13.5" customHeight="1" x14ac:dyDescent="0.15">
      <c r="A1" s="44" t="s">
        <v>799</v>
      </c>
    </row>
    <row r="2" spans="1:19" ht="13.5" customHeight="1" thickBot="1" x14ac:dyDescent="0.2"/>
    <row r="3" spans="1:19" s="46" customFormat="1" ht="13.15" customHeight="1" x14ac:dyDescent="0.15">
      <c r="A3" s="254" t="s">
        <v>498</v>
      </c>
      <c r="B3" s="256" t="s">
        <v>778</v>
      </c>
      <c r="C3" s="273"/>
      <c r="D3" s="273"/>
      <c r="E3" s="273"/>
      <c r="F3" s="273"/>
      <c r="G3" s="273"/>
      <c r="H3" s="256" t="s">
        <v>477</v>
      </c>
      <c r="I3" s="256" t="s">
        <v>478</v>
      </c>
      <c r="J3" s="256" t="s">
        <v>479</v>
      </c>
      <c r="K3" s="256" t="s">
        <v>499</v>
      </c>
      <c r="L3" s="273"/>
      <c r="M3" s="273"/>
      <c r="N3" s="273"/>
      <c r="O3" s="311" t="s">
        <v>777</v>
      </c>
      <c r="P3" s="257" t="s">
        <v>480</v>
      </c>
    </row>
    <row r="4" spans="1:19" s="46" customFormat="1" ht="13.15" customHeight="1" x14ac:dyDescent="0.15">
      <c r="A4" s="272"/>
      <c r="B4" s="252" t="s">
        <v>500</v>
      </c>
      <c r="C4" s="292"/>
      <c r="D4" s="292"/>
      <c r="E4" s="252" t="s">
        <v>501</v>
      </c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312"/>
    </row>
    <row r="5" spans="1:19" s="46" customFormat="1" ht="13.15" customHeight="1" x14ac:dyDescent="0.15">
      <c r="A5" s="272"/>
      <c r="B5" s="58" t="s">
        <v>776</v>
      </c>
      <c r="C5" s="58" t="s">
        <v>482</v>
      </c>
      <c r="D5" s="58" t="s">
        <v>483</v>
      </c>
      <c r="E5" s="58" t="s">
        <v>775</v>
      </c>
      <c r="F5" s="58" t="s">
        <v>482</v>
      </c>
      <c r="G5" s="58" t="s">
        <v>774</v>
      </c>
      <c r="H5" s="292"/>
      <c r="I5" s="292"/>
      <c r="J5" s="292"/>
      <c r="K5" s="58" t="s">
        <v>773</v>
      </c>
      <c r="L5" s="58" t="s">
        <v>772</v>
      </c>
      <c r="M5" s="58" t="s">
        <v>771</v>
      </c>
      <c r="N5" s="58" t="s">
        <v>485</v>
      </c>
      <c r="O5" s="292"/>
      <c r="P5" s="312"/>
    </row>
    <row r="6" spans="1:19" s="46" customFormat="1" ht="13.15" customHeight="1" x14ac:dyDescent="0.15">
      <c r="A6" s="49" t="s">
        <v>770</v>
      </c>
      <c r="B6" s="63">
        <v>131094</v>
      </c>
      <c r="C6" s="64">
        <v>131094</v>
      </c>
      <c r="D6" s="64">
        <v>121563</v>
      </c>
      <c r="E6" s="64">
        <v>6856</v>
      </c>
      <c r="F6" s="64">
        <v>6856</v>
      </c>
      <c r="G6" s="64">
        <v>2685</v>
      </c>
      <c r="H6" s="64">
        <v>70550</v>
      </c>
      <c r="I6" s="66">
        <v>8</v>
      </c>
      <c r="J6" s="64">
        <v>96</v>
      </c>
      <c r="K6" s="64">
        <v>99639</v>
      </c>
      <c r="L6" s="64">
        <v>76722</v>
      </c>
      <c r="M6" s="64">
        <v>79281</v>
      </c>
      <c r="N6" s="64">
        <v>2835</v>
      </c>
      <c r="O6" s="64">
        <v>0</v>
      </c>
      <c r="P6" s="64">
        <v>70783</v>
      </c>
      <c r="Q6" s="148"/>
      <c r="R6" s="148"/>
      <c r="S6" s="148"/>
    </row>
    <row r="7" spans="1:19" s="46" customFormat="1" ht="13.15" customHeight="1" x14ac:dyDescent="0.15">
      <c r="A7" s="52" t="s">
        <v>769</v>
      </c>
      <c r="B7" s="65">
        <v>134918</v>
      </c>
      <c r="C7" s="66">
        <v>134918</v>
      </c>
      <c r="D7" s="66">
        <v>125751</v>
      </c>
      <c r="E7" s="66">
        <v>7021</v>
      </c>
      <c r="F7" s="66">
        <v>7021</v>
      </c>
      <c r="G7" s="66">
        <v>3347</v>
      </c>
      <c r="H7" s="66">
        <v>71499</v>
      </c>
      <c r="I7" s="66">
        <v>8</v>
      </c>
      <c r="J7" s="66">
        <v>90</v>
      </c>
      <c r="K7" s="66">
        <v>99927</v>
      </c>
      <c r="L7" s="66">
        <v>77127</v>
      </c>
      <c r="M7" s="66">
        <v>79523</v>
      </c>
      <c r="N7" s="66">
        <v>2932</v>
      </c>
      <c r="O7" s="66">
        <v>0</v>
      </c>
      <c r="P7" s="66">
        <v>71074</v>
      </c>
      <c r="Q7" s="148"/>
      <c r="R7" s="148"/>
      <c r="S7" s="148"/>
    </row>
    <row r="8" spans="1:19" s="46" customFormat="1" ht="13.15" customHeight="1" x14ac:dyDescent="0.15">
      <c r="A8" s="52" t="s">
        <v>768</v>
      </c>
      <c r="B8" s="65">
        <v>136390</v>
      </c>
      <c r="C8" s="66">
        <v>136390</v>
      </c>
      <c r="D8" s="66">
        <v>127045</v>
      </c>
      <c r="E8" s="66">
        <v>7174</v>
      </c>
      <c r="F8" s="66">
        <v>7174</v>
      </c>
      <c r="G8" s="66">
        <v>3497</v>
      </c>
      <c r="H8" s="66">
        <v>73105</v>
      </c>
      <c r="I8" s="66">
        <v>8</v>
      </c>
      <c r="J8" s="66">
        <v>89</v>
      </c>
      <c r="K8" s="66">
        <v>100420</v>
      </c>
      <c r="L8" s="66">
        <v>77672</v>
      </c>
      <c r="M8" s="66">
        <v>79945</v>
      </c>
      <c r="N8" s="66">
        <v>3031</v>
      </c>
      <c r="O8" s="66">
        <v>0</v>
      </c>
      <c r="P8" s="66">
        <v>71479</v>
      </c>
      <c r="Q8" s="148"/>
      <c r="R8" s="148"/>
      <c r="S8" s="148"/>
    </row>
    <row r="9" spans="1:19" s="46" customFormat="1" ht="13.15" customHeight="1" x14ac:dyDescent="0.15">
      <c r="A9" s="52" t="s">
        <v>767</v>
      </c>
      <c r="B9" s="65">
        <v>137698</v>
      </c>
      <c r="C9" s="66">
        <v>137698</v>
      </c>
      <c r="D9" s="66">
        <v>128452</v>
      </c>
      <c r="E9" s="66">
        <v>7285</v>
      </c>
      <c r="F9" s="66">
        <v>7285</v>
      </c>
      <c r="G9" s="66">
        <v>3672</v>
      </c>
      <c r="H9" s="66">
        <v>74585</v>
      </c>
      <c r="I9" s="66">
        <v>9</v>
      </c>
      <c r="J9" s="66">
        <v>89</v>
      </c>
      <c r="K9" s="66">
        <v>101009</v>
      </c>
      <c r="L9" s="66">
        <v>78329</v>
      </c>
      <c r="M9" s="66">
        <v>80672</v>
      </c>
      <c r="N9" s="66">
        <v>3193</v>
      </c>
      <c r="O9" s="66">
        <v>2</v>
      </c>
      <c r="P9" s="66">
        <v>72240</v>
      </c>
      <c r="Q9" s="148"/>
      <c r="R9" s="148"/>
      <c r="S9" s="148"/>
    </row>
    <row r="10" spans="1:19" s="46" customFormat="1" ht="13.15" customHeight="1" thickBot="1" x14ac:dyDescent="0.2">
      <c r="A10" s="149" t="s">
        <v>766</v>
      </c>
      <c r="B10" s="67">
        <v>140379</v>
      </c>
      <c r="C10" s="68">
        <v>140379</v>
      </c>
      <c r="D10" s="68">
        <v>130957</v>
      </c>
      <c r="E10" s="68">
        <v>7372</v>
      </c>
      <c r="F10" s="68">
        <v>7372</v>
      </c>
      <c r="G10" s="68">
        <v>3605</v>
      </c>
      <c r="H10" s="68">
        <v>75320</v>
      </c>
      <c r="I10" s="68">
        <v>8</v>
      </c>
      <c r="J10" s="68">
        <v>83</v>
      </c>
      <c r="K10" s="68">
        <v>101361</v>
      </c>
      <c r="L10" s="68">
        <v>78776</v>
      </c>
      <c r="M10" s="68">
        <v>81353</v>
      </c>
      <c r="N10" s="68">
        <v>3316</v>
      </c>
      <c r="O10" s="68">
        <v>0</v>
      </c>
      <c r="P10" s="68">
        <v>72741</v>
      </c>
      <c r="Q10" s="148"/>
      <c r="R10" s="148"/>
      <c r="S10" s="148"/>
    </row>
    <row r="11" spans="1:19" ht="13.5" customHeight="1" x14ac:dyDescent="0.15">
      <c r="A11" s="45" t="s">
        <v>494</v>
      </c>
    </row>
    <row r="12" spans="1:19" ht="13.5" customHeight="1" x14ac:dyDescent="0.15">
      <c r="A12" s="45" t="s">
        <v>765</v>
      </c>
    </row>
    <row r="22" spans="1:7" ht="13.5" customHeight="1" x14ac:dyDescent="0.15">
      <c r="A22" s="146"/>
      <c r="B22" s="146"/>
      <c r="C22" s="146"/>
      <c r="D22" s="146"/>
      <c r="E22" s="146"/>
      <c r="F22" s="146"/>
      <c r="G22" s="146"/>
    </row>
    <row r="23" spans="1:7" ht="13.5" customHeight="1" x14ac:dyDescent="0.15">
      <c r="A23" s="146"/>
      <c r="B23" s="146"/>
      <c r="C23" s="146"/>
      <c r="D23" s="146"/>
      <c r="E23" s="146"/>
      <c r="F23" s="146"/>
      <c r="G23" s="146"/>
    </row>
    <row r="24" spans="1:7" ht="13.5" customHeight="1" x14ac:dyDescent="0.15">
      <c r="A24" s="146"/>
      <c r="B24" s="147"/>
      <c r="C24" s="147"/>
      <c r="D24" s="147"/>
      <c r="E24" s="147"/>
      <c r="F24" s="147"/>
      <c r="G24" s="146"/>
    </row>
    <row r="25" spans="1:7" ht="13.5" customHeight="1" x14ac:dyDescent="0.15">
      <c r="A25" s="147"/>
      <c r="B25" s="146"/>
      <c r="C25" s="146"/>
      <c r="D25" s="146"/>
      <c r="E25" s="146"/>
      <c r="F25" s="146"/>
      <c r="G25" s="147"/>
    </row>
    <row r="26" spans="1:7" ht="13.5" customHeight="1" x14ac:dyDescent="0.15">
      <c r="A26" s="146"/>
      <c r="B26" s="147"/>
      <c r="C26" s="147"/>
      <c r="D26" s="147"/>
      <c r="E26" s="147"/>
      <c r="F26" s="147"/>
      <c r="G26" s="146"/>
    </row>
    <row r="27" spans="1:7" ht="13.5" customHeight="1" x14ac:dyDescent="0.15">
      <c r="A27" s="147"/>
      <c r="B27" s="107"/>
      <c r="C27" s="107"/>
      <c r="D27" s="107"/>
      <c r="E27" s="107"/>
      <c r="F27" s="107"/>
      <c r="G27" s="107"/>
    </row>
    <row r="28" spans="1:7" ht="13.5" customHeight="1" x14ac:dyDescent="0.15">
      <c r="A28" s="147"/>
      <c r="B28" s="107"/>
      <c r="C28" s="107"/>
      <c r="D28" s="107"/>
      <c r="E28" s="107"/>
      <c r="F28" s="107"/>
      <c r="G28" s="107"/>
    </row>
    <row r="29" spans="1:7" ht="13.5" customHeight="1" x14ac:dyDescent="0.15">
      <c r="A29" s="147"/>
      <c r="B29" s="107"/>
      <c r="C29" s="107"/>
      <c r="D29" s="107"/>
      <c r="E29" s="107"/>
      <c r="F29" s="107"/>
      <c r="G29" s="107"/>
    </row>
    <row r="30" spans="1:7" ht="13.5" customHeight="1" x14ac:dyDescent="0.15">
      <c r="A30" s="147"/>
      <c r="B30" s="107"/>
      <c r="C30" s="107"/>
      <c r="D30" s="107"/>
      <c r="E30" s="107"/>
      <c r="F30" s="107"/>
      <c r="G30" s="107"/>
    </row>
    <row r="31" spans="1:7" ht="13.5" customHeight="1" x14ac:dyDescent="0.15">
      <c r="A31" s="147"/>
      <c r="B31" s="107"/>
      <c r="C31" s="107"/>
      <c r="D31" s="107"/>
      <c r="E31" s="107"/>
      <c r="F31" s="107"/>
      <c r="G31" s="107"/>
    </row>
    <row r="32" spans="1:7" ht="13.5" customHeight="1" x14ac:dyDescent="0.15">
      <c r="A32" s="146"/>
      <c r="B32" s="146"/>
      <c r="C32" s="146"/>
      <c r="D32" s="146"/>
      <c r="E32" s="146"/>
      <c r="F32" s="146"/>
      <c r="G32" s="146"/>
    </row>
    <row r="33" spans="1:7" ht="13.5" customHeight="1" x14ac:dyDescent="0.15">
      <c r="A33" s="146"/>
      <c r="B33" s="146"/>
      <c r="C33" s="146"/>
      <c r="D33" s="146"/>
      <c r="E33" s="146"/>
      <c r="F33" s="146"/>
      <c r="G33" s="146"/>
    </row>
    <row r="34" spans="1:7" ht="13.5" customHeight="1" x14ac:dyDescent="0.15">
      <c r="A34" s="146"/>
      <c r="B34" s="146"/>
      <c r="C34" s="146"/>
      <c r="D34" s="146"/>
      <c r="E34" s="146"/>
      <c r="F34" s="146"/>
      <c r="G34" s="146"/>
    </row>
    <row r="35" spans="1:7" ht="13.5" customHeight="1" x14ac:dyDescent="0.15">
      <c r="A35" s="146"/>
      <c r="B35" s="146"/>
      <c r="C35" s="146"/>
      <c r="D35" s="146"/>
      <c r="E35" s="146"/>
      <c r="F35" s="146"/>
      <c r="G35" s="146"/>
    </row>
  </sheetData>
  <mergeCells count="10">
    <mergeCell ref="A3:A5"/>
    <mergeCell ref="B3:G3"/>
    <mergeCell ref="H3:H5"/>
    <mergeCell ref="I3:I5"/>
    <mergeCell ref="J3:J5"/>
    <mergeCell ref="K3:N4"/>
    <mergeCell ref="O3:O5"/>
    <mergeCell ref="P3:P5"/>
    <mergeCell ref="B4:D4"/>
    <mergeCell ref="E4:G4"/>
  </mergeCells>
  <phoneticPr fontId="2"/>
  <pageMargins left="0.78740157480314965" right="0.78740157480314965" top="0.59055118110236227" bottom="0.9055118110236221" header="0.39370078740157483" footer="0.70866141732283472"/>
  <pageSetup paperSize="9" scale="89" orientation="portrait" horizontalDpi="300" verticalDpi="300" r:id="rId1"/>
  <headerFooter alignWithMargins="0"/>
  <colBreaks count="1" manualBreakCount="1">
    <brk id="7" max="1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Normal="100" zoomScaleSheetLayoutView="100" workbookViewId="0"/>
  </sheetViews>
  <sheetFormatPr defaultRowHeight="13.5" customHeight="1" x14ac:dyDescent="0.15"/>
  <cols>
    <col min="1" max="1" width="14.625" style="45" customWidth="1"/>
    <col min="2" max="2" width="0.875" style="45" customWidth="1"/>
    <col min="3" max="3" width="9.875" style="45" customWidth="1"/>
    <col min="4" max="15" width="10.75" style="45" customWidth="1"/>
    <col min="16" max="16384" width="9" style="45"/>
  </cols>
  <sheetData>
    <row r="1" spans="1:15" s="44" customFormat="1" ht="13.5" customHeight="1" x14ac:dyDescent="0.15">
      <c r="A1" s="44" t="s">
        <v>800</v>
      </c>
    </row>
    <row r="2" spans="1:15" ht="13.5" customHeight="1" thickBot="1" x14ac:dyDescent="0.2">
      <c r="A2" s="45" t="s">
        <v>502</v>
      </c>
    </row>
    <row r="3" spans="1:15" s="46" customFormat="1" ht="13.15" customHeight="1" x14ac:dyDescent="0.15">
      <c r="A3" s="254" t="s">
        <v>503</v>
      </c>
      <c r="B3" s="313"/>
      <c r="C3" s="313"/>
      <c r="D3" s="256" t="s">
        <v>786</v>
      </c>
      <c r="E3" s="313"/>
      <c r="F3" s="313"/>
      <c r="G3" s="256" t="s">
        <v>504</v>
      </c>
      <c r="H3" s="313"/>
      <c r="I3" s="313"/>
      <c r="J3" s="317" t="s">
        <v>785</v>
      </c>
      <c r="K3" s="318"/>
      <c r="L3" s="205"/>
      <c r="M3" s="256" t="s">
        <v>505</v>
      </c>
      <c r="N3" s="313"/>
      <c r="O3" s="314"/>
    </row>
    <row r="4" spans="1:15" s="46" customFormat="1" ht="13.15" customHeight="1" x14ac:dyDescent="0.15">
      <c r="A4" s="315"/>
      <c r="B4" s="316"/>
      <c r="C4" s="316"/>
      <c r="D4" s="58" t="s">
        <v>506</v>
      </c>
      <c r="E4" s="58" t="s">
        <v>507</v>
      </c>
      <c r="F4" s="58" t="s">
        <v>508</v>
      </c>
      <c r="G4" s="58" t="s">
        <v>506</v>
      </c>
      <c r="H4" s="58" t="s">
        <v>507</v>
      </c>
      <c r="I4" s="58" t="s">
        <v>508</v>
      </c>
      <c r="J4" s="58" t="s">
        <v>506</v>
      </c>
      <c r="K4" s="58" t="s">
        <v>507</v>
      </c>
      <c r="L4" s="58" t="s">
        <v>508</v>
      </c>
      <c r="M4" s="58" t="s">
        <v>506</v>
      </c>
      <c r="N4" s="58" t="s">
        <v>507</v>
      </c>
      <c r="O4" s="59" t="s">
        <v>508</v>
      </c>
    </row>
    <row r="5" spans="1:15" s="62" customFormat="1" ht="13.15" customHeight="1" x14ac:dyDescent="0.15">
      <c r="A5" s="150" t="s">
        <v>509</v>
      </c>
      <c r="B5" s="132"/>
      <c r="C5" s="135" t="s">
        <v>783</v>
      </c>
      <c r="D5" s="63">
        <v>9</v>
      </c>
      <c r="E5" s="66">
        <v>544</v>
      </c>
      <c r="F5" s="66">
        <v>253</v>
      </c>
      <c r="G5" s="151" t="s">
        <v>556</v>
      </c>
      <c r="H5" s="151" t="s">
        <v>556</v>
      </c>
      <c r="I5" s="151" t="s">
        <v>556</v>
      </c>
      <c r="J5" s="151">
        <v>1</v>
      </c>
      <c r="K5" s="151">
        <v>131</v>
      </c>
      <c r="L5" s="151">
        <v>33</v>
      </c>
      <c r="M5" s="64">
        <v>8</v>
      </c>
      <c r="N5" s="64">
        <v>413</v>
      </c>
      <c r="O5" s="64">
        <v>220</v>
      </c>
    </row>
    <row r="6" spans="1:15" s="62" customFormat="1" ht="13.15" customHeight="1" x14ac:dyDescent="0.15">
      <c r="A6" s="118"/>
      <c r="B6" s="118"/>
      <c r="C6" s="124" t="s">
        <v>745</v>
      </c>
      <c r="D6" s="65">
        <v>20</v>
      </c>
      <c r="E6" s="66">
        <v>908</v>
      </c>
      <c r="F6" s="66">
        <v>650</v>
      </c>
      <c r="G6" s="152" t="s">
        <v>556</v>
      </c>
      <c r="H6" s="152" t="s">
        <v>556</v>
      </c>
      <c r="I6" s="152" t="s">
        <v>556</v>
      </c>
      <c r="J6" s="152">
        <v>2</v>
      </c>
      <c r="K6" s="152">
        <v>124</v>
      </c>
      <c r="L6" s="152">
        <v>62</v>
      </c>
      <c r="M6" s="66">
        <v>18</v>
      </c>
      <c r="N6" s="66">
        <v>784</v>
      </c>
      <c r="O6" s="66">
        <v>588</v>
      </c>
    </row>
    <row r="7" spans="1:15" s="62" customFormat="1" ht="13.15" customHeight="1" x14ac:dyDescent="0.15">
      <c r="A7" s="118"/>
      <c r="B7" s="118"/>
      <c r="C7" s="124" t="s">
        <v>781</v>
      </c>
      <c r="D7" s="65">
        <v>11</v>
      </c>
      <c r="E7" s="66">
        <v>378</v>
      </c>
      <c r="F7" s="66">
        <v>159</v>
      </c>
      <c r="G7" s="152" t="s">
        <v>556</v>
      </c>
      <c r="H7" s="152" t="s">
        <v>556</v>
      </c>
      <c r="I7" s="152" t="s">
        <v>556</v>
      </c>
      <c r="J7" s="152" t="s">
        <v>556</v>
      </c>
      <c r="K7" s="152" t="s">
        <v>556</v>
      </c>
      <c r="L7" s="152" t="s">
        <v>556</v>
      </c>
      <c r="M7" s="66">
        <v>11</v>
      </c>
      <c r="N7" s="66">
        <v>378</v>
      </c>
      <c r="O7" s="66">
        <v>159</v>
      </c>
    </row>
    <row r="8" spans="1:15" s="62" customFormat="1" ht="13.15" customHeight="1" x14ac:dyDescent="0.15">
      <c r="A8" s="118"/>
      <c r="B8" s="118"/>
      <c r="C8" s="124" t="s">
        <v>780</v>
      </c>
      <c r="D8" s="65">
        <v>28</v>
      </c>
      <c r="E8" s="66">
        <v>1953</v>
      </c>
      <c r="F8" s="66">
        <v>1237</v>
      </c>
      <c r="G8" s="152" t="s">
        <v>556</v>
      </c>
      <c r="H8" s="152" t="s">
        <v>556</v>
      </c>
      <c r="I8" s="152" t="s">
        <v>556</v>
      </c>
      <c r="J8" s="152" t="s">
        <v>556</v>
      </c>
      <c r="K8" s="152" t="s">
        <v>556</v>
      </c>
      <c r="L8" s="152" t="s">
        <v>556</v>
      </c>
      <c r="M8" s="66">
        <v>28</v>
      </c>
      <c r="N8" s="66">
        <v>1953</v>
      </c>
      <c r="O8" s="66">
        <v>1237</v>
      </c>
    </row>
    <row r="9" spans="1:15" s="62" customFormat="1" ht="13.15" customHeight="1" x14ac:dyDescent="0.15">
      <c r="A9" s="118"/>
      <c r="B9" s="118"/>
      <c r="C9" s="124" t="s">
        <v>784</v>
      </c>
      <c r="D9" s="65">
        <v>40</v>
      </c>
      <c r="E9" s="66">
        <v>2942</v>
      </c>
      <c r="F9" s="66">
        <v>1983</v>
      </c>
      <c r="G9" s="152" t="s">
        <v>556</v>
      </c>
      <c r="H9" s="152" t="s">
        <v>556</v>
      </c>
      <c r="I9" s="152" t="s">
        <v>556</v>
      </c>
      <c r="J9" s="152" t="s">
        <v>556</v>
      </c>
      <c r="K9" s="152" t="s">
        <v>556</v>
      </c>
      <c r="L9" s="152" t="s">
        <v>556</v>
      </c>
      <c r="M9" s="66">
        <v>40</v>
      </c>
      <c r="N9" s="66">
        <v>2942</v>
      </c>
      <c r="O9" s="66">
        <v>1983</v>
      </c>
    </row>
    <row r="10" spans="1:15" s="62" customFormat="1" ht="6" customHeight="1" x14ac:dyDescent="0.15">
      <c r="A10" s="118"/>
      <c r="B10" s="118"/>
      <c r="C10" s="124"/>
      <c r="D10" s="65"/>
      <c r="E10" s="66"/>
      <c r="F10" s="66"/>
      <c r="G10" s="152"/>
      <c r="H10" s="152"/>
      <c r="I10" s="152"/>
      <c r="J10" s="152"/>
      <c r="K10" s="152"/>
      <c r="L10" s="152"/>
      <c r="M10" s="66"/>
      <c r="N10" s="66"/>
      <c r="O10" s="66"/>
    </row>
    <row r="11" spans="1:15" s="62" customFormat="1" ht="13.15" customHeight="1" x14ac:dyDescent="0.15">
      <c r="A11" s="153" t="s">
        <v>476</v>
      </c>
      <c r="B11" s="113"/>
      <c r="C11" s="248" t="s">
        <v>783</v>
      </c>
      <c r="D11" s="65">
        <f t="shared" ref="D11:F15" si="0">G11+J11+M11</f>
        <v>352</v>
      </c>
      <c r="E11" s="66">
        <f t="shared" si="0"/>
        <v>97275</v>
      </c>
      <c r="F11" s="66">
        <f t="shared" si="0"/>
        <v>10752</v>
      </c>
      <c r="G11" s="66">
        <v>207</v>
      </c>
      <c r="H11" s="66">
        <v>58908</v>
      </c>
      <c r="I11" s="66">
        <v>5361</v>
      </c>
      <c r="J11" s="152">
        <v>0</v>
      </c>
      <c r="K11" s="152">
        <v>0</v>
      </c>
      <c r="L11" s="152">
        <v>0</v>
      </c>
      <c r="M11" s="66">
        <v>145</v>
      </c>
      <c r="N11" s="66">
        <v>38367</v>
      </c>
      <c r="O11" s="66">
        <v>5391</v>
      </c>
    </row>
    <row r="12" spans="1:15" s="62" customFormat="1" ht="13.15" customHeight="1" x14ac:dyDescent="0.15">
      <c r="A12" s="154" t="s">
        <v>782</v>
      </c>
      <c r="B12" s="113"/>
      <c r="C12" s="124" t="s">
        <v>745</v>
      </c>
      <c r="D12" s="65">
        <f t="shared" si="0"/>
        <v>191</v>
      </c>
      <c r="E12" s="66">
        <f t="shared" si="0"/>
        <v>63350</v>
      </c>
      <c r="F12" s="66">
        <f t="shared" si="0"/>
        <v>16365</v>
      </c>
      <c r="G12" s="66">
        <v>75</v>
      </c>
      <c r="H12" s="66">
        <v>17079</v>
      </c>
      <c r="I12" s="66">
        <v>980</v>
      </c>
      <c r="J12" s="152">
        <v>0</v>
      </c>
      <c r="K12" s="152">
        <v>0</v>
      </c>
      <c r="L12" s="152">
        <v>0</v>
      </c>
      <c r="M12" s="66">
        <v>116</v>
      </c>
      <c r="N12" s="66">
        <v>46271</v>
      </c>
      <c r="O12" s="66">
        <v>15385</v>
      </c>
    </row>
    <row r="13" spans="1:15" s="62" customFormat="1" ht="13.15" customHeight="1" x14ac:dyDescent="0.15">
      <c r="A13" s="118"/>
      <c r="B13" s="118"/>
      <c r="C13" s="124" t="s">
        <v>781</v>
      </c>
      <c r="D13" s="65">
        <f t="shared" si="0"/>
        <v>154</v>
      </c>
      <c r="E13" s="66">
        <f t="shared" si="0"/>
        <v>32678</v>
      </c>
      <c r="F13" s="66">
        <f t="shared" si="0"/>
        <v>5129</v>
      </c>
      <c r="G13" s="66">
        <v>21</v>
      </c>
      <c r="H13" s="66">
        <v>27124</v>
      </c>
      <c r="I13" s="66">
        <v>190</v>
      </c>
      <c r="J13" s="152">
        <v>0</v>
      </c>
      <c r="K13" s="152">
        <v>0</v>
      </c>
      <c r="L13" s="152">
        <v>0</v>
      </c>
      <c r="M13" s="66">
        <v>133</v>
      </c>
      <c r="N13" s="66">
        <v>5554</v>
      </c>
      <c r="O13" s="66">
        <v>4939</v>
      </c>
    </row>
    <row r="14" spans="1:15" s="62" customFormat="1" ht="13.15" customHeight="1" x14ac:dyDescent="0.15">
      <c r="A14" s="118"/>
      <c r="B14" s="118"/>
      <c r="C14" s="124" t="s">
        <v>780</v>
      </c>
      <c r="D14" s="65">
        <f t="shared" si="0"/>
        <v>141</v>
      </c>
      <c r="E14" s="66">
        <f t="shared" si="0"/>
        <v>28527</v>
      </c>
      <c r="F14" s="66">
        <f t="shared" si="0"/>
        <v>5733</v>
      </c>
      <c r="G14" s="66">
        <v>13</v>
      </c>
      <c r="H14" s="66">
        <v>23679</v>
      </c>
      <c r="I14" s="66">
        <v>1591</v>
      </c>
      <c r="J14" s="152">
        <v>0</v>
      </c>
      <c r="K14" s="152">
        <v>0</v>
      </c>
      <c r="L14" s="152">
        <v>0</v>
      </c>
      <c r="M14" s="66">
        <v>128</v>
      </c>
      <c r="N14" s="66">
        <v>4848</v>
      </c>
      <c r="O14" s="66">
        <v>4142</v>
      </c>
    </row>
    <row r="15" spans="1:15" s="62" customFormat="1" ht="13.15" customHeight="1" thickBot="1" x14ac:dyDescent="0.2">
      <c r="A15" s="155"/>
      <c r="B15" s="155"/>
      <c r="C15" s="156" t="s">
        <v>779</v>
      </c>
      <c r="D15" s="67">
        <f t="shared" si="0"/>
        <v>188</v>
      </c>
      <c r="E15" s="68">
        <f t="shared" si="0"/>
        <v>587702</v>
      </c>
      <c r="F15" s="68">
        <f t="shared" si="0"/>
        <v>134089</v>
      </c>
      <c r="G15" s="68">
        <v>16</v>
      </c>
      <c r="H15" s="68">
        <v>2056</v>
      </c>
      <c r="I15" s="68">
        <v>267</v>
      </c>
      <c r="J15" s="157">
        <v>0</v>
      </c>
      <c r="K15" s="157">
        <v>0</v>
      </c>
      <c r="L15" s="157">
        <v>0</v>
      </c>
      <c r="M15" s="68">
        <v>172</v>
      </c>
      <c r="N15" s="68">
        <v>585646</v>
      </c>
      <c r="O15" s="68">
        <v>133822</v>
      </c>
    </row>
    <row r="16" spans="1:15" ht="13.5" customHeight="1" x14ac:dyDescent="0.15">
      <c r="A16" s="45" t="s">
        <v>494</v>
      </c>
      <c r="B16" s="147"/>
      <c r="C16" s="107"/>
      <c r="G16" s="107"/>
      <c r="H16" s="107"/>
    </row>
    <row r="19" spans="1:8" ht="13.5" customHeight="1" x14ac:dyDescent="0.15">
      <c r="A19" s="146"/>
      <c r="B19" s="146"/>
      <c r="C19" s="146"/>
      <c r="D19" s="146"/>
      <c r="E19" s="146"/>
      <c r="F19" s="146"/>
      <c r="G19" s="146"/>
      <c r="H19" s="146"/>
    </row>
    <row r="20" spans="1:8" ht="13.5" customHeight="1" x14ac:dyDescent="0.15">
      <c r="A20" s="146"/>
      <c r="B20" s="146"/>
      <c r="C20" s="146"/>
      <c r="D20" s="146"/>
      <c r="E20" s="146"/>
      <c r="F20" s="146"/>
      <c r="G20" s="146"/>
      <c r="H20" s="146"/>
    </row>
    <row r="21" spans="1:8" ht="13.5" customHeight="1" x14ac:dyDescent="0.15">
      <c r="A21" s="146"/>
      <c r="B21" s="146"/>
      <c r="C21" s="147"/>
      <c r="D21" s="147"/>
      <c r="E21" s="147"/>
      <c r="F21" s="147"/>
      <c r="G21" s="147"/>
      <c r="H21" s="146"/>
    </row>
    <row r="22" spans="1:8" ht="13.5" customHeight="1" x14ac:dyDescent="0.15">
      <c r="A22" s="147"/>
      <c r="B22" s="147"/>
      <c r="C22" s="146"/>
      <c r="D22" s="146"/>
      <c r="E22" s="146"/>
      <c r="F22" s="146"/>
      <c r="G22" s="146"/>
      <c r="H22" s="147"/>
    </row>
    <row r="23" spans="1:8" ht="13.5" customHeight="1" x14ac:dyDescent="0.15">
      <c r="A23" s="146"/>
      <c r="B23" s="146"/>
      <c r="C23" s="147"/>
      <c r="D23" s="147"/>
      <c r="E23" s="147"/>
      <c r="F23" s="147"/>
      <c r="G23" s="147"/>
      <c r="H23" s="146"/>
    </row>
    <row r="24" spans="1:8" ht="13.5" customHeight="1" x14ac:dyDescent="0.15">
      <c r="A24" s="147"/>
      <c r="B24" s="147"/>
      <c r="C24" s="107"/>
      <c r="D24" s="107"/>
      <c r="E24" s="107"/>
      <c r="F24" s="107"/>
      <c r="G24" s="107"/>
      <c r="H24" s="107"/>
    </row>
    <row r="25" spans="1:8" ht="13.5" customHeight="1" x14ac:dyDescent="0.15">
      <c r="A25" s="147"/>
      <c r="B25" s="147"/>
      <c r="C25" s="107"/>
      <c r="D25" s="107"/>
      <c r="E25" s="107"/>
      <c r="F25" s="107"/>
      <c r="G25" s="107"/>
      <c r="H25" s="107"/>
    </row>
    <row r="26" spans="1:8" ht="13.5" customHeight="1" x14ac:dyDescent="0.15">
      <c r="A26" s="147"/>
      <c r="B26" s="147"/>
      <c r="C26" s="107"/>
      <c r="D26" s="107"/>
      <c r="E26" s="107"/>
      <c r="F26" s="107"/>
      <c r="G26" s="107"/>
      <c r="H26" s="107"/>
    </row>
    <row r="27" spans="1:8" ht="13.5" customHeight="1" x14ac:dyDescent="0.15">
      <c r="A27" s="147"/>
      <c r="B27" s="147"/>
      <c r="C27" s="107"/>
      <c r="D27" s="107"/>
      <c r="E27" s="107"/>
      <c r="F27" s="107"/>
      <c r="G27" s="107"/>
      <c r="H27" s="107"/>
    </row>
    <row r="28" spans="1:8" ht="13.5" customHeight="1" x14ac:dyDescent="0.15">
      <c r="A28" s="147"/>
      <c r="B28" s="147"/>
      <c r="C28" s="107"/>
      <c r="D28" s="107"/>
      <c r="E28" s="107"/>
      <c r="F28" s="107"/>
      <c r="G28" s="107"/>
      <c r="H28" s="107"/>
    </row>
    <row r="29" spans="1:8" ht="13.5" customHeight="1" x14ac:dyDescent="0.15">
      <c r="A29" s="146"/>
      <c r="B29" s="146"/>
      <c r="C29" s="146"/>
      <c r="D29" s="146"/>
      <c r="E29" s="146"/>
      <c r="F29" s="146"/>
      <c r="G29" s="146"/>
      <c r="H29" s="146"/>
    </row>
    <row r="30" spans="1:8" ht="13.5" customHeight="1" x14ac:dyDescent="0.15">
      <c r="A30" s="146"/>
      <c r="B30" s="146"/>
      <c r="C30" s="146"/>
      <c r="D30" s="146"/>
      <c r="E30" s="146"/>
      <c r="F30" s="146"/>
      <c r="G30" s="146"/>
      <c r="H30" s="146"/>
    </row>
    <row r="31" spans="1:8" ht="13.5" customHeight="1" x14ac:dyDescent="0.15">
      <c r="A31" s="146"/>
      <c r="B31" s="146"/>
      <c r="C31" s="146"/>
      <c r="D31" s="146"/>
      <c r="E31" s="146"/>
      <c r="F31" s="146"/>
      <c r="G31" s="146"/>
      <c r="H31" s="146"/>
    </row>
    <row r="32" spans="1:8" ht="13.5" customHeight="1" x14ac:dyDescent="0.15">
      <c r="A32" s="146"/>
      <c r="B32" s="146"/>
      <c r="C32" s="146"/>
      <c r="D32" s="146"/>
      <c r="E32" s="146"/>
      <c r="F32" s="146"/>
      <c r="G32" s="146"/>
      <c r="H32" s="146"/>
    </row>
  </sheetData>
  <mergeCells count="5">
    <mergeCell ref="M3:O3"/>
    <mergeCell ref="A3:C4"/>
    <mergeCell ref="D3:F3"/>
    <mergeCell ref="G3:I3"/>
    <mergeCell ref="J3:K3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Normal="100" zoomScaleSheetLayoutView="100" workbookViewId="0"/>
  </sheetViews>
  <sheetFormatPr defaultRowHeight="18" customHeight="1" x14ac:dyDescent="0.15"/>
  <cols>
    <col min="1" max="1" width="5.375" style="3" customWidth="1"/>
    <col min="2" max="4" width="14.125" style="3" customWidth="1"/>
    <col min="5" max="5" width="5.375" style="3" customWidth="1"/>
    <col min="6" max="8" width="14.125" style="3" customWidth="1"/>
    <col min="9" max="16384" width="9" style="3"/>
  </cols>
  <sheetData>
    <row r="1" spans="1:8" ht="18" customHeight="1" x14ac:dyDescent="0.15">
      <c r="A1" s="1" t="s">
        <v>788</v>
      </c>
      <c r="B1" s="1"/>
      <c r="C1" s="1"/>
      <c r="D1" s="1"/>
      <c r="E1" s="1"/>
      <c r="F1" s="1"/>
      <c r="G1" s="1"/>
      <c r="H1" s="1"/>
    </row>
    <row r="2" spans="1:8" ht="18" customHeight="1" thickBot="1" x14ac:dyDescent="0.2">
      <c r="D2" s="5"/>
    </row>
    <row r="3" spans="1:8" ht="18" customHeight="1" x14ac:dyDescent="0.15">
      <c r="A3" s="6" t="s">
        <v>15</v>
      </c>
      <c r="B3" s="7" t="s">
        <v>576</v>
      </c>
      <c r="C3" s="7" t="s">
        <v>575</v>
      </c>
      <c r="D3" s="8" t="s">
        <v>574</v>
      </c>
      <c r="E3" s="9" t="s">
        <v>15</v>
      </c>
      <c r="F3" s="7" t="s">
        <v>576</v>
      </c>
      <c r="G3" s="7" t="s">
        <v>575</v>
      </c>
      <c r="H3" s="8" t="s">
        <v>574</v>
      </c>
    </row>
    <row r="4" spans="1:8" ht="18" customHeight="1" x14ac:dyDescent="0.15">
      <c r="A4" s="11" t="s">
        <v>16</v>
      </c>
      <c r="B4" s="12" t="s">
        <v>17</v>
      </c>
      <c r="C4" s="13" t="s">
        <v>18</v>
      </c>
      <c r="D4" s="13" t="s">
        <v>19</v>
      </c>
      <c r="E4" s="18" t="s">
        <v>0</v>
      </c>
      <c r="F4" s="16" t="s">
        <v>33</v>
      </c>
      <c r="G4" s="17" t="s">
        <v>801</v>
      </c>
      <c r="H4" s="17" t="s">
        <v>802</v>
      </c>
    </row>
    <row r="5" spans="1:8" ht="18" customHeight="1" x14ac:dyDescent="0.15">
      <c r="A5" s="15" t="s">
        <v>24</v>
      </c>
      <c r="B5" s="16" t="s">
        <v>25</v>
      </c>
      <c r="C5" s="17" t="s">
        <v>26</v>
      </c>
      <c r="D5" s="17" t="s">
        <v>27</v>
      </c>
      <c r="E5" s="18" t="s">
        <v>2</v>
      </c>
      <c r="F5" s="16" t="s">
        <v>37</v>
      </c>
      <c r="G5" s="17" t="s">
        <v>38</v>
      </c>
      <c r="H5" s="17" t="s">
        <v>39</v>
      </c>
    </row>
    <row r="6" spans="1:8" ht="18" customHeight="1" x14ac:dyDescent="0.15">
      <c r="A6" s="15" t="s">
        <v>29</v>
      </c>
      <c r="B6" s="16" t="s">
        <v>30</v>
      </c>
      <c r="C6" s="17" t="s">
        <v>31</v>
      </c>
      <c r="D6" s="17" t="s">
        <v>32</v>
      </c>
      <c r="E6" s="18" t="s">
        <v>4</v>
      </c>
      <c r="F6" s="16" t="s">
        <v>43</v>
      </c>
      <c r="G6" s="17" t="s">
        <v>44</v>
      </c>
      <c r="H6" s="17" t="s">
        <v>45</v>
      </c>
    </row>
    <row r="7" spans="1:8" ht="18" customHeight="1" x14ac:dyDescent="0.15">
      <c r="A7" s="15" t="s">
        <v>1</v>
      </c>
      <c r="B7" s="16" t="s">
        <v>34</v>
      </c>
      <c r="C7" s="17" t="s">
        <v>35</v>
      </c>
      <c r="D7" s="17" t="s">
        <v>36</v>
      </c>
      <c r="E7" s="18" t="s">
        <v>6</v>
      </c>
      <c r="F7" s="16" t="s">
        <v>49</v>
      </c>
      <c r="G7" s="17" t="s">
        <v>50</v>
      </c>
      <c r="H7" s="17" t="s">
        <v>51</v>
      </c>
    </row>
    <row r="8" spans="1:8" ht="18" customHeight="1" x14ac:dyDescent="0.15">
      <c r="A8" s="15" t="s">
        <v>3</v>
      </c>
      <c r="B8" s="16" t="s">
        <v>40</v>
      </c>
      <c r="C8" s="17" t="s">
        <v>41</v>
      </c>
      <c r="D8" s="17" t="s">
        <v>42</v>
      </c>
      <c r="E8" s="18" t="s">
        <v>8</v>
      </c>
      <c r="F8" s="16" t="s">
        <v>55</v>
      </c>
      <c r="G8" s="17" t="s">
        <v>56</v>
      </c>
      <c r="H8" s="17" t="s">
        <v>57</v>
      </c>
    </row>
    <row r="9" spans="1:8" ht="18" customHeight="1" x14ac:dyDescent="0.15">
      <c r="A9" s="15" t="s">
        <v>5</v>
      </c>
      <c r="B9" s="16" t="s">
        <v>46</v>
      </c>
      <c r="C9" s="17" t="s">
        <v>47</v>
      </c>
      <c r="D9" s="17" t="s">
        <v>48</v>
      </c>
      <c r="E9" s="18" t="s">
        <v>10</v>
      </c>
      <c r="F9" s="16" t="s">
        <v>61</v>
      </c>
      <c r="G9" s="17" t="s">
        <v>62</v>
      </c>
      <c r="H9" s="17" t="s">
        <v>63</v>
      </c>
    </row>
    <row r="10" spans="1:8" ht="18" customHeight="1" x14ac:dyDescent="0.15">
      <c r="A10" s="15" t="s">
        <v>7</v>
      </c>
      <c r="B10" s="16" t="s">
        <v>52</v>
      </c>
      <c r="C10" s="17" t="s">
        <v>53</v>
      </c>
      <c r="D10" s="17" t="s">
        <v>54</v>
      </c>
      <c r="E10" s="18" t="s">
        <v>12</v>
      </c>
      <c r="F10" s="16" t="s">
        <v>67</v>
      </c>
      <c r="G10" s="17" t="s">
        <v>68</v>
      </c>
      <c r="H10" s="17" t="s">
        <v>69</v>
      </c>
    </row>
    <row r="11" spans="1:8" ht="18" customHeight="1" x14ac:dyDescent="0.15">
      <c r="A11" s="15" t="s">
        <v>9</v>
      </c>
      <c r="B11" s="16" t="s">
        <v>58</v>
      </c>
      <c r="C11" s="17" t="s">
        <v>59</v>
      </c>
      <c r="D11" s="17" t="s">
        <v>60</v>
      </c>
      <c r="E11" s="18" t="s">
        <v>13</v>
      </c>
      <c r="F11" s="16" t="s">
        <v>74</v>
      </c>
      <c r="G11" s="17" t="s">
        <v>75</v>
      </c>
      <c r="H11" s="17" t="s">
        <v>584</v>
      </c>
    </row>
    <row r="12" spans="1:8" ht="18" customHeight="1" x14ac:dyDescent="0.15">
      <c r="A12" s="15" t="s">
        <v>11</v>
      </c>
      <c r="B12" s="16" t="s">
        <v>64</v>
      </c>
      <c r="C12" s="17" t="s">
        <v>65</v>
      </c>
      <c r="D12" s="17" t="s">
        <v>66</v>
      </c>
      <c r="E12" s="159">
        <v>22</v>
      </c>
      <c r="F12" s="16" t="s">
        <v>583</v>
      </c>
      <c r="G12" s="17" t="s">
        <v>582</v>
      </c>
      <c r="H12" s="17" t="s">
        <v>581</v>
      </c>
    </row>
    <row r="13" spans="1:8" ht="18" customHeight="1" x14ac:dyDescent="0.15">
      <c r="A13" s="15" t="s">
        <v>70</v>
      </c>
      <c r="B13" s="16" t="s">
        <v>71</v>
      </c>
      <c r="C13" s="17" t="s">
        <v>72</v>
      </c>
      <c r="D13" s="17" t="s">
        <v>73</v>
      </c>
      <c r="E13" s="159">
        <v>23</v>
      </c>
      <c r="F13" s="16" t="s">
        <v>580</v>
      </c>
      <c r="G13" s="17" t="s">
        <v>579</v>
      </c>
      <c r="H13" s="17" t="s">
        <v>803</v>
      </c>
    </row>
    <row r="14" spans="1:8" ht="18" customHeight="1" x14ac:dyDescent="0.15">
      <c r="A14" s="15" t="s">
        <v>76</v>
      </c>
      <c r="B14" s="16" t="s">
        <v>77</v>
      </c>
      <c r="C14" s="17" t="s">
        <v>78</v>
      </c>
      <c r="D14" s="17" t="s">
        <v>79</v>
      </c>
      <c r="E14" s="159"/>
      <c r="F14" s="16"/>
      <c r="G14" s="17" t="s">
        <v>804</v>
      </c>
      <c r="H14" s="17"/>
    </row>
    <row r="15" spans="1:8" ht="18" customHeight="1" x14ac:dyDescent="0.15">
      <c r="A15" s="15" t="s">
        <v>20</v>
      </c>
      <c r="B15" s="16" t="s">
        <v>21</v>
      </c>
      <c r="C15" s="17" t="s">
        <v>22</v>
      </c>
      <c r="D15" s="17" t="s">
        <v>23</v>
      </c>
      <c r="E15" s="159">
        <v>24</v>
      </c>
      <c r="F15" s="16" t="s">
        <v>805</v>
      </c>
      <c r="G15" s="17" t="s">
        <v>806</v>
      </c>
      <c r="H15" s="17"/>
    </row>
    <row r="16" spans="1:8" ht="18" customHeight="1" thickBot="1" x14ac:dyDescent="0.2">
      <c r="A16" s="163" t="s">
        <v>14</v>
      </c>
      <c r="B16" s="210" t="s">
        <v>28</v>
      </c>
      <c r="C16" s="19" t="s">
        <v>807</v>
      </c>
      <c r="D16" s="158" t="s">
        <v>808</v>
      </c>
      <c r="E16" s="20"/>
      <c r="F16" s="210"/>
      <c r="G16" s="19"/>
      <c r="H16" s="210"/>
    </row>
    <row r="17" spans="1:8" ht="18" customHeight="1" x14ac:dyDescent="0.15">
      <c r="A17" s="21" t="s">
        <v>578</v>
      </c>
      <c r="B17" s="21"/>
      <c r="C17" s="21"/>
      <c r="D17" s="21"/>
      <c r="E17" s="21"/>
      <c r="F17" s="21"/>
      <c r="G17" s="21"/>
      <c r="H17" s="21"/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Normal="100" zoomScaleSheetLayoutView="100" workbookViewId="0"/>
  </sheetViews>
  <sheetFormatPr defaultRowHeight="18" customHeight="1" x14ac:dyDescent="0.15"/>
  <cols>
    <col min="1" max="1" width="5.375" style="3" customWidth="1"/>
    <col min="2" max="4" width="14.125" style="3" customWidth="1"/>
    <col min="5" max="5" width="5.375" style="3" customWidth="1"/>
    <col min="6" max="8" width="14.125" style="3" customWidth="1"/>
    <col min="9" max="16384" width="9" style="3"/>
  </cols>
  <sheetData>
    <row r="1" spans="1:8" ht="18" customHeight="1" x14ac:dyDescent="0.15">
      <c r="A1" s="1" t="s">
        <v>789</v>
      </c>
      <c r="B1" s="1"/>
      <c r="C1" s="1"/>
      <c r="D1" s="1"/>
      <c r="E1" s="1"/>
      <c r="F1" s="1"/>
      <c r="G1" s="1"/>
      <c r="H1" s="1"/>
    </row>
    <row r="2" spans="1:8" ht="18" customHeight="1" thickBot="1" x14ac:dyDescent="0.2"/>
    <row r="3" spans="1:8" ht="18" customHeight="1" x14ac:dyDescent="0.15">
      <c r="A3" s="6" t="s">
        <v>15</v>
      </c>
      <c r="B3" s="7" t="s">
        <v>576</v>
      </c>
      <c r="C3" s="7" t="s">
        <v>577</v>
      </c>
      <c r="D3" s="8" t="s">
        <v>574</v>
      </c>
      <c r="E3" s="9" t="s">
        <v>15</v>
      </c>
      <c r="F3" s="7" t="s">
        <v>576</v>
      </c>
      <c r="G3" s="7" t="s">
        <v>575</v>
      </c>
      <c r="H3" s="8" t="s">
        <v>574</v>
      </c>
    </row>
    <row r="4" spans="1:8" ht="18" customHeight="1" x14ac:dyDescent="0.15">
      <c r="A4" s="11" t="s">
        <v>16</v>
      </c>
      <c r="B4" s="12" t="s">
        <v>109</v>
      </c>
      <c r="C4" s="13" t="s">
        <v>110</v>
      </c>
      <c r="D4" s="13" t="s">
        <v>111</v>
      </c>
      <c r="E4" s="14" t="s">
        <v>76</v>
      </c>
      <c r="F4" s="12" t="s">
        <v>112</v>
      </c>
      <c r="G4" s="13" t="s">
        <v>113</v>
      </c>
      <c r="H4" s="13" t="s">
        <v>114</v>
      </c>
    </row>
    <row r="5" spans="1:8" ht="18" customHeight="1" x14ac:dyDescent="0.15">
      <c r="A5" s="15" t="s">
        <v>24</v>
      </c>
      <c r="B5" s="16" t="s">
        <v>115</v>
      </c>
      <c r="C5" s="17" t="s">
        <v>116</v>
      </c>
      <c r="D5" s="17" t="s">
        <v>117</v>
      </c>
      <c r="E5" s="18" t="s">
        <v>20</v>
      </c>
      <c r="F5" s="16" t="s">
        <v>118</v>
      </c>
      <c r="G5" s="17" t="s">
        <v>119</v>
      </c>
      <c r="H5" s="17" t="s">
        <v>120</v>
      </c>
    </row>
    <row r="6" spans="1:8" ht="18" customHeight="1" x14ac:dyDescent="0.15">
      <c r="A6" s="15" t="s">
        <v>29</v>
      </c>
      <c r="B6" s="16" t="s">
        <v>121</v>
      </c>
      <c r="C6" s="17" t="s">
        <v>122</v>
      </c>
      <c r="D6" s="17" t="s">
        <v>32</v>
      </c>
      <c r="E6" s="18" t="s">
        <v>14</v>
      </c>
      <c r="F6" s="16" t="s">
        <v>123</v>
      </c>
      <c r="G6" s="17" t="s">
        <v>124</v>
      </c>
      <c r="H6" s="17" t="s">
        <v>125</v>
      </c>
    </row>
    <row r="7" spans="1:8" ht="18" customHeight="1" x14ac:dyDescent="0.15">
      <c r="A7" s="15" t="s">
        <v>1</v>
      </c>
      <c r="B7" s="16" t="s">
        <v>126</v>
      </c>
      <c r="C7" s="17" t="s">
        <v>127</v>
      </c>
      <c r="D7" s="17" t="s">
        <v>128</v>
      </c>
      <c r="E7" s="18" t="s">
        <v>0</v>
      </c>
      <c r="F7" s="16" t="s">
        <v>129</v>
      </c>
      <c r="G7" s="17" t="s">
        <v>130</v>
      </c>
      <c r="H7" s="17" t="s">
        <v>131</v>
      </c>
    </row>
    <row r="8" spans="1:8" ht="18" customHeight="1" x14ac:dyDescent="0.15">
      <c r="A8" s="15" t="s">
        <v>3</v>
      </c>
      <c r="B8" s="16" t="s">
        <v>46</v>
      </c>
      <c r="C8" s="17" t="s">
        <v>132</v>
      </c>
      <c r="D8" s="17" t="s">
        <v>133</v>
      </c>
      <c r="E8" s="18" t="s">
        <v>2</v>
      </c>
      <c r="F8" s="16" t="s">
        <v>134</v>
      </c>
      <c r="G8" s="17" t="s">
        <v>135</v>
      </c>
      <c r="H8" s="17" t="s">
        <v>136</v>
      </c>
    </row>
    <row r="9" spans="1:8" ht="18" customHeight="1" x14ac:dyDescent="0.15">
      <c r="A9" s="15" t="s">
        <v>5</v>
      </c>
      <c r="B9" s="16" t="s">
        <v>137</v>
      </c>
      <c r="C9" s="17" t="s">
        <v>138</v>
      </c>
      <c r="D9" s="17" t="s">
        <v>139</v>
      </c>
      <c r="E9" s="18" t="s">
        <v>4</v>
      </c>
      <c r="F9" s="16" t="s">
        <v>67</v>
      </c>
      <c r="G9" s="17" t="s">
        <v>140</v>
      </c>
      <c r="H9" s="17" t="s">
        <v>63</v>
      </c>
    </row>
    <row r="10" spans="1:8" ht="18" customHeight="1" x14ac:dyDescent="0.15">
      <c r="A10" s="15" t="s">
        <v>7</v>
      </c>
      <c r="B10" s="16" t="s">
        <v>141</v>
      </c>
      <c r="C10" s="17" t="s">
        <v>142</v>
      </c>
      <c r="D10" s="17" t="s">
        <v>143</v>
      </c>
      <c r="E10" s="18" t="s">
        <v>6</v>
      </c>
      <c r="F10" s="16" t="s">
        <v>144</v>
      </c>
      <c r="G10" s="17" t="s">
        <v>68</v>
      </c>
      <c r="H10" s="17" t="s">
        <v>69</v>
      </c>
    </row>
    <row r="11" spans="1:8" ht="18" customHeight="1" x14ac:dyDescent="0.15">
      <c r="A11" s="15" t="s">
        <v>9</v>
      </c>
      <c r="B11" s="16" t="s">
        <v>145</v>
      </c>
      <c r="C11" s="17" t="s">
        <v>146</v>
      </c>
      <c r="D11" s="17" t="s">
        <v>147</v>
      </c>
      <c r="E11" s="18" t="s">
        <v>8</v>
      </c>
      <c r="F11" s="16" t="s">
        <v>148</v>
      </c>
      <c r="G11" s="17" t="s">
        <v>75</v>
      </c>
      <c r="H11" s="17" t="s">
        <v>149</v>
      </c>
    </row>
    <row r="12" spans="1:8" ht="18" customHeight="1" x14ac:dyDescent="0.15">
      <c r="A12" s="15" t="s">
        <v>11</v>
      </c>
      <c r="B12" s="16" t="s">
        <v>150</v>
      </c>
      <c r="C12" s="17" t="s">
        <v>151</v>
      </c>
      <c r="D12" s="17" t="s">
        <v>152</v>
      </c>
      <c r="E12" s="18" t="s">
        <v>10</v>
      </c>
      <c r="F12" s="16" t="s">
        <v>153</v>
      </c>
      <c r="G12" s="17" t="s">
        <v>154</v>
      </c>
      <c r="H12" s="17" t="s">
        <v>155</v>
      </c>
    </row>
    <row r="13" spans="1:8" ht="18" customHeight="1" thickBot="1" x14ac:dyDescent="0.2">
      <c r="A13" s="15" t="s">
        <v>70</v>
      </c>
      <c r="B13" s="16" t="s">
        <v>33</v>
      </c>
      <c r="C13" s="17" t="s">
        <v>156</v>
      </c>
      <c r="D13" s="17" t="s">
        <v>157</v>
      </c>
      <c r="E13" s="18"/>
      <c r="F13" s="16"/>
      <c r="G13" s="250" t="s">
        <v>158</v>
      </c>
      <c r="H13" s="251"/>
    </row>
    <row r="14" spans="1:8" ht="18" customHeight="1" x14ac:dyDescent="0.15">
      <c r="A14" s="22" t="s">
        <v>573</v>
      </c>
      <c r="B14" s="22"/>
      <c r="C14" s="22"/>
      <c r="D14" s="22"/>
      <c r="E14" s="22"/>
      <c r="F14" s="22"/>
      <c r="G14" s="22"/>
      <c r="H14" s="22"/>
    </row>
  </sheetData>
  <mergeCells count="1">
    <mergeCell ref="G13:H13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100" zoomScaleSheetLayoutView="100" workbookViewId="0"/>
  </sheetViews>
  <sheetFormatPr defaultRowHeight="18" customHeight="1" x14ac:dyDescent="0.15"/>
  <cols>
    <col min="1" max="1" width="5.375" style="3" customWidth="1"/>
    <col min="2" max="4" width="14.125" style="3" customWidth="1"/>
    <col min="5" max="5" width="5.375" style="3" customWidth="1"/>
    <col min="6" max="8" width="14.125" style="3" customWidth="1"/>
    <col min="9" max="16384" width="9" style="3"/>
  </cols>
  <sheetData>
    <row r="1" spans="1:8" s="1" customFormat="1" ht="18" customHeight="1" x14ac:dyDescent="0.15">
      <c r="A1" s="1" t="s">
        <v>790</v>
      </c>
    </row>
    <row r="2" spans="1:8" ht="18" customHeight="1" thickBot="1" x14ac:dyDescent="0.2"/>
    <row r="3" spans="1:8" s="10" customFormat="1" ht="18" customHeight="1" x14ac:dyDescent="0.15">
      <c r="A3" s="6" t="s">
        <v>15</v>
      </c>
      <c r="B3" s="7" t="s">
        <v>616</v>
      </c>
      <c r="C3" s="7" t="s">
        <v>615</v>
      </c>
      <c r="D3" s="8" t="s">
        <v>574</v>
      </c>
      <c r="E3" s="9" t="s">
        <v>15</v>
      </c>
      <c r="F3" s="7" t="s">
        <v>576</v>
      </c>
      <c r="G3" s="7" t="s">
        <v>575</v>
      </c>
      <c r="H3" s="8" t="s">
        <v>614</v>
      </c>
    </row>
    <row r="4" spans="1:8" s="10" customFormat="1" ht="18" customHeight="1" x14ac:dyDescent="0.15">
      <c r="A4" s="11" t="s">
        <v>16</v>
      </c>
      <c r="B4" s="12" t="s">
        <v>84</v>
      </c>
      <c r="C4" s="13" t="s">
        <v>176</v>
      </c>
      <c r="D4" s="13" t="s">
        <v>177</v>
      </c>
      <c r="E4" s="18" t="s">
        <v>6</v>
      </c>
      <c r="F4" s="16" t="s">
        <v>182</v>
      </c>
      <c r="G4" s="17" t="s">
        <v>613</v>
      </c>
      <c r="H4" s="17" t="s">
        <v>612</v>
      </c>
    </row>
    <row r="5" spans="1:8" s="10" customFormat="1" ht="18" customHeight="1" x14ac:dyDescent="0.15">
      <c r="A5" s="15" t="s">
        <v>24</v>
      </c>
      <c r="B5" s="16" t="s">
        <v>179</v>
      </c>
      <c r="C5" s="17" t="s">
        <v>180</v>
      </c>
      <c r="D5" s="17" t="s">
        <v>181</v>
      </c>
      <c r="E5" s="18" t="s">
        <v>8</v>
      </c>
      <c r="F5" s="16" t="s">
        <v>188</v>
      </c>
      <c r="G5" s="17" t="s">
        <v>189</v>
      </c>
      <c r="H5" s="17" t="s">
        <v>190</v>
      </c>
    </row>
    <row r="6" spans="1:8" s="10" customFormat="1" ht="18" customHeight="1" x14ac:dyDescent="0.15">
      <c r="A6" s="15" t="s">
        <v>29</v>
      </c>
      <c r="B6" s="16" t="s">
        <v>185</v>
      </c>
      <c r="C6" s="17" t="s">
        <v>186</v>
      </c>
      <c r="D6" s="17" t="s">
        <v>187</v>
      </c>
      <c r="E6" s="18" t="s">
        <v>10</v>
      </c>
      <c r="F6" s="16" t="s">
        <v>193</v>
      </c>
      <c r="G6" s="17" t="s">
        <v>194</v>
      </c>
      <c r="H6" s="17" t="s">
        <v>195</v>
      </c>
    </row>
    <row r="7" spans="1:8" s="10" customFormat="1" ht="18" customHeight="1" x14ac:dyDescent="0.15">
      <c r="A7" s="15" t="s">
        <v>1</v>
      </c>
      <c r="B7" s="16" t="s">
        <v>89</v>
      </c>
      <c r="C7" s="17" t="s">
        <v>191</v>
      </c>
      <c r="D7" s="17" t="s">
        <v>192</v>
      </c>
      <c r="E7" s="18" t="s">
        <v>12</v>
      </c>
      <c r="F7" s="16" t="s">
        <v>198</v>
      </c>
      <c r="G7" s="17" t="s">
        <v>195</v>
      </c>
      <c r="H7" s="17" t="s">
        <v>199</v>
      </c>
    </row>
    <row r="8" spans="1:8" s="10" customFormat="1" ht="18" customHeight="1" x14ac:dyDescent="0.15">
      <c r="A8" s="15" t="s">
        <v>3</v>
      </c>
      <c r="B8" s="16" t="s">
        <v>196</v>
      </c>
      <c r="C8" s="17" t="s">
        <v>90</v>
      </c>
      <c r="D8" s="17" t="s">
        <v>197</v>
      </c>
      <c r="E8" s="18" t="s">
        <v>13</v>
      </c>
      <c r="F8" s="16" t="s">
        <v>203</v>
      </c>
      <c r="G8" s="17" t="s">
        <v>204</v>
      </c>
      <c r="H8" s="17" t="s">
        <v>205</v>
      </c>
    </row>
    <row r="9" spans="1:8" s="10" customFormat="1" ht="18" customHeight="1" x14ac:dyDescent="0.15">
      <c r="A9" s="15" t="s">
        <v>5</v>
      </c>
      <c r="B9" s="16" t="s">
        <v>200</v>
      </c>
      <c r="C9" s="17" t="s">
        <v>201</v>
      </c>
      <c r="D9" s="17" t="s">
        <v>202</v>
      </c>
      <c r="E9" s="18" t="s">
        <v>159</v>
      </c>
      <c r="F9" s="16" t="s">
        <v>209</v>
      </c>
      <c r="G9" s="17" t="s">
        <v>205</v>
      </c>
      <c r="H9" s="17" t="s">
        <v>210</v>
      </c>
    </row>
    <row r="10" spans="1:8" s="10" customFormat="1" ht="18" customHeight="1" x14ac:dyDescent="0.15">
      <c r="A10" s="15" t="s">
        <v>7</v>
      </c>
      <c r="B10" s="16" t="s">
        <v>206</v>
      </c>
      <c r="C10" s="17" t="s">
        <v>207</v>
      </c>
      <c r="D10" s="17" t="s">
        <v>208</v>
      </c>
      <c r="E10" s="18" t="s">
        <v>160</v>
      </c>
      <c r="F10" s="16" t="s">
        <v>213</v>
      </c>
      <c r="G10" s="17" t="s">
        <v>214</v>
      </c>
      <c r="H10" s="17" t="s">
        <v>215</v>
      </c>
    </row>
    <row r="11" spans="1:8" s="10" customFormat="1" ht="18" customHeight="1" x14ac:dyDescent="0.15">
      <c r="A11" s="15" t="s">
        <v>9</v>
      </c>
      <c r="B11" s="16" t="s">
        <v>211</v>
      </c>
      <c r="C11" s="17" t="s">
        <v>59</v>
      </c>
      <c r="D11" s="17" t="s">
        <v>212</v>
      </c>
      <c r="E11" s="18" t="s">
        <v>161</v>
      </c>
      <c r="F11" s="16" t="s">
        <v>218</v>
      </c>
      <c r="G11" s="17" t="s">
        <v>215</v>
      </c>
      <c r="H11" s="17" t="s">
        <v>219</v>
      </c>
    </row>
    <row r="12" spans="1:8" s="10" customFormat="1" ht="18" customHeight="1" x14ac:dyDescent="0.15">
      <c r="A12" s="15" t="s">
        <v>11</v>
      </c>
      <c r="B12" s="16" t="s">
        <v>216</v>
      </c>
      <c r="C12" s="17" t="s">
        <v>212</v>
      </c>
      <c r="D12" s="17" t="s">
        <v>217</v>
      </c>
      <c r="E12" s="18" t="s">
        <v>162</v>
      </c>
      <c r="F12" s="23" t="s">
        <v>223</v>
      </c>
      <c r="G12" s="17" t="s">
        <v>224</v>
      </c>
      <c r="H12" s="17" t="s">
        <v>225</v>
      </c>
    </row>
    <row r="13" spans="1:8" s="10" customFormat="1" ht="18" customHeight="1" x14ac:dyDescent="0.15">
      <c r="A13" s="15" t="s">
        <v>70</v>
      </c>
      <c r="B13" s="16" t="s">
        <v>220</v>
      </c>
      <c r="C13" s="17" t="s">
        <v>221</v>
      </c>
      <c r="D13" s="17" t="s">
        <v>222</v>
      </c>
      <c r="E13" s="18" t="s">
        <v>163</v>
      </c>
      <c r="F13" s="16" t="s">
        <v>229</v>
      </c>
      <c r="G13" s="17" t="s">
        <v>225</v>
      </c>
      <c r="H13" s="17" t="s">
        <v>230</v>
      </c>
    </row>
    <row r="14" spans="1:8" s="10" customFormat="1" ht="18" customHeight="1" x14ac:dyDescent="0.15">
      <c r="A14" s="15" t="s">
        <v>76</v>
      </c>
      <c r="B14" s="16" t="s">
        <v>226</v>
      </c>
      <c r="C14" s="17" t="s">
        <v>227</v>
      </c>
      <c r="D14" s="17" t="s">
        <v>228</v>
      </c>
      <c r="E14" s="18" t="s">
        <v>164</v>
      </c>
      <c r="F14" s="16" t="s">
        <v>233</v>
      </c>
      <c r="G14" s="17" t="s">
        <v>234</v>
      </c>
      <c r="H14" s="17" t="s">
        <v>235</v>
      </c>
    </row>
    <row r="15" spans="1:8" s="10" customFormat="1" ht="18" customHeight="1" x14ac:dyDescent="0.15">
      <c r="A15" s="15" t="s">
        <v>20</v>
      </c>
      <c r="B15" s="16" t="s">
        <v>231</v>
      </c>
      <c r="C15" s="17" t="s">
        <v>228</v>
      </c>
      <c r="D15" s="17" t="s">
        <v>232</v>
      </c>
      <c r="E15" s="18" t="s">
        <v>165</v>
      </c>
      <c r="F15" s="16" t="s">
        <v>237</v>
      </c>
      <c r="G15" s="17" t="s">
        <v>235</v>
      </c>
      <c r="H15" s="17" t="s">
        <v>238</v>
      </c>
    </row>
    <row r="16" spans="1:8" s="10" customFormat="1" ht="18" customHeight="1" x14ac:dyDescent="0.15">
      <c r="A16" s="15" t="s">
        <v>14</v>
      </c>
      <c r="B16" s="16" t="s">
        <v>236</v>
      </c>
      <c r="C16" s="17" t="s">
        <v>232</v>
      </c>
      <c r="D16" s="24" t="s">
        <v>88</v>
      </c>
      <c r="E16" s="18" t="s">
        <v>166</v>
      </c>
      <c r="F16" s="16" t="s">
        <v>241</v>
      </c>
      <c r="G16" s="17" t="s">
        <v>242</v>
      </c>
      <c r="H16" s="17" t="s">
        <v>602</v>
      </c>
    </row>
    <row r="17" spans="1:8" s="21" customFormat="1" ht="18" customHeight="1" x14ac:dyDescent="0.15">
      <c r="A17" s="15" t="s">
        <v>0</v>
      </c>
      <c r="B17" s="16" t="s">
        <v>231</v>
      </c>
      <c r="C17" s="17" t="s">
        <v>239</v>
      </c>
      <c r="D17" s="17" t="s">
        <v>240</v>
      </c>
      <c r="E17" s="18" t="s">
        <v>167</v>
      </c>
      <c r="F17" s="160" t="s">
        <v>611</v>
      </c>
      <c r="G17" s="17" t="s">
        <v>602</v>
      </c>
      <c r="H17" s="17" t="s">
        <v>601</v>
      </c>
    </row>
    <row r="18" spans="1:8" ht="18" customHeight="1" x14ac:dyDescent="0.15">
      <c r="A18" s="15" t="s">
        <v>2</v>
      </c>
      <c r="B18" s="16" t="s">
        <v>243</v>
      </c>
      <c r="C18" s="17" t="s">
        <v>240</v>
      </c>
      <c r="D18" s="17" t="s">
        <v>244</v>
      </c>
      <c r="E18" s="18" t="s">
        <v>610</v>
      </c>
      <c r="F18" s="16" t="s">
        <v>551</v>
      </c>
      <c r="G18" s="17" t="s">
        <v>609</v>
      </c>
      <c r="H18" s="17" t="s">
        <v>596</v>
      </c>
    </row>
    <row r="19" spans="1:8" ht="18" customHeight="1" thickBot="1" x14ac:dyDescent="0.2">
      <c r="A19" s="163" t="s">
        <v>4</v>
      </c>
      <c r="B19" s="16" t="s">
        <v>178</v>
      </c>
      <c r="C19" s="17" t="s">
        <v>608</v>
      </c>
      <c r="D19" s="17" t="s">
        <v>94</v>
      </c>
      <c r="E19" s="20" t="s">
        <v>607</v>
      </c>
      <c r="F19" s="203" t="s">
        <v>553</v>
      </c>
      <c r="G19" s="19" t="s">
        <v>606</v>
      </c>
      <c r="H19" s="19"/>
    </row>
    <row r="20" spans="1:8" ht="18" customHeight="1" x14ac:dyDescent="0.15">
      <c r="A20" s="22" t="s">
        <v>245</v>
      </c>
      <c r="B20" s="22"/>
      <c r="C20" s="22"/>
      <c r="D20" s="22"/>
      <c r="E20" s="22"/>
      <c r="F20" s="22"/>
      <c r="G20" s="22"/>
      <c r="H20" s="22"/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/>
  </sheetViews>
  <sheetFormatPr defaultRowHeight="18" customHeight="1" x14ac:dyDescent="0.15"/>
  <cols>
    <col min="1" max="1" width="5.375" style="3" customWidth="1"/>
    <col min="2" max="4" width="14.125" style="3" customWidth="1"/>
    <col min="5" max="5" width="5.375" style="3" customWidth="1"/>
    <col min="6" max="8" width="14.125" style="3" customWidth="1"/>
    <col min="9" max="16384" width="9" style="3"/>
  </cols>
  <sheetData>
    <row r="1" spans="1:8" ht="18" customHeight="1" x14ac:dyDescent="0.15">
      <c r="A1" s="1" t="s">
        <v>791</v>
      </c>
      <c r="B1" s="1"/>
      <c r="C1" s="1"/>
      <c r="D1" s="1"/>
      <c r="E1" s="1"/>
      <c r="F1" s="1"/>
      <c r="G1" s="1"/>
      <c r="H1" s="1"/>
    </row>
    <row r="2" spans="1:8" ht="18" customHeight="1" thickBot="1" x14ac:dyDescent="0.2"/>
    <row r="3" spans="1:8" ht="18" customHeight="1" x14ac:dyDescent="0.15">
      <c r="A3" s="6" t="s">
        <v>15</v>
      </c>
      <c r="B3" s="7" t="s">
        <v>576</v>
      </c>
      <c r="C3" s="7" t="s">
        <v>575</v>
      </c>
      <c r="D3" s="8" t="s">
        <v>605</v>
      </c>
      <c r="E3" s="9" t="s">
        <v>15</v>
      </c>
      <c r="F3" s="7" t="s">
        <v>576</v>
      </c>
      <c r="G3" s="7" t="s">
        <v>575</v>
      </c>
      <c r="H3" s="8" t="s">
        <v>574</v>
      </c>
    </row>
    <row r="4" spans="1:8" ht="18" customHeight="1" x14ac:dyDescent="0.15">
      <c r="A4" s="11" t="s">
        <v>16</v>
      </c>
      <c r="B4" s="12" t="s">
        <v>246</v>
      </c>
      <c r="C4" s="13" t="s">
        <v>176</v>
      </c>
      <c r="D4" s="13" t="s">
        <v>247</v>
      </c>
      <c r="E4" s="18" t="s">
        <v>160</v>
      </c>
      <c r="F4" s="16" t="s">
        <v>178</v>
      </c>
      <c r="G4" s="17" t="s">
        <v>811</v>
      </c>
      <c r="H4" s="17" t="s">
        <v>812</v>
      </c>
    </row>
    <row r="5" spans="1:8" ht="18" customHeight="1" x14ac:dyDescent="0.15">
      <c r="A5" s="15" t="s">
        <v>24</v>
      </c>
      <c r="B5" s="16" t="s">
        <v>249</v>
      </c>
      <c r="C5" s="17" t="s">
        <v>250</v>
      </c>
      <c r="D5" s="17" t="s">
        <v>177</v>
      </c>
      <c r="E5" s="18" t="s">
        <v>161</v>
      </c>
      <c r="F5" s="16" t="s">
        <v>254</v>
      </c>
      <c r="G5" s="17" t="s">
        <v>239</v>
      </c>
      <c r="H5" s="17" t="s">
        <v>255</v>
      </c>
    </row>
    <row r="6" spans="1:8" ht="18" customHeight="1" x14ac:dyDescent="0.15">
      <c r="A6" s="15" t="s">
        <v>29</v>
      </c>
      <c r="B6" s="16" t="s">
        <v>251</v>
      </c>
      <c r="C6" s="17" t="s">
        <v>180</v>
      </c>
      <c r="D6" s="17" t="s">
        <v>252</v>
      </c>
      <c r="E6" s="18" t="s">
        <v>162</v>
      </c>
      <c r="F6" s="16" t="s">
        <v>257</v>
      </c>
      <c r="G6" s="17" t="s">
        <v>255</v>
      </c>
      <c r="H6" s="17" t="s">
        <v>240</v>
      </c>
    </row>
    <row r="7" spans="1:8" ht="18" customHeight="1" x14ac:dyDescent="0.15">
      <c r="A7" s="15" t="s">
        <v>1</v>
      </c>
      <c r="B7" s="16" t="s">
        <v>89</v>
      </c>
      <c r="C7" s="17" t="s">
        <v>252</v>
      </c>
      <c r="D7" s="17" t="s">
        <v>253</v>
      </c>
      <c r="E7" s="18" t="s">
        <v>163</v>
      </c>
      <c r="F7" s="16" t="s">
        <v>259</v>
      </c>
      <c r="G7" s="17" t="s">
        <v>240</v>
      </c>
      <c r="H7" s="17" t="s">
        <v>244</v>
      </c>
    </row>
    <row r="8" spans="1:8" ht="18" customHeight="1" x14ac:dyDescent="0.15">
      <c r="A8" s="15" t="s">
        <v>3</v>
      </c>
      <c r="B8" s="16" t="s">
        <v>256</v>
      </c>
      <c r="C8" s="17" t="s">
        <v>186</v>
      </c>
      <c r="D8" s="17" t="s">
        <v>187</v>
      </c>
      <c r="E8" s="18" t="s">
        <v>164</v>
      </c>
      <c r="F8" s="16" t="s">
        <v>182</v>
      </c>
      <c r="G8" s="17" t="s">
        <v>261</v>
      </c>
      <c r="H8" s="17" t="s">
        <v>94</v>
      </c>
    </row>
    <row r="9" spans="1:8" ht="18" customHeight="1" x14ac:dyDescent="0.15">
      <c r="A9" s="15" t="s">
        <v>5</v>
      </c>
      <c r="B9" s="16" t="s">
        <v>258</v>
      </c>
      <c r="C9" s="17" t="s">
        <v>191</v>
      </c>
      <c r="D9" s="17" t="s">
        <v>604</v>
      </c>
      <c r="E9" s="18" t="s">
        <v>165</v>
      </c>
      <c r="F9" s="16" t="s">
        <v>188</v>
      </c>
      <c r="G9" s="17" t="s">
        <v>183</v>
      </c>
      <c r="H9" s="17" t="s">
        <v>184</v>
      </c>
    </row>
    <row r="10" spans="1:8" ht="18" customHeight="1" x14ac:dyDescent="0.15">
      <c r="A10" s="15" t="s">
        <v>7</v>
      </c>
      <c r="B10" s="16" t="s">
        <v>196</v>
      </c>
      <c r="C10" s="17" t="s">
        <v>260</v>
      </c>
      <c r="D10" s="17" t="s">
        <v>192</v>
      </c>
      <c r="E10" s="18" t="s">
        <v>166</v>
      </c>
      <c r="F10" s="16" t="s">
        <v>264</v>
      </c>
      <c r="G10" s="17" t="s">
        <v>189</v>
      </c>
      <c r="H10" s="17" t="s">
        <v>190</v>
      </c>
    </row>
    <row r="11" spans="1:8" ht="18" customHeight="1" x14ac:dyDescent="0.15">
      <c r="A11" s="15" t="s">
        <v>9</v>
      </c>
      <c r="B11" s="16" t="s">
        <v>262</v>
      </c>
      <c r="C11" s="17" t="s">
        <v>90</v>
      </c>
      <c r="D11" s="17" t="s">
        <v>197</v>
      </c>
      <c r="E11" s="18" t="s">
        <v>167</v>
      </c>
      <c r="F11" s="16" t="s">
        <v>267</v>
      </c>
      <c r="G11" s="17" t="s">
        <v>194</v>
      </c>
      <c r="H11" s="17" t="s">
        <v>268</v>
      </c>
    </row>
    <row r="12" spans="1:8" ht="18" customHeight="1" x14ac:dyDescent="0.15">
      <c r="A12" s="15" t="s">
        <v>11</v>
      </c>
      <c r="B12" s="16" t="s">
        <v>263</v>
      </c>
      <c r="C12" s="17" t="s">
        <v>201</v>
      </c>
      <c r="D12" s="17" t="s">
        <v>202</v>
      </c>
      <c r="E12" s="18" t="s">
        <v>168</v>
      </c>
      <c r="F12" s="16" t="s">
        <v>218</v>
      </c>
      <c r="G12" s="17" t="s">
        <v>272</v>
      </c>
      <c r="H12" s="17" t="s">
        <v>199</v>
      </c>
    </row>
    <row r="13" spans="1:8" ht="18" customHeight="1" x14ac:dyDescent="0.15">
      <c r="A13" s="15" t="s">
        <v>70</v>
      </c>
      <c r="B13" s="16" t="s">
        <v>265</v>
      </c>
      <c r="C13" s="17" t="s">
        <v>207</v>
      </c>
      <c r="D13" s="17" t="s">
        <v>266</v>
      </c>
      <c r="E13" s="18" t="s">
        <v>169</v>
      </c>
      <c r="F13" s="16" t="s">
        <v>276</v>
      </c>
      <c r="G13" s="17" t="s">
        <v>204</v>
      </c>
      <c r="H13" s="17" t="s">
        <v>205</v>
      </c>
    </row>
    <row r="14" spans="1:8" ht="18" customHeight="1" x14ac:dyDescent="0.15">
      <c r="A14" s="15" t="s">
        <v>76</v>
      </c>
      <c r="B14" s="16" t="s">
        <v>269</v>
      </c>
      <c r="C14" s="17" t="s">
        <v>270</v>
      </c>
      <c r="D14" s="17" t="s">
        <v>271</v>
      </c>
      <c r="E14" s="18" t="s">
        <v>170</v>
      </c>
      <c r="F14" s="16" t="s">
        <v>280</v>
      </c>
      <c r="G14" s="17" t="s">
        <v>205</v>
      </c>
      <c r="H14" s="17" t="s">
        <v>210</v>
      </c>
    </row>
    <row r="15" spans="1:8" ht="18" customHeight="1" x14ac:dyDescent="0.15">
      <c r="A15" s="15" t="s">
        <v>20</v>
      </c>
      <c r="B15" s="16" t="s">
        <v>273</v>
      </c>
      <c r="C15" s="17" t="s">
        <v>274</v>
      </c>
      <c r="D15" s="17" t="s">
        <v>275</v>
      </c>
      <c r="E15" s="18" t="s">
        <v>171</v>
      </c>
      <c r="F15" s="16" t="s">
        <v>282</v>
      </c>
      <c r="G15" s="17" t="s">
        <v>214</v>
      </c>
      <c r="H15" s="17" t="s">
        <v>215</v>
      </c>
    </row>
    <row r="16" spans="1:8" ht="18" customHeight="1" x14ac:dyDescent="0.15">
      <c r="A16" s="15" t="s">
        <v>14</v>
      </c>
      <c r="B16" s="16" t="s">
        <v>277</v>
      </c>
      <c r="C16" s="17" t="s">
        <v>278</v>
      </c>
      <c r="D16" s="17" t="s">
        <v>279</v>
      </c>
      <c r="E16" s="18" t="s">
        <v>172</v>
      </c>
      <c r="F16" s="16" t="s">
        <v>285</v>
      </c>
      <c r="G16" s="17" t="s">
        <v>215</v>
      </c>
      <c r="H16" s="17" t="s">
        <v>219</v>
      </c>
    </row>
    <row r="17" spans="1:8" ht="18" customHeight="1" x14ac:dyDescent="0.15">
      <c r="A17" s="15" t="s">
        <v>0</v>
      </c>
      <c r="B17" s="16" t="s">
        <v>263</v>
      </c>
      <c r="C17" s="17" t="s">
        <v>281</v>
      </c>
      <c r="D17" s="17" t="s">
        <v>208</v>
      </c>
      <c r="E17" s="18" t="s">
        <v>173</v>
      </c>
      <c r="F17" s="16" t="s">
        <v>287</v>
      </c>
      <c r="G17" s="17" t="s">
        <v>224</v>
      </c>
      <c r="H17" s="17" t="s">
        <v>225</v>
      </c>
    </row>
    <row r="18" spans="1:8" ht="18" customHeight="1" x14ac:dyDescent="0.15">
      <c r="A18" s="15" t="s">
        <v>2</v>
      </c>
      <c r="B18" s="16" t="s">
        <v>283</v>
      </c>
      <c r="C18" s="17" t="s">
        <v>59</v>
      </c>
      <c r="D18" s="17" t="s">
        <v>284</v>
      </c>
      <c r="E18" s="18" t="s">
        <v>174</v>
      </c>
      <c r="F18" s="16" t="s">
        <v>288</v>
      </c>
      <c r="G18" s="17" t="s">
        <v>225</v>
      </c>
      <c r="H18" s="17" t="s">
        <v>230</v>
      </c>
    </row>
    <row r="19" spans="1:8" ht="18" customHeight="1" x14ac:dyDescent="0.15">
      <c r="A19" s="15" t="s">
        <v>4</v>
      </c>
      <c r="B19" s="16" t="s">
        <v>216</v>
      </c>
      <c r="C19" s="17" t="s">
        <v>286</v>
      </c>
      <c r="D19" s="17" t="s">
        <v>212</v>
      </c>
      <c r="E19" s="18" t="s">
        <v>175</v>
      </c>
      <c r="F19" s="16" t="s">
        <v>291</v>
      </c>
      <c r="G19" s="17" t="s">
        <v>234</v>
      </c>
      <c r="H19" s="17" t="s">
        <v>235</v>
      </c>
    </row>
    <row r="20" spans="1:8" ht="18" customHeight="1" x14ac:dyDescent="0.15">
      <c r="A20" s="15" t="s">
        <v>6</v>
      </c>
      <c r="B20" s="16" t="s">
        <v>220</v>
      </c>
      <c r="C20" s="17" t="s">
        <v>212</v>
      </c>
      <c r="D20" s="17" t="s">
        <v>221</v>
      </c>
      <c r="E20" s="18" t="s">
        <v>294</v>
      </c>
      <c r="F20" s="16" t="s">
        <v>295</v>
      </c>
      <c r="G20" s="17" t="s">
        <v>235</v>
      </c>
      <c r="H20" s="17" t="s">
        <v>296</v>
      </c>
    </row>
    <row r="21" spans="1:8" ht="18" customHeight="1" x14ac:dyDescent="0.15">
      <c r="A21" s="15" t="s">
        <v>8</v>
      </c>
      <c r="B21" s="16" t="s">
        <v>289</v>
      </c>
      <c r="C21" s="17" t="s">
        <v>221</v>
      </c>
      <c r="D21" s="17" t="s">
        <v>290</v>
      </c>
      <c r="E21" s="18" t="s">
        <v>297</v>
      </c>
      <c r="F21" s="16" t="s">
        <v>298</v>
      </c>
      <c r="G21" s="17" t="s">
        <v>242</v>
      </c>
      <c r="H21" s="17" t="s">
        <v>602</v>
      </c>
    </row>
    <row r="22" spans="1:8" ht="18" customHeight="1" x14ac:dyDescent="0.15">
      <c r="A22" s="15" t="s">
        <v>10</v>
      </c>
      <c r="B22" s="16" t="s">
        <v>231</v>
      </c>
      <c r="C22" s="17" t="s">
        <v>292</v>
      </c>
      <c r="D22" s="17" t="s">
        <v>293</v>
      </c>
      <c r="E22" s="18" t="s">
        <v>510</v>
      </c>
      <c r="F22" s="16" t="s">
        <v>603</v>
      </c>
      <c r="G22" s="17" t="s">
        <v>602</v>
      </c>
      <c r="H22" s="17" t="s">
        <v>601</v>
      </c>
    </row>
    <row r="23" spans="1:8" ht="18" customHeight="1" x14ac:dyDescent="0.15">
      <c r="A23" s="15" t="s">
        <v>12</v>
      </c>
      <c r="B23" s="16" t="s">
        <v>289</v>
      </c>
      <c r="C23" s="17" t="s">
        <v>293</v>
      </c>
      <c r="D23" s="17" t="s">
        <v>228</v>
      </c>
      <c r="E23" s="18" t="s">
        <v>598</v>
      </c>
      <c r="F23" s="16" t="s">
        <v>554</v>
      </c>
      <c r="G23" s="17" t="s">
        <v>552</v>
      </c>
      <c r="H23" s="17" t="s">
        <v>596</v>
      </c>
    </row>
    <row r="24" spans="1:8" ht="18" customHeight="1" x14ac:dyDescent="0.15">
      <c r="A24" s="15" t="s">
        <v>13</v>
      </c>
      <c r="B24" s="16" t="s">
        <v>248</v>
      </c>
      <c r="C24" s="17" t="s">
        <v>600</v>
      </c>
      <c r="D24" s="24" t="s">
        <v>599</v>
      </c>
      <c r="E24" s="18" t="s">
        <v>597</v>
      </c>
      <c r="F24" s="16" t="s">
        <v>555</v>
      </c>
      <c r="G24" s="17" t="s">
        <v>596</v>
      </c>
      <c r="H24" s="17"/>
    </row>
    <row r="25" spans="1:8" ht="18" customHeight="1" thickBot="1" x14ac:dyDescent="0.2">
      <c r="A25" s="163" t="s">
        <v>159</v>
      </c>
      <c r="B25" s="249" t="s">
        <v>236</v>
      </c>
      <c r="C25" s="19" t="s">
        <v>809</v>
      </c>
      <c r="D25" s="19" t="s">
        <v>810</v>
      </c>
      <c r="E25" s="20"/>
      <c r="F25" s="16"/>
      <c r="G25" s="17"/>
      <c r="H25" s="17"/>
    </row>
    <row r="26" spans="1:8" ht="18" customHeight="1" x14ac:dyDescent="0.15">
      <c r="A26" s="22" t="s">
        <v>245</v>
      </c>
      <c r="B26" s="22"/>
      <c r="C26" s="22"/>
      <c r="D26" s="22"/>
      <c r="E26" s="22"/>
      <c r="F26" s="22"/>
      <c r="G26" s="22"/>
      <c r="H26" s="22"/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Normal="100" zoomScaleSheetLayoutView="100" workbookViewId="0"/>
  </sheetViews>
  <sheetFormatPr defaultColWidth="15.625" defaultRowHeight="13.5" customHeight="1" x14ac:dyDescent="0.15"/>
  <cols>
    <col min="1" max="1" width="21.625" style="25" customWidth="1"/>
    <col min="2" max="2" width="9.125" style="25" customWidth="1"/>
    <col min="3" max="3" width="9.125" style="26" customWidth="1"/>
    <col min="4" max="9" width="9.125" style="25" customWidth="1"/>
    <col min="10" max="16384" width="15.625" style="25"/>
  </cols>
  <sheetData>
    <row r="1" spans="1:9" ht="13.5" customHeight="1" x14ac:dyDescent="0.15">
      <c r="A1" s="27" t="s">
        <v>625</v>
      </c>
    </row>
    <row r="2" spans="1:9" ht="13.5" customHeight="1" thickBot="1" x14ac:dyDescent="0.2">
      <c r="F2" s="28"/>
      <c r="G2" s="28"/>
      <c r="H2" s="28"/>
      <c r="I2" s="26" t="s">
        <v>624</v>
      </c>
    </row>
    <row r="3" spans="1:9" s="32" customFormat="1" ht="18" customHeight="1" x14ac:dyDescent="0.15">
      <c r="A3" s="29" t="s">
        <v>299</v>
      </c>
      <c r="B3" s="30" t="s">
        <v>300</v>
      </c>
      <c r="C3" s="30" t="s">
        <v>301</v>
      </c>
      <c r="D3" s="30" t="s">
        <v>302</v>
      </c>
      <c r="E3" s="30" t="s">
        <v>303</v>
      </c>
      <c r="F3" s="30" t="s">
        <v>304</v>
      </c>
      <c r="G3" s="30" t="s">
        <v>305</v>
      </c>
      <c r="H3" s="30" t="s">
        <v>306</v>
      </c>
      <c r="I3" s="31" t="s">
        <v>307</v>
      </c>
    </row>
    <row r="4" spans="1:9" s="36" customFormat="1" ht="18" customHeight="1" x14ac:dyDescent="0.15">
      <c r="A4" s="33" t="s">
        <v>310</v>
      </c>
      <c r="B4" s="34">
        <v>2057</v>
      </c>
      <c r="C4" s="35">
        <v>21</v>
      </c>
      <c r="D4" s="35">
        <v>34</v>
      </c>
      <c r="E4" s="35">
        <v>111</v>
      </c>
      <c r="F4" s="35">
        <v>103</v>
      </c>
      <c r="G4" s="35">
        <v>1101</v>
      </c>
      <c r="H4" s="35">
        <v>687</v>
      </c>
      <c r="I4" s="35">
        <v>265</v>
      </c>
    </row>
    <row r="5" spans="1:9" s="32" customFormat="1" ht="18" customHeight="1" x14ac:dyDescent="0.15">
      <c r="A5" s="37" t="s">
        <v>311</v>
      </c>
      <c r="B5" s="38">
        <v>1341</v>
      </c>
      <c r="C5" s="39">
        <v>17</v>
      </c>
      <c r="D5" s="40">
        <v>26</v>
      </c>
      <c r="E5" s="40">
        <v>76</v>
      </c>
      <c r="F5" s="40">
        <v>62</v>
      </c>
      <c r="G5" s="40">
        <v>688</v>
      </c>
      <c r="H5" s="40">
        <v>472</v>
      </c>
      <c r="I5" s="40">
        <v>125</v>
      </c>
    </row>
    <row r="6" spans="1:9" s="32" customFormat="1" ht="18" customHeight="1" x14ac:dyDescent="0.15">
      <c r="A6" s="37" t="s">
        <v>312</v>
      </c>
      <c r="B6" s="38">
        <v>16</v>
      </c>
      <c r="C6" s="39">
        <v>1</v>
      </c>
      <c r="D6" s="40">
        <v>1</v>
      </c>
      <c r="E6" s="39">
        <v>1</v>
      </c>
      <c r="F6" s="40">
        <v>1</v>
      </c>
      <c r="G6" s="40">
        <v>11</v>
      </c>
      <c r="H6" s="40">
        <v>1</v>
      </c>
      <c r="I6" s="39" t="s">
        <v>556</v>
      </c>
    </row>
    <row r="7" spans="1:9" s="32" customFormat="1" ht="18" customHeight="1" x14ac:dyDescent="0.15">
      <c r="A7" s="37" t="s">
        <v>308</v>
      </c>
      <c r="B7" s="38">
        <v>6</v>
      </c>
      <c r="C7" s="39" t="s">
        <v>623</v>
      </c>
      <c r="D7" s="40">
        <v>1</v>
      </c>
      <c r="E7" s="39" t="s">
        <v>622</v>
      </c>
      <c r="F7" s="39">
        <v>1</v>
      </c>
      <c r="G7" s="40">
        <v>4</v>
      </c>
      <c r="H7" s="39" t="s">
        <v>556</v>
      </c>
      <c r="I7" s="39" t="s">
        <v>556</v>
      </c>
    </row>
    <row r="8" spans="1:9" s="32" customFormat="1" ht="18" customHeight="1" x14ac:dyDescent="0.15">
      <c r="A8" s="37" t="s">
        <v>313</v>
      </c>
      <c r="B8" s="38">
        <v>6</v>
      </c>
      <c r="C8" s="39" t="s">
        <v>622</v>
      </c>
      <c r="D8" s="40">
        <v>1</v>
      </c>
      <c r="E8" s="39" t="s">
        <v>556</v>
      </c>
      <c r="F8" s="39">
        <v>1</v>
      </c>
      <c r="G8" s="39">
        <v>4</v>
      </c>
      <c r="H8" s="39" t="s">
        <v>556</v>
      </c>
      <c r="I8" s="39" t="s">
        <v>556</v>
      </c>
    </row>
    <row r="9" spans="1:9" s="32" customFormat="1" ht="18" customHeight="1" x14ac:dyDescent="0.15">
      <c r="A9" s="37" t="s">
        <v>309</v>
      </c>
      <c r="B9" s="38">
        <v>12</v>
      </c>
      <c r="C9" s="39" t="s">
        <v>622</v>
      </c>
      <c r="D9" s="40">
        <v>1</v>
      </c>
      <c r="E9" s="39" t="s">
        <v>622</v>
      </c>
      <c r="F9" s="39">
        <v>1</v>
      </c>
      <c r="G9" s="39">
        <v>7</v>
      </c>
      <c r="H9" s="40">
        <v>3</v>
      </c>
      <c r="I9" s="39" t="s">
        <v>622</v>
      </c>
    </row>
    <row r="10" spans="1:9" s="32" customFormat="1" ht="18" customHeight="1" x14ac:dyDescent="0.15">
      <c r="A10" s="37" t="s">
        <v>314</v>
      </c>
      <c r="B10" s="38">
        <v>328</v>
      </c>
      <c r="C10" s="39">
        <v>1</v>
      </c>
      <c r="D10" s="40">
        <v>1</v>
      </c>
      <c r="E10" s="40">
        <v>11</v>
      </c>
      <c r="F10" s="39">
        <v>11</v>
      </c>
      <c r="G10" s="39">
        <v>199</v>
      </c>
      <c r="H10" s="40">
        <v>105</v>
      </c>
      <c r="I10" s="40">
        <v>140</v>
      </c>
    </row>
    <row r="11" spans="1:9" s="32" customFormat="1" ht="18" customHeight="1" x14ac:dyDescent="0.15">
      <c r="A11" s="37" t="s">
        <v>315</v>
      </c>
      <c r="B11" s="38">
        <v>261</v>
      </c>
      <c r="C11" s="39">
        <v>1</v>
      </c>
      <c r="D11" s="40">
        <v>2</v>
      </c>
      <c r="E11" s="40">
        <v>16</v>
      </c>
      <c r="F11" s="39">
        <v>19</v>
      </c>
      <c r="G11" s="39">
        <v>132</v>
      </c>
      <c r="H11" s="40">
        <v>91</v>
      </c>
      <c r="I11" s="39" t="s">
        <v>622</v>
      </c>
    </row>
    <row r="12" spans="1:9" s="32" customFormat="1" ht="18" customHeight="1" x14ac:dyDescent="0.15">
      <c r="A12" s="37" t="s">
        <v>316</v>
      </c>
      <c r="B12" s="38">
        <v>87</v>
      </c>
      <c r="C12" s="39">
        <v>1</v>
      </c>
      <c r="D12" s="40">
        <v>1</v>
      </c>
      <c r="E12" s="40">
        <v>7</v>
      </c>
      <c r="F12" s="39">
        <v>7</v>
      </c>
      <c r="G12" s="39">
        <v>56</v>
      </c>
      <c r="H12" s="40">
        <v>15</v>
      </c>
      <c r="I12" s="39" t="s">
        <v>622</v>
      </c>
    </row>
    <row r="13" spans="1:9" s="32" customFormat="1" ht="18" customHeight="1" thickBot="1" x14ac:dyDescent="0.2">
      <c r="A13" s="41" t="s">
        <v>317</v>
      </c>
      <c r="B13" s="42" t="s">
        <v>621</v>
      </c>
      <c r="C13" s="43" t="s">
        <v>619</v>
      </c>
      <c r="D13" s="43" t="s">
        <v>619</v>
      </c>
      <c r="E13" s="43" t="s">
        <v>620</v>
      </c>
      <c r="F13" s="43" t="s">
        <v>619</v>
      </c>
      <c r="G13" s="43" t="s">
        <v>619</v>
      </c>
      <c r="H13" s="43" t="s">
        <v>619</v>
      </c>
      <c r="I13" s="43" t="s">
        <v>618</v>
      </c>
    </row>
    <row r="14" spans="1:9" ht="13.5" customHeight="1" x14ac:dyDescent="0.15">
      <c r="A14" s="25" t="s">
        <v>578</v>
      </c>
    </row>
    <row r="15" spans="1:9" ht="13.5" customHeight="1" x14ac:dyDescent="0.15">
      <c r="A15" s="25" t="s">
        <v>617</v>
      </c>
    </row>
  </sheetData>
  <phoneticPr fontId="2"/>
  <pageMargins left="0.78740157480314965" right="0.78740157480314965" top="0.59055118110236227" bottom="0.9055118110236221" header="0.39370078740157483" footer="0.39370078740157483"/>
  <pageSetup paperSize="9" scale="91" firstPageNumber="353" orientation="portrait" useFirstPageNumber="1" verticalDpi="300" r:id="rId1"/>
  <headerFooter alignWithMargins="0">
    <oddFooter>&amp;C&amp;"ＭＳ 明朝,標準"&amp;10－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view="pageBreakPreview" zoomScaleNormal="100" zoomScaleSheetLayoutView="100" workbookViewId="0"/>
  </sheetViews>
  <sheetFormatPr defaultColWidth="12.875" defaultRowHeight="12.75" customHeight="1" x14ac:dyDescent="0.15"/>
  <cols>
    <col min="1" max="9" width="10.625" style="45" customWidth="1"/>
    <col min="10" max="19" width="9.5" style="45" customWidth="1"/>
    <col min="20" max="16384" width="12.875" style="45"/>
  </cols>
  <sheetData>
    <row r="1" spans="1:19" s="44" customFormat="1" ht="13.5" customHeight="1" x14ac:dyDescent="0.15">
      <c r="A1" s="44" t="s">
        <v>637</v>
      </c>
    </row>
    <row r="2" spans="1:19" ht="13.5" customHeight="1" thickBot="1" x14ac:dyDescent="0.2"/>
    <row r="3" spans="1:19" s="46" customFormat="1" ht="15" customHeight="1" x14ac:dyDescent="0.15">
      <c r="A3" s="254" t="s">
        <v>318</v>
      </c>
      <c r="B3" s="256" t="s">
        <v>319</v>
      </c>
      <c r="C3" s="256" t="s">
        <v>320</v>
      </c>
      <c r="D3" s="256" t="s">
        <v>321</v>
      </c>
      <c r="E3" s="257" t="s">
        <v>333</v>
      </c>
      <c r="F3" s="258"/>
      <c r="G3" s="258"/>
      <c r="H3" s="258"/>
      <c r="I3" s="258"/>
      <c r="J3" s="259" t="s">
        <v>334</v>
      </c>
      <c r="K3" s="259"/>
      <c r="L3" s="259"/>
      <c r="M3" s="259"/>
      <c r="N3" s="259"/>
      <c r="O3" s="259"/>
      <c r="P3" s="259"/>
      <c r="Q3" s="259"/>
      <c r="R3" s="259"/>
      <c r="S3" s="259"/>
    </row>
    <row r="4" spans="1:19" s="46" customFormat="1" ht="15" customHeight="1" x14ac:dyDescent="0.15">
      <c r="A4" s="255"/>
      <c r="B4" s="253"/>
      <c r="C4" s="253"/>
      <c r="D4" s="253"/>
      <c r="E4" s="252" t="s">
        <v>322</v>
      </c>
      <c r="F4" s="260" t="s">
        <v>335</v>
      </c>
      <c r="G4" s="261"/>
      <c r="H4" s="261"/>
      <c r="I4" s="261"/>
      <c r="J4" s="262" t="s">
        <v>336</v>
      </c>
      <c r="K4" s="263"/>
      <c r="L4" s="263"/>
      <c r="M4" s="263"/>
      <c r="N4" s="264"/>
      <c r="O4" s="252" t="s">
        <v>636</v>
      </c>
      <c r="P4" s="253"/>
      <c r="Q4" s="253"/>
      <c r="R4" s="253"/>
      <c r="S4" s="265"/>
    </row>
    <row r="5" spans="1:19" s="46" customFormat="1" ht="15" customHeight="1" x14ac:dyDescent="0.15">
      <c r="A5" s="255"/>
      <c r="B5" s="253"/>
      <c r="C5" s="253"/>
      <c r="D5" s="253"/>
      <c r="E5" s="253"/>
      <c r="F5" s="252" t="s">
        <v>323</v>
      </c>
      <c r="G5" s="252" t="s">
        <v>635</v>
      </c>
      <c r="H5" s="252" t="s">
        <v>324</v>
      </c>
      <c r="I5" s="252" t="s">
        <v>325</v>
      </c>
      <c r="J5" s="252" t="s">
        <v>326</v>
      </c>
      <c r="K5" s="252" t="s">
        <v>327</v>
      </c>
      <c r="L5" s="252" t="s">
        <v>328</v>
      </c>
      <c r="M5" s="47" t="s">
        <v>634</v>
      </c>
      <c r="N5" s="47" t="s">
        <v>633</v>
      </c>
      <c r="O5" s="252" t="s">
        <v>323</v>
      </c>
      <c r="P5" s="252" t="s">
        <v>632</v>
      </c>
      <c r="Q5" s="252" t="s">
        <v>329</v>
      </c>
      <c r="R5" s="252" t="s">
        <v>631</v>
      </c>
      <c r="S5" s="260" t="s">
        <v>330</v>
      </c>
    </row>
    <row r="6" spans="1:19" s="46" customFormat="1" ht="15" customHeight="1" x14ac:dyDescent="0.15">
      <c r="A6" s="255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48" t="s">
        <v>331</v>
      </c>
      <c r="N6" s="48" t="s">
        <v>332</v>
      </c>
      <c r="O6" s="253"/>
      <c r="P6" s="253"/>
      <c r="Q6" s="253"/>
      <c r="R6" s="253"/>
      <c r="S6" s="265"/>
    </row>
    <row r="7" spans="1:19" s="46" customFormat="1" ht="15" customHeight="1" x14ac:dyDescent="0.15">
      <c r="A7" s="49" t="s">
        <v>630</v>
      </c>
      <c r="B7" s="50">
        <v>83</v>
      </c>
      <c r="C7" s="51">
        <v>27</v>
      </c>
      <c r="D7" s="216" t="s">
        <v>540</v>
      </c>
      <c r="E7" s="51">
        <v>152</v>
      </c>
      <c r="F7" s="51">
        <v>114</v>
      </c>
      <c r="G7" s="51">
        <v>48</v>
      </c>
      <c r="H7" s="51">
        <v>36</v>
      </c>
      <c r="I7" s="51">
        <v>2</v>
      </c>
      <c r="J7" s="51">
        <v>5</v>
      </c>
      <c r="K7" s="51">
        <v>2</v>
      </c>
      <c r="L7" s="51">
        <v>6</v>
      </c>
      <c r="M7" s="51">
        <v>9</v>
      </c>
      <c r="N7" s="51">
        <v>6</v>
      </c>
      <c r="O7" s="51">
        <v>38</v>
      </c>
      <c r="P7" s="51">
        <v>2</v>
      </c>
      <c r="Q7" s="215">
        <v>31</v>
      </c>
      <c r="R7" s="215">
        <v>4</v>
      </c>
      <c r="S7" s="215">
        <v>1</v>
      </c>
    </row>
    <row r="8" spans="1:19" s="46" customFormat="1" ht="15" customHeight="1" x14ac:dyDescent="0.15">
      <c r="A8" s="52" t="s">
        <v>629</v>
      </c>
      <c r="B8" s="53">
        <v>83</v>
      </c>
      <c r="C8" s="54">
        <v>27</v>
      </c>
      <c r="D8" s="214" t="s">
        <v>541</v>
      </c>
      <c r="E8" s="54">
        <v>176</v>
      </c>
      <c r="F8" s="54">
        <v>149</v>
      </c>
      <c r="G8" s="54">
        <v>37</v>
      </c>
      <c r="H8" s="54">
        <v>37</v>
      </c>
      <c r="I8" s="54">
        <v>2</v>
      </c>
      <c r="J8" s="54">
        <v>4</v>
      </c>
      <c r="K8" s="54">
        <v>1</v>
      </c>
      <c r="L8" s="54">
        <v>8</v>
      </c>
      <c r="M8" s="54">
        <v>12</v>
      </c>
      <c r="N8" s="54">
        <v>48</v>
      </c>
      <c r="O8" s="54">
        <v>27</v>
      </c>
      <c r="P8" s="213" t="s">
        <v>556</v>
      </c>
      <c r="Q8" s="213">
        <v>27</v>
      </c>
      <c r="R8" s="213" t="s">
        <v>556</v>
      </c>
      <c r="S8" s="213" t="s">
        <v>556</v>
      </c>
    </row>
    <row r="9" spans="1:19" s="46" customFormat="1" ht="15" customHeight="1" x14ac:dyDescent="0.15">
      <c r="A9" s="52" t="s">
        <v>628</v>
      </c>
      <c r="B9" s="53">
        <v>81</v>
      </c>
      <c r="C9" s="54">
        <v>29</v>
      </c>
      <c r="D9" s="214" t="s">
        <v>542</v>
      </c>
      <c r="E9" s="54">
        <v>163</v>
      </c>
      <c r="F9" s="54">
        <v>132</v>
      </c>
      <c r="G9" s="54">
        <v>47</v>
      </c>
      <c r="H9" s="54">
        <v>45</v>
      </c>
      <c r="I9" s="54">
        <v>2</v>
      </c>
      <c r="J9" s="54">
        <v>8</v>
      </c>
      <c r="K9" s="54">
        <v>2</v>
      </c>
      <c r="L9" s="54">
        <v>6</v>
      </c>
      <c r="M9" s="54">
        <v>11</v>
      </c>
      <c r="N9" s="54">
        <v>11</v>
      </c>
      <c r="O9" s="54">
        <v>31</v>
      </c>
      <c r="P9" s="213">
        <v>9</v>
      </c>
      <c r="Q9" s="213">
        <v>18</v>
      </c>
      <c r="R9" s="213">
        <v>2</v>
      </c>
      <c r="S9" s="213">
        <v>2</v>
      </c>
    </row>
    <row r="10" spans="1:19" s="46" customFormat="1" ht="15" customHeight="1" x14ac:dyDescent="0.15">
      <c r="A10" s="52" t="s">
        <v>627</v>
      </c>
      <c r="B10" s="53">
        <v>83</v>
      </c>
      <c r="C10" s="54">
        <v>31</v>
      </c>
      <c r="D10" s="214" t="s">
        <v>543</v>
      </c>
      <c r="E10" s="54">
        <v>162</v>
      </c>
      <c r="F10" s="54">
        <v>140</v>
      </c>
      <c r="G10" s="54">
        <v>49</v>
      </c>
      <c r="H10" s="54">
        <v>34</v>
      </c>
      <c r="I10" s="54">
        <v>2</v>
      </c>
      <c r="J10" s="54">
        <v>30</v>
      </c>
      <c r="K10" s="54">
        <v>1</v>
      </c>
      <c r="L10" s="54">
        <v>3</v>
      </c>
      <c r="M10" s="54">
        <v>14</v>
      </c>
      <c r="N10" s="54">
        <v>7</v>
      </c>
      <c r="O10" s="54">
        <v>22</v>
      </c>
      <c r="P10" s="213">
        <v>2</v>
      </c>
      <c r="Q10" s="213">
        <v>18</v>
      </c>
      <c r="R10" s="213">
        <v>1</v>
      </c>
      <c r="S10" s="213">
        <v>1</v>
      </c>
    </row>
    <row r="11" spans="1:19" s="46" customFormat="1" ht="15" customHeight="1" thickBot="1" x14ac:dyDescent="0.2">
      <c r="A11" s="55" t="s">
        <v>626</v>
      </c>
      <c r="B11" s="56">
        <v>83</v>
      </c>
      <c r="C11" s="57">
        <v>29</v>
      </c>
      <c r="D11" s="212" t="s">
        <v>544</v>
      </c>
      <c r="E11" s="57">
        <v>146</v>
      </c>
      <c r="F11" s="57">
        <v>131</v>
      </c>
      <c r="G11" s="57">
        <v>48</v>
      </c>
      <c r="H11" s="57">
        <v>46</v>
      </c>
      <c r="I11" s="57">
        <v>2</v>
      </c>
      <c r="J11" s="57">
        <v>7</v>
      </c>
      <c r="K11" s="57">
        <v>1</v>
      </c>
      <c r="L11" s="57">
        <v>4</v>
      </c>
      <c r="M11" s="57">
        <v>11</v>
      </c>
      <c r="N11" s="57">
        <v>12</v>
      </c>
      <c r="O11" s="57">
        <v>15</v>
      </c>
      <c r="P11" s="211">
        <v>2</v>
      </c>
      <c r="Q11" s="211">
        <v>12</v>
      </c>
      <c r="R11" s="211">
        <v>1</v>
      </c>
      <c r="S11" s="211" t="s">
        <v>556</v>
      </c>
    </row>
    <row r="12" spans="1:19" ht="12.75" customHeight="1" x14ac:dyDescent="0.15">
      <c r="A12" s="45" t="s">
        <v>245</v>
      </c>
    </row>
  </sheetData>
  <mergeCells count="22">
    <mergeCell ref="Q5:Q6"/>
    <mergeCell ref="J3:S3"/>
    <mergeCell ref="F4:I4"/>
    <mergeCell ref="G5:G6"/>
    <mergeCell ref="E4:E6"/>
    <mergeCell ref="J4:N4"/>
    <mergeCell ref="K5:K6"/>
    <mergeCell ref="L5:L6"/>
    <mergeCell ref="J5:J6"/>
    <mergeCell ref="F5:F6"/>
    <mergeCell ref="H5:H6"/>
    <mergeCell ref="I5:I6"/>
    <mergeCell ref="O4:S4"/>
    <mergeCell ref="R5:R6"/>
    <mergeCell ref="S5:S6"/>
    <mergeCell ref="P5:P6"/>
    <mergeCell ref="O5:O6"/>
    <mergeCell ref="A3:A6"/>
    <mergeCell ref="B3:B6"/>
    <mergeCell ref="C3:C6"/>
    <mergeCell ref="D3:D6"/>
    <mergeCell ref="E3:I3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Normal="100" zoomScaleSheetLayoutView="100" workbookViewId="0"/>
  </sheetViews>
  <sheetFormatPr defaultColWidth="12.875" defaultRowHeight="12.75" customHeight="1" x14ac:dyDescent="0.15"/>
  <cols>
    <col min="1" max="1" width="10.625" style="45" customWidth="1"/>
    <col min="2" max="5" width="21.25" style="45" customWidth="1"/>
    <col min="6" max="11" width="15.875" style="45" customWidth="1"/>
    <col min="12" max="16384" width="12.875" style="45"/>
  </cols>
  <sheetData>
    <row r="1" spans="1:12" s="44" customFormat="1" ht="13.5" customHeight="1" x14ac:dyDescent="0.15">
      <c r="A1" s="44" t="s">
        <v>792</v>
      </c>
    </row>
    <row r="2" spans="1:12" ht="13.5" customHeight="1" thickBot="1" x14ac:dyDescent="0.2"/>
    <row r="3" spans="1:12" s="46" customFormat="1" ht="15" customHeight="1" x14ac:dyDescent="0.15">
      <c r="A3" s="254" t="s">
        <v>318</v>
      </c>
      <c r="B3" s="256" t="s">
        <v>322</v>
      </c>
      <c r="C3" s="256" t="s">
        <v>649</v>
      </c>
      <c r="D3" s="269"/>
      <c r="E3" s="256" t="s">
        <v>545</v>
      </c>
      <c r="F3" s="256" t="s">
        <v>648</v>
      </c>
      <c r="G3" s="256" t="s">
        <v>337</v>
      </c>
      <c r="H3" s="256" t="s">
        <v>338</v>
      </c>
      <c r="I3" s="256" t="s">
        <v>339</v>
      </c>
      <c r="J3" s="256" t="s">
        <v>340</v>
      </c>
      <c r="K3" s="256" t="s">
        <v>341</v>
      </c>
      <c r="L3" s="257" t="s">
        <v>342</v>
      </c>
    </row>
    <row r="4" spans="1:12" s="46" customFormat="1" ht="15" customHeight="1" x14ac:dyDescent="0.15">
      <c r="A4" s="268"/>
      <c r="B4" s="267"/>
      <c r="C4" s="204" t="s">
        <v>647</v>
      </c>
      <c r="D4" s="207" t="s">
        <v>646</v>
      </c>
      <c r="E4" s="267"/>
      <c r="F4" s="267"/>
      <c r="G4" s="267"/>
      <c r="H4" s="267"/>
      <c r="I4" s="267"/>
      <c r="J4" s="267"/>
      <c r="K4" s="267"/>
      <c r="L4" s="266"/>
    </row>
    <row r="5" spans="1:12" s="46" customFormat="1" ht="15" customHeight="1" x14ac:dyDescent="0.15">
      <c r="A5" s="49" t="s">
        <v>630</v>
      </c>
      <c r="B5" s="219">
        <v>152</v>
      </c>
      <c r="C5" s="51">
        <v>136</v>
      </c>
      <c r="D5" s="215" t="s">
        <v>556</v>
      </c>
      <c r="E5" s="215">
        <v>1</v>
      </c>
      <c r="F5" s="215">
        <v>2</v>
      </c>
      <c r="G5" s="215" t="s">
        <v>556</v>
      </c>
      <c r="H5" s="215">
        <v>9</v>
      </c>
      <c r="I5" s="215" t="s">
        <v>645</v>
      </c>
      <c r="J5" s="215">
        <v>2</v>
      </c>
      <c r="K5" s="215">
        <v>2</v>
      </c>
      <c r="L5" s="215" t="s">
        <v>556</v>
      </c>
    </row>
    <row r="6" spans="1:12" s="46" customFormat="1" ht="15" customHeight="1" x14ac:dyDescent="0.15">
      <c r="A6" s="52" t="s">
        <v>644</v>
      </c>
      <c r="B6" s="218">
        <v>176</v>
      </c>
      <c r="C6" s="54">
        <v>160</v>
      </c>
      <c r="D6" s="213" t="s">
        <v>556</v>
      </c>
      <c r="E6" s="213" t="s">
        <v>638</v>
      </c>
      <c r="F6" s="213">
        <v>1</v>
      </c>
      <c r="G6" s="213" t="s">
        <v>639</v>
      </c>
      <c r="H6" s="213">
        <v>12</v>
      </c>
      <c r="I6" s="213" t="s">
        <v>556</v>
      </c>
      <c r="J6" s="213">
        <v>1</v>
      </c>
      <c r="K6" s="213">
        <v>2</v>
      </c>
      <c r="L6" s="213" t="s">
        <v>556</v>
      </c>
    </row>
    <row r="7" spans="1:12" s="46" customFormat="1" ht="15" customHeight="1" x14ac:dyDescent="0.15">
      <c r="A7" s="52" t="s">
        <v>628</v>
      </c>
      <c r="B7" s="218">
        <v>163</v>
      </c>
      <c r="C7" s="54">
        <v>145</v>
      </c>
      <c r="D7" s="213" t="s">
        <v>556</v>
      </c>
      <c r="E7" s="213" t="s">
        <v>556</v>
      </c>
      <c r="F7" s="54">
        <v>3</v>
      </c>
      <c r="G7" s="213" t="s">
        <v>556</v>
      </c>
      <c r="H7" s="213">
        <v>11</v>
      </c>
      <c r="I7" s="213" t="s">
        <v>556</v>
      </c>
      <c r="J7" s="213">
        <v>2</v>
      </c>
      <c r="K7" s="213">
        <v>2</v>
      </c>
      <c r="L7" s="213" t="s">
        <v>556</v>
      </c>
    </row>
    <row r="8" spans="1:12" s="46" customFormat="1" ht="15" customHeight="1" x14ac:dyDescent="0.15">
      <c r="A8" s="52" t="s">
        <v>643</v>
      </c>
      <c r="B8" s="218">
        <v>162</v>
      </c>
      <c r="C8" s="54">
        <v>141</v>
      </c>
      <c r="D8" s="213">
        <v>1</v>
      </c>
      <c r="E8" s="213">
        <v>1</v>
      </c>
      <c r="F8" s="213">
        <v>2</v>
      </c>
      <c r="G8" s="213" t="s">
        <v>556</v>
      </c>
      <c r="H8" s="213">
        <v>14</v>
      </c>
      <c r="I8" s="213" t="s">
        <v>556</v>
      </c>
      <c r="J8" s="213">
        <v>1</v>
      </c>
      <c r="K8" s="213">
        <v>2</v>
      </c>
      <c r="L8" s="213" t="s">
        <v>642</v>
      </c>
    </row>
    <row r="9" spans="1:12" s="46" customFormat="1" ht="15" customHeight="1" thickBot="1" x14ac:dyDescent="0.2">
      <c r="A9" s="55" t="s">
        <v>641</v>
      </c>
      <c r="B9" s="217">
        <v>146</v>
      </c>
      <c r="C9" s="57">
        <v>131</v>
      </c>
      <c r="D9" s="211" t="s">
        <v>640</v>
      </c>
      <c r="E9" s="211" t="s">
        <v>639</v>
      </c>
      <c r="F9" s="211">
        <v>1</v>
      </c>
      <c r="G9" s="211" t="s">
        <v>556</v>
      </c>
      <c r="H9" s="211">
        <v>11</v>
      </c>
      <c r="I9" s="211" t="s">
        <v>638</v>
      </c>
      <c r="J9" s="211">
        <v>1</v>
      </c>
      <c r="K9" s="211">
        <v>2</v>
      </c>
      <c r="L9" s="211" t="s">
        <v>638</v>
      </c>
    </row>
    <row r="10" spans="1:12" ht="12.75" customHeight="1" x14ac:dyDescent="0.15">
      <c r="A10" s="45" t="s">
        <v>245</v>
      </c>
    </row>
  </sheetData>
  <mergeCells count="11">
    <mergeCell ref="L3:L4"/>
    <mergeCell ref="K3:K4"/>
    <mergeCell ref="A3:A4"/>
    <mergeCell ref="B3:B4"/>
    <mergeCell ref="C3:D3"/>
    <mergeCell ref="E3:E4"/>
    <mergeCell ref="J3:J4"/>
    <mergeCell ref="F3:F4"/>
    <mergeCell ref="G3:G4"/>
    <mergeCell ref="H3:H4"/>
    <mergeCell ref="I3:I4"/>
  </mergeCells>
  <phoneticPr fontId="2"/>
  <pageMargins left="0.78740157480314965" right="0.78740157480314965" top="0.59055118110236227" bottom="0.9055118110236221" header="0.39370078740157483" footer="0.70866141732283472"/>
  <pageSetup paperSize="9" scale="80" orientation="portrait" horizontalDpi="300" verticalDpi="300" r:id="rId1"/>
  <headerFooter alignWithMargins="0"/>
  <colBreaks count="1" manualBreakCount="1">
    <brk id="5" max="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view="pageBreakPreview" zoomScaleNormal="100" zoomScaleSheetLayoutView="100" workbookViewId="0"/>
  </sheetViews>
  <sheetFormatPr defaultColWidth="12.875" defaultRowHeight="12.75" customHeight="1" x14ac:dyDescent="0.15"/>
  <cols>
    <col min="1" max="1" width="10.625" style="45" customWidth="1"/>
    <col min="2" max="8" width="12.125" style="45" customWidth="1"/>
    <col min="9" max="16" width="11.875" style="45" customWidth="1"/>
    <col min="17" max="16384" width="12.875" style="45"/>
  </cols>
  <sheetData>
    <row r="1" spans="1:16" s="44" customFormat="1" ht="13.5" customHeight="1" x14ac:dyDescent="0.15">
      <c r="A1" s="44" t="s">
        <v>793</v>
      </c>
    </row>
    <row r="2" spans="1:16" ht="13.5" customHeight="1" thickBot="1" x14ac:dyDescent="0.2"/>
    <row r="3" spans="1:16" s="46" customFormat="1" ht="15" customHeight="1" x14ac:dyDescent="0.15">
      <c r="A3" s="254" t="s">
        <v>318</v>
      </c>
      <c r="B3" s="256" t="s">
        <v>343</v>
      </c>
      <c r="C3" s="256"/>
      <c r="D3" s="256"/>
      <c r="E3" s="257" t="s">
        <v>665</v>
      </c>
      <c r="F3" s="259"/>
      <c r="G3" s="259"/>
      <c r="H3" s="259"/>
      <c r="I3" s="270" t="s">
        <v>664</v>
      </c>
      <c r="J3" s="271"/>
      <c r="K3" s="256" t="s">
        <v>663</v>
      </c>
      <c r="L3" s="256"/>
      <c r="M3" s="256"/>
      <c r="N3" s="256"/>
      <c r="O3" s="256"/>
      <c r="P3" s="257"/>
    </row>
    <row r="4" spans="1:16" s="46" customFormat="1" ht="15" customHeight="1" x14ac:dyDescent="0.15">
      <c r="A4" s="255"/>
      <c r="B4" s="58" t="s">
        <v>322</v>
      </c>
      <c r="C4" s="58" t="s">
        <v>662</v>
      </c>
      <c r="D4" s="58" t="s">
        <v>661</v>
      </c>
      <c r="E4" s="58" t="s">
        <v>344</v>
      </c>
      <c r="F4" s="58" t="s">
        <v>660</v>
      </c>
      <c r="G4" s="58" t="s">
        <v>658</v>
      </c>
      <c r="H4" s="58" t="s">
        <v>659</v>
      </c>
      <c r="I4" s="58" t="s">
        <v>339</v>
      </c>
      <c r="J4" s="58" t="s">
        <v>346</v>
      </c>
      <c r="K4" s="58" t="s">
        <v>344</v>
      </c>
      <c r="L4" s="58" t="s">
        <v>345</v>
      </c>
      <c r="M4" s="58" t="s">
        <v>658</v>
      </c>
      <c r="N4" s="58" t="s">
        <v>657</v>
      </c>
      <c r="O4" s="58" t="s">
        <v>339</v>
      </c>
      <c r="P4" s="59" t="s">
        <v>346</v>
      </c>
    </row>
    <row r="5" spans="1:16" s="46" customFormat="1" ht="15" customHeight="1" x14ac:dyDescent="0.15">
      <c r="A5" s="49" t="s">
        <v>656</v>
      </c>
      <c r="B5" s="50">
        <v>45</v>
      </c>
      <c r="C5" s="51">
        <v>45</v>
      </c>
      <c r="D5" s="213" t="s">
        <v>622</v>
      </c>
      <c r="E5" s="51">
        <v>10</v>
      </c>
      <c r="F5" s="51">
        <v>4</v>
      </c>
      <c r="G5" s="51">
        <v>5</v>
      </c>
      <c r="H5" s="215" t="s">
        <v>638</v>
      </c>
      <c r="I5" s="215">
        <v>1</v>
      </c>
      <c r="J5" s="215" t="s">
        <v>622</v>
      </c>
      <c r="K5" s="51">
        <v>7</v>
      </c>
      <c r="L5" s="51">
        <v>3</v>
      </c>
      <c r="M5" s="51">
        <v>4</v>
      </c>
      <c r="N5" s="215" t="s">
        <v>642</v>
      </c>
      <c r="O5" s="215" t="s">
        <v>556</v>
      </c>
      <c r="P5" s="215" t="s">
        <v>638</v>
      </c>
    </row>
    <row r="6" spans="1:16" s="46" customFormat="1" ht="15" customHeight="1" x14ac:dyDescent="0.15">
      <c r="A6" s="52" t="s">
        <v>655</v>
      </c>
      <c r="B6" s="53">
        <v>66</v>
      </c>
      <c r="C6" s="54">
        <v>48</v>
      </c>
      <c r="D6" s="54">
        <v>18</v>
      </c>
      <c r="E6" s="54">
        <v>11</v>
      </c>
      <c r="F6" s="54">
        <v>3</v>
      </c>
      <c r="G6" s="54">
        <v>8</v>
      </c>
      <c r="H6" s="213" t="s">
        <v>642</v>
      </c>
      <c r="I6" s="213" t="s">
        <v>642</v>
      </c>
      <c r="J6" s="213" t="s">
        <v>642</v>
      </c>
      <c r="K6" s="54">
        <v>16</v>
      </c>
      <c r="L6" s="54">
        <v>3</v>
      </c>
      <c r="M6" s="54">
        <v>12</v>
      </c>
      <c r="N6" s="213" t="s">
        <v>622</v>
      </c>
      <c r="O6" s="213">
        <v>1</v>
      </c>
      <c r="P6" s="213" t="s">
        <v>622</v>
      </c>
    </row>
    <row r="7" spans="1:16" s="46" customFormat="1" ht="15" customHeight="1" x14ac:dyDescent="0.15">
      <c r="A7" s="52" t="s">
        <v>654</v>
      </c>
      <c r="B7" s="53">
        <v>96</v>
      </c>
      <c r="C7" s="213">
        <v>96</v>
      </c>
      <c r="D7" s="213" t="s">
        <v>653</v>
      </c>
      <c r="E7" s="54">
        <v>11</v>
      </c>
      <c r="F7" s="54">
        <v>7</v>
      </c>
      <c r="G7" s="54">
        <v>3</v>
      </c>
      <c r="H7" s="213">
        <v>1</v>
      </c>
      <c r="I7" s="213" t="s">
        <v>622</v>
      </c>
      <c r="J7" s="213" t="s">
        <v>638</v>
      </c>
      <c r="K7" s="54">
        <v>20</v>
      </c>
      <c r="L7" s="54">
        <v>4</v>
      </c>
      <c r="M7" s="54">
        <v>13</v>
      </c>
      <c r="N7" s="213">
        <v>2</v>
      </c>
      <c r="O7" s="213">
        <v>1</v>
      </c>
      <c r="P7" s="213" t="s">
        <v>622</v>
      </c>
    </row>
    <row r="8" spans="1:16" s="46" customFormat="1" ht="15" customHeight="1" x14ac:dyDescent="0.15">
      <c r="A8" s="52" t="s">
        <v>652</v>
      </c>
      <c r="B8" s="53">
        <v>74</v>
      </c>
      <c r="C8" s="213">
        <v>74</v>
      </c>
      <c r="D8" s="213" t="s">
        <v>618</v>
      </c>
      <c r="E8" s="54">
        <v>14</v>
      </c>
      <c r="F8" s="54">
        <v>6</v>
      </c>
      <c r="G8" s="54">
        <v>8</v>
      </c>
      <c r="H8" s="213" t="s">
        <v>642</v>
      </c>
      <c r="I8" s="213" t="s">
        <v>642</v>
      </c>
      <c r="J8" s="213" t="s">
        <v>642</v>
      </c>
      <c r="K8" s="54">
        <v>20</v>
      </c>
      <c r="L8" s="54">
        <v>2</v>
      </c>
      <c r="M8" s="54">
        <v>17</v>
      </c>
      <c r="N8" s="213">
        <v>1</v>
      </c>
      <c r="O8" s="213" t="s">
        <v>638</v>
      </c>
      <c r="P8" s="213" t="s">
        <v>642</v>
      </c>
    </row>
    <row r="9" spans="1:16" s="46" customFormat="1" ht="15" customHeight="1" thickBot="1" x14ac:dyDescent="0.2">
      <c r="A9" s="55" t="s">
        <v>651</v>
      </c>
      <c r="B9" s="56">
        <v>90</v>
      </c>
      <c r="C9" s="211">
        <v>90</v>
      </c>
      <c r="D9" s="211" t="s">
        <v>619</v>
      </c>
      <c r="E9" s="211">
        <v>10</v>
      </c>
      <c r="F9" s="211">
        <v>4</v>
      </c>
      <c r="G9" s="57">
        <v>5</v>
      </c>
      <c r="H9" s="211">
        <v>1</v>
      </c>
      <c r="I9" s="211" t="s">
        <v>622</v>
      </c>
      <c r="J9" s="211" t="s">
        <v>642</v>
      </c>
      <c r="K9" s="57">
        <v>14</v>
      </c>
      <c r="L9" s="57">
        <v>5</v>
      </c>
      <c r="M9" s="57">
        <v>6</v>
      </c>
      <c r="N9" s="57">
        <v>3</v>
      </c>
      <c r="O9" s="211" t="s">
        <v>622</v>
      </c>
      <c r="P9" s="211" t="s">
        <v>638</v>
      </c>
    </row>
    <row r="10" spans="1:16" s="46" customFormat="1" ht="13.5" customHeight="1" x14ac:dyDescent="0.15">
      <c r="A10" s="45" t="s">
        <v>245</v>
      </c>
    </row>
    <row r="11" spans="1:16" ht="12.75" customHeight="1" x14ac:dyDescent="0.15">
      <c r="A11" s="45" t="s">
        <v>650</v>
      </c>
    </row>
  </sheetData>
  <mergeCells count="5">
    <mergeCell ref="A3:A4"/>
    <mergeCell ref="B3:D3"/>
    <mergeCell ref="K3:P3"/>
    <mergeCell ref="E3:H3"/>
    <mergeCell ref="I3:J3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  <colBreaks count="1" manualBreakCount="1">
    <brk id="8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131　歴代市長</vt:lpstr>
      <vt:lpstr>132　歴代助役(平成19年４月１日より副市長）</vt:lpstr>
      <vt:lpstr>133　歴代収入役</vt:lpstr>
      <vt:lpstr>134　歴代市議会議長</vt:lpstr>
      <vt:lpstr>135　歴代市議会副議長</vt:lpstr>
      <vt:lpstr>136　市職員数</vt:lpstr>
      <vt:lpstr>137　議会日数及び提出議案数</vt:lpstr>
      <vt:lpstr>138　議案処理状況</vt:lpstr>
      <vt:lpstr>139　常任委員会請願・陳情付託件数及び処理状況</vt:lpstr>
      <vt:lpstr>140　市民相談受付件数</vt:lpstr>
      <vt:lpstr>141　公害苦情件数</vt:lpstr>
      <vt:lpstr>142　投票区別選挙人名簿登録者数</vt:lpstr>
      <vt:lpstr>143　選挙別投票状況（平成24年度から）</vt:lpstr>
      <vt:lpstr>144　一般会計予算額及び決算額</vt:lpstr>
      <vt:lpstr>145　特別会計，公営企業会計の予算額及び決算額</vt:lpstr>
      <vt:lpstr>146　市税の税目別決算額</vt:lpstr>
      <vt:lpstr>147　納税者１人当たり平均課税額</vt:lpstr>
      <vt:lpstr>148　納税義務者等に関する状況</vt:lpstr>
      <vt:lpstr>149 市税減免状況</vt:lpstr>
      <vt:lpstr>'131　歴代市長'!Print_Area</vt:lpstr>
      <vt:lpstr>'132　歴代助役(平成19年４月１日より副市長）'!Print_Area</vt:lpstr>
      <vt:lpstr>'133　歴代収入役'!Print_Area</vt:lpstr>
      <vt:lpstr>'134　歴代市議会議長'!Print_Area</vt:lpstr>
      <vt:lpstr>'135　歴代市議会副議長'!Print_Area</vt:lpstr>
      <vt:lpstr>'136　市職員数'!Print_Area</vt:lpstr>
      <vt:lpstr>'137　議会日数及び提出議案数'!Print_Area</vt:lpstr>
      <vt:lpstr>'138　議案処理状況'!Print_Area</vt:lpstr>
      <vt:lpstr>'139　常任委員会請願・陳情付託件数及び処理状況'!Print_Area</vt:lpstr>
      <vt:lpstr>'140　市民相談受付件数'!Print_Area</vt:lpstr>
      <vt:lpstr>'141　公害苦情件数'!Print_Area</vt:lpstr>
      <vt:lpstr>'142　投票区別選挙人名簿登録者数'!Print_Area</vt:lpstr>
      <vt:lpstr>'143　選挙別投票状況（平成24年度から）'!Print_Area</vt:lpstr>
      <vt:lpstr>'144　一般会計予算額及び決算額'!Print_Area</vt:lpstr>
      <vt:lpstr>'145　特別会計，公営企業会計の予算額及び決算額'!Print_Area</vt:lpstr>
      <vt:lpstr>'146　市税の税目別決算額'!Print_Area</vt:lpstr>
      <vt:lpstr>'147　納税者１人当たり平均課税額'!Print_Area</vt:lpstr>
      <vt:lpstr>'148　納税義務者等に関する状況'!Print_Area</vt:lpstr>
      <vt:lpstr>'149 市税減免状況'!Print_Area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2018-03-27T05:14:50Z</dcterms:modified>
</cp:coreProperties>
</file>