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1.69\share\Redirect-dir\5569\Desktop\RPA\様式最新版\新しいフォルダー\"/>
    </mc:Choice>
  </mc:AlternateContent>
  <xr:revisionPtr revIDLastSave="0" documentId="8_{CD0D2D70-551E-4EAF-AA6E-715EF7CCBCCD}" xr6:coauthVersionLast="36" xr6:coauthVersionMax="36" xr10:uidLastSave="{00000000-0000-0000-0000-000000000000}"/>
  <workbookProtection workbookPassword="CCDD" lockStructure="1"/>
  <bookViews>
    <workbookView xWindow="32760" yWindow="32760" windowWidth="28800" windowHeight="12135" activeTab="3"/>
  </bookViews>
  <sheets>
    <sheet name="福島市作業用RPA" sheetId="12" r:id="rId1"/>
    <sheet name="請求書" sheetId="6" r:id="rId2"/>
    <sheet name="start" sheetId="11" r:id="rId3"/>
    <sheet name="1" sheetId="113" r:id="rId4"/>
    <sheet name="2" sheetId="213" r:id="rId5"/>
    <sheet name="3" sheetId="214" r:id="rId6"/>
    <sheet name="4" sheetId="215" r:id="rId7"/>
    <sheet name="5" sheetId="216" r:id="rId8"/>
    <sheet name="6" sheetId="217" r:id="rId9"/>
    <sheet name="7" sheetId="218" r:id="rId10"/>
    <sheet name="8" sheetId="219" r:id="rId11"/>
    <sheet name="9" sheetId="220" r:id="rId12"/>
    <sheet name="10" sheetId="221" r:id="rId13"/>
    <sheet name="11" sheetId="222" r:id="rId14"/>
    <sheet name="12" sheetId="223" r:id="rId15"/>
    <sheet name="13" sheetId="224" r:id="rId16"/>
    <sheet name="14" sheetId="225" r:id="rId17"/>
    <sheet name="15" sheetId="226" r:id="rId18"/>
    <sheet name="16" sheetId="227" r:id="rId19"/>
    <sheet name="17" sheetId="228" r:id="rId20"/>
    <sheet name="18" sheetId="229" r:id="rId21"/>
    <sheet name="19" sheetId="230" r:id="rId22"/>
    <sheet name="20" sheetId="231" r:id="rId23"/>
    <sheet name="21" sheetId="232" r:id="rId24"/>
    <sheet name="22" sheetId="233" r:id="rId25"/>
    <sheet name="23" sheetId="234" r:id="rId26"/>
    <sheet name="24" sheetId="235" r:id="rId27"/>
    <sheet name="25" sheetId="236" r:id="rId28"/>
    <sheet name="26" sheetId="237" r:id="rId29"/>
    <sheet name="27" sheetId="238" r:id="rId30"/>
    <sheet name="28" sheetId="239" r:id="rId31"/>
    <sheet name="29" sheetId="240" r:id="rId32"/>
    <sheet name="30" sheetId="241" r:id="rId33"/>
    <sheet name="31" sheetId="242" r:id="rId34"/>
    <sheet name="32" sheetId="243" r:id="rId35"/>
    <sheet name="33" sheetId="244" r:id="rId36"/>
    <sheet name="34" sheetId="245" r:id="rId37"/>
    <sheet name="35" sheetId="246" r:id="rId38"/>
    <sheet name="36" sheetId="247" r:id="rId39"/>
    <sheet name="37" sheetId="248" r:id="rId40"/>
    <sheet name="38" sheetId="249" r:id="rId41"/>
    <sheet name="39" sheetId="250" r:id="rId42"/>
    <sheet name="40" sheetId="251" r:id="rId43"/>
    <sheet name="41" sheetId="252" r:id="rId44"/>
    <sheet name="42" sheetId="253" r:id="rId45"/>
    <sheet name="43" sheetId="254" r:id="rId46"/>
    <sheet name="44" sheetId="255" r:id="rId47"/>
    <sheet name="45" sheetId="256" r:id="rId48"/>
    <sheet name="46" sheetId="257" r:id="rId49"/>
    <sheet name="47" sheetId="258" r:id="rId50"/>
    <sheet name="48" sheetId="259" r:id="rId51"/>
    <sheet name="49" sheetId="260" r:id="rId52"/>
    <sheet name="50" sheetId="261" r:id="rId53"/>
    <sheet name="51" sheetId="262" r:id="rId54"/>
    <sheet name="52" sheetId="263" r:id="rId55"/>
    <sheet name="53" sheetId="264" r:id="rId56"/>
    <sheet name="54" sheetId="265" r:id="rId57"/>
    <sheet name="55" sheetId="266" r:id="rId58"/>
    <sheet name="56" sheetId="267" r:id="rId59"/>
    <sheet name="57" sheetId="268" r:id="rId60"/>
    <sheet name="58" sheetId="269" r:id="rId61"/>
    <sheet name="59" sheetId="270" r:id="rId62"/>
    <sheet name="60" sheetId="271" r:id="rId63"/>
    <sheet name="61" sheetId="272" r:id="rId64"/>
    <sheet name="62" sheetId="273" r:id="rId65"/>
    <sheet name="63" sheetId="274" r:id="rId66"/>
    <sheet name="64" sheetId="275" r:id="rId67"/>
    <sheet name="65" sheetId="276" r:id="rId68"/>
    <sheet name="66" sheetId="277" r:id="rId69"/>
    <sheet name="67" sheetId="278" r:id="rId70"/>
    <sheet name="68" sheetId="279" r:id="rId71"/>
    <sheet name="69" sheetId="280" r:id="rId72"/>
    <sheet name="70" sheetId="281" r:id="rId73"/>
    <sheet name="71" sheetId="282" r:id="rId74"/>
    <sheet name="72" sheetId="283" r:id="rId75"/>
    <sheet name="73" sheetId="284" r:id="rId76"/>
    <sheet name="74" sheetId="285" r:id="rId77"/>
    <sheet name="75" sheetId="286" r:id="rId78"/>
    <sheet name="76" sheetId="287" r:id="rId79"/>
    <sheet name="77" sheetId="288" r:id="rId80"/>
    <sheet name="78" sheetId="289" r:id="rId81"/>
    <sheet name="79" sheetId="290" r:id="rId82"/>
    <sheet name="80" sheetId="291" r:id="rId83"/>
    <sheet name="81" sheetId="292" r:id="rId84"/>
    <sheet name="82" sheetId="293" r:id="rId85"/>
    <sheet name="83" sheetId="294" r:id="rId86"/>
    <sheet name="84" sheetId="295" r:id="rId87"/>
    <sheet name="85" sheetId="296" r:id="rId88"/>
    <sheet name="86" sheetId="297" r:id="rId89"/>
    <sheet name="87" sheetId="298" r:id="rId90"/>
    <sheet name="88" sheetId="299" r:id="rId91"/>
    <sheet name="89" sheetId="300" r:id="rId92"/>
    <sheet name="90" sheetId="301" r:id="rId93"/>
    <sheet name="91" sheetId="302" r:id="rId94"/>
    <sheet name="92" sheetId="303" r:id="rId95"/>
    <sheet name="93" sheetId="304" r:id="rId96"/>
    <sheet name="94" sheetId="305" r:id="rId97"/>
    <sheet name="95" sheetId="306" r:id="rId98"/>
    <sheet name="96" sheetId="307" r:id="rId99"/>
    <sheet name="97" sheetId="308" r:id="rId100"/>
    <sheet name="98" sheetId="309" r:id="rId101"/>
    <sheet name="99" sheetId="310" r:id="rId102"/>
    <sheet name="100" sheetId="311" r:id="rId103"/>
    <sheet name="end" sheetId="111" r:id="rId104"/>
  </sheets>
  <definedNames>
    <definedName name="_xlnm.Print_Area" localSheetId="3">'1'!$A$1:$P$72,'1'!$W$1:$CV$61</definedName>
    <definedName name="_xlnm.Print_Area" localSheetId="12">'10'!$A$1:$P$72,'10'!$W$1:$CV$61</definedName>
    <definedName name="_xlnm.Print_Area" localSheetId="102">'100'!$A$1:$P$72,'100'!$W$1:$CV$61</definedName>
    <definedName name="_xlnm.Print_Area" localSheetId="13">'11'!$A$1:$P$72,'11'!$W$1:$CV$61</definedName>
    <definedName name="_xlnm.Print_Area" localSheetId="14">'12'!$A$1:$P$72,'12'!$W$1:$CV$61</definedName>
    <definedName name="_xlnm.Print_Area" localSheetId="15">'13'!$A$1:$P$72,'13'!$W$1:$CV$61</definedName>
    <definedName name="_xlnm.Print_Area" localSheetId="16">'14'!$A$1:$P$72,'14'!$W$1:$CV$61</definedName>
    <definedName name="_xlnm.Print_Area" localSheetId="17">'15'!$A$1:$P$72,'15'!$W$1:$CV$61</definedName>
    <definedName name="_xlnm.Print_Area" localSheetId="18">'16'!$A$1:$P$72,'16'!$W$1:$CV$61</definedName>
    <definedName name="_xlnm.Print_Area" localSheetId="19">'17'!$A$1:$P$72,'17'!$W$1:$CV$61</definedName>
    <definedName name="_xlnm.Print_Area" localSheetId="20">'18'!$A$1:$P$72,'18'!$W$1:$CV$61</definedName>
    <definedName name="_xlnm.Print_Area" localSheetId="21">'19'!$A$1:$P$72,'19'!$W$1:$CV$61</definedName>
    <definedName name="_xlnm.Print_Area" localSheetId="4">'2'!$A$1:$P$72,'2'!$W$1:$CV$61</definedName>
    <definedName name="_xlnm.Print_Area" localSheetId="22">'20'!$A$1:$P$72,'20'!$W$1:$CV$61</definedName>
    <definedName name="_xlnm.Print_Area" localSheetId="23">'21'!$A$1:$P$72,'21'!$W$1:$CV$61</definedName>
    <definedName name="_xlnm.Print_Area" localSheetId="24">'22'!$A$1:$P$72,'22'!$W$1:$CV$61</definedName>
    <definedName name="_xlnm.Print_Area" localSheetId="25">'23'!$A$1:$P$72,'23'!$W$1:$CV$61</definedName>
    <definedName name="_xlnm.Print_Area" localSheetId="26">'24'!$A$1:$P$72,'24'!$W$1:$CV$61</definedName>
    <definedName name="_xlnm.Print_Area" localSheetId="27">'25'!$A$1:$P$72,'25'!$W$1:$CV$61</definedName>
    <definedName name="_xlnm.Print_Area" localSheetId="28">'26'!$A$1:$P$72,'26'!$W$1:$CV$61</definedName>
    <definedName name="_xlnm.Print_Area" localSheetId="29">'27'!$A$1:$P$72,'27'!$W$1:$CV$61</definedName>
    <definedName name="_xlnm.Print_Area" localSheetId="30">'28'!$A$1:$P$72,'28'!$W$1:$CV$61</definedName>
    <definedName name="_xlnm.Print_Area" localSheetId="31">'29'!$A$1:$P$72,'29'!$W$1:$CV$61</definedName>
    <definedName name="_xlnm.Print_Area" localSheetId="5">'3'!$A$1:$P$72,'3'!$W$1:$CV$61</definedName>
    <definedName name="_xlnm.Print_Area" localSheetId="32">'30'!$A$1:$P$72,'30'!$W$1:$CV$61</definedName>
    <definedName name="_xlnm.Print_Area" localSheetId="33">'31'!$A$1:$P$72,'31'!$W$1:$CV$61</definedName>
    <definedName name="_xlnm.Print_Area" localSheetId="34">'32'!$A$1:$P$72,'32'!$W$1:$CV$61</definedName>
    <definedName name="_xlnm.Print_Area" localSheetId="35">'33'!$A$1:$P$72,'33'!$W$1:$CV$61</definedName>
    <definedName name="_xlnm.Print_Area" localSheetId="36">'34'!$A$1:$P$72,'34'!$W$1:$CV$61</definedName>
    <definedName name="_xlnm.Print_Area" localSheetId="37">'35'!$A$1:$P$72,'35'!$W$1:$CV$61</definedName>
    <definedName name="_xlnm.Print_Area" localSheetId="38">'36'!$A$1:$P$72,'36'!$W$1:$CV$61</definedName>
    <definedName name="_xlnm.Print_Area" localSheetId="39">'37'!$A$1:$P$72,'37'!$W$1:$CV$61</definedName>
    <definedName name="_xlnm.Print_Area" localSheetId="40">'38'!$A$1:$P$72,'38'!$W$1:$CV$61</definedName>
    <definedName name="_xlnm.Print_Area" localSheetId="41">'39'!$A$1:$P$72,'39'!$W$1:$CV$61</definedName>
    <definedName name="_xlnm.Print_Area" localSheetId="6">'4'!$A$1:$P$72,'4'!$W$1:$CV$61</definedName>
    <definedName name="_xlnm.Print_Area" localSheetId="42">'40'!$A$1:$P$72,'40'!$W$1:$CV$61</definedName>
    <definedName name="_xlnm.Print_Area" localSheetId="43">'41'!$A$1:$P$72,'41'!$W$1:$CV$61</definedName>
    <definedName name="_xlnm.Print_Area" localSheetId="44">'42'!$A$1:$P$72,'42'!$W$1:$CV$61</definedName>
    <definedName name="_xlnm.Print_Area" localSheetId="45">'43'!$A$1:$P$72,'43'!$W$1:$CV$61</definedName>
    <definedName name="_xlnm.Print_Area" localSheetId="46">'44'!$A$1:$P$72,'44'!$W$1:$CV$61</definedName>
    <definedName name="_xlnm.Print_Area" localSheetId="47">'45'!$A$1:$P$72,'45'!$W$1:$CV$61</definedName>
    <definedName name="_xlnm.Print_Area" localSheetId="48">'46'!$A$1:$P$72,'46'!$W$1:$CV$61</definedName>
    <definedName name="_xlnm.Print_Area" localSheetId="49">'47'!$A$1:$P$72,'47'!$W$1:$CV$61</definedName>
    <definedName name="_xlnm.Print_Area" localSheetId="50">'48'!$A$1:$P$72,'48'!$W$1:$CV$61</definedName>
    <definedName name="_xlnm.Print_Area" localSheetId="51">'49'!$A$1:$P$72,'49'!$W$1:$CV$61</definedName>
    <definedName name="_xlnm.Print_Area" localSheetId="7">'5'!$A$1:$P$72,'5'!$W$1:$CV$61</definedName>
    <definedName name="_xlnm.Print_Area" localSheetId="52">'50'!$A$1:$P$72,'50'!$W$1:$CV$61</definedName>
    <definedName name="_xlnm.Print_Area" localSheetId="53">'51'!$A$1:$P$72,'51'!$W$1:$CV$61</definedName>
    <definedName name="_xlnm.Print_Area" localSheetId="54">'52'!$A$1:$P$72,'52'!$W$1:$CV$61</definedName>
    <definedName name="_xlnm.Print_Area" localSheetId="55">'53'!$A$1:$P$72,'53'!$W$1:$CV$61</definedName>
    <definedName name="_xlnm.Print_Area" localSheetId="56">'54'!$A$1:$P$72,'54'!$W$1:$CV$61</definedName>
    <definedName name="_xlnm.Print_Area" localSheetId="57">'55'!$A$1:$P$72,'55'!$W$1:$CV$61</definedName>
    <definedName name="_xlnm.Print_Area" localSheetId="58">'56'!$A$1:$P$72,'56'!$W$1:$CV$61</definedName>
    <definedName name="_xlnm.Print_Area" localSheetId="59">'57'!$A$1:$P$72,'57'!$W$1:$CV$61</definedName>
    <definedName name="_xlnm.Print_Area" localSheetId="60">'58'!$A$1:$P$72,'58'!$W$1:$CV$61</definedName>
    <definedName name="_xlnm.Print_Area" localSheetId="61">'59'!$A$1:$P$72,'59'!$W$1:$CV$61</definedName>
    <definedName name="_xlnm.Print_Area" localSheetId="8">'6'!$A$1:$P$72,'6'!$W$1:$CV$61</definedName>
    <definedName name="_xlnm.Print_Area" localSheetId="62">'60'!$A$1:$P$72,'60'!$W$1:$CV$61</definedName>
    <definedName name="_xlnm.Print_Area" localSheetId="63">'61'!$A$1:$P$72,'61'!$W$1:$CV$61</definedName>
    <definedName name="_xlnm.Print_Area" localSheetId="64">'62'!$A$1:$P$72,'62'!$W$1:$CV$61</definedName>
    <definedName name="_xlnm.Print_Area" localSheetId="65">'63'!$A$1:$P$72,'63'!$W$1:$CV$61</definedName>
    <definedName name="_xlnm.Print_Area" localSheetId="66">'64'!$A$1:$P$72,'64'!$W$1:$CV$61</definedName>
    <definedName name="_xlnm.Print_Area" localSheetId="67">'65'!$A$1:$P$72,'65'!$W$1:$CV$61</definedName>
    <definedName name="_xlnm.Print_Area" localSheetId="68">'66'!$A$1:$P$72,'66'!$W$1:$CV$61</definedName>
    <definedName name="_xlnm.Print_Area" localSheetId="69">'67'!$A$1:$P$72,'67'!$W$1:$CV$61</definedName>
    <definedName name="_xlnm.Print_Area" localSheetId="70">'68'!$A$1:$P$72,'68'!$W$1:$CV$61</definedName>
    <definedName name="_xlnm.Print_Area" localSheetId="71">'69'!$A$1:$P$72,'69'!$W$1:$CV$61</definedName>
    <definedName name="_xlnm.Print_Area" localSheetId="9">'7'!$A$1:$P$72,'7'!$W$1:$CV$61</definedName>
    <definedName name="_xlnm.Print_Area" localSheetId="72">'70'!$A$1:$P$72,'70'!$W$1:$CV$61</definedName>
    <definedName name="_xlnm.Print_Area" localSheetId="73">'71'!$A$1:$P$72,'71'!$W$1:$CV$61</definedName>
    <definedName name="_xlnm.Print_Area" localSheetId="74">'72'!$A$1:$P$72,'72'!$W$1:$CV$61</definedName>
    <definedName name="_xlnm.Print_Area" localSheetId="75">'73'!$A$1:$P$72,'73'!$W$1:$CV$61</definedName>
    <definedName name="_xlnm.Print_Area" localSheetId="76">'74'!$A$1:$P$72,'74'!$W$1:$CV$61</definedName>
    <definedName name="_xlnm.Print_Area" localSheetId="77">'75'!$A$1:$P$72,'75'!$W$1:$CV$61</definedName>
    <definedName name="_xlnm.Print_Area" localSheetId="78">'76'!$A$1:$P$72,'76'!$W$1:$CV$61</definedName>
    <definedName name="_xlnm.Print_Area" localSheetId="79">'77'!$A$1:$P$72,'77'!$W$1:$CV$61</definedName>
    <definedName name="_xlnm.Print_Area" localSheetId="80">'78'!$A$1:$P$72,'78'!$W$1:$CV$61</definedName>
    <definedName name="_xlnm.Print_Area" localSheetId="81">'79'!$A$1:$P$72,'79'!$W$1:$CV$61</definedName>
    <definedName name="_xlnm.Print_Area" localSheetId="10">'8'!$A$1:$P$72,'8'!$W$1:$CV$61</definedName>
    <definedName name="_xlnm.Print_Area" localSheetId="82">'80'!$A$1:$P$72,'80'!$W$1:$CV$61</definedName>
    <definedName name="_xlnm.Print_Area" localSheetId="83">'81'!$A$1:$P$72,'81'!$W$1:$CV$61</definedName>
    <definedName name="_xlnm.Print_Area" localSheetId="84">'82'!$A$1:$P$72,'82'!$W$1:$CV$61</definedName>
    <definedName name="_xlnm.Print_Area" localSheetId="85">'83'!$A$1:$P$72,'83'!$W$1:$CV$61</definedName>
    <definedName name="_xlnm.Print_Area" localSheetId="86">'84'!$A$1:$P$72,'84'!$W$1:$CV$61</definedName>
    <definedName name="_xlnm.Print_Area" localSheetId="87">'85'!$A$1:$P$72,'85'!$W$1:$CV$61</definedName>
    <definedName name="_xlnm.Print_Area" localSheetId="88">'86'!$A$1:$P$72,'86'!$W$1:$CV$61</definedName>
    <definedName name="_xlnm.Print_Area" localSheetId="89">'87'!$A$1:$P$72,'87'!$W$1:$CV$61</definedName>
    <definedName name="_xlnm.Print_Area" localSheetId="90">'88'!$A$1:$P$72,'88'!$W$1:$CV$61</definedName>
    <definedName name="_xlnm.Print_Area" localSheetId="91">'89'!$A$1:$P$72,'89'!$W$1:$CV$61</definedName>
    <definedName name="_xlnm.Print_Area" localSheetId="11">'9'!$A$1:$P$72,'9'!$W$1:$CV$61</definedName>
    <definedName name="_xlnm.Print_Area" localSheetId="92">'90'!$A$1:$P$72,'90'!$W$1:$CV$61</definedName>
    <definedName name="_xlnm.Print_Area" localSheetId="93">'91'!$A$1:$P$72,'91'!$W$1:$CV$61</definedName>
    <definedName name="_xlnm.Print_Area" localSheetId="94">'92'!$A$1:$P$72,'92'!$W$1:$CV$61</definedName>
    <definedName name="_xlnm.Print_Area" localSheetId="95">'93'!$A$1:$P$72,'93'!$W$1:$CV$61</definedName>
    <definedName name="_xlnm.Print_Area" localSheetId="96">'94'!$A$1:$P$72,'94'!$W$1:$CV$61</definedName>
    <definedName name="_xlnm.Print_Area" localSheetId="97">'95'!$A$1:$P$72,'95'!$W$1:$CV$61</definedName>
    <definedName name="_xlnm.Print_Area" localSheetId="98">'96'!$A$1:$P$72,'96'!$W$1:$CV$61</definedName>
    <definedName name="_xlnm.Print_Area" localSheetId="99">'97'!$A$1:$P$72,'97'!$W$1:$CV$61</definedName>
    <definedName name="_xlnm.Print_Area" localSheetId="100">'98'!$A$1:$P$72,'98'!$W$1:$CV$61</definedName>
    <definedName name="_xlnm.Print_Area" localSheetId="101">'99'!$A$1:$P$72,'99'!$W$1:$CV$61</definedName>
    <definedName name="_xlnm.Print_Area" localSheetId="1">請求書!$A$1:$AG$50</definedName>
  </definedNames>
  <calcPr calcId="191029"/>
</workbook>
</file>

<file path=xl/calcChain.xml><?xml version="1.0" encoding="utf-8"?>
<calcChain xmlns="http://schemas.openxmlformats.org/spreadsheetml/2006/main">
  <c r="AJ101" i="12" l="1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G101" i="12"/>
  <c r="F101" i="12"/>
  <c r="E101" i="12"/>
  <c r="D101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G100" i="12"/>
  <c r="F100" i="12"/>
  <c r="E100" i="12"/>
  <c r="D100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G99" i="12"/>
  <c r="F99" i="12"/>
  <c r="E99" i="12"/>
  <c r="D99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G98" i="12"/>
  <c r="F98" i="12"/>
  <c r="E98" i="12"/>
  <c r="D98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G97" i="12"/>
  <c r="F97" i="12"/>
  <c r="E97" i="12"/>
  <c r="D97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G96" i="12"/>
  <c r="F96" i="12"/>
  <c r="E96" i="12"/>
  <c r="D96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G95" i="12"/>
  <c r="F95" i="12"/>
  <c r="E95" i="12"/>
  <c r="D95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G94" i="12"/>
  <c r="F94" i="12"/>
  <c r="E94" i="12"/>
  <c r="D94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G93" i="12"/>
  <c r="F93" i="12"/>
  <c r="E93" i="12"/>
  <c r="D93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G92" i="12"/>
  <c r="F92" i="12"/>
  <c r="E92" i="12"/>
  <c r="D92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G91" i="12"/>
  <c r="F91" i="12"/>
  <c r="E91" i="12"/>
  <c r="D91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G90" i="12"/>
  <c r="F90" i="12"/>
  <c r="E90" i="12"/>
  <c r="D90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G89" i="12"/>
  <c r="F89" i="12"/>
  <c r="E89" i="12"/>
  <c r="D89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G88" i="12"/>
  <c r="F88" i="12"/>
  <c r="E88" i="12"/>
  <c r="D88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G87" i="12"/>
  <c r="F87" i="12"/>
  <c r="E87" i="12"/>
  <c r="D87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G86" i="12"/>
  <c r="F86" i="12"/>
  <c r="E86" i="12"/>
  <c r="D86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G85" i="12"/>
  <c r="F85" i="12"/>
  <c r="E85" i="12"/>
  <c r="D85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G84" i="12"/>
  <c r="F84" i="12"/>
  <c r="E84" i="12"/>
  <c r="D84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G83" i="12"/>
  <c r="F83" i="12"/>
  <c r="E83" i="12"/>
  <c r="D83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G82" i="12"/>
  <c r="F82" i="12"/>
  <c r="E82" i="12"/>
  <c r="D82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G81" i="12"/>
  <c r="F81" i="12"/>
  <c r="E81" i="12"/>
  <c r="D81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G80" i="12"/>
  <c r="F80" i="12"/>
  <c r="E80" i="12"/>
  <c r="D80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G79" i="12"/>
  <c r="F79" i="12"/>
  <c r="E79" i="12"/>
  <c r="D79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G78" i="12"/>
  <c r="F78" i="12"/>
  <c r="E78" i="12"/>
  <c r="D78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G77" i="12"/>
  <c r="F77" i="12"/>
  <c r="E77" i="12"/>
  <c r="D77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G76" i="12"/>
  <c r="F76" i="12"/>
  <c r="E76" i="12"/>
  <c r="D76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G75" i="12"/>
  <c r="F75" i="12"/>
  <c r="E75" i="12"/>
  <c r="D75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G74" i="12"/>
  <c r="F74" i="12"/>
  <c r="E74" i="12"/>
  <c r="D74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G73" i="12"/>
  <c r="F73" i="12"/>
  <c r="E73" i="12"/>
  <c r="D73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G72" i="12"/>
  <c r="F72" i="12"/>
  <c r="E72" i="12"/>
  <c r="D72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G71" i="12"/>
  <c r="F71" i="12"/>
  <c r="E71" i="12"/>
  <c r="D71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G70" i="12"/>
  <c r="F70" i="12"/>
  <c r="E70" i="12"/>
  <c r="D70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G69" i="12"/>
  <c r="F69" i="12"/>
  <c r="E69" i="12"/>
  <c r="D69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G68" i="12"/>
  <c r="F68" i="12"/>
  <c r="E68" i="12"/>
  <c r="D68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G67" i="12"/>
  <c r="F67" i="12"/>
  <c r="E67" i="12"/>
  <c r="D67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G66" i="12"/>
  <c r="F66" i="12"/>
  <c r="E66" i="12"/>
  <c r="D66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G65" i="12"/>
  <c r="F65" i="12"/>
  <c r="E65" i="12"/>
  <c r="D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G64" i="12"/>
  <c r="F64" i="12"/>
  <c r="E64" i="12"/>
  <c r="D64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G63" i="12"/>
  <c r="F63" i="12"/>
  <c r="E63" i="12"/>
  <c r="D63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G62" i="12"/>
  <c r="F62" i="12"/>
  <c r="E62" i="12"/>
  <c r="D62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G61" i="12"/>
  <c r="F61" i="12"/>
  <c r="E61" i="12"/>
  <c r="D61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G60" i="12"/>
  <c r="F60" i="12"/>
  <c r="E60" i="12"/>
  <c r="D60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G59" i="12"/>
  <c r="F59" i="12"/>
  <c r="E59" i="12"/>
  <c r="D59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G58" i="12"/>
  <c r="F58" i="12"/>
  <c r="E58" i="12"/>
  <c r="D58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G57" i="12"/>
  <c r="F57" i="12"/>
  <c r="E57" i="12"/>
  <c r="D57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G56" i="12"/>
  <c r="F56" i="12"/>
  <c r="E56" i="12"/>
  <c r="D56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G55" i="12"/>
  <c r="F55" i="12"/>
  <c r="E55" i="12"/>
  <c r="D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G54" i="12"/>
  <c r="F54" i="12"/>
  <c r="E54" i="12"/>
  <c r="D54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G53" i="12"/>
  <c r="F53" i="12"/>
  <c r="E53" i="12"/>
  <c r="D53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G52" i="12"/>
  <c r="F52" i="12"/>
  <c r="E52" i="12"/>
  <c r="D52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G51" i="12"/>
  <c r="F51" i="12"/>
  <c r="E51" i="12"/>
  <c r="D51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G50" i="12"/>
  <c r="F50" i="12"/>
  <c r="E50" i="12"/>
  <c r="D50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G49" i="12"/>
  <c r="F49" i="12"/>
  <c r="E49" i="12"/>
  <c r="D49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G48" i="12"/>
  <c r="F48" i="12"/>
  <c r="E48" i="12"/>
  <c r="D48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G47" i="12"/>
  <c r="F47" i="12"/>
  <c r="E47" i="12"/>
  <c r="D47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G46" i="12"/>
  <c r="F46" i="12"/>
  <c r="E46" i="12"/>
  <c r="D46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G45" i="12"/>
  <c r="F45" i="12"/>
  <c r="E45" i="12"/>
  <c r="D45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G44" i="12"/>
  <c r="F44" i="12"/>
  <c r="E44" i="12"/>
  <c r="D44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G43" i="12"/>
  <c r="F43" i="12"/>
  <c r="E43" i="12"/>
  <c r="D43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G42" i="12"/>
  <c r="F42" i="12"/>
  <c r="E42" i="12"/>
  <c r="D42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G41" i="12"/>
  <c r="F41" i="12"/>
  <c r="E41" i="12"/>
  <c r="D41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G40" i="12"/>
  <c r="F40" i="12"/>
  <c r="E40" i="12"/>
  <c r="D40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G39" i="12"/>
  <c r="F39" i="12"/>
  <c r="E39" i="12"/>
  <c r="D39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G38" i="12"/>
  <c r="F38" i="12"/>
  <c r="E38" i="12"/>
  <c r="D38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G37" i="12"/>
  <c r="F37" i="12"/>
  <c r="E37" i="12"/>
  <c r="D37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G36" i="12"/>
  <c r="F36" i="12"/>
  <c r="E36" i="12"/>
  <c r="D36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G35" i="12"/>
  <c r="F35" i="12"/>
  <c r="E35" i="12"/>
  <c r="D35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G34" i="12"/>
  <c r="F34" i="12"/>
  <c r="E34" i="12"/>
  <c r="D34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G33" i="12"/>
  <c r="F33" i="12"/>
  <c r="E33" i="12"/>
  <c r="D33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G32" i="12"/>
  <c r="F32" i="12"/>
  <c r="E32" i="12"/>
  <c r="D32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G31" i="12"/>
  <c r="F31" i="12"/>
  <c r="E31" i="12"/>
  <c r="D31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G30" i="12"/>
  <c r="F30" i="12"/>
  <c r="E30" i="12"/>
  <c r="D30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G29" i="12"/>
  <c r="F29" i="12"/>
  <c r="E29" i="12"/>
  <c r="D29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G28" i="12"/>
  <c r="F28" i="12"/>
  <c r="E28" i="12"/>
  <c r="D28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G27" i="12"/>
  <c r="F27" i="12"/>
  <c r="E27" i="12"/>
  <c r="D27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G26" i="12"/>
  <c r="F26" i="12"/>
  <c r="E26" i="12"/>
  <c r="D26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G25" i="12"/>
  <c r="F25" i="12"/>
  <c r="E25" i="12"/>
  <c r="D25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G24" i="12"/>
  <c r="F24" i="12"/>
  <c r="E24" i="12"/>
  <c r="D24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G23" i="12"/>
  <c r="F23" i="12"/>
  <c r="E23" i="12"/>
  <c r="D23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G22" i="12"/>
  <c r="F22" i="12"/>
  <c r="E22" i="12"/>
  <c r="D22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G21" i="12"/>
  <c r="F21" i="12"/>
  <c r="E21" i="12"/>
  <c r="D21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G20" i="12"/>
  <c r="F20" i="12"/>
  <c r="E20" i="12"/>
  <c r="D20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G19" i="12"/>
  <c r="F19" i="12"/>
  <c r="E19" i="12"/>
  <c r="D19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G18" i="12"/>
  <c r="F18" i="12"/>
  <c r="E18" i="12"/>
  <c r="D18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G17" i="12"/>
  <c r="F17" i="12"/>
  <c r="E17" i="12"/>
  <c r="D17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G16" i="12"/>
  <c r="F16" i="12"/>
  <c r="E16" i="12"/>
  <c r="D16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G15" i="12"/>
  <c r="F15" i="12"/>
  <c r="E15" i="12"/>
  <c r="D15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G14" i="12"/>
  <c r="F14" i="12"/>
  <c r="E14" i="12"/>
  <c r="D14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G13" i="12"/>
  <c r="F13" i="12"/>
  <c r="E13" i="12"/>
  <c r="D13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G12" i="12"/>
  <c r="F12" i="12"/>
  <c r="E12" i="12"/>
  <c r="D12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G11" i="12"/>
  <c r="F11" i="12"/>
  <c r="E11" i="12"/>
  <c r="D11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G10" i="12"/>
  <c r="F10" i="12"/>
  <c r="E10" i="12"/>
  <c r="D10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G9" i="12"/>
  <c r="F9" i="12"/>
  <c r="E9" i="12"/>
  <c r="D9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G8" i="12"/>
  <c r="F8" i="12"/>
  <c r="E8" i="12"/>
  <c r="D8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G7" i="12"/>
  <c r="F7" i="12"/>
  <c r="E7" i="12"/>
  <c r="D7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G6" i="12"/>
  <c r="F6" i="12"/>
  <c r="E6" i="12"/>
  <c r="D6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G5" i="12"/>
  <c r="F5" i="12"/>
  <c r="E5" i="12"/>
  <c r="D5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G4" i="12"/>
  <c r="F4" i="12"/>
  <c r="E4" i="12"/>
  <c r="D4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G3" i="12"/>
  <c r="F3" i="12"/>
  <c r="E3" i="12"/>
  <c r="D3" i="12"/>
  <c r="B76" i="311"/>
  <c r="U73" i="311"/>
  <c r="O72" i="311"/>
  <c r="N72" i="311"/>
  <c r="B77" i="311"/>
  <c r="M72" i="311"/>
  <c r="L72" i="311"/>
  <c r="T71" i="311"/>
  <c r="S71" i="311"/>
  <c r="R71" i="311"/>
  <c r="Q71" i="311"/>
  <c r="I71" i="311"/>
  <c r="J71" i="311"/>
  <c r="K71" i="311"/>
  <c r="H71" i="311"/>
  <c r="U71" i="311"/>
  <c r="G71" i="311"/>
  <c r="F71" i="311"/>
  <c r="C71" i="311"/>
  <c r="T70" i="311"/>
  <c r="S70" i="311"/>
  <c r="R70" i="311"/>
  <c r="Q70" i="311"/>
  <c r="I70" i="311"/>
  <c r="J70" i="311"/>
  <c r="K70" i="311"/>
  <c r="H70" i="311"/>
  <c r="U70" i="311"/>
  <c r="G70" i="311"/>
  <c r="F70" i="311"/>
  <c r="C70" i="311"/>
  <c r="T69" i="311"/>
  <c r="S69" i="311"/>
  <c r="R69" i="311"/>
  <c r="Q69" i="311"/>
  <c r="I69" i="311"/>
  <c r="J69" i="311"/>
  <c r="K69" i="311"/>
  <c r="H69" i="311"/>
  <c r="U69" i="311"/>
  <c r="G69" i="311"/>
  <c r="F69" i="311"/>
  <c r="C69" i="311"/>
  <c r="T68" i="311"/>
  <c r="S68" i="311"/>
  <c r="R68" i="311"/>
  <c r="Q68" i="311"/>
  <c r="I68" i="311"/>
  <c r="J68" i="311"/>
  <c r="K68" i="311"/>
  <c r="H68" i="311"/>
  <c r="U68" i="311"/>
  <c r="G68" i="311"/>
  <c r="F68" i="311"/>
  <c r="C68" i="311"/>
  <c r="T67" i="311"/>
  <c r="S67" i="311"/>
  <c r="R67" i="311"/>
  <c r="Q67" i="311"/>
  <c r="I67" i="311"/>
  <c r="J67" i="311"/>
  <c r="K67" i="311"/>
  <c r="H67" i="311"/>
  <c r="U67" i="311"/>
  <c r="G67" i="311"/>
  <c r="F67" i="311"/>
  <c r="C67" i="311"/>
  <c r="T66" i="311"/>
  <c r="S66" i="311"/>
  <c r="R66" i="311"/>
  <c r="Q66" i="311"/>
  <c r="I66" i="311"/>
  <c r="J66" i="311"/>
  <c r="K66" i="311"/>
  <c r="H66" i="311"/>
  <c r="U66" i="311"/>
  <c r="G66" i="311"/>
  <c r="F66" i="311"/>
  <c r="C66" i="311"/>
  <c r="T65" i="311"/>
  <c r="S65" i="311"/>
  <c r="R65" i="311"/>
  <c r="Q65" i="311"/>
  <c r="I65" i="311"/>
  <c r="J65" i="311"/>
  <c r="K65" i="311"/>
  <c r="H65" i="311"/>
  <c r="U65" i="311"/>
  <c r="G65" i="311"/>
  <c r="F65" i="311"/>
  <c r="C65" i="311"/>
  <c r="T64" i="311"/>
  <c r="S64" i="311"/>
  <c r="R64" i="311"/>
  <c r="Q64" i="311"/>
  <c r="I64" i="311"/>
  <c r="J64" i="311"/>
  <c r="K64" i="311"/>
  <c r="H64" i="311"/>
  <c r="U64" i="311"/>
  <c r="G64" i="311"/>
  <c r="F64" i="311"/>
  <c r="C64" i="311"/>
  <c r="T63" i="311"/>
  <c r="S63" i="311"/>
  <c r="R63" i="311"/>
  <c r="Q63" i="311"/>
  <c r="I63" i="311"/>
  <c r="J63" i="311"/>
  <c r="K63" i="311"/>
  <c r="H63" i="311"/>
  <c r="U63" i="311"/>
  <c r="G63" i="311"/>
  <c r="F63" i="311"/>
  <c r="C63" i="311"/>
  <c r="T62" i="311"/>
  <c r="S62" i="311"/>
  <c r="R62" i="311"/>
  <c r="Q62" i="311"/>
  <c r="I62" i="311"/>
  <c r="J62" i="311"/>
  <c r="K62" i="311"/>
  <c r="H62" i="311"/>
  <c r="U62" i="311"/>
  <c r="G62" i="311"/>
  <c r="F62" i="311"/>
  <c r="C62" i="311"/>
  <c r="T61" i="311"/>
  <c r="S61" i="311"/>
  <c r="R61" i="311"/>
  <c r="Q61" i="311"/>
  <c r="I61" i="311"/>
  <c r="J61" i="311"/>
  <c r="K61" i="311"/>
  <c r="H61" i="311"/>
  <c r="U61" i="311"/>
  <c r="G61" i="311"/>
  <c r="F61" i="311"/>
  <c r="C61" i="311"/>
  <c r="T60" i="311"/>
  <c r="S60" i="311"/>
  <c r="R60" i="311"/>
  <c r="Q60" i="311"/>
  <c r="I60" i="311"/>
  <c r="J60" i="311"/>
  <c r="K60" i="311"/>
  <c r="H60" i="311"/>
  <c r="U60" i="311"/>
  <c r="G60" i="311"/>
  <c r="F60" i="311"/>
  <c r="C60" i="311"/>
  <c r="T59" i="311"/>
  <c r="S59" i="311"/>
  <c r="R59" i="311"/>
  <c r="Q59" i="311"/>
  <c r="I59" i="311"/>
  <c r="J59" i="311"/>
  <c r="K59" i="311"/>
  <c r="H59" i="311"/>
  <c r="U59" i="311"/>
  <c r="G59" i="311"/>
  <c r="F59" i="311"/>
  <c r="C59" i="311"/>
  <c r="T58" i="311"/>
  <c r="S58" i="311"/>
  <c r="R58" i="311"/>
  <c r="Q58" i="311"/>
  <c r="I58" i="311"/>
  <c r="J58" i="311"/>
  <c r="K58" i="311"/>
  <c r="H58" i="311"/>
  <c r="U58" i="311"/>
  <c r="G58" i="311"/>
  <c r="F58" i="311"/>
  <c r="C58" i="311"/>
  <c r="T57" i="311"/>
  <c r="S57" i="311"/>
  <c r="R57" i="311"/>
  <c r="Q57" i="311"/>
  <c r="I57" i="311"/>
  <c r="J57" i="311"/>
  <c r="K57" i="311"/>
  <c r="H57" i="311"/>
  <c r="U57" i="311"/>
  <c r="G57" i="311"/>
  <c r="F57" i="311"/>
  <c r="C57" i="311"/>
  <c r="T56" i="311"/>
  <c r="S56" i="311"/>
  <c r="R56" i="311"/>
  <c r="Q56" i="311"/>
  <c r="I56" i="311"/>
  <c r="J56" i="311"/>
  <c r="K56" i="311"/>
  <c r="H56" i="311"/>
  <c r="U56" i="311"/>
  <c r="G56" i="311"/>
  <c r="F56" i="311"/>
  <c r="C56" i="311"/>
  <c r="S55" i="311"/>
  <c r="T55" i="311"/>
  <c r="R55" i="311"/>
  <c r="Q55" i="311"/>
  <c r="H55" i="311"/>
  <c r="I55" i="311"/>
  <c r="J55" i="311"/>
  <c r="K55" i="311"/>
  <c r="F55" i="311"/>
  <c r="G55" i="311"/>
  <c r="C55" i="311"/>
  <c r="T54" i="311"/>
  <c r="S54" i="311"/>
  <c r="R54" i="311"/>
  <c r="Q54" i="311"/>
  <c r="I54" i="311"/>
  <c r="J54" i="311"/>
  <c r="K54" i="311"/>
  <c r="H54" i="311"/>
  <c r="U54" i="311"/>
  <c r="G54" i="311"/>
  <c r="F54" i="311"/>
  <c r="C54" i="311"/>
  <c r="S53" i="311"/>
  <c r="T53" i="311"/>
  <c r="R53" i="311"/>
  <c r="Q53" i="311"/>
  <c r="H53" i="311"/>
  <c r="I53" i="311"/>
  <c r="J53" i="311"/>
  <c r="K53" i="311"/>
  <c r="F53" i="311"/>
  <c r="G53" i="311"/>
  <c r="C53" i="311"/>
  <c r="S52" i="311"/>
  <c r="T52" i="311"/>
  <c r="R52" i="311"/>
  <c r="Q52" i="311"/>
  <c r="H52" i="311"/>
  <c r="I52" i="311"/>
  <c r="J52" i="311"/>
  <c r="K52" i="311"/>
  <c r="F52" i="311"/>
  <c r="G52" i="311"/>
  <c r="C52" i="311"/>
  <c r="S51" i="311"/>
  <c r="T51" i="311"/>
  <c r="R51" i="311"/>
  <c r="Q51" i="311"/>
  <c r="H51" i="311"/>
  <c r="I51" i="311"/>
  <c r="J51" i="311"/>
  <c r="K51" i="311"/>
  <c r="F51" i="311"/>
  <c r="G51" i="311"/>
  <c r="C51" i="311"/>
  <c r="S50" i="311"/>
  <c r="T50" i="311"/>
  <c r="R50" i="311"/>
  <c r="Q50" i="311"/>
  <c r="H50" i="311"/>
  <c r="I50" i="311"/>
  <c r="J50" i="311"/>
  <c r="K50" i="311"/>
  <c r="F50" i="311"/>
  <c r="G50" i="311"/>
  <c r="C50" i="311"/>
  <c r="T49" i="311"/>
  <c r="S49" i="311"/>
  <c r="R49" i="311"/>
  <c r="Q49" i="311"/>
  <c r="I49" i="311"/>
  <c r="J49" i="311"/>
  <c r="K49" i="311"/>
  <c r="H49" i="311"/>
  <c r="U49" i="311"/>
  <c r="G49" i="311"/>
  <c r="F49" i="311"/>
  <c r="C49" i="311"/>
  <c r="S48" i="311"/>
  <c r="T48" i="311"/>
  <c r="R48" i="311"/>
  <c r="Q48" i="311"/>
  <c r="H48" i="311"/>
  <c r="I48" i="311"/>
  <c r="J48" i="311"/>
  <c r="K48" i="311"/>
  <c r="F48" i="311"/>
  <c r="G48" i="311"/>
  <c r="C48" i="311"/>
  <c r="T47" i="311"/>
  <c r="S47" i="311"/>
  <c r="R47" i="311"/>
  <c r="Q47" i="311"/>
  <c r="I47" i="311"/>
  <c r="J47" i="311"/>
  <c r="K47" i="311"/>
  <c r="H47" i="311"/>
  <c r="U47" i="311"/>
  <c r="G47" i="311"/>
  <c r="F47" i="311"/>
  <c r="C47" i="311"/>
  <c r="S46" i="311"/>
  <c r="T46" i="311"/>
  <c r="R46" i="311"/>
  <c r="Q46" i="311"/>
  <c r="H46" i="311"/>
  <c r="I46" i="311"/>
  <c r="J46" i="311"/>
  <c r="K46" i="311"/>
  <c r="F46" i="311"/>
  <c r="G46" i="311"/>
  <c r="C46" i="311"/>
  <c r="S45" i="311"/>
  <c r="T45" i="311"/>
  <c r="R45" i="311"/>
  <c r="Q45" i="311"/>
  <c r="H45" i="311"/>
  <c r="I45" i="311"/>
  <c r="J45" i="311"/>
  <c r="K45" i="311"/>
  <c r="F45" i="311"/>
  <c r="G45" i="311"/>
  <c r="C45" i="311"/>
  <c r="T44" i="311"/>
  <c r="S44" i="311"/>
  <c r="R44" i="311"/>
  <c r="Q44" i="311"/>
  <c r="I44" i="311"/>
  <c r="J44" i="311"/>
  <c r="K44" i="311"/>
  <c r="H44" i="311"/>
  <c r="U44" i="311"/>
  <c r="G44" i="311"/>
  <c r="F44" i="311"/>
  <c r="C44" i="311"/>
  <c r="AN43" i="311"/>
  <c r="S43" i="311"/>
  <c r="T43" i="311"/>
  <c r="R43" i="311"/>
  <c r="Q43" i="311"/>
  <c r="J43" i="311"/>
  <c r="K43" i="311"/>
  <c r="H43" i="311"/>
  <c r="I43" i="311"/>
  <c r="F43" i="311"/>
  <c r="G43" i="311"/>
  <c r="C43" i="311"/>
  <c r="S42" i="311"/>
  <c r="T42" i="311"/>
  <c r="R42" i="311"/>
  <c r="Q42" i="311"/>
  <c r="H42" i="311"/>
  <c r="I42" i="311"/>
  <c r="J42" i="311"/>
  <c r="K42" i="311"/>
  <c r="F42" i="311"/>
  <c r="G42" i="311"/>
  <c r="C42" i="311"/>
  <c r="S41" i="311"/>
  <c r="T41" i="311"/>
  <c r="R41" i="311"/>
  <c r="Q41" i="311"/>
  <c r="J41" i="311"/>
  <c r="K41" i="311"/>
  <c r="H41" i="311"/>
  <c r="I41" i="311"/>
  <c r="F41" i="311"/>
  <c r="G41" i="311"/>
  <c r="C41" i="311"/>
  <c r="BP40" i="311"/>
  <c r="T40" i="311"/>
  <c r="S40" i="311"/>
  <c r="R40" i="311"/>
  <c r="Q40" i="311"/>
  <c r="I40" i="311"/>
  <c r="J40" i="311"/>
  <c r="K40" i="311"/>
  <c r="H40" i="311"/>
  <c r="U40" i="311"/>
  <c r="G40" i="311"/>
  <c r="F40" i="311"/>
  <c r="C40" i="311"/>
  <c r="BP39" i="311"/>
  <c r="S39" i="311"/>
  <c r="T39" i="311"/>
  <c r="R39" i="311"/>
  <c r="Q39" i="311"/>
  <c r="H39" i="311"/>
  <c r="I39" i="311"/>
  <c r="J39" i="311"/>
  <c r="K39" i="311"/>
  <c r="F39" i="311"/>
  <c r="G39" i="311"/>
  <c r="C39" i="311"/>
  <c r="BP38" i="311"/>
  <c r="T38" i="311"/>
  <c r="S38" i="311"/>
  <c r="R38" i="311"/>
  <c r="Q38" i="311"/>
  <c r="I38" i="311"/>
  <c r="J38" i="311"/>
  <c r="K38" i="311"/>
  <c r="H38" i="311"/>
  <c r="U38" i="311"/>
  <c r="G38" i="311"/>
  <c r="F38" i="311"/>
  <c r="C38" i="311"/>
  <c r="BP37" i="311"/>
  <c r="S37" i="311"/>
  <c r="T37" i="311"/>
  <c r="R37" i="311"/>
  <c r="Q37" i="311"/>
  <c r="H37" i="311"/>
  <c r="I37" i="311"/>
  <c r="J37" i="311"/>
  <c r="K37" i="311"/>
  <c r="F37" i="311"/>
  <c r="G37" i="311"/>
  <c r="C37" i="311"/>
  <c r="BP36" i="311"/>
  <c r="T36" i="311"/>
  <c r="S36" i="311"/>
  <c r="R36" i="311"/>
  <c r="Q36" i="311"/>
  <c r="K36" i="311"/>
  <c r="I36" i="311"/>
  <c r="J36" i="311"/>
  <c r="H36" i="311"/>
  <c r="U36" i="311"/>
  <c r="G36" i="311"/>
  <c r="F36" i="311"/>
  <c r="C36" i="311"/>
  <c r="BP35" i="311"/>
  <c r="U35" i="311"/>
  <c r="S35" i="311"/>
  <c r="T35" i="311"/>
  <c r="R35" i="311"/>
  <c r="Q35" i="311"/>
  <c r="H35" i="311"/>
  <c r="I35" i="311"/>
  <c r="J35" i="311"/>
  <c r="K35" i="311"/>
  <c r="F35" i="311"/>
  <c r="G35" i="311"/>
  <c r="C35" i="311"/>
  <c r="BP34" i="311"/>
  <c r="T34" i="311"/>
  <c r="S34" i="311"/>
  <c r="R34" i="311"/>
  <c r="Q34" i="311"/>
  <c r="I34" i="311"/>
  <c r="J34" i="311"/>
  <c r="K34" i="311"/>
  <c r="H34" i="311"/>
  <c r="U34" i="311"/>
  <c r="G34" i="311"/>
  <c r="F34" i="311"/>
  <c r="C34" i="311"/>
  <c r="BP33" i="311"/>
  <c r="BD33" i="311"/>
  <c r="AR33" i="311"/>
  <c r="AA33" i="311"/>
  <c r="T33" i="311"/>
  <c r="S33" i="311"/>
  <c r="R33" i="311"/>
  <c r="Q33" i="311"/>
  <c r="I33" i="311"/>
  <c r="J33" i="311"/>
  <c r="K33" i="311"/>
  <c r="H33" i="311"/>
  <c r="U33" i="311"/>
  <c r="G33" i="311"/>
  <c r="F33" i="311"/>
  <c r="C33" i="311"/>
  <c r="BL32" i="311"/>
  <c r="BP32" i="311"/>
  <c r="BD32" i="311"/>
  <c r="AR32" i="311"/>
  <c r="AA32" i="311"/>
  <c r="S32" i="311"/>
  <c r="T32" i="311"/>
  <c r="R32" i="311"/>
  <c r="Q32" i="311"/>
  <c r="H32" i="311"/>
  <c r="I32" i="311"/>
  <c r="J32" i="311"/>
  <c r="K32" i="311"/>
  <c r="F32" i="311"/>
  <c r="G32" i="311"/>
  <c r="C32" i="311"/>
  <c r="BP31" i="311"/>
  <c r="BL31" i="311"/>
  <c r="AA31" i="311"/>
  <c r="BD31" i="311"/>
  <c r="T31" i="311"/>
  <c r="S31" i="311"/>
  <c r="R31" i="311"/>
  <c r="Q31" i="311"/>
  <c r="I31" i="311"/>
  <c r="J31" i="311"/>
  <c r="K31" i="311"/>
  <c r="H31" i="311"/>
  <c r="U31" i="311"/>
  <c r="G31" i="311"/>
  <c r="F31" i="311"/>
  <c r="C31" i="311"/>
  <c r="AG30" i="311"/>
  <c r="S30" i="311"/>
  <c r="T30" i="311"/>
  <c r="R30" i="311"/>
  <c r="Q30" i="311"/>
  <c r="H30" i="311"/>
  <c r="I30" i="311"/>
  <c r="J30" i="311"/>
  <c r="K30" i="311"/>
  <c r="F30" i="311"/>
  <c r="G30" i="311"/>
  <c r="C30" i="311"/>
  <c r="BD29" i="311"/>
  <c r="AI29" i="311"/>
  <c r="AG29" i="311"/>
  <c r="AR29" i="311"/>
  <c r="AA29" i="311"/>
  <c r="T29" i="311"/>
  <c r="S29" i="311"/>
  <c r="R29" i="311"/>
  <c r="Q29" i="311"/>
  <c r="I29" i="311"/>
  <c r="J29" i="311"/>
  <c r="K29" i="311"/>
  <c r="H29" i="311"/>
  <c r="U29" i="311"/>
  <c r="G29" i="311"/>
  <c r="F29" i="311"/>
  <c r="C29" i="311"/>
  <c r="AG28" i="311"/>
  <c r="BD28" i="311"/>
  <c r="S28" i="311"/>
  <c r="T28" i="311"/>
  <c r="R28" i="311"/>
  <c r="Q28" i="311"/>
  <c r="H28" i="311"/>
  <c r="I28" i="311"/>
  <c r="J28" i="311"/>
  <c r="K28" i="311"/>
  <c r="F28" i="311"/>
  <c r="G28" i="311"/>
  <c r="C28" i="311"/>
  <c r="S27" i="311"/>
  <c r="T27" i="311"/>
  <c r="R27" i="311"/>
  <c r="Q27" i="311"/>
  <c r="H27" i="311"/>
  <c r="I27" i="311"/>
  <c r="J27" i="311"/>
  <c r="K27" i="311"/>
  <c r="F27" i="311"/>
  <c r="G27" i="311"/>
  <c r="C27" i="311"/>
  <c r="S26" i="311"/>
  <c r="T26" i="311"/>
  <c r="R26" i="311"/>
  <c r="Q26" i="311"/>
  <c r="H26" i="311"/>
  <c r="I26" i="311"/>
  <c r="J26" i="311"/>
  <c r="K26" i="311"/>
  <c r="F26" i="311"/>
  <c r="G26" i="311"/>
  <c r="C26" i="311"/>
  <c r="S25" i="311"/>
  <c r="T25" i="311"/>
  <c r="R25" i="311"/>
  <c r="Q25" i="311"/>
  <c r="H25" i="311"/>
  <c r="I25" i="311"/>
  <c r="J25" i="311"/>
  <c r="K25" i="311"/>
  <c r="F25" i="311"/>
  <c r="G25" i="311"/>
  <c r="C25" i="311"/>
  <c r="S24" i="311"/>
  <c r="T24" i="311"/>
  <c r="R24" i="311"/>
  <c r="Q24" i="311"/>
  <c r="H24" i="311"/>
  <c r="I24" i="311"/>
  <c r="J24" i="311"/>
  <c r="K24" i="311"/>
  <c r="F24" i="311"/>
  <c r="G24" i="311"/>
  <c r="C24" i="311"/>
  <c r="S23" i="311"/>
  <c r="T23" i="311"/>
  <c r="R23" i="311"/>
  <c r="Q23" i="311"/>
  <c r="H23" i="311"/>
  <c r="I23" i="311"/>
  <c r="J23" i="311"/>
  <c r="K23" i="311"/>
  <c r="F23" i="311"/>
  <c r="G23" i="311"/>
  <c r="C23" i="311"/>
  <c r="U22" i="311"/>
  <c r="S22" i="311"/>
  <c r="T22" i="311"/>
  <c r="R22" i="311"/>
  <c r="Q22" i="311"/>
  <c r="H22" i="311"/>
  <c r="I22" i="311"/>
  <c r="J22" i="311"/>
  <c r="K22" i="311"/>
  <c r="F22" i="311"/>
  <c r="G22" i="311"/>
  <c r="C22" i="311"/>
  <c r="S21" i="311"/>
  <c r="T21" i="311"/>
  <c r="R21" i="311"/>
  <c r="Q21" i="311"/>
  <c r="H21" i="311"/>
  <c r="I21" i="311"/>
  <c r="J21" i="311"/>
  <c r="K21" i="311"/>
  <c r="F21" i="311"/>
  <c r="G21" i="311"/>
  <c r="C21" i="311"/>
  <c r="U20" i="311"/>
  <c r="S20" i="311"/>
  <c r="T20" i="311"/>
  <c r="R20" i="311"/>
  <c r="Q20" i="311"/>
  <c r="H20" i="311"/>
  <c r="I20" i="311"/>
  <c r="J20" i="311"/>
  <c r="K20" i="311"/>
  <c r="F20" i="311"/>
  <c r="G20" i="311"/>
  <c r="C20" i="311"/>
  <c r="S19" i="311"/>
  <c r="T19" i="311"/>
  <c r="R19" i="311"/>
  <c r="Q19" i="311"/>
  <c r="H19" i="311"/>
  <c r="I19" i="311"/>
  <c r="J19" i="311"/>
  <c r="K19" i="311"/>
  <c r="F19" i="311"/>
  <c r="G19" i="311"/>
  <c r="C19" i="311"/>
  <c r="AP18" i="311"/>
  <c r="T18" i="311"/>
  <c r="S18" i="311"/>
  <c r="R18" i="311"/>
  <c r="Q18" i="311"/>
  <c r="I18" i="311"/>
  <c r="J18" i="311"/>
  <c r="K18" i="311"/>
  <c r="H18" i="311"/>
  <c r="U18" i="311"/>
  <c r="G18" i="311"/>
  <c r="F18" i="311"/>
  <c r="C18" i="311"/>
  <c r="T17" i="311"/>
  <c r="S17" i="311"/>
  <c r="R17" i="311"/>
  <c r="Q17" i="311"/>
  <c r="I17" i="311"/>
  <c r="J17" i="311"/>
  <c r="K17" i="311"/>
  <c r="H17" i="311"/>
  <c r="U17" i="311"/>
  <c r="G17" i="311"/>
  <c r="F17" i="311"/>
  <c r="C17" i="311"/>
  <c r="T16" i="311"/>
  <c r="S16" i="311"/>
  <c r="R16" i="311"/>
  <c r="Q16" i="311"/>
  <c r="I16" i="311"/>
  <c r="J16" i="311"/>
  <c r="K16" i="311"/>
  <c r="H16" i="311"/>
  <c r="U16" i="311"/>
  <c r="G16" i="311"/>
  <c r="F16" i="311"/>
  <c r="C16" i="311"/>
  <c r="AL15" i="311"/>
  <c r="S15" i="311"/>
  <c r="T15" i="311"/>
  <c r="R15" i="311"/>
  <c r="Q15" i="311"/>
  <c r="H15" i="311"/>
  <c r="I15" i="311"/>
  <c r="J15" i="311"/>
  <c r="K15" i="311"/>
  <c r="F15" i="311"/>
  <c r="G15" i="311"/>
  <c r="C15" i="311"/>
  <c r="S14" i="311"/>
  <c r="T14" i="311"/>
  <c r="R14" i="311"/>
  <c r="Q14" i="311"/>
  <c r="J14" i="311"/>
  <c r="K14" i="311"/>
  <c r="H14" i="311"/>
  <c r="I14" i="311"/>
  <c r="F14" i="311"/>
  <c r="G14" i="311"/>
  <c r="C14" i="311"/>
  <c r="AL13" i="311"/>
  <c r="T13" i="311"/>
  <c r="S13" i="311"/>
  <c r="R13" i="311"/>
  <c r="Q13" i="311"/>
  <c r="I13" i="311"/>
  <c r="J13" i="311"/>
  <c r="K13" i="311"/>
  <c r="H13" i="311"/>
  <c r="U13" i="311"/>
  <c r="G13" i="311"/>
  <c r="F13" i="311"/>
  <c r="C13" i="311"/>
  <c r="T12" i="311"/>
  <c r="S12" i="311"/>
  <c r="R12" i="311"/>
  <c r="Q12" i="311"/>
  <c r="K12" i="311"/>
  <c r="I12" i="311"/>
  <c r="J12" i="311"/>
  <c r="H12" i="311"/>
  <c r="U12" i="311"/>
  <c r="G12" i="311"/>
  <c r="F12" i="311"/>
  <c r="C12" i="311"/>
  <c r="BR11" i="311"/>
  <c r="AL11" i="311"/>
  <c r="T11" i="311"/>
  <c r="S11" i="311"/>
  <c r="R11" i="311"/>
  <c r="Q11" i="311"/>
  <c r="I11" i="311"/>
  <c r="J11" i="311"/>
  <c r="K11" i="311"/>
  <c r="H11" i="311"/>
  <c r="U11" i="311"/>
  <c r="G11" i="311"/>
  <c r="F11" i="311"/>
  <c r="C11" i="311"/>
  <c r="BR9" i="311"/>
  <c r="CL7" i="311"/>
  <c r="CC7" i="311"/>
  <c r="BW7" i="311"/>
  <c r="B76" i="310"/>
  <c r="U73" i="310"/>
  <c r="O72" i="310"/>
  <c r="N72" i="310"/>
  <c r="B77" i="310"/>
  <c r="M72" i="310"/>
  <c r="L72" i="310"/>
  <c r="T71" i="310"/>
  <c r="S71" i="310"/>
  <c r="R71" i="310"/>
  <c r="Q71" i="310"/>
  <c r="I71" i="310"/>
  <c r="J71" i="310"/>
  <c r="K71" i="310"/>
  <c r="H71" i="310"/>
  <c r="U71" i="310"/>
  <c r="G71" i="310"/>
  <c r="F71" i="310"/>
  <c r="C71" i="310"/>
  <c r="T70" i="310"/>
  <c r="S70" i="310"/>
  <c r="R70" i="310"/>
  <c r="Q70" i="310"/>
  <c r="I70" i="310"/>
  <c r="J70" i="310"/>
  <c r="K70" i="310"/>
  <c r="H70" i="310"/>
  <c r="U70" i="310"/>
  <c r="G70" i="310"/>
  <c r="F70" i="310"/>
  <c r="C70" i="310"/>
  <c r="T69" i="310"/>
  <c r="S69" i="310"/>
  <c r="R69" i="310"/>
  <c r="Q69" i="310"/>
  <c r="I69" i="310"/>
  <c r="J69" i="310"/>
  <c r="K69" i="310"/>
  <c r="H69" i="310"/>
  <c r="U69" i="310"/>
  <c r="G69" i="310"/>
  <c r="F69" i="310"/>
  <c r="C69" i="310"/>
  <c r="T68" i="310"/>
  <c r="S68" i="310"/>
  <c r="R68" i="310"/>
  <c r="Q68" i="310"/>
  <c r="I68" i="310"/>
  <c r="J68" i="310"/>
  <c r="K68" i="310"/>
  <c r="H68" i="310"/>
  <c r="U68" i="310"/>
  <c r="G68" i="310"/>
  <c r="F68" i="310"/>
  <c r="C68" i="310"/>
  <c r="T67" i="310"/>
  <c r="S67" i="310"/>
  <c r="R67" i="310"/>
  <c r="Q67" i="310"/>
  <c r="I67" i="310"/>
  <c r="J67" i="310"/>
  <c r="K67" i="310"/>
  <c r="H67" i="310"/>
  <c r="U67" i="310"/>
  <c r="G67" i="310"/>
  <c r="F67" i="310"/>
  <c r="C67" i="310"/>
  <c r="T66" i="310"/>
  <c r="S66" i="310"/>
  <c r="R66" i="310"/>
  <c r="Q66" i="310"/>
  <c r="I66" i="310"/>
  <c r="J66" i="310"/>
  <c r="K66" i="310"/>
  <c r="H66" i="310"/>
  <c r="U66" i="310"/>
  <c r="G66" i="310"/>
  <c r="F66" i="310"/>
  <c r="C66" i="310"/>
  <c r="T65" i="310"/>
  <c r="S65" i="310"/>
  <c r="R65" i="310"/>
  <c r="Q65" i="310"/>
  <c r="I65" i="310"/>
  <c r="J65" i="310"/>
  <c r="K65" i="310"/>
  <c r="H65" i="310"/>
  <c r="U65" i="310"/>
  <c r="G65" i="310"/>
  <c r="F65" i="310"/>
  <c r="C65" i="310"/>
  <c r="T64" i="310"/>
  <c r="S64" i="310"/>
  <c r="R64" i="310"/>
  <c r="Q64" i="310"/>
  <c r="I64" i="310"/>
  <c r="J64" i="310"/>
  <c r="K64" i="310"/>
  <c r="H64" i="310"/>
  <c r="U64" i="310"/>
  <c r="G64" i="310"/>
  <c r="F64" i="310"/>
  <c r="C64" i="310"/>
  <c r="T63" i="310"/>
  <c r="S63" i="310"/>
  <c r="R63" i="310"/>
  <c r="Q63" i="310"/>
  <c r="I63" i="310"/>
  <c r="J63" i="310"/>
  <c r="K63" i="310"/>
  <c r="H63" i="310"/>
  <c r="U63" i="310"/>
  <c r="G63" i="310"/>
  <c r="F63" i="310"/>
  <c r="C63" i="310"/>
  <c r="T62" i="310"/>
  <c r="S62" i="310"/>
  <c r="R62" i="310"/>
  <c r="Q62" i="310"/>
  <c r="I62" i="310"/>
  <c r="J62" i="310"/>
  <c r="K62" i="310"/>
  <c r="H62" i="310"/>
  <c r="U62" i="310"/>
  <c r="G62" i="310"/>
  <c r="F62" i="310"/>
  <c r="C62" i="310"/>
  <c r="T61" i="310"/>
  <c r="S61" i="310"/>
  <c r="R61" i="310"/>
  <c r="Q61" i="310"/>
  <c r="I61" i="310"/>
  <c r="J61" i="310"/>
  <c r="K61" i="310"/>
  <c r="H61" i="310"/>
  <c r="U61" i="310"/>
  <c r="G61" i="310"/>
  <c r="F61" i="310"/>
  <c r="C61" i="310"/>
  <c r="T60" i="310"/>
  <c r="S60" i="310"/>
  <c r="R60" i="310"/>
  <c r="Q60" i="310"/>
  <c r="I60" i="310"/>
  <c r="J60" i="310"/>
  <c r="K60" i="310"/>
  <c r="H60" i="310"/>
  <c r="U60" i="310"/>
  <c r="G60" i="310"/>
  <c r="F60" i="310"/>
  <c r="C60" i="310"/>
  <c r="T59" i="310"/>
  <c r="S59" i="310"/>
  <c r="R59" i="310"/>
  <c r="Q59" i="310"/>
  <c r="K59" i="310"/>
  <c r="I59" i="310"/>
  <c r="J59" i="310"/>
  <c r="H59" i="310"/>
  <c r="U59" i="310"/>
  <c r="G59" i="310"/>
  <c r="F59" i="310"/>
  <c r="C59" i="310"/>
  <c r="T58" i="310"/>
  <c r="S58" i="310"/>
  <c r="R58" i="310"/>
  <c r="Q58" i="310"/>
  <c r="K58" i="310"/>
  <c r="I58" i="310"/>
  <c r="J58" i="310"/>
  <c r="H58" i="310"/>
  <c r="U58" i="310"/>
  <c r="G58" i="310"/>
  <c r="F58" i="310"/>
  <c r="C58" i="310"/>
  <c r="T57" i="310"/>
  <c r="S57" i="310"/>
  <c r="R57" i="310"/>
  <c r="Q57" i="310"/>
  <c r="I57" i="310"/>
  <c r="J57" i="310"/>
  <c r="K57" i="310"/>
  <c r="H57" i="310"/>
  <c r="U57" i="310"/>
  <c r="G57" i="310"/>
  <c r="F57" i="310"/>
  <c r="C57" i="310"/>
  <c r="T56" i="310"/>
  <c r="S56" i="310"/>
  <c r="R56" i="310"/>
  <c r="Q56" i="310"/>
  <c r="I56" i="310"/>
  <c r="J56" i="310"/>
  <c r="K56" i="310"/>
  <c r="H56" i="310"/>
  <c r="U56" i="310"/>
  <c r="G56" i="310"/>
  <c r="F56" i="310"/>
  <c r="C56" i="310"/>
  <c r="S55" i="310"/>
  <c r="T55" i="310"/>
  <c r="R55" i="310"/>
  <c r="Q55" i="310"/>
  <c r="J55" i="310"/>
  <c r="K55" i="310"/>
  <c r="H55" i="310"/>
  <c r="I55" i="310"/>
  <c r="F55" i="310"/>
  <c r="G55" i="310"/>
  <c r="C55" i="310"/>
  <c r="T54" i="310"/>
  <c r="S54" i="310"/>
  <c r="R54" i="310"/>
  <c r="Q54" i="310"/>
  <c r="I54" i="310"/>
  <c r="J54" i="310"/>
  <c r="K54" i="310"/>
  <c r="H54" i="310"/>
  <c r="U54" i="310"/>
  <c r="G54" i="310"/>
  <c r="F54" i="310"/>
  <c r="C54" i="310"/>
  <c r="U53" i="310"/>
  <c r="S53" i="310"/>
  <c r="T53" i="310"/>
  <c r="R53" i="310"/>
  <c r="Q53" i="310"/>
  <c r="H53" i="310"/>
  <c r="I53" i="310"/>
  <c r="J53" i="310"/>
  <c r="K53" i="310"/>
  <c r="F53" i="310"/>
  <c r="G53" i="310"/>
  <c r="C53" i="310"/>
  <c r="U52" i="310"/>
  <c r="S52" i="310"/>
  <c r="T52" i="310"/>
  <c r="R52" i="310"/>
  <c r="Q52" i="310"/>
  <c r="H52" i="310"/>
  <c r="I52" i="310"/>
  <c r="J52" i="310"/>
  <c r="K52" i="310"/>
  <c r="F52" i="310"/>
  <c r="G52" i="310"/>
  <c r="C52" i="310"/>
  <c r="U51" i="310"/>
  <c r="S51" i="310"/>
  <c r="T51" i="310"/>
  <c r="R51" i="310"/>
  <c r="Q51" i="310"/>
  <c r="H51" i="310"/>
  <c r="I51" i="310"/>
  <c r="J51" i="310"/>
  <c r="K51" i="310"/>
  <c r="F51" i="310"/>
  <c r="G51" i="310"/>
  <c r="C51" i="310"/>
  <c r="U50" i="310"/>
  <c r="S50" i="310"/>
  <c r="T50" i="310"/>
  <c r="R50" i="310"/>
  <c r="Q50" i="310"/>
  <c r="H50" i="310"/>
  <c r="I50" i="310"/>
  <c r="J50" i="310"/>
  <c r="K50" i="310"/>
  <c r="F50" i="310"/>
  <c r="G50" i="310"/>
  <c r="C50" i="310"/>
  <c r="T49" i="310"/>
  <c r="S49" i="310"/>
  <c r="R49" i="310"/>
  <c r="Q49" i="310"/>
  <c r="I49" i="310"/>
  <c r="J49" i="310"/>
  <c r="K49" i="310"/>
  <c r="H49" i="310"/>
  <c r="U49" i="310"/>
  <c r="G49" i="310"/>
  <c r="F49" i="310"/>
  <c r="C49" i="310"/>
  <c r="S48" i="310"/>
  <c r="T48" i="310"/>
  <c r="R48" i="310"/>
  <c r="Q48" i="310"/>
  <c r="H48" i="310"/>
  <c r="I48" i="310"/>
  <c r="J48" i="310"/>
  <c r="K48" i="310"/>
  <c r="F48" i="310"/>
  <c r="G48" i="310"/>
  <c r="C48" i="310"/>
  <c r="T47" i="310"/>
  <c r="S47" i="310"/>
  <c r="R47" i="310"/>
  <c r="Q47" i="310"/>
  <c r="I47" i="310"/>
  <c r="J47" i="310"/>
  <c r="K47" i="310"/>
  <c r="H47" i="310"/>
  <c r="U47" i="310"/>
  <c r="G47" i="310"/>
  <c r="F47" i="310"/>
  <c r="C47" i="310"/>
  <c r="S46" i="310"/>
  <c r="T46" i="310"/>
  <c r="R46" i="310"/>
  <c r="Q46" i="310"/>
  <c r="H46" i="310"/>
  <c r="I46" i="310"/>
  <c r="J46" i="310"/>
  <c r="K46" i="310"/>
  <c r="F46" i="310"/>
  <c r="G46" i="310"/>
  <c r="C46" i="310"/>
  <c r="S45" i="310"/>
  <c r="T45" i="310"/>
  <c r="R45" i="310"/>
  <c r="Q45" i="310"/>
  <c r="H45" i="310"/>
  <c r="I45" i="310"/>
  <c r="J45" i="310"/>
  <c r="K45" i="310"/>
  <c r="F45" i="310"/>
  <c r="G45" i="310"/>
  <c r="C45" i="310"/>
  <c r="T44" i="310"/>
  <c r="S44" i="310"/>
  <c r="R44" i="310"/>
  <c r="Q44" i="310"/>
  <c r="K44" i="310"/>
  <c r="I44" i="310"/>
  <c r="J44" i="310"/>
  <c r="H44" i="310"/>
  <c r="U44" i="310"/>
  <c r="G44" i="310"/>
  <c r="F44" i="310"/>
  <c r="C44" i="310"/>
  <c r="AN43" i="310"/>
  <c r="U43" i="310"/>
  <c r="S43" i="310"/>
  <c r="T43" i="310"/>
  <c r="R43" i="310"/>
  <c r="Q43" i="310"/>
  <c r="J43" i="310"/>
  <c r="K43" i="310"/>
  <c r="H43" i="310"/>
  <c r="I43" i="310"/>
  <c r="F43" i="310"/>
  <c r="G43" i="310"/>
  <c r="C43" i="310"/>
  <c r="U42" i="310"/>
  <c r="S42" i="310"/>
  <c r="T42" i="310"/>
  <c r="R42" i="310"/>
  <c r="Q42" i="310"/>
  <c r="J42" i="310"/>
  <c r="K42" i="310"/>
  <c r="H42" i="310"/>
  <c r="I42" i="310"/>
  <c r="F42" i="310"/>
  <c r="G42" i="310"/>
  <c r="C42" i="310"/>
  <c r="U41" i="310"/>
  <c r="S41" i="310"/>
  <c r="T41" i="310"/>
  <c r="R41" i="310"/>
  <c r="Q41" i="310"/>
  <c r="J41" i="310"/>
  <c r="K41" i="310"/>
  <c r="H41" i="310"/>
  <c r="I41" i="310"/>
  <c r="F41" i="310"/>
  <c r="G41" i="310"/>
  <c r="C41" i="310"/>
  <c r="BP40" i="310"/>
  <c r="T40" i="310"/>
  <c r="S40" i="310"/>
  <c r="R40" i="310"/>
  <c r="Q40" i="310"/>
  <c r="I40" i="310"/>
  <c r="J40" i="310"/>
  <c r="K40" i="310"/>
  <c r="H40" i="310"/>
  <c r="U40" i="310"/>
  <c r="G40" i="310"/>
  <c r="F40" i="310"/>
  <c r="C40" i="310"/>
  <c r="BP39" i="310"/>
  <c r="S39" i="310"/>
  <c r="T39" i="310"/>
  <c r="R39" i="310"/>
  <c r="Q39" i="310"/>
  <c r="H39" i="310"/>
  <c r="I39" i="310"/>
  <c r="J39" i="310"/>
  <c r="K39" i="310"/>
  <c r="F39" i="310"/>
  <c r="G39" i="310"/>
  <c r="C39" i="310"/>
  <c r="BP38" i="310"/>
  <c r="T38" i="310"/>
  <c r="S38" i="310"/>
  <c r="R38" i="310"/>
  <c r="Q38" i="310"/>
  <c r="K38" i="310"/>
  <c r="I38" i="310"/>
  <c r="J38" i="310"/>
  <c r="H38" i="310"/>
  <c r="U38" i="310"/>
  <c r="G38" i="310"/>
  <c r="F38" i="310"/>
  <c r="C38" i="310"/>
  <c r="BP37" i="310"/>
  <c r="U37" i="310"/>
  <c r="S37" i="310"/>
  <c r="T37" i="310"/>
  <c r="R37" i="310"/>
  <c r="Q37" i="310"/>
  <c r="J37" i="310"/>
  <c r="K37" i="310"/>
  <c r="H37" i="310"/>
  <c r="I37" i="310"/>
  <c r="F37" i="310"/>
  <c r="G37" i="310"/>
  <c r="C37" i="310"/>
  <c r="BP36" i="310"/>
  <c r="T36" i="310"/>
  <c r="S36" i="310"/>
  <c r="R36" i="310"/>
  <c r="Q36" i="310"/>
  <c r="I36" i="310"/>
  <c r="J36" i="310"/>
  <c r="K36" i="310"/>
  <c r="H36" i="310"/>
  <c r="U36" i="310"/>
  <c r="G36" i="310"/>
  <c r="F36" i="310"/>
  <c r="C36" i="310"/>
  <c r="BP35" i="310"/>
  <c r="S35" i="310"/>
  <c r="T35" i="310"/>
  <c r="R35" i="310"/>
  <c r="Q35" i="310"/>
  <c r="H35" i="310"/>
  <c r="I35" i="310"/>
  <c r="J35" i="310"/>
  <c r="K35" i="310"/>
  <c r="F35" i="310"/>
  <c r="G35" i="310"/>
  <c r="C35" i="310"/>
  <c r="BP34" i="310"/>
  <c r="T34" i="310"/>
  <c r="S34" i="310"/>
  <c r="R34" i="310"/>
  <c r="Q34" i="310"/>
  <c r="K34" i="310"/>
  <c r="I34" i="310"/>
  <c r="J34" i="310"/>
  <c r="H34" i="310"/>
  <c r="U34" i="310"/>
  <c r="G34" i="310"/>
  <c r="F34" i="310"/>
  <c r="C34" i="310"/>
  <c r="BP33" i="310"/>
  <c r="BD33" i="310"/>
  <c r="AR33" i="310"/>
  <c r="AA33" i="310"/>
  <c r="S33" i="310"/>
  <c r="T33" i="310"/>
  <c r="R33" i="310"/>
  <c r="Q33" i="310"/>
  <c r="I33" i="310"/>
  <c r="J33" i="310"/>
  <c r="K33" i="310"/>
  <c r="H33" i="310"/>
  <c r="U33" i="310"/>
  <c r="F33" i="310"/>
  <c r="G33" i="310"/>
  <c r="C33" i="310"/>
  <c r="BP32" i="310"/>
  <c r="BL32" i="310"/>
  <c r="BD32" i="310"/>
  <c r="AR32" i="310"/>
  <c r="AA32" i="310"/>
  <c r="U32" i="310"/>
  <c r="T32" i="310"/>
  <c r="S32" i="310"/>
  <c r="R32" i="310"/>
  <c r="Q32" i="310"/>
  <c r="J32" i="310"/>
  <c r="K32" i="310"/>
  <c r="H32" i="310"/>
  <c r="I32" i="310"/>
  <c r="F32" i="310"/>
  <c r="G32" i="310"/>
  <c r="C32" i="310"/>
  <c r="BP31" i="310"/>
  <c r="BL31" i="310"/>
  <c r="BD31" i="310"/>
  <c r="AR31" i="310"/>
  <c r="AA31" i="310"/>
  <c r="T31" i="310"/>
  <c r="S31" i="310"/>
  <c r="R31" i="310"/>
  <c r="Q31" i="310"/>
  <c r="H31" i="310"/>
  <c r="I31" i="310"/>
  <c r="J31" i="310"/>
  <c r="K31" i="310"/>
  <c r="G31" i="310"/>
  <c r="F31" i="310"/>
  <c r="C31" i="310"/>
  <c r="BD30" i="310"/>
  <c r="AG30" i="310"/>
  <c r="AR30" i="310"/>
  <c r="T30" i="310"/>
  <c r="S30" i="310"/>
  <c r="R30" i="310"/>
  <c r="Q30" i="310"/>
  <c r="H30" i="310"/>
  <c r="I30" i="310"/>
  <c r="J30" i="310"/>
  <c r="K30" i="310"/>
  <c r="G30" i="310"/>
  <c r="F30" i="310"/>
  <c r="C30" i="310"/>
  <c r="AI29" i="310"/>
  <c r="AG29" i="310"/>
  <c r="BD29" i="310"/>
  <c r="S29" i="310"/>
  <c r="T29" i="310"/>
  <c r="R29" i="310"/>
  <c r="Q29" i="310"/>
  <c r="H29" i="310"/>
  <c r="I29" i="310"/>
  <c r="J29" i="310"/>
  <c r="K29" i="310"/>
  <c r="F29" i="310"/>
  <c r="G29" i="310"/>
  <c r="C29" i="310"/>
  <c r="BD28" i="310"/>
  <c r="AR28" i="310"/>
  <c r="AI28" i="310"/>
  <c r="AG28" i="310"/>
  <c r="AA28" i="310"/>
  <c r="S28" i="310"/>
  <c r="T28" i="310"/>
  <c r="R28" i="310"/>
  <c r="Q28" i="310"/>
  <c r="H28" i="310"/>
  <c r="I28" i="310"/>
  <c r="J28" i="310"/>
  <c r="K28" i="310"/>
  <c r="F28" i="310"/>
  <c r="G28" i="310"/>
  <c r="C28" i="310"/>
  <c r="T27" i="310"/>
  <c r="S27" i="310"/>
  <c r="R27" i="310"/>
  <c r="Q27" i="310"/>
  <c r="J27" i="310"/>
  <c r="K27" i="310"/>
  <c r="I27" i="310"/>
  <c r="H27" i="310"/>
  <c r="U27" i="310"/>
  <c r="G27" i="310"/>
  <c r="F27" i="310"/>
  <c r="C27" i="310"/>
  <c r="S26" i="310"/>
  <c r="T26" i="310"/>
  <c r="R26" i="310"/>
  <c r="Q26" i="310"/>
  <c r="H26" i="310"/>
  <c r="I26" i="310"/>
  <c r="J26" i="310"/>
  <c r="K26" i="310"/>
  <c r="F26" i="310"/>
  <c r="G26" i="310"/>
  <c r="C26" i="310"/>
  <c r="T25" i="310"/>
  <c r="S25" i="310"/>
  <c r="R25" i="310"/>
  <c r="Q25" i="310"/>
  <c r="J25" i="310"/>
  <c r="K25" i="310"/>
  <c r="I25" i="310"/>
  <c r="H25" i="310"/>
  <c r="U25" i="310"/>
  <c r="G25" i="310"/>
  <c r="F25" i="310"/>
  <c r="C25" i="310"/>
  <c r="S24" i="310"/>
  <c r="T24" i="310"/>
  <c r="R24" i="310"/>
  <c r="Q24" i="310"/>
  <c r="H24" i="310"/>
  <c r="I24" i="310"/>
  <c r="J24" i="310"/>
  <c r="K24" i="310"/>
  <c r="F24" i="310"/>
  <c r="G24" i="310"/>
  <c r="C24" i="310"/>
  <c r="T23" i="310"/>
  <c r="S23" i="310"/>
  <c r="R23" i="310"/>
  <c r="Q23" i="310"/>
  <c r="J23" i="310"/>
  <c r="K23" i="310"/>
  <c r="I23" i="310"/>
  <c r="H23" i="310"/>
  <c r="U23" i="310"/>
  <c r="G23" i="310"/>
  <c r="F23" i="310"/>
  <c r="C23" i="310"/>
  <c r="S22" i="310"/>
  <c r="T22" i="310"/>
  <c r="R22" i="310"/>
  <c r="Q22" i="310"/>
  <c r="H22" i="310"/>
  <c r="I22" i="310"/>
  <c r="J22" i="310"/>
  <c r="K22" i="310"/>
  <c r="F22" i="310"/>
  <c r="G22" i="310"/>
  <c r="C22" i="310"/>
  <c r="T21" i="310"/>
  <c r="S21" i="310"/>
  <c r="R21" i="310"/>
  <c r="Q21" i="310"/>
  <c r="J21" i="310"/>
  <c r="K21" i="310"/>
  <c r="I21" i="310"/>
  <c r="H21" i="310"/>
  <c r="U21" i="310"/>
  <c r="G21" i="310"/>
  <c r="F21" i="310"/>
  <c r="C21" i="310"/>
  <c r="S20" i="310"/>
  <c r="T20" i="310"/>
  <c r="R20" i="310"/>
  <c r="Q20" i="310"/>
  <c r="H20" i="310"/>
  <c r="I20" i="310"/>
  <c r="J20" i="310"/>
  <c r="K20" i="310"/>
  <c r="F20" i="310"/>
  <c r="G20" i="310"/>
  <c r="C20" i="310"/>
  <c r="T19" i="310"/>
  <c r="S19" i="310"/>
  <c r="R19" i="310"/>
  <c r="Q19" i="310"/>
  <c r="J19" i="310"/>
  <c r="K19" i="310"/>
  <c r="I19" i="310"/>
  <c r="H19" i="310"/>
  <c r="U19" i="310"/>
  <c r="G19" i="310"/>
  <c r="F19" i="310"/>
  <c r="C19" i="310"/>
  <c r="AP18" i="310"/>
  <c r="T18" i="310"/>
  <c r="S18" i="310"/>
  <c r="R18" i="310"/>
  <c r="Q18" i="310"/>
  <c r="I18" i="310"/>
  <c r="J18" i="310"/>
  <c r="K18" i="310"/>
  <c r="H18" i="310"/>
  <c r="U18" i="310"/>
  <c r="G18" i="310"/>
  <c r="F18" i="310"/>
  <c r="C18" i="310"/>
  <c r="S17" i="310"/>
  <c r="T17" i="310"/>
  <c r="R17" i="310"/>
  <c r="Q17" i="310"/>
  <c r="H17" i="310"/>
  <c r="I17" i="310"/>
  <c r="J17" i="310"/>
  <c r="K17" i="310"/>
  <c r="F17" i="310"/>
  <c r="G17" i="310"/>
  <c r="C17" i="310"/>
  <c r="T16" i="310"/>
  <c r="S16" i="310"/>
  <c r="R16" i="310"/>
  <c r="Q16" i="310"/>
  <c r="I16" i="310"/>
  <c r="J16" i="310"/>
  <c r="K16" i="310"/>
  <c r="H16" i="310"/>
  <c r="U16" i="310"/>
  <c r="G16" i="310"/>
  <c r="F16" i="310"/>
  <c r="C16" i="310"/>
  <c r="AL15" i="310"/>
  <c r="S15" i="310"/>
  <c r="T15" i="310"/>
  <c r="R15" i="310"/>
  <c r="Q15" i="310"/>
  <c r="I15" i="310"/>
  <c r="J15" i="310"/>
  <c r="K15" i="310"/>
  <c r="H15" i="310"/>
  <c r="U15" i="310"/>
  <c r="F15" i="310"/>
  <c r="G15" i="310"/>
  <c r="C15" i="310"/>
  <c r="T14" i="310"/>
  <c r="S14" i="310"/>
  <c r="R14" i="310"/>
  <c r="Q14" i="310"/>
  <c r="H14" i="310"/>
  <c r="I14" i="310"/>
  <c r="J14" i="310"/>
  <c r="K14" i="310"/>
  <c r="G14" i="310"/>
  <c r="F14" i="310"/>
  <c r="C14" i="310"/>
  <c r="AL13" i="310"/>
  <c r="T13" i="310"/>
  <c r="S13" i="310"/>
  <c r="R13" i="310"/>
  <c r="Q13" i="310"/>
  <c r="H13" i="310"/>
  <c r="I13" i="310"/>
  <c r="J13" i="310"/>
  <c r="K13" i="310"/>
  <c r="G13" i="310"/>
  <c r="F13" i="310"/>
  <c r="C13" i="310"/>
  <c r="S12" i="310"/>
  <c r="T12" i="310"/>
  <c r="R12" i="310"/>
  <c r="Q12" i="310"/>
  <c r="I12" i="310"/>
  <c r="J12" i="310"/>
  <c r="K12" i="310"/>
  <c r="H12" i="310"/>
  <c r="U12" i="310"/>
  <c r="F12" i="310"/>
  <c r="G12" i="310"/>
  <c r="C12" i="310"/>
  <c r="BR11" i="310"/>
  <c r="AL11" i="310"/>
  <c r="T11" i="310"/>
  <c r="S11" i="310"/>
  <c r="R11" i="310"/>
  <c r="Q11" i="310"/>
  <c r="I11" i="310"/>
  <c r="J11" i="310"/>
  <c r="K11" i="310"/>
  <c r="H11" i="310"/>
  <c r="U11" i="310"/>
  <c r="G11" i="310"/>
  <c r="F11" i="310"/>
  <c r="C11" i="310"/>
  <c r="BR9" i="310"/>
  <c r="CL7" i="310"/>
  <c r="CC7" i="310"/>
  <c r="BW7" i="310"/>
  <c r="B76" i="309"/>
  <c r="U73" i="309"/>
  <c r="O72" i="309"/>
  <c r="N72" i="309"/>
  <c r="B77" i="309"/>
  <c r="M72" i="309"/>
  <c r="L72" i="309"/>
  <c r="T71" i="309"/>
  <c r="S71" i="309"/>
  <c r="R71" i="309"/>
  <c r="Q71" i="309"/>
  <c r="I71" i="309"/>
  <c r="J71" i="309"/>
  <c r="K71" i="309"/>
  <c r="H71" i="309"/>
  <c r="U71" i="309"/>
  <c r="G71" i="309"/>
  <c r="F71" i="309"/>
  <c r="C71" i="309"/>
  <c r="S70" i="309"/>
  <c r="T70" i="309"/>
  <c r="R70" i="309"/>
  <c r="Q70" i="309"/>
  <c r="H70" i="309"/>
  <c r="I70" i="309"/>
  <c r="J70" i="309"/>
  <c r="K70" i="309"/>
  <c r="F70" i="309"/>
  <c r="G70" i="309"/>
  <c r="C70" i="309"/>
  <c r="T69" i="309"/>
  <c r="S69" i="309"/>
  <c r="R69" i="309"/>
  <c r="Q69" i="309"/>
  <c r="I69" i="309"/>
  <c r="J69" i="309"/>
  <c r="K69" i="309"/>
  <c r="H69" i="309"/>
  <c r="U69" i="309"/>
  <c r="G69" i="309"/>
  <c r="F69" i="309"/>
  <c r="C69" i="309"/>
  <c r="S68" i="309"/>
  <c r="T68" i="309"/>
  <c r="R68" i="309"/>
  <c r="Q68" i="309"/>
  <c r="H68" i="309"/>
  <c r="I68" i="309"/>
  <c r="J68" i="309"/>
  <c r="K68" i="309"/>
  <c r="F68" i="309"/>
  <c r="G68" i="309"/>
  <c r="C68" i="309"/>
  <c r="T67" i="309"/>
  <c r="S67" i="309"/>
  <c r="R67" i="309"/>
  <c r="Q67" i="309"/>
  <c r="I67" i="309"/>
  <c r="J67" i="309"/>
  <c r="K67" i="309"/>
  <c r="H67" i="309"/>
  <c r="U67" i="309"/>
  <c r="G67" i="309"/>
  <c r="F67" i="309"/>
  <c r="C67" i="309"/>
  <c r="S66" i="309"/>
  <c r="T66" i="309"/>
  <c r="R66" i="309"/>
  <c r="Q66" i="309"/>
  <c r="H66" i="309"/>
  <c r="I66" i="309"/>
  <c r="J66" i="309"/>
  <c r="K66" i="309"/>
  <c r="F66" i="309"/>
  <c r="G66" i="309"/>
  <c r="C66" i="309"/>
  <c r="T65" i="309"/>
  <c r="S65" i="309"/>
  <c r="R65" i="309"/>
  <c r="Q65" i="309"/>
  <c r="I65" i="309"/>
  <c r="J65" i="309"/>
  <c r="K65" i="309"/>
  <c r="H65" i="309"/>
  <c r="U65" i="309"/>
  <c r="G65" i="309"/>
  <c r="F65" i="309"/>
  <c r="C65" i="309"/>
  <c r="S64" i="309"/>
  <c r="T64" i="309"/>
  <c r="R64" i="309"/>
  <c r="Q64" i="309"/>
  <c r="H64" i="309"/>
  <c r="I64" i="309"/>
  <c r="J64" i="309"/>
  <c r="K64" i="309"/>
  <c r="F64" i="309"/>
  <c r="G64" i="309"/>
  <c r="C64" i="309"/>
  <c r="T63" i="309"/>
  <c r="S63" i="309"/>
  <c r="R63" i="309"/>
  <c r="Q63" i="309"/>
  <c r="I63" i="309"/>
  <c r="J63" i="309"/>
  <c r="K63" i="309"/>
  <c r="H63" i="309"/>
  <c r="U63" i="309"/>
  <c r="G63" i="309"/>
  <c r="F63" i="309"/>
  <c r="C63" i="309"/>
  <c r="S62" i="309"/>
  <c r="T62" i="309"/>
  <c r="R62" i="309"/>
  <c r="Q62" i="309"/>
  <c r="H62" i="309"/>
  <c r="I62" i="309"/>
  <c r="J62" i="309"/>
  <c r="K62" i="309"/>
  <c r="F62" i="309"/>
  <c r="G62" i="309"/>
  <c r="C62" i="309"/>
  <c r="T61" i="309"/>
  <c r="S61" i="309"/>
  <c r="R61" i="309"/>
  <c r="Q61" i="309"/>
  <c r="I61" i="309"/>
  <c r="J61" i="309"/>
  <c r="K61" i="309"/>
  <c r="H61" i="309"/>
  <c r="U61" i="309"/>
  <c r="G61" i="309"/>
  <c r="F61" i="309"/>
  <c r="C61" i="309"/>
  <c r="S60" i="309"/>
  <c r="T60" i="309"/>
  <c r="R60" i="309"/>
  <c r="Q60" i="309"/>
  <c r="H60" i="309"/>
  <c r="I60" i="309"/>
  <c r="J60" i="309"/>
  <c r="K60" i="309"/>
  <c r="F60" i="309"/>
  <c r="G60" i="309"/>
  <c r="C60" i="309"/>
  <c r="T59" i="309"/>
  <c r="S59" i="309"/>
  <c r="R59" i="309"/>
  <c r="Q59" i="309"/>
  <c r="I59" i="309"/>
  <c r="J59" i="309"/>
  <c r="K59" i="309"/>
  <c r="H59" i="309"/>
  <c r="U59" i="309"/>
  <c r="G59" i="309"/>
  <c r="F59" i="309"/>
  <c r="C59" i="309"/>
  <c r="S58" i="309"/>
  <c r="T58" i="309"/>
  <c r="R58" i="309"/>
  <c r="Q58" i="309"/>
  <c r="K58" i="309"/>
  <c r="H58" i="309"/>
  <c r="I58" i="309"/>
  <c r="J58" i="309"/>
  <c r="F58" i="309"/>
  <c r="G58" i="309"/>
  <c r="C58" i="309"/>
  <c r="T57" i="309"/>
  <c r="S57" i="309"/>
  <c r="R57" i="309"/>
  <c r="Q57" i="309"/>
  <c r="I57" i="309"/>
  <c r="J57" i="309"/>
  <c r="K57" i="309"/>
  <c r="H57" i="309"/>
  <c r="U57" i="309"/>
  <c r="G57" i="309"/>
  <c r="F57" i="309"/>
  <c r="C57" i="309"/>
  <c r="S56" i="309"/>
  <c r="T56" i="309"/>
  <c r="R56" i="309"/>
  <c r="Q56" i="309"/>
  <c r="K56" i="309"/>
  <c r="H56" i="309"/>
  <c r="I56" i="309"/>
  <c r="J56" i="309"/>
  <c r="F56" i="309"/>
  <c r="G56" i="309"/>
  <c r="C56" i="309"/>
  <c r="U55" i="309"/>
  <c r="T55" i="309"/>
  <c r="S55" i="309"/>
  <c r="R55" i="309"/>
  <c r="Q55" i="309"/>
  <c r="H55" i="309"/>
  <c r="I55" i="309"/>
  <c r="J55" i="309"/>
  <c r="K55" i="309"/>
  <c r="G55" i="309"/>
  <c r="F55" i="309"/>
  <c r="C55" i="309"/>
  <c r="T54" i="309"/>
  <c r="S54" i="309"/>
  <c r="R54" i="309"/>
  <c r="Q54" i="309"/>
  <c r="H54" i="309"/>
  <c r="I54" i="309"/>
  <c r="J54" i="309"/>
  <c r="K54" i="309"/>
  <c r="G54" i="309"/>
  <c r="F54" i="309"/>
  <c r="C54" i="309"/>
  <c r="T53" i="309"/>
  <c r="S53" i="309"/>
  <c r="R53" i="309"/>
  <c r="Q53" i="309"/>
  <c r="J53" i="309"/>
  <c r="K53" i="309"/>
  <c r="I53" i="309"/>
  <c r="H53" i="309"/>
  <c r="U53" i="309"/>
  <c r="G53" i="309"/>
  <c r="F53" i="309"/>
  <c r="C53" i="309"/>
  <c r="S52" i="309"/>
  <c r="T52" i="309"/>
  <c r="R52" i="309"/>
  <c r="Q52" i="309"/>
  <c r="H52" i="309"/>
  <c r="I52" i="309"/>
  <c r="J52" i="309"/>
  <c r="K52" i="309"/>
  <c r="F52" i="309"/>
  <c r="G52" i="309"/>
  <c r="C52" i="309"/>
  <c r="T51" i="309"/>
  <c r="S51" i="309"/>
  <c r="R51" i="309"/>
  <c r="Q51" i="309"/>
  <c r="I51" i="309"/>
  <c r="J51" i="309"/>
  <c r="K51" i="309"/>
  <c r="H51" i="309"/>
  <c r="U51" i="309"/>
  <c r="G51" i="309"/>
  <c r="F51" i="309"/>
  <c r="C51" i="309"/>
  <c r="S50" i="309"/>
  <c r="T50" i="309"/>
  <c r="R50" i="309"/>
  <c r="Q50" i="309"/>
  <c r="H50" i="309"/>
  <c r="I50" i="309"/>
  <c r="J50" i="309"/>
  <c r="K50" i="309"/>
  <c r="F50" i="309"/>
  <c r="G50" i="309"/>
  <c r="C50" i="309"/>
  <c r="U49" i="309"/>
  <c r="S49" i="309"/>
  <c r="T49" i="309"/>
  <c r="R49" i="309"/>
  <c r="Q49" i="309"/>
  <c r="J49" i="309"/>
  <c r="K49" i="309"/>
  <c r="H49" i="309"/>
  <c r="I49" i="309"/>
  <c r="F49" i="309"/>
  <c r="G49" i="309"/>
  <c r="C49" i="309"/>
  <c r="T48" i="309"/>
  <c r="S48" i="309"/>
  <c r="R48" i="309"/>
  <c r="Q48" i="309"/>
  <c r="H48" i="309"/>
  <c r="I48" i="309"/>
  <c r="J48" i="309"/>
  <c r="K48" i="309"/>
  <c r="G48" i="309"/>
  <c r="F48" i="309"/>
  <c r="C48" i="309"/>
  <c r="T47" i="309"/>
  <c r="S47" i="309"/>
  <c r="R47" i="309"/>
  <c r="Q47" i="309"/>
  <c r="J47" i="309"/>
  <c r="K47" i="309"/>
  <c r="H47" i="309"/>
  <c r="I47" i="309"/>
  <c r="G47" i="309"/>
  <c r="F47" i="309"/>
  <c r="C47" i="309"/>
  <c r="T46" i="309"/>
  <c r="S46" i="309"/>
  <c r="R46" i="309"/>
  <c r="Q46" i="309"/>
  <c r="I46" i="309"/>
  <c r="J46" i="309"/>
  <c r="K46" i="309"/>
  <c r="H46" i="309"/>
  <c r="U46" i="309"/>
  <c r="G46" i="309"/>
  <c r="F46" i="309"/>
  <c r="C46" i="309"/>
  <c r="U45" i="309"/>
  <c r="S45" i="309"/>
  <c r="T45" i="309"/>
  <c r="R45" i="309"/>
  <c r="Q45" i="309"/>
  <c r="K45" i="309"/>
  <c r="H45" i="309"/>
  <c r="I45" i="309"/>
  <c r="J45" i="309"/>
  <c r="F45" i="309"/>
  <c r="G45" i="309"/>
  <c r="C45" i="309"/>
  <c r="U44" i="309"/>
  <c r="S44" i="309"/>
  <c r="T44" i="309"/>
  <c r="R44" i="309"/>
  <c r="Q44" i="309"/>
  <c r="H44" i="309"/>
  <c r="I44" i="309"/>
  <c r="J44" i="309"/>
  <c r="K44" i="309"/>
  <c r="F44" i="309"/>
  <c r="G44" i="309"/>
  <c r="C44" i="309"/>
  <c r="AN43" i="309"/>
  <c r="T43" i="309"/>
  <c r="S43" i="309"/>
  <c r="R43" i="309"/>
  <c r="Q43" i="309"/>
  <c r="H43" i="309"/>
  <c r="I43" i="309"/>
  <c r="J43" i="309"/>
  <c r="K43" i="309"/>
  <c r="G43" i="309"/>
  <c r="F43" i="309"/>
  <c r="C43" i="309"/>
  <c r="S42" i="309"/>
  <c r="T42" i="309"/>
  <c r="R42" i="309"/>
  <c r="Q42" i="309"/>
  <c r="I42" i="309"/>
  <c r="J42" i="309"/>
  <c r="K42" i="309"/>
  <c r="H42" i="309"/>
  <c r="U42" i="309"/>
  <c r="F42" i="309"/>
  <c r="G42" i="309"/>
  <c r="C42" i="309"/>
  <c r="U41" i="309"/>
  <c r="T41" i="309"/>
  <c r="S41" i="309"/>
  <c r="R41" i="309"/>
  <c r="Q41" i="309"/>
  <c r="H41" i="309"/>
  <c r="I41" i="309"/>
  <c r="J41" i="309"/>
  <c r="K41" i="309"/>
  <c r="G41" i="309"/>
  <c r="F41" i="309"/>
  <c r="C41" i="309"/>
  <c r="BP40" i="309"/>
  <c r="T40" i="309"/>
  <c r="S40" i="309"/>
  <c r="R40" i="309"/>
  <c r="Q40" i="309"/>
  <c r="H40" i="309"/>
  <c r="I40" i="309"/>
  <c r="J40" i="309"/>
  <c r="K40" i="309"/>
  <c r="G40" i="309"/>
  <c r="F40" i="309"/>
  <c r="C40" i="309"/>
  <c r="BP39" i="309"/>
  <c r="T39" i="309"/>
  <c r="S39" i="309"/>
  <c r="R39" i="309"/>
  <c r="Q39" i="309"/>
  <c r="I39" i="309"/>
  <c r="J39" i="309"/>
  <c r="K39" i="309"/>
  <c r="H39" i="309"/>
  <c r="U39" i="309"/>
  <c r="G39" i="309"/>
  <c r="F39" i="309"/>
  <c r="C39" i="309"/>
  <c r="BP38" i="309"/>
  <c r="T38" i="309"/>
  <c r="S38" i="309"/>
  <c r="R38" i="309"/>
  <c r="Q38" i="309"/>
  <c r="I38" i="309"/>
  <c r="J38" i="309"/>
  <c r="K38" i="309"/>
  <c r="H38" i="309"/>
  <c r="U38" i="309"/>
  <c r="F38" i="309"/>
  <c r="G38" i="309"/>
  <c r="C38" i="309"/>
  <c r="BP37" i="309"/>
  <c r="S37" i="309"/>
  <c r="T37" i="309"/>
  <c r="R37" i="309"/>
  <c r="Q37" i="309"/>
  <c r="I37" i="309"/>
  <c r="J37" i="309"/>
  <c r="K37" i="309"/>
  <c r="H37" i="309"/>
  <c r="U37" i="309"/>
  <c r="F37" i="309"/>
  <c r="G37" i="309"/>
  <c r="C37" i="309"/>
  <c r="BP36" i="309"/>
  <c r="U36" i="309"/>
  <c r="S36" i="309"/>
  <c r="T36" i="309"/>
  <c r="R36" i="309"/>
  <c r="Q36" i="309"/>
  <c r="I36" i="309"/>
  <c r="J36" i="309"/>
  <c r="K36" i="309"/>
  <c r="H36" i="309"/>
  <c r="G36" i="309"/>
  <c r="F36" i="309"/>
  <c r="C36" i="309"/>
  <c r="BP35" i="309"/>
  <c r="U35" i="309"/>
  <c r="S35" i="309"/>
  <c r="T35" i="309"/>
  <c r="R35" i="309"/>
  <c r="Q35" i="309"/>
  <c r="K35" i="309"/>
  <c r="H35" i="309"/>
  <c r="I35" i="309"/>
  <c r="J35" i="309"/>
  <c r="F35" i="309"/>
  <c r="G35" i="309"/>
  <c r="C35" i="309"/>
  <c r="BP34" i="309"/>
  <c r="S34" i="309"/>
  <c r="T34" i="309"/>
  <c r="R34" i="309"/>
  <c r="Q34" i="309"/>
  <c r="H34" i="309"/>
  <c r="I34" i="309"/>
  <c r="J34" i="309"/>
  <c r="K34" i="309"/>
  <c r="F34" i="309"/>
  <c r="G34" i="309"/>
  <c r="C34" i="309"/>
  <c r="BP33" i="309"/>
  <c r="BD33" i="309"/>
  <c r="AR33" i="309"/>
  <c r="AA33" i="309"/>
  <c r="U33" i="309"/>
  <c r="S33" i="309"/>
  <c r="T33" i="309"/>
  <c r="R33" i="309"/>
  <c r="Q33" i="309"/>
  <c r="H33" i="309"/>
  <c r="I33" i="309"/>
  <c r="J33" i="309"/>
  <c r="K33" i="309"/>
  <c r="F33" i="309"/>
  <c r="G33" i="309"/>
  <c r="C33" i="309"/>
  <c r="BL32" i="309"/>
  <c r="BP32" i="309"/>
  <c r="AA32" i="309"/>
  <c r="BD32" i="309"/>
  <c r="S32" i="309"/>
  <c r="T32" i="309"/>
  <c r="R32" i="309"/>
  <c r="Q32" i="309"/>
  <c r="I32" i="309"/>
  <c r="J32" i="309"/>
  <c r="K32" i="309"/>
  <c r="H32" i="309"/>
  <c r="U32" i="309"/>
  <c r="F32" i="309"/>
  <c r="G32" i="309"/>
  <c r="C32" i="309"/>
  <c r="BL31" i="309"/>
  <c r="BP31" i="309"/>
  <c r="BD31" i="309"/>
  <c r="AR31" i="309"/>
  <c r="AA31" i="309"/>
  <c r="T31" i="309"/>
  <c r="S31" i="309"/>
  <c r="R31" i="309"/>
  <c r="Q31" i="309"/>
  <c r="J31" i="309"/>
  <c r="K31" i="309"/>
  <c r="H31" i="309"/>
  <c r="I31" i="309"/>
  <c r="G31" i="309"/>
  <c r="F31" i="309"/>
  <c r="C31" i="309"/>
  <c r="AG30" i="309"/>
  <c r="T30" i="309"/>
  <c r="S30" i="309"/>
  <c r="R30" i="309"/>
  <c r="Q30" i="309"/>
  <c r="H30" i="309"/>
  <c r="I30" i="309"/>
  <c r="J30" i="309"/>
  <c r="K30" i="309"/>
  <c r="G30" i="309"/>
  <c r="F30" i="309"/>
  <c r="C30" i="309"/>
  <c r="BD29" i="309"/>
  <c r="AI29" i="309"/>
  <c r="AG29" i="309"/>
  <c r="AR29" i="309"/>
  <c r="AA29" i="309"/>
  <c r="U29" i="309"/>
  <c r="S29" i="309"/>
  <c r="T29" i="309"/>
  <c r="R29" i="309"/>
  <c r="Q29" i="309"/>
  <c r="H29" i="309"/>
  <c r="I29" i="309"/>
  <c r="J29" i="309"/>
  <c r="K29" i="309"/>
  <c r="F29" i="309"/>
  <c r="G29" i="309"/>
  <c r="C29" i="309"/>
  <c r="BD28" i="309"/>
  <c r="AR28" i="309"/>
  <c r="AI28" i="309"/>
  <c r="AG28" i="309"/>
  <c r="AA28" i="309"/>
  <c r="U28" i="309"/>
  <c r="S28" i="309"/>
  <c r="T28" i="309"/>
  <c r="R28" i="309"/>
  <c r="Q28" i="309"/>
  <c r="H28" i="309"/>
  <c r="I28" i="309"/>
  <c r="J28" i="309"/>
  <c r="K28" i="309"/>
  <c r="F28" i="309"/>
  <c r="G28" i="309"/>
  <c r="C28" i="309"/>
  <c r="U27" i="309"/>
  <c r="T27" i="309"/>
  <c r="S27" i="309"/>
  <c r="R27" i="309"/>
  <c r="Q27" i="309"/>
  <c r="H27" i="309"/>
  <c r="I27" i="309"/>
  <c r="J27" i="309"/>
  <c r="K27" i="309"/>
  <c r="G27" i="309"/>
  <c r="F27" i="309"/>
  <c r="C27" i="309"/>
  <c r="S26" i="309"/>
  <c r="T26" i="309"/>
  <c r="R26" i="309"/>
  <c r="Q26" i="309"/>
  <c r="H26" i="309"/>
  <c r="I26" i="309"/>
  <c r="J26" i="309"/>
  <c r="K26" i="309"/>
  <c r="F26" i="309"/>
  <c r="G26" i="309"/>
  <c r="C26" i="309"/>
  <c r="U25" i="309"/>
  <c r="T25" i="309"/>
  <c r="S25" i="309"/>
  <c r="R25" i="309"/>
  <c r="Q25" i="309"/>
  <c r="I25" i="309"/>
  <c r="J25" i="309"/>
  <c r="K25" i="309"/>
  <c r="H25" i="309"/>
  <c r="G25" i="309"/>
  <c r="F25" i="309"/>
  <c r="C25" i="309"/>
  <c r="S24" i="309"/>
  <c r="T24" i="309"/>
  <c r="R24" i="309"/>
  <c r="Q24" i="309"/>
  <c r="H24" i="309"/>
  <c r="I24" i="309"/>
  <c r="J24" i="309"/>
  <c r="K24" i="309"/>
  <c r="F24" i="309"/>
  <c r="G24" i="309"/>
  <c r="C24" i="309"/>
  <c r="T23" i="309"/>
  <c r="S23" i="309"/>
  <c r="R23" i="309"/>
  <c r="Q23" i="309"/>
  <c r="H23" i="309"/>
  <c r="I23" i="309"/>
  <c r="J23" i="309"/>
  <c r="K23" i="309"/>
  <c r="G23" i="309"/>
  <c r="F23" i="309"/>
  <c r="C23" i="309"/>
  <c r="U22" i="309"/>
  <c r="S22" i="309"/>
  <c r="T22" i="309"/>
  <c r="R22" i="309"/>
  <c r="Q22" i="309"/>
  <c r="K22" i="309"/>
  <c r="H22" i="309"/>
  <c r="I22" i="309"/>
  <c r="J22" i="309"/>
  <c r="F22" i="309"/>
  <c r="G22" i="309"/>
  <c r="C22" i="309"/>
  <c r="U21" i="309"/>
  <c r="T21" i="309"/>
  <c r="S21" i="309"/>
  <c r="R21" i="309"/>
  <c r="Q21" i="309"/>
  <c r="H21" i="309"/>
  <c r="I21" i="309"/>
  <c r="J21" i="309"/>
  <c r="K21" i="309"/>
  <c r="G21" i="309"/>
  <c r="F21" i="309"/>
  <c r="C21" i="309"/>
  <c r="S20" i="309"/>
  <c r="T20" i="309"/>
  <c r="R20" i="309"/>
  <c r="Q20" i="309"/>
  <c r="H20" i="309"/>
  <c r="I20" i="309"/>
  <c r="J20" i="309"/>
  <c r="K20" i="309"/>
  <c r="F20" i="309"/>
  <c r="G20" i="309"/>
  <c r="C20" i="309"/>
  <c r="T19" i="309"/>
  <c r="S19" i="309"/>
  <c r="R19" i="309"/>
  <c r="Q19" i="309"/>
  <c r="H19" i="309"/>
  <c r="I19" i="309"/>
  <c r="J19" i="309"/>
  <c r="K19" i="309"/>
  <c r="G19" i="309"/>
  <c r="F19" i="309"/>
  <c r="C19" i="309"/>
  <c r="AP18" i="309"/>
  <c r="S18" i="309"/>
  <c r="T18" i="309"/>
  <c r="R18" i="309"/>
  <c r="Q18" i="309"/>
  <c r="I18" i="309"/>
  <c r="J18" i="309"/>
  <c r="K18" i="309"/>
  <c r="H18" i="309"/>
  <c r="U18" i="309"/>
  <c r="F18" i="309"/>
  <c r="G18" i="309"/>
  <c r="C18" i="309"/>
  <c r="S17" i="309"/>
  <c r="T17" i="309"/>
  <c r="R17" i="309"/>
  <c r="Q17" i="309"/>
  <c r="H17" i="309"/>
  <c r="I17" i="309"/>
  <c r="J17" i="309"/>
  <c r="K17" i="309"/>
  <c r="F17" i="309"/>
  <c r="G17" i="309"/>
  <c r="C17" i="309"/>
  <c r="S16" i="309"/>
  <c r="T16" i="309"/>
  <c r="R16" i="309"/>
  <c r="Q16" i="309"/>
  <c r="I16" i="309"/>
  <c r="J16" i="309"/>
  <c r="K16" i="309"/>
  <c r="H16" i="309"/>
  <c r="U16" i="309"/>
  <c r="G16" i="309"/>
  <c r="F16" i="309"/>
  <c r="C16" i="309"/>
  <c r="AL15" i="309"/>
  <c r="S15" i="309"/>
  <c r="T15" i="309"/>
  <c r="R15" i="309"/>
  <c r="Q15" i="309"/>
  <c r="I15" i="309"/>
  <c r="J15" i="309"/>
  <c r="K15" i="309"/>
  <c r="H15" i="309"/>
  <c r="U15" i="309"/>
  <c r="F15" i="309"/>
  <c r="G15" i="309"/>
  <c r="C15" i="309"/>
  <c r="T14" i="309"/>
  <c r="S14" i="309"/>
  <c r="R14" i="309"/>
  <c r="Q14" i="309"/>
  <c r="H14" i="309"/>
  <c r="I14" i="309"/>
  <c r="J14" i="309"/>
  <c r="K14" i="309"/>
  <c r="F14" i="309"/>
  <c r="G14" i="309"/>
  <c r="C14" i="309"/>
  <c r="AL13" i="309"/>
  <c r="S13" i="309"/>
  <c r="T13" i="309"/>
  <c r="R13" i="309"/>
  <c r="Q13" i="309"/>
  <c r="H13" i="309"/>
  <c r="I13" i="309"/>
  <c r="J13" i="309"/>
  <c r="K13" i="309"/>
  <c r="F13" i="309"/>
  <c r="G13" i="309"/>
  <c r="C13" i="309"/>
  <c r="S12" i="309"/>
  <c r="T12" i="309"/>
  <c r="R12" i="309"/>
  <c r="Q12" i="309"/>
  <c r="H12" i="309"/>
  <c r="I12" i="309"/>
  <c r="J12" i="309"/>
  <c r="K12" i="309"/>
  <c r="F12" i="309"/>
  <c r="G12" i="309"/>
  <c r="C12" i="309"/>
  <c r="BR11" i="309"/>
  <c r="AL11" i="309"/>
  <c r="S11" i="309"/>
  <c r="T11" i="309"/>
  <c r="R11" i="309"/>
  <c r="Q11" i="309"/>
  <c r="H11" i="309"/>
  <c r="U11" i="309"/>
  <c r="F11" i="309"/>
  <c r="G11" i="309"/>
  <c r="C11" i="309"/>
  <c r="BR9" i="309"/>
  <c r="CL7" i="309"/>
  <c r="CC7" i="309"/>
  <c r="BW7" i="309"/>
  <c r="B76" i="308"/>
  <c r="U73" i="308"/>
  <c r="O72" i="308"/>
  <c r="N72" i="308"/>
  <c r="B77" i="308"/>
  <c r="M72" i="308"/>
  <c r="L72" i="308"/>
  <c r="S71" i="308"/>
  <c r="T71" i="308"/>
  <c r="R71" i="308"/>
  <c r="Q71" i="308"/>
  <c r="H71" i="308"/>
  <c r="U71" i="308"/>
  <c r="F71" i="308"/>
  <c r="G71" i="308"/>
  <c r="C71" i="308"/>
  <c r="S70" i="308"/>
  <c r="T70" i="308"/>
  <c r="R70" i="308"/>
  <c r="Q70" i="308"/>
  <c r="H70" i="308"/>
  <c r="I70" i="308"/>
  <c r="J70" i="308"/>
  <c r="K70" i="308"/>
  <c r="F70" i="308"/>
  <c r="G70" i="308"/>
  <c r="C70" i="308"/>
  <c r="S69" i="308"/>
  <c r="T69" i="308"/>
  <c r="R69" i="308"/>
  <c r="Q69" i="308"/>
  <c r="H69" i="308"/>
  <c r="U69" i="308"/>
  <c r="F69" i="308"/>
  <c r="G69" i="308"/>
  <c r="C69" i="308"/>
  <c r="S68" i="308"/>
  <c r="T68" i="308"/>
  <c r="R68" i="308"/>
  <c r="Q68" i="308"/>
  <c r="H68" i="308"/>
  <c r="I68" i="308"/>
  <c r="J68" i="308"/>
  <c r="K68" i="308"/>
  <c r="F68" i="308"/>
  <c r="G68" i="308"/>
  <c r="C68" i="308"/>
  <c r="S67" i="308"/>
  <c r="T67" i="308"/>
  <c r="R67" i="308"/>
  <c r="Q67" i="308"/>
  <c r="H67" i="308"/>
  <c r="U67" i="308"/>
  <c r="F67" i="308"/>
  <c r="G67" i="308"/>
  <c r="C67" i="308"/>
  <c r="S66" i="308"/>
  <c r="T66" i="308"/>
  <c r="R66" i="308"/>
  <c r="Q66" i="308"/>
  <c r="H66" i="308"/>
  <c r="I66" i="308"/>
  <c r="J66" i="308"/>
  <c r="K66" i="308"/>
  <c r="F66" i="308"/>
  <c r="G66" i="308"/>
  <c r="C66" i="308"/>
  <c r="S65" i="308"/>
  <c r="T65" i="308"/>
  <c r="R65" i="308"/>
  <c r="Q65" i="308"/>
  <c r="H65" i="308"/>
  <c r="U65" i="308"/>
  <c r="F65" i="308"/>
  <c r="G65" i="308"/>
  <c r="C65" i="308"/>
  <c r="S64" i="308"/>
  <c r="T64" i="308"/>
  <c r="R64" i="308"/>
  <c r="Q64" i="308"/>
  <c r="H64" i="308"/>
  <c r="I64" i="308"/>
  <c r="J64" i="308"/>
  <c r="K64" i="308"/>
  <c r="F64" i="308"/>
  <c r="G64" i="308"/>
  <c r="C64" i="308"/>
  <c r="S63" i="308"/>
  <c r="T63" i="308"/>
  <c r="R63" i="308"/>
  <c r="Q63" i="308"/>
  <c r="H63" i="308"/>
  <c r="U63" i="308"/>
  <c r="F63" i="308"/>
  <c r="G63" i="308"/>
  <c r="C63" i="308"/>
  <c r="S62" i="308"/>
  <c r="T62" i="308"/>
  <c r="R62" i="308"/>
  <c r="Q62" i="308"/>
  <c r="H62" i="308"/>
  <c r="I62" i="308"/>
  <c r="J62" i="308"/>
  <c r="K62" i="308"/>
  <c r="F62" i="308"/>
  <c r="G62" i="308"/>
  <c r="C62" i="308"/>
  <c r="S61" i="308"/>
  <c r="T61" i="308"/>
  <c r="R61" i="308"/>
  <c r="Q61" i="308"/>
  <c r="H61" i="308"/>
  <c r="U61" i="308"/>
  <c r="F61" i="308"/>
  <c r="G61" i="308"/>
  <c r="C61" i="308"/>
  <c r="S60" i="308"/>
  <c r="T60" i="308"/>
  <c r="R60" i="308"/>
  <c r="Q60" i="308"/>
  <c r="H60" i="308"/>
  <c r="I60" i="308"/>
  <c r="J60" i="308"/>
  <c r="K60" i="308"/>
  <c r="F60" i="308"/>
  <c r="G60" i="308"/>
  <c r="C60" i="308"/>
  <c r="S59" i="308"/>
  <c r="T59" i="308"/>
  <c r="R59" i="308"/>
  <c r="Q59" i="308"/>
  <c r="H59" i="308"/>
  <c r="U59" i="308"/>
  <c r="F59" i="308"/>
  <c r="G59" i="308"/>
  <c r="C59" i="308"/>
  <c r="S58" i="308"/>
  <c r="T58" i="308"/>
  <c r="R58" i="308"/>
  <c r="Q58" i="308"/>
  <c r="H58" i="308"/>
  <c r="I58" i="308"/>
  <c r="J58" i="308"/>
  <c r="K58" i="308"/>
  <c r="F58" i="308"/>
  <c r="G58" i="308"/>
  <c r="C58" i="308"/>
  <c r="S57" i="308"/>
  <c r="T57" i="308"/>
  <c r="R57" i="308"/>
  <c r="Q57" i="308"/>
  <c r="H57" i="308"/>
  <c r="U57" i="308"/>
  <c r="F57" i="308"/>
  <c r="G57" i="308"/>
  <c r="C57" i="308"/>
  <c r="S56" i="308"/>
  <c r="T56" i="308"/>
  <c r="R56" i="308"/>
  <c r="Q56" i="308"/>
  <c r="H56" i="308"/>
  <c r="I56" i="308"/>
  <c r="J56" i="308"/>
  <c r="K56" i="308"/>
  <c r="F56" i="308"/>
  <c r="G56" i="308"/>
  <c r="C56" i="308"/>
  <c r="T55" i="308"/>
  <c r="S55" i="308"/>
  <c r="R55" i="308"/>
  <c r="Q55" i="308"/>
  <c r="H55" i="308"/>
  <c r="I55" i="308"/>
  <c r="J55" i="308"/>
  <c r="K55" i="308"/>
  <c r="G55" i="308"/>
  <c r="F55" i="308"/>
  <c r="C55" i="308"/>
  <c r="S54" i="308"/>
  <c r="T54" i="308"/>
  <c r="R54" i="308"/>
  <c r="Q54" i="308"/>
  <c r="H54" i="308"/>
  <c r="I54" i="308"/>
  <c r="J54" i="308"/>
  <c r="K54" i="308"/>
  <c r="F54" i="308"/>
  <c r="G54" i="308"/>
  <c r="C54" i="308"/>
  <c r="T53" i="308"/>
  <c r="S53" i="308"/>
  <c r="R53" i="308"/>
  <c r="Q53" i="308"/>
  <c r="I53" i="308"/>
  <c r="J53" i="308"/>
  <c r="K53" i="308"/>
  <c r="H53" i="308"/>
  <c r="U53" i="308"/>
  <c r="G53" i="308"/>
  <c r="F53" i="308"/>
  <c r="C53" i="308"/>
  <c r="S52" i="308"/>
  <c r="T52" i="308"/>
  <c r="R52" i="308"/>
  <c r="Q52" i="308"/>
  <c r="I52" i="308"/>
  <c r="J52" i="308"/>
  <c r="K52" i="308"/>
  <c r="H52" i="308"/>
  <c r="U52" i="308"/>
  <c r="F52" i="308"/>
  <c r="G52" i="308"/>
  <c r="C52" i="308"/>
  <c r="T51" i="308"/>
  <c r="S51" i="308"/>
  <c r="R51" i="308"/>
  <c r="Q51" i="308"/>
  <c r="I51" i="308"/>
  <c r="J51" i="308"/>
  <c r="K51" i="308"/>
  <c r="H51" i="308"/>
  <c r="U51" i="308"/>
  <c r="G51" i="308"/>
  <c r="F51" i="308"/>
  <c r="C51" i="308"/>
  <c r="S50" i="308"/>
  <c r="T50" i="308"/>
  <c r="R50" i="308"/>
  <c r="Q50" i="308"/>
  <c r="I50" i="308"/>
  <c r="J50" i="308"/>
  <c r="K50" i="308"/>
  <c r="H50" i="308"/>
  <c r="U50" i="308"/>
  <c r="F50" i="308"/>
  <c r="G50" i="308"/>
  <c r="C50" i="308"/>
  <c r="S49" i="308"/>
  <c r="T49" i="308"/>
  <c r="R49" i="308"/>
  <c r="Q49" i="308"/>
  <c r="J49" i="308"/>
  <c r="K49" i="308"/>
  <c r="H49" i="308"/>
  <c r="I49" i="308"/>
  <c r="F49" i="308"/>
  <c r="G49" i="308"/>
  <c r="C49" i="308"/>
  <c r="T48" i="308"/>
  <c r="S48" i="308"/>
  <c r="R48" i="308"/>
  <c r="Q48" i="308"/>
  <c r="H48" i="308"/>
  <c r="I48" i="308"/>
  <c r="J48" i="308"/>
  <c r="K48" i="308"/>
  <c r="G48" i="308"/>
  <c r="F48" i="308"/>
  <c r="C48" i="308"/>
  <c r="S47" i="308"/>
  <c r="T47" i="308"/>
  <c r="R47" i="308"/>
  <c r="Q47" i="308"/>
  <c r="H47" i="308"/>
  <c r="I47" i="308"/>
  <c r="J47" i="308"/>
  <c r="K47" i="308"/>
  <c r="F47" i="308"/>
  <c r="G47" i="308"/>
  <c r="C47" i="308"/>
  <c r="T46" i="308"/>
  <c r="S46" i="308"/>
  <c r="R46" i="308"/>
  <c r="Q46" i="308"/>
  <c r="I46" i="308"/>
  <c r="J46" i="308"/>
  <c r="K46" i="308"/>
  <c r="H46" i="308"/>
  <c r="U46" i="308"/>
  <c r="G46" i="308"/>
  <c r="F46" i="308"/>
  <c r="C46" i="308"/>
  <c r="S45" i="308"/>
  <c r="T45" i="308"/>
  <c r="R45" i="308"/>
  <c r="Q45" i="308"/>
  <c r="I45" i="308"/>
  <c r="J45" i="308"/>
  <c r="K45" i="308"/>
  <c r="H45" i="308"/>
  <c r="U45" i="308"/>
  <c r="F45" i="308"/>
  <c r="G45" i="308"/>
  <c r="C45" i="308"/>
  <c r="S44" i="308"/>
  <c r="T44" i="308"/>
  <c r="R44" i="308"/>
  <c r="Q44" i="308"/>
  <c r="J44" i="308"/>
  <c r="K44" i="308"/>
  <c r="H44" i="308"/>
  <c r="I44" i="308"/>
  <c r="F44" i="308"/>
  <c r="G44" i="308"/>
  <c r="C44" i="308"/>
  <c r="AN43" i="308"/>
  <c r="T43" i="308"/>
  <c r="S43" i="308"/>
  <c r="R43" i="308"/>
  <c r="Q43" i="308"/>
  <c r="H43" i="308"/>
  <c r="I43" i="308"/>
  <c r="J43" i="308"/>
  <c r="K43" i="308"/>
  <c r="G43" i="308"/>
  <c r="F43" i="308"/>
  <c r="C43" i="308"/>
  <c r="T42" i="308"/>
  <c r="S42" i="308"/>
  <c r="R42" i="308"/>
  <c r="Q42" i="308"/>
  <c r="I42" i="308"/>
  <c r="J42" i="308"/>
  <c r="K42" i="308"/>
  <c r="H42" i="308"/>
  <c r="U42" i="308"/>
  <c r="G42" i="308"/>
  <c r="F42" i="308"/>
  <c r="C42" i="308"/>
  <c r="T41" i="308"/>
  <c r="S41" i="308"/>
  <c r="R41" i="308"/>
  <c r="Q41" i="308"/>
  <c r="H41" i="308"/>
  <c r="G41" i="308"/>
  <c r="F41" i="308"/>
  <c r="C41" i="308"/>
  <c r="BP40" i="308"/>
  <c r="S40" i="308"/>
  <c r="T40" i="308"/>
  <c r="R40" i="308"/>
  <c r="Q40" i="308"/>
  <c r="H40" i="308"/>
  <c r="I40" i="308"/>
  <c r="J40" i="308"/>
  <c r="K40" i="308"/>
  <c r="F40" i="308"/>
  <c r="G40" i="308"/>
  <c r="C40" i="308"/>
  <c r="BP39" i="308"/>
  <c r="T39" i="308"/>
  <c r="S39" i="308"/>
  <c r="R39" i="308"/>
  <c r="Q39" i="308"/>
  <c r="I39" i="308"/>
  <c r="J39" i="308"/>
  <c r="K39" i="308"/>
  <c r="H39" i="308"/>
  <c r="U39" i="308"/>
  <c r="G39" i="308"/>
  <c r="F39" i="308"/>
  <c r="C39" i="308"/>
  <c r="BP38" i="308"/>
  <c r="T38" i="308"/>
  <c r="S38" i="308"/>
  <c r="R38" i="308"/>
  <c r="Q38" i="308"/>
  <c r="H38" i="308"/>
  <c r="U38" i="308"/>
  <c r="G38" i="308"/>
  <c r="F38" i="308"/>
  <c r="C38" i="308"/>
  <c r="BP37" i="308"/>
  <c r="T37" i="308"/>
  <c r="S37" i="308"/>
  <c r="R37" i="308"/>
  <c r="Q37" i="308"/>
  <c r="K37" i="308"/>
  <c r="I37" i="308"/>
  <c r="J37" i="308"/>
  <c r="H37" i="308"/>
  <c r="U37" i="308"/>
  <c r="G37" i="308"/>
  <c r="F37" i="308"/>
  <c r="C37" i="308"/>
  <c r="BP36" i="308"/>
  <c r="S36" i="308"/>
  <c r="T36" i="308"/>
  <c r="R36" i="308"/>
  <c r="Q36" i="308"/>
  <c r="H36" i="308"/>
  <c r="I36" i="308"/>
  <c r="J36" i="308"/>
  <c r="K36" i="308"/>
  <c r="F36" i="308"/>
  <c r="G36" i="308"/>
  <c r="C36" i="308"/>
  <c r="BP35" i="308"/>
  <c r="S35" i="308"/>
  <c r="T35" i="308"/>
  <c r="R35" i="308"/>
  <c r="Q35" i="308"/>
  <c r="I35" i="308"/>
  <c r="J35" i="308"/>
  <c r="K35" i="308"/>
  <c r="H35" i="308"/>
  <c r="U35" i="308"/>
  <c r="F35" i="308"/>
  <c r="G35" i="308"/>
  <c r="C35" i="308"/>
  <c r="BP34" i="308"/>
  <c r="S34" i="308"/>
  <c r="T34" i="308"/>
  <c r="R34" i="308"/>
  <c r="Q34" i="308"/>
  <c r="J34" i="308"/>
  <c r="K34" i="308"/>
  <c r="H34" i="308"/>
  <c r="I34" i="308"/>
  <c r="F34" i="308"/>
  <c r="G34" i="308"/>
  <c r="C34" i="308"/>
  <c r="BP33" i="308"/>
  <c r="BD33" i="308"/>
  <c r="AR33" i="308"/>
  <c r="AA33" i="308"/>
  <c r="S33" i="308"/>
  <c r="T33" i="308"/>
  <c r="R33" i="308"/>
  <c r="Q33" i="308"/>
  <c r="K33" i="308"/>
  <c r="J33" i="308"/>
  <c r="H33" i="308"/>
  <c r="I33" i="308"/>
  <c r="F33" i="308"/>
  <c r="G33" i="308"/>
  <c r="C33" i="308"/>
  <c r="BL32" i="308"/>
  <c r="BP32" i="308"/>
  <c r="BD32" i="308"/>
  <c r="AA32" i="308"/>
  <c r="AR32" i="308"/>
  <c r="T32" i="308"/>
  <c r="S32" i="308"/>
  <c r="R32" i="308"/>
  <c r="Q32" i="308"/>
  <c r="I32" i="308"/>
  <c r="J32" i="308"/>
  <c r="K32" i="308"/>
  <c r="H32" i="308"/>
  <c r="U32" i="308"/>
  <c r="G32" i="308"/>
  <c r="F32" i="308"/>
  <c r="C32" i="308"/>
  <c r="BL31" i="308"/>
  <c r="BP31" i="308"/>
  <c r="BD31" i="308"/>
  <c r="AR31" i="308"/>
  <c r="AA31" i="308"/>
  <c r="S31" i="308"/>
  <c r="T31" i="308"/>
  <c r="R31" i="308"/>
  <c r="Q31" i="308"/>
  <c r="J31" i="308"/>
  <c r="K31" i="308"/>
  <c r="H31" i="308"/>
  <c r="I31" i="308"/>
  <c r="F31" i="308"/>
  <c r="G31" i="308"/>
  <c r="C31" i="308"/>
  <c r="BD30" i="308"/>
  <c r="AI30" i="308"/>
  <c r="AG30" i="308"/>
  <c r="AR30" i="308"/>
  <c r="AA30" i="308"/>
  <c r="U30" i="308"/>
  <c r="T30" i="308"/>
  <c r="S30" i="308"/>
  <c r="R30" i="308"/>
  <c r="Q30" i="308"/>
  <c r="K30" i="308"/>
  <c r="H30" i="308"/>
  <c r="I30" i="308"/>
  <c r="J30" i="308"/>
  <c r="G30" i="308"/>
  <c r="F30" i="308"/>
  <c r="C30" i="308"/>
  <c r="AG29" i="308"/>
  <c r="U29" i="308"/>
  <c r="S29" i="308"/>
  <c r="T29" i="308"/>
  <c r="R29" i="308"/>
  <c r="Q29" i="308"/>
  <c r="K29" i="308"/>
  <c r="J29" i="308"/>
  <c r="H29" i="308"/>
  <c r="I29" i="308"/>
  <c r="F29" i="308"/>
  <c r="G29" i="308"/>
  <c r="C29" i="308"/>
  <c r="BD28" i="308"/>
  <c r="AR28" i="308"/>
  <c r="AI28" i="308"/>
  <c r="AG28" i="308"/>
  <c r="AA28" i="308"/>
  <c r="S28" i="308"/>
  <c r="T28" i="308"/>
  <c r="R28" i="308"/>
  <c r="Q28" i="308"/>
  <c r="K28" i="308"/>
  <c r="I28" i="308"/>
  <c r="J28" i="308"/>
  <c r="H28" i="308"/>
  <c r="U28" i="308"/>
  <c r="F28" i="308"/>
  <c r="G28" i="308"/>
  <c r="C28" i="308"/>
  <c r="T27" i="308"/>
  <c r="S27" i="308"/>
  <c r="R27" i="308"/>
  <c r="Q27" i="308"/>
  <c r="I27" i="308"/>
  <c r="J27" i="308"/>
  <c r="K27" i="308"/>
  <c r="H27" i="308"/>
  <c r="U27" i="308"/>
  <c r="G27" i="308"/>
  <c r="F27" i="308"/>
  <c r="C27" i="308"/>
  <c r="S26" i="308"/>
  <c r="T26" i="308"/>
  <c r="R26" i="308"/>
  <c r="Q26" i="308"/>
  <c r="K26" i="308"/>
  <c r="I26" i="308"/>
  <c r="J26" i="308"/>
  <c r="H26" i="308"/>
  <c r="U26" i="308"/>
  <c r="F26" i="308"/>
  <c r="G26" i="308"/>
  <c r="C26" i="308"/>
  <c r="T25" i="308"/>
  <c r="S25" i="308"/>
  <c r="R25" i="308"/>
  <c r="Q25" i="308"/>
  <c r="J25" i="308"/>
  <c r="K25" i="308"/>
  <c r="I25" i="308"/>
  <c r="H25" i="308"/>
  <c r="U25" i="308"/>
  <c r="G25" i="308"/>
  <c r="F25" i="308"/>
  <c r="C25" i="308"/>
  <c r="S24" i="308"/>
  <c r="T24" i="308"/>
  <c r="R24" i="308"/>
  <c r="Q24" i="308"/>
  <c r="I24" i="308"/>
  <c r="J24" i="308"/>
  <c r="K24" i="308"/>
  <c r="H24" i="308"/>
  <c r="U24" i="308"/>
  <c r="F24" i="308"/>
  <c r="G24" i="308"/>
  <c r="C24" i="308"/>
  <c r="T23" i="308"/>
  <c r="S23" i="308"/>
  <c r="R23" i="308"/>
  <c r="Q23" i="308"/>
  <c r="H23" i="308"/>
  <c r="G23" i="308"/>
  <c r="F23" i="308"/>
  <c r="C23" i="308"/>
  <c r="S22" i="308"/>
  <c r="T22" i="308"/>
  <c r="R22" i="308"/>
  <c r="Q22" i="308"/>
  <c r="I22" i="308"/>
  <c r="J22" i="308"/>
  <c r="K22" i="308"/>
  <c r="H22" i="308"/>
  <c r="U22" i="308"/>
  <c r="F22" i="308"/>
  <c r="G22" i="308"/>
  <c r="C22" i="308"/>
  <c r="T21" i="308"/>
  <c r="S21" i="308"/>
  <c r="R21" i="308"/>
  <c r="Q21" i="308"/>
  <c r="I21" i="308"/>
  <c r="J21" i="308"/>
  <c r="K21" i="308"/>
  <c r="H21" i="308"/>
  <c r="U21" i="308"/>
  <c r="G21" i="308"/>
  <c r="F21" i="308"/>
  <c r="C21" i="308"/>
  <c r="S20" i="308"/>
  <c r="T20" i="308"/>
  <c r="R20" i="308"/>
  <c r="Q20" i="308"/>
  <c r="K20" i="308"/>
  <c r="I20" i="308"/>
  <c r="J20" i="308"/>
  <c r="H20" i="308"/>
  <c r="U20" i="308"/>
  <c r="F20" i="308"/>
  <c r="G20" i="308"/>
  <c r="C20" i="308"/>
  <c r="T19" i="308"/>
  <c r="S19" i="308"/>
  <c r="R19" i="308"/>
  <c r="Q19" i="308"/>
  <c r="I19" i="308"/>
  <c r="J19" i="308"/>
  <c r="K19" i="308"/>
  <c r="H19" i="308"/>
  <c r="U19" i="308"/>
  <c r="G19" i="308"/>
  <c r="F19" i="308"/>
  <c r="C19" i="308"/>
  <c r="AP18" i="308"/>
  <c r="T18" i="308"/>
  <c r="S18" i="308"/>
  <c r="R18" i="308"/>
  <c r="Q18" i="308"/>
  <c r="H18" i="308"/>
  <c r="U18" i="308"/>
  <c r="F18" i="308"/>
  <c r="G18" i="308"/>
  <c r="C18" i="308"/>
  <c r="S17" i="308"/>
  <c r="T17" i="308"/>
  <c r="R17" i="308"/>
  <c r="Q17" i="308"/>
  <c r="I17" i="308"/>
  <c r="J17" i="308"/>
  <c r="K17" i="308"/>
  <c r="H17" i="308"/>
  <c r="U17" i="308"/>
  <c r="F17" i="308"/>
  <c r="G17" i="308"/>
  <c r="C17" i="308"/>
  <c r="U16" i="308"/>
  <c r="S16" i="308"/>
  <c r="T16" i="308"/>
  <c r="R16" i="308"/>
  <c r="Q16" i="308"/>
  <c r="J16" i="308"/>
  <c r="K16" i="308"/>
  <c r="H16" i="308"/>
  <c r="I16" i="308"/>
  <c r="G16" i="308"/>
  <c r="F16" i="308"/>
  <c r="C16" i="308"/>
  <c r="AL15" i="308"/>
  <c r="T15" i="308"/>
  <c r="S15" i="308"/>
  <c r="R15" i="308"/>
  <c r="Q15" i="308"/>
  <c r="K15" i="308"/>
  <c r="J15" i="308"/>
  <c r="I15" i="308"/>
  <c r="H15" i="308"/>
  <c r="U15" i="308"/>
  <c r="G15" i="308"/>
  <c r="F15" i="308"/>
  <c r="C15" i="308"/>
  <c r="T14" i="308"/>
  <c r="S14" i="308"/>
  <c r="R14" i="308"/>
  <c r="Q14" i="308"/>
  <c r="I14" i="308"/>
  <c r="J14" i="308"/>
  <c r="K14" i="308"/>
  <c r="H14" i="308"/>
  <c r="U14" i="308"/>
  <c r="F14" i="308"/>
  <c r="G14" i="308"/>
  <c r="C14" i="308"/>
  <c r="AL13" i="308"/>
  <c r="U13" i="308"/>
  <c r="S13" i="308"/>
  <c r="T13" i="308"/>
  <c r="R13" i="308"/>
  <c r="Q13" i="308"/>
  <c r="J13" i="308"/>
  <c r="K13" i="308"/>
  <c r="H13" i="308"/>
  <c r="I13" i="308"/>
  <c r="F13" i="308"/>
  <c r="G13" i="308"/>
  <c r="C13" i="308"/>
  <c r="T12" i="308"/>
  <c r="S12" i="308"/>
  <c r="R12" i="308"/>
  <c r="Q12" i="308"/>
  <c r="H12" i="308"/>
  <c r="F12" i="308"/>
  <c r="G12" i="308"/>
  <c r="C12" i="308"/>
  <c r="BR11" i="308"/>
  <c r="AL11" i="308"/>
  <c r="U11" i="308"/>
  <c r="S11" i="308"/>
  <c r="T11" i="308"/>
  <c r="R11" i="308"/>
  <c r="Q11" i="308"/>
  <c r="J11" i="308"/>
  <c r="K11" i="308"/>
  <c r="H11" i="308"/>
  <c r="I11" i="308"/>
  <c r="G11" i="308"/>
  <c r="F11" i="308"/>
  <c r="C11" i="308"/>
  <c r="BR9" i="308"/>
  <c r="CL7" i="308"/>
  <c r="CC7" i="308"/>
  <c r="BW7" i="308"/>
  <c r="B77" i="307"/>
  <c r="B76" i="307"/>
  <c r="U73" i="307"/>
  <c r="O72" i="307"/>
  <c r="N72" i="307"/>
  <c r="M72" i="307"/>
  <c r="L72" i="307"/>
  <c r="U71" i="307"/>
  <c r="S71" i="307"/>
  <c r="T71" i="307"/>
  <c r="R71" i="307"/>
  <c r="Q71" i="307"/>
  <c r="J71" i="307"/>
  <c r="K71" i="307"/>
  <c r="H71" i="307"/>
  <c r="I71" i="307"/>
  <c r="F71" i="307"/>
  <c r="G71" i="307"/>
  <c r="C71" i="307"/>
  <c r="U70" i="307"/>
  <c r="S70" i="307"/>
  <c r="T70" i="307"/>
  <c r="R70" i="307"/>
  <c r="Q70" i="307"/>
  <c r="I70" i="307"/>
  <c r="J70" i="307"/>
  <c r="K70" i="307"/>
  <c r="H70" i="307"/>
  <c r="F70" i="307"/>
  <c r="G70" i="307"/>
  <c r="C70" i="307"/>
  <c r="T69" i="307"/>
  <c r="S69" i="307"/>
  <c r="R69" i="307"/>
  <c r="Q69" i="307"/>
  <c r="H69" i="307"/>
  <c r="I69" i="307"/>
  <c r="J69" i="307"/>
  <c r="K69" i="307"/>
  <c r="G69" i="307"/>
  <c r="F69" i="307"/>
  <c r="C69" i="307"/>
  <c r="S68" i="307"/>
  <c r="T68" i="307"/>
  <c r="R68" i="307"/>
  <c r="Q68" i="307"/>
  <c r="H68" i="307"/>
  <c r="I68" i="307"/>
  <c r="J68" i="307"/>
  <c r="K68" i="307"/>
  <c r="F68" i="307"/>
  <c r="G68" i="307"/>
  <c r="C68" i="307"/>
  <c r="U67" i="307"/>
  <c r="S67" i="307"/>
  <c r="T67" i="307"/>
  <c r="R67" i="307"/>
  <c r="Q67" i="307"/>
  <c r="H67" i="307"/>
  <c r="I67" i="307"/>
  <c r="J67" i="307"/>
  <c r="K67" i="307"/>
  <c r="F67" i="307"/>
  <c r="G67" i="307"/>
  <c r="C67" i="307"/>
  <c r="T66" i="307"/>
  <c r="S66" i="307"/>
  <c r="R66" i="307"/>
  <c r="Q66" i="307"/>
  <c r="J66" i="307"/>
  <c r="K66" i="307"/>
  <c r="I66" i="307"/>
  <c r="H66" i="307"/>
  <c r="U66" i="307"/>
  <c r="G66" i="307"/>
  <c r="F66" i="307"/>
  <c r="C66" i="307"/>
  <c r="S65" i="307"/>
  <c r="T65" i="307"/>
  <c r="R65" i="307"/>
  <c r="Q65" i="307"/>
  <c r="H65" i="307"/>
  <c r="I65" i="307"/>
  <c r="J65" i="307"/>
  <c r="K65" i="307"/>
  <c r="F65" i="307"/>
  <c r="G65" i="307"/>
  <c r="C65" i="307"/>
  <c r="T64" i="307"/>
  <c r="S64" i="307"/>
  <c r="R64" i="307"/>
  <c r="Q64" i="307"/>
  <c r="J64" i="307"/>
  <c r="K64" i="307"/>
  <c r="I64" i="307"/>
  <c r="H64" i="307"/>
  <c r="U64" i="307"/>
  <c r="G64" i="307"/>
  <c r="F64" i="307"/>
  <c r="C64" i="307"/>
  <c r="S63" i="307"/>
  <c r="T63" i="307"/>
  <c r="R63" i="307"/>
  <c r="Q63" i="307"/>
  <c r="H63" i="307"/>
  <c r="I63" i="307"/>
  <c r="J63" i="307"/>
  <c r="K63" i="307"/>
  <c r="F63" i="307"/>
  <c r="G63" i="307"/>
  <c r="C63" i="307"/>
  <c r="T62" i="307"/>
  <c r="S62" i="307"/>
  <c r="R62" i="307"/>
  <c r="Q62" i="307"/>
  <c r="J62" i="307"/>
  <c r="K62" i="307"/>
  <c r="I62" i="307"/>
  <c r="H62" i="307"/>
  <c r="U62" i="307"/>
  <c r="G62" i="307"/>
  <c r="F62" i="307"/>
  <c r="C62" i="307"/>
  <c r="U61" i="307"/>
  <c r="S61" i="307"/>
  <c r="T61" i="307"/>
  <c r="R61" i="307"/>
  <c r="Q61" i="307"/>
  <c r="H61" i="307"/>
  <c r="I61" i="307"/>
  <c r="J61" i="307"/>
  <c r="K61" i="307"/>
  <c r="F61" i="307"/>
  <c r="G61" i="307"/>
  <c r="C61" i="307"/>
  <c r="T60" i="307"/>
  <c r="S60" i="307"/>
  <c r="R60" i="307"/>
  <c r="Q60" i="307"/>
  <c r="J60" i="307"/>
  <c r="K60" i="307"/>
  <c r="I60" i="307"/>
  <c r="H60" i="307"/>
  <c r="U60" i="307"/>
  <c r="G60" i="307"/>
  <c r="F60" i="307"/>
  <c r="C60" i="307"/>
  <c r="U59" i="307"/>
  <c r="S59" i="307"/>
  <c r="T59" i="307"/>
  <c r="R59" i="307"/>
  <c r="Q59" i="307"/>
  <c r="H59" i="307"/>
  <c r="I59" i="307"/>
  <c r="J59" i="307"/>
  <c r="K59" i="307"/>
  <c r="F59" i="307"/>
  <c r="G59" i="307"/>
  <c r="C59" i="307"/>
  <c r="T58" i="307"/>
  <c r="S58" i="307"/>
  <c r="R58" i="307"/>
  <c r="Q58" i="307"/>
  <c r="I58" i="307"/>
  <c r="J58" i="307"/>
  <c r="K58" i="307"/>
  <c r="H58" i="307"/>
  <c r="U58" i="307"/>
  <c r="G58" i="307"/>
  <c r="F58" i="307"/>
  <c r="C58" i="307"/>
  <c r="U57" i="307"/>
  <c r="S57" i="307"/>
  <c r="T57" i="307"/>
  <c r="R57" i="307"/>
  <c r="Q57" i="307"/>
  <c r="H57" i="307"/>
  <c r="I57" i="307"/>
  <c r="J57" i="307"/>
  <c r="K57" i="307"/>
  <c r="F57" i="307"/>
  <c r="G57" i="307"/>
  <c r="C57" i="307"/>
  <c r="T56" i="307"/>
  <c r="S56" i="307"/>
  <c r="R56" i="307"/>
  <c r="Q56" i="307"/>
  <c r="J56" i="307"/>
  <c r="K56" i="307"/>
  <c r="I56" i="307"/>
  <c r="H56" i="307"/>
  <c r="U56" i="307"/>
  <c r="G56" i="307"/>
  <c r="F56" i="307"/>
  <c r="C56" i="307"/>
  <c r="S55" i="307"/>
  <c r="T55" i="307"/>
  <c r="R55" i="307"/>
  <c r="Q55" i="307"/>
  <c r="I55" i="307"/>
  <c r="J55" i="307"/>
  <c r="K55" i="307"/>
  <c r="H55" i="307"/>
  <c r="U55" i="307"/>
  <c r="F55" i="307"/>
  <c r="G55" i="307"/>
  <c r="C55" i="307"/>
  <c r="S54" i="307"/>
  <c r="T54" i="307"/>
  <c r="R54" i="307"/>
  <c r="Q54" i="307"/>
  <c r="K54" i="307"/>
  <c r="I54" i="307"/>
  <c r="J54" i="307"/>
  <c r="H54" i="307"/>
  <c r="U54" i="307"/>
  <c r="F54" i="307"/>
  <c r="G54" i="307"/>
  <c r="C54" i="307"/>
  <c r="U53" i="307"/>
  <c r="S53" i="307"/>
  <c r="T53" i="307"/>
  <c r="R53" i="307"/>
  <c r="Q53" i="307"/>
  <c r="I53" i="307"/>
  <c r="J53" i="307"/>
  <c r="K53" i="307"/>
  <c r="H53" i="307"/>
  <c r="F53" i="307"/>
  <c r="G53" i="307"/>
  <c r="C53" i="307"/>
  <c r="T52" i="307"/>
  <c r="S52" i="307"/>
  <c r="R52" i="307"/>
  <c r="Q52" i="307"/>
  <c r="H52" i="307"/>
  <c r="I52" i="307"/>
  <c r="J52" i="307"/>
  <c r="K52" i="307"/>
  <c r="G52" i="307"/>
  <c r="F52" i="307"/>
  <c r="C52" i="307"/>
  <c r="S51" i="307"/>
  <c r="T51" i="307"/>
  <c r="R51" i="307"/>
  <c r="Q51" i="307"/>
  <c r="H51" i="307"/>
  <c r="I51" i="307"/>
  <c r="J51" i="307"/>
  <c r="K51" i="307"/>
  <c r="F51" i="307"/>
  <c r="G51" i="307"/>
  <c r="C51" i="307"/>
  <c r="T50" i="307"/>
  <c r="S50" i="307"/>
  <c r="R50" i="307"/>
  <c r="Q50" i="307"/>
  <c r="H50" i="307"/>
  <c r="I50" i="307"/>
  <c r="J50" i="307"/>
  <c r="K50" i="307"/>
  <c r="G50" i="307"/>
  <c r="F50" i="307"/>
  <c r="C50" i="307"/>
  <c r="T49" i="307"/>
  <c r="S49" i="307"/>
  <c r="R49" i="307"/>
  <c r="Q49" i="307"/>
  <c r="J49" i="307"/>
  <c r="K49" i="307"/>
  <c r="I49" i="307"/>
  <c r="H49" i="307"/>
  <c r="U49" i="307"/>
  <c r="G49" i="307"/>
  <c r="F49" i="307"/>
  <c r="C49" i="307"/>
  <c r="S48" i="307"/>
  <c r="T48" i="307"/>
  <c r="R48" i="307"/>
  <c r="Q48" i="307"/>
  <c r="I48" i="307"/>
  <c r="J48" i="307"/>
  <c r="K48" i="307"/>
  <c r="H48" i="307"/>
  <c r="U48" i="307"/>
  <c r="F48" i="307"/>
  <c r="G48" i="307"/>
  <c r="C48" i="307"/>
  <c r="S47" i="307"/>
  <c r="T47" i="307"/>
  <c r="R47" i="307"/>
  <c r="Q47" i="307"/>
  <c r="K47" i="307"/>
  <c r="I47" i="307"/>
  <c r="J47" i="307"/>
  <c r="H47" i="307"/>
  <c r="U47" i="307"/>
  <c r="F47" i="307"/>
  <c r="G47" i="307"/>
  <c r="C47" i="307"/>
  <c r="U46" i="307"/>
  <c r="S46" i="307"/>
  <c r="T46" i="307"/>
  <c r="R46" i="307"/>
  <c r="Q46" i="307"/>
  <c r="I46" i="307"/>
  <c r="J46" i="307"/>
  <c r="K46" i="307"/>
  <c r="H46" i="307"/>
  <c r="F46" i="307"/>
  <c r="G46" i="307"/>
  <c r="C46" i="307"/>
  <c r="T45" i="307"/>
  <c r="S45" i="307"/>
  <c r="R45" i="307"/>
  <c r="Q45" i="307"/>
  <c r="H45" i="307"/>
  <c r="I45" i="307"/>
  <c r="J45" i="307"/>
  <c r="K45" i="307"/>
  <c r="G45" i="307"/>
  <c r="F45" i="307"/>
  <c r="C45" i="307"/>
  <c r="T44" i="307"/>
  <c r="S44" i="307"/>
  <c r="R44" i="307"/>
  <c r="Q44" i="307"/>
  <c r="I44" i="307"/>
  <c r="J44" i="307"/>
  <c r="K44" i="307"/>
  <c r="H44" i="307"/>
  <c r="U44" i="307"/>
  <c r="G44" i="307"/>
  <c r="F44" i="307"/>
  <c r="C44" i="307"/>
  <c r="AN43" i="307"/>
  <c r="T43" i="307"/>
  <c r="S43" i="307"/>
  <c r="R43" i="307"/>
  <c r="Q43" i="307"/>
  <c r="I43" i="307"/>
  <c r="J43" i="307"/>
  <c r="K43" i="307"/>
  <c r="H43" i="307"/>
  <c r="U43" i="307"/>
  <c r="F43" i="307"/>
  <c r="G43" i="307"/>
  <c r="C43" i="307"/>
  <c r="S42" i="307"/>
  <c r="T42" i="307"/>
  <c r="R42" i="307"/>
  <c r="Q42" i="307"/>
  <c r="J42" i="307"/>
  <c r="K42" i="307"/>
  <c r="H42" i="307"/>
  <c r="I42" i="307"/>
  <c r="F42" i="307"/>
  <c r="G42" i="307"/>
  <c r="C42" i="307"/>
  <c r="S41" i="307"/>
  <c r="T41" i="307"/>
  <c r="R41" i="307"/>
  <c r="Q41" i="307"/>
  <c r="I41" i="307"/>
  <c r="J41" i="307"/>
  <c r="K41" i="307"/>
  <c r="H41" i="307"/>
  <c r="U41" i="307"/>
  <c r="F41" i="307"/>
  <c r="G41" i="307"/>
  <c r="C41" i="307"/>
  <c r="BP40" i="307"/>
  <c r="S40" i="307"/>
  <c r="T40" i="307"/>
  <c r="R40" i="307"/>
  <c r="Q40" i="307"/>
  <c r="I40" i="307"/>
  <c r="J40" i="307"/>
  <c r="K40" i="307"/>
  <c r="H40" i="307"/>
  <c r="U40" i="307"/>
  <c r="F40" i="307"/>
  <c r="G40" i="307"/>
  <c r="C40" i="307"/>
  <c r="BP39" i="307"/>
  <c r="S39" i="307"/>
  <c r="T39" i="307"/>
  <c r="R39" i="307"/>
  <c r="Q39" i="307"/>
  <c r="K39" i="307"/>
  <c r="H39" i="307"/>
  <c r="I39" i="307"/>
  <c r="J39" i="307"/>
  <c r="F39" i="307"/>
  <c r="G39" i="307"/>
  <c r="C39" i="307"/>
  <c r="BP38" i="307"/>
  <c r="S38" i="307"/>
  <c r="T38" i="307"/>
  <c r="R38" i="307"/>
  <c r="Q38" i="307"/>
  <c r="H38" i="307"/>
  <c r="I38" i="307"/>
  <c r="J38" i="307"/>
  <c r="K38" i="307"/>
  <c r="F38" i="307"/>
  <c r="G38" i="307"/>
  <c r="C38" i="307"/>
  <c r="BP37" i="307"/>
  <c r="S37" i="307"/>
  <c r="T37" i="307"/>
  <c r="R37" i="307"/>
  <c r="Q37" i="307"/>
  <c r="J37" i="307"/>
  <c r="K37" i="307"/>
  <c r="H37" i="307"/>
  <c r="I37" i="307"/>
  <c r="F37" i="307"/>
  <c r="G37" i="307"/>
  <c r="C37" i="307"/>
  <c r="BP36" i="307"/>
  <c r="U36" i="307"/>
  <c r="T36" i="307"/>
  <c r="S36" i="307"/>
  <c r="R36" i="307"/>
  <c r="Q36" i="307"/>
  <c r="H36" i="307"/>
  <c r="I36" i="307"/>
  <c r="J36" i="307"/>
  <c r="K36" i="307"/>
  <c r="G36" i="307"/>
  <c r="F36" i="307"/>
  <c r="C36" i="307"/>
  <c r="BP35" i="307"/>
  <c r="T35" i="307"/>
  <c r="S35" i="307"/>
  <c r="R35" i="307"/>
  <c r="Q35" i="307"/>
  <c r="H35" i="307"/>
  <c r="I35" i="307"/>
  <c r="J35" i="307"/>
  <c r="K35" i="307"/>
  <c r="G35" i="307"/>
  <c r="F35" i="307"/>
  <c r="C35" i="307"/>
  <c r="BP34" i="307"/>
  <c r="T34" i="307"/>
  <c r="S34" i="307"/>
  <c r="R34" i="307"/>
  <c r="Q34" i="307"/>
  <c r="I34" i="307"/>
  <c r="J34" i="307"/>
  <c r="K34" i="307"/>
  <c r="H34" i="307"/>
  <c r="U34" i="307"/>
  <c r="G34" i="307"/>
  <c r="F34" i="307"/>
  <c r="C34" i="307"/>
  <c r="BP33" i="307"/>
  <c r="BD33" i="307"/>
  <c r="AR33" i="307"/>
  <c r="AA33" i="307"/>
  <c r="T33" i="307"/>
  <c r="S33" i="307"/>
  <c r="R33" i="307"/>
  <c r="Q33" i="307"/>
  <c r="J33" i="307"/>
  <c r="K33" i="307"/>
  <c r="I33" i="307"/>
  <c r="H33" i="307"/>
  <c r="U33" i="307"/>
  <c r="G33" i="307"/>
  <c r="F33" i="307"/>
  <c r="C33" i="307"/>
  <c r="BP32" i="307"/>
  <c r="BL32" i="307"/>
  <c r="BD32" i="307"/>
  <c r="AR32" i="307"/>
  <c r="AA32" i="307"/>
  <c r="S32" i="307"/>
  <c r="T32" i="307"/>
  <c r="R32" i="307"/>
  <c r="Q32" i="307"/>
  <c r="H32" i="307"/>
  <c r="I32" i="307"/>
  <c r="J32" i="307"/>
  <c r="K32" i="307"/>
  <c r="F32" i="307"/>
  <c r="G32" i="307"/>
  <c r="C32" i="307"/>
  <c r="BL31" i="307"/>
  <c r="BP31" i="307"/>
  <c r="BD31" i="307"/>
  <c r="AA31" i="307"/>
  <c r="AR31" i="307"/>
  <c r="S31" i="307"/>
  <c r="T31" i="307"/>
  <c r="R31" i="307"/>
  <c r="Q31" i="307"/>
  <c r="I31" i="307"/>
  <c r="J31" i="307"/>
  <c r="K31" i="307"/>
  <c r="H31" i="307"/>
  <c r="U31" i="307"/>
  <c r="F31" i="307"/>
  <c r="G31" i="307"/>
  <c r="C31" i="307"/>
  <c r="AR30" i="307"/>
  <c r="AG30" i="307"/>
  <c r="BD30" i="307"/>
  <c r="AA30" i="307"/>
  <c r="T30" i="307"/>
  <c r="S30" i="307"/>
  <c r="R30" i="307"/>
  <c r="Q30" i="307"/>
  <c r="I30" i="307"/>
  <c r="J30" i="307"/>
  <c r="K30" i="307"/>
  <c r="H30" i="307"/>
  <c r="U30" i="307"/>
  <c r="F30" i="307"/>
  <c r="G30" i="307"/>
  <c r="C30" i="307"/>
  <c r="AG29" i="307"/>
  <c r="AA29" i="307"/>
  <c r="T29" i="307"/>
  <c r="S29" i="307"/>
  <c r="R29" i="307"/>
  <c r="Q29" i="307"/>
  <c r="J29" i="307"/>
  <c r="K29" i="307"/>
  <c r="I29" i="307"/>
  <c r="H29" i="307"/>
  <c r="U29" i="307"/>
  <c r="G29" i="307"/>
  <c r="F29" i="307"/>
  <c r="C29" i="307"/>
  <c r="BD28" i="307"/>
  <c r="AR28" i="307"/>
  <c r="AG28" i="307"/>
  <c r="AI28" i="307"/>
  <c r="T28" i="307"/>
  <c r="S28" i="307"/>
  <c r="R28" i="307"/>
  <c r="Q28" i="307"/>
  <c r="H28" i="307"/>
  <c r="I28" i="307"/>
  <c r="J28" i="307"/>
  <c r="K28" i="307"/>
  <c r="G28" i="307"/>
  <c r="F28" i="307"/>
  <c r="C28" i="307"/>
  <c r="S27" i="307"/>
  <c r="T27" i="307"/>
  <c r="R27" i="307"/>
  <c r="Q27" i="307"/>
  <c r="H27" i="307"/>
  <c r="F27" i="307"/>
  <c r="G27" i="307"/>
  <c r="C27" i="307"/>
  <c r="T26" i="307"/>
  <c r="S26" i="307"/>
  <c r="R26" i="307"/>
  <c r="Q26" i="307"/>
  <c r="H26" i="307"/>
  <c r="I26" i="307"/>
  <c r="J26" i="307"/>
  <c r="K26" i="307"/>
  <c r="G26" i="307"/>
  <c r="F26" i="307"/>
  <c r="C26" i="307"/>
  <c r="S25" i="307"/>
  <c r="T25" i="307"/>
  <c r="R25" i="307"/>
  <c r="Q25" i="307"/>
  <c r="I25" i="307"/>
  <c r="J25" i="307"/>
  <c r="K25" i="307"/>
  <c r="H25" i="307"/>
  <c r="U25" i="307"/>
  <c r="F25" i="307"/>
  <c r="G25" i="307"/>
  <c r="C25" i="307"/>
  <c r="T24" i="307"/>
  <c r="S24" i="307"/>
  <c r="R24" i="307"/>
  <c r="Q24" i="307"/>
  <c r="H24" i="307"/>
  <c r="I24" i="307"/>
  <c r="J24" i="307"/>
  <c r="K24" i="307"/>
  <c r="G24" i="307"/>
  <c r="F24" i="307"/>
  <c r="C24" i="307"/>
  <c r="S23" i="307"/>
  <c r="T23" i="307"/>
  <c r="R23" i="307"/>
  <c r="Q23" i="307"/>
  <c r="K23" i="307"/>
  <c r="H23" i="307"/>
  <c r="I23" i="307"/>
  <c r="J23" i="307"/>
  <c r="F23" i="307"/>
  <c r="G23" i="307"/>
  <c r="C23" i="307"/>
  <c r="T22" i="307"/>
  <c r="S22" i="307"/>
  <c r="R22" i="307"/>
  <c r="Q22" i="307"/>
  <c r="H22" i="307"/>
  <c r="I22" i="307"/>
  <c r="J22" i="307"/>
  <c r="K22" i="307"/>
  <c r="G22" i="307"/>
  <c r="F22" i="307"/>
  <c r="C22" i="307"/>
  <c r="U21" i="307"/>
  <c r="S21" i="307"/>
  <c r="T21" i="307"/>
  <c r="R21" i="307"/>
  <c r="Q21" i="307"/>
  <c r="I21" i="307"/>
  <c r="J21" i="307"/>
  <c r="K21" i="307"/>
  <c r="H21" i="307"/>
  <c r="F21" i="307"/>
  <c r="G21" i="307"/>
  <c r="C21" i="307"/>
  <c r="T20" i="307"/>
  <c r="S20" i="307"/>
  <c r="R20" i="307"/>
  <c r="Q20" i="307"/>
  <c r="H20" i="307"/>
  <c r="I20" i="307"/>
  <c r="J20" i="307"/>
  <c r="K20" i="307"/>
  <c r="G20" i="307"/>
  <c r="F20" i="307"/>
  <c r="C20" i="307"/>
  <c r="U19" i="307"/>
  <c r="S19" i="307"/>
  <c r="T19" i="307"/>
  <c r="R19" i="307"/>
  <c r="Q19" i="307"/>
  <c r="K19" i="307"/>
  <c r="I19" i="307"/>
  <c r="J19" i="307"/>
  <c r="H19" i="307"/>
  <c r="F19" i="307"/>
  <c r="G19" i="307"/>
  <c r="C19" i="307"/>
  <c r="AP18" i="307"/>
  <c r="U18" i="307"/>
  <c r="S18" i="307"/>
  <c r="T18" i="307"/>
  <c r="R18" i="307"/>
  <c r="Q18" i="307"/>
  <c r="H18" i="307"/>
  <c r="I18" i="307"/>
  <c r="J18" i="307"/>
  <c r="K18" i="307"/>
  <c r="F18" i="307"/>
  <c r="G18" i="307"/>
  <c r="C18" i="307"/>
  <c r="T17" i="307"/>
  <c r="S17" i="307"/>
  <c r="R17" i="307"/>
  <c r="Q17" i="307"/>
  <c r="I17" i="307"/>
  <c r="J17" i="307"/>
  <c r="K17" i="307"/>
  <c r="H17" i="307"/>
  <c r="U17" i="307"/>
  <c r="G17" i="307"/>
  <c r="F17" i="307"/>
  <c r="C17" i="307"/>
  <c r="S16" i="307"/>
  <c r="T16" i="307"/>
  <c r="R16" i="307"/>
  <c r="Q16" i="307"/>
  <c r="H16" i="307"/>
  <c r="I16" i="307"/>
  <c r="J16" i="307"/>
  <c r="K16" i="307"/>
  <c r="F16" i="307"/>
  <c r="G16" i="307"/>
  <c r="C16" i="307"/>
  <c r="AL15" i="307"/>
  <c r="S15" i="307"/>
  <c r="T15" i="307"/>
  <c r="R15" i="307"/>
  <c r="Q15" i="307"/>
  <c r="J15" i="307"/>
  <c r="K15" i="307"/>
  <c r="H15" i="307"/>
  <c r="I15" i="307"/>
  <c r="F15" i="307"/>
  <c r="G15" i="307"/>
  <c r="C15" i="307"/>
  <c r="S14" i="307"/>
  <c r="T14" i="307"/>
  <c r="R14" i="307"/>
  <c r="Q14" i="307"/>
  <c r="I14" i="307"/>
  <c r="J14" i="307"/>
  <c r="K14" i="307"/>
  <c r="H14" i="307"/>
  <c r="U14" i="307"/>
  <c r="G14" i="307"/>
  <c r="F14" i="307"/>
  <c r="C14" i="307"/>
  <c r="AL13" i="307"/>
  <c r="S13" i="307"/>
  <c r="T13" i="307"/>
  <c r="R13" i="307"/>
  <c r="Q13" i="307"/>
  <c r="I13" i="307"/>
  <c r="J13" i="307"/>
  <c r="K13" i="307"/>
  <c r="H13" i="307"/>
  <c r="U13" i="307"/>
  <c r="F13" i="307"/>
  <c r="G13" i="307"/>
  <c r="C13" i="307"/>
  <c r="U12" i="307"/>
  <c r="T12" i="307"/>
  <c r="S12" i="307"/>
  <c r="R12" i="307"/>
  <c r="Q12" i="307"/>
  <c r="J12" i="307"/>
  <c r="K12" i="307"/>
  <c r="H12" i="307"/>
  <c r="I12" i="307"/>
  <c r="G12" i="307"/>
  <c r="F12" i="307"/>
  <c r="C12" i="307"/>
  <c r="BR11" i="307"/>
  <c r="AL11" i="307"/>
  <c r="S11" i="307"/>
  <c r="T11" i="307"/>
  <c r="R11" i="307"/>
  <c r="Q11" i="307"/>
  <c r="H11" i="307"/>
  <c r="I11" i="307"/>
  <c r="J11" i="307"/>
  <c r="K11" i="307"/>
  <c r="F11" i="307"/>
  <c r="G11" i="307"/>
  <c r="C11" i="307"/>
  <c r="BR9" i="307"/>
  <c r="CL7" i="307"/>
  <c r="CC7" i="307"/>
  <c r="BW7" i="307"/>
  <c r="B77" i="306"/>
  <c r="B76" i="306"/>
  <c r="U73" i="306"/>
  <c r="O72" i="306"/>
  <c r="N72" i="306"/>
  <c r="M72" i="306"/>
  <c r="L72" i="306"/>
  <c r="U71" i="306"/>
  <c r="S71" i="306"/>
  <c r="T71" i="306"/>
  <c r="R71" i="306"/>
  <c r="Q71" i="306"/>
  <c r="K71" i="306"/>
  <c r="H71" i="306"/>
  <c r="I71" i="306"/>
  <c r="J71" i="306"/>
  <c r="F71" i="306"/>
  <c r="G71" i="306"/>
  <c r="C71" i="306"/>
  <c r="T70" i="306"/>
  <c r="S70" i="306"/>
  <c r="R70" i="306"/>
  <c r="Q70" i="306"/>
  <c r="J70" i="306"/>
  <c r="K70" i="306"/>
  <c r="I70" i="306"/>
  <c r="H70" i="306"/>
  <c r="U70" i="306"/>
  <c r="G70" i="306"/>
  <c r="F70" i="306"/>
  <c r="C70" i="306"/>
  <c r="S69" i="306"/>
  <c r="T69" i="306"/>
  <c r="R69" i="306"/>
  <c r="Q69" i="306"/>
  <c r="H69" i="306"/>
  <c r="I69" i="306"/>
  <c r="J69" i="306"/>
  <c r="K69" i="306"/>
  <c r="F69" i="306"/>
  <c r="G69" i="306"/>
  <c r="C69" i="306"/>
  <c r="T68" i="306"/>
  <c r="S68" i="306"/>
  <c r="R68" i="306"/>
  <c r="Q68" i="306"/>
  <c r="I68" i="306"/>
  <c r="J68" i="306"/>
  <c r="K68" i="306"/>
  <c r="H68" i="306"/>
  <c r="U68" i="306"/>
  <c r="F68" i="306"/>
  <c r="G68" i="306"/>
  <c r="C68" i="306"/>
  <c r="U67" i="306"/>
  <c r="S67" i="306"/>
  <c r="T67" i="306"/>
  <c r="R67" i="306"/>
  <c r="Q67" i="306"/>
  <c r="I67" i="306"/>
  <c r="J67" i="306"/>
  <c r="K67" i="306"/>
  <c r="H67" i="306"/>
  <c r="F67" i="306"/>
  <c r="G67" i="306"/>
  <c r="C67" i="306"/>
  <c r="S66" i="306"/>
  <c r="T66" i="306"/>
  <c r="R66" i="306"/>
  <c r="Q66" i="306"/>
  <c r="J66" i="306"/>
  <c r="K66" i="306"/>
  <c r="I66" i="306"/>
  <c r="H66" i="306"/>
  <c r="U66" i="306"/>
  <c r="G66" i="306"/>
  <c r="F66" i="306"/>
  <c r="C66" i="306"/>
  <c r="S65" i="306"/>
  <c r="T65" i="306"/>
  <c r="R65" i="306"/>
  <c r="Q65" i="306"/>
  <c r="H65" i="306"/>
  <c r="I65" i="306"/>
  <c r="J65" i="306"/>
  <c r="K65" i="306"/>
  <c r="F65" i="306"/>
  <c r="G65" i="306"/>
  <c r="C65" i="306"/>
  <c r="U64" i="306"/>
  <c r="S64" i="306"/>
  <c r="T64" i="306"/>
  <c r="R64" i="306"/>
  <c r="Q64" i="306"/>
  <c r="J64" i="306"/>
  <c r="K64" i="306"/>
  <c r="I64" i="306"/>
  <c r="H64" i="306"/>
  <c r="G64" i="306"/>
  <c r="F64" i="306"/>
  <c r="C64" i="306"/>
  <c r="U63" i="306"/>
  <c r="S63" i="306"/>
  <c r="T63" i="306"/>
  <c r="R63" i="306"/>
  <c r="Q63" i="306"/>
  <c r="H63" i="306"/>
  <c r="I63" i="306"/>
  <c r="J63" i="306"/>
  <c r="K63" i="306"/>
  <c r="F63" i="306"/>
  <c r="G63" i="306"/>
  <c r="C63" i="306"/>
  <c r="U62" i="306"/>
  <c r="T62" i="306"/>
  <c r="S62" i="306"/>
  <c r="R62" i="306"/>
  <c r="Q62" i="306"/>
  <c r="I62" i="306"/>
  <c r="J62" i="306"/>
  <c r="K62" i="306"/>
  <c r="H62" i="306"/>
  <c r="G62" i="306"/>
  <c r="F62" i="306"/>
  <c r="C62" i="306"/>
  <c r="U61" i="306"/>
  <c r="S61" i="306"/>
  <c r="T61" i="306"/>
  <c r="R61" i="306"/>
  <c r="Q61" i="306"/>
  <c r="J61" i="306"/>
  <c r="K61" i="306"/>
  <c r="I61" i="306"/>
  <c r="H61" i="306"/>
  <c r="F61" i="306"/>
  <c r="G61" i="306"/>
  <c r="C61" i="306"/>
  <c r="T60" i="306"/>
  <c r="S60" i="306"/>
  <c r="R60" i="306"/>
  <c r="Q60" i="306"/>
  <c r="H60" i="306"/>
  <c r="I60" i="306"/>
  <c r="J60" i="306"/>
  <c r="K60" i="306"/>
  <c r="G60" i="306"/>
  <c r="F60" i="306"/>
  <c r="C60" i="306"/>
  <c r="S59" i="306"/>
  <c r="T59" i="306"/>
  <c r="R59" i="306"/>
  <c r="Q59" i="306"/>
  <c r="I59" i="306"/>
  <c r="J59" i="306"/>
  <c r="K59" i="306"/>
  <c r="H59" i="306"/>
  <c r="U59" i="306"/>
  <c r="F59" i="306"/>
  <c r="G59" i="306"/>
  <c r="C59" i="306"/>
  <c r="T58" i="306"/>
  <c r="S58" i="306"/>
  <c r="R58" i="306"/>
  <c r="Q58" i="306"/>
  <c r="H58" i="306"/>
  <c r="I58" i="306"/>
  <c r="J58" i="306"/>
  <c r="K58" i="306"/>
  <c r="G58" i="306"/>
  <c r="F58" i="306"/>
  <c r="C58" i="306"/>
  <c r="S57" i="306"/>
  <c r="T57" i="306"/>
  <c r="R57" i="306"/>
  <c r="Q57" i="306"/>
  <c r="I57" i="306"/>
  <c r="J57" i="306"/>
  <c r="K57" i="306"/>
  <c r="H57" i="306"/>
  <c r="U57" i="306"/>
  <c r="F57" i="306"/>
  <c r="G57" i="306"/>
  <c r="C57" i="306"/>
  <c r="T56" i="306"/>
  <c r="S56" i="306"/>
  <c r="R56" i="306"/>
  <c r="Q56" i="306"/>
  <c r="H56" i="306"/>
  <c r="I56" i="306"/>
  <c r="J56" i="306"/>
  <c r="K56" i="306"/>
  <c r="G56" i="306"/>
  <c r="F56" i="306"/>
  <c r="C56" i="306"/>
  <c r="T55" i="306"/>
  <c r="S55" i="306"/>
  <c r="R55" i="306"/>
  <c r="Q55" i="306"/>
  <c r="J55" i="306"/>
  <c r="K55" i="306"/>
  <c r="I55" i="306"/>
  <c r="H55" i="306"/>
  <c r="U55" i="306"/>
  <c r="G55" i="306"/>
  <c r="F55" i="306"/>
  <c r="C55" i="306"/>
  <c r="T54" i="306"/>
  <c r="S54" i="306"/>
  <c r="R54" i="306"/>
  <c r="Q54" i="306"/>
  <c r="I54" i="306"/>
  <c r="J54" i="306"/>
  <c r="K54" i="306"/>
  <c r="H54" i="306"/>
  <c r="U54" i="306"/>
  <c r="G54" i="306"/>
  <c r="F54" i="306"/>
  <c r="C54" i="306"/>
  <c r="S53" i="306"/>
  <c r="T53" i="306"/>
  <c r="R53" i="306"/>
  <c r="Q53" i="306"/>
  <c r="I53" i="306"/>
  <c r="J53" i="306"/>
  <c r="K53" i="306"/>
  <c r="H53" i="306"/>
  <c r="U53" i="306"/>
  <c r="F53" i="306"/>
  <c r="G53" i="306"/>
  <c r="C53" i="306"/>
  <c r="T52" i="306"/>
  <c r="S52" i="306"/>
  <c r="R52" i="306"/>
  <c r="Q52" i="306"/>
  <c r="H52" i="306"/>
  <c r="I52" i="306"/>
  <c r="J52" i="306"/>
  <c r="K52" i="306"/>
  <c r="G52" i="306"/>
  <c r="F52" i="306"/>
  <c r="C52" i="306"/>
  <c r="S51" i="306"/>
  <c r="T51" i="306"/>
  <c r="R51" i="306"/>
  <c r="Q51" i="306"/>
  <c r="I51" i="306"/>
  <c r="J51" i="306"/>
  <c r="K51" i="306"/>
  <c r="H51" i="306"/>
  <c r="U51" i="306"/>
  <c r="F51" i="306"/>
  <c r="G51" i="306"/>
  <c r="C51" i="306"/>
  <c r="T50" i="306"/>
  <c r="S50" i="306"/>
  <c r="R50" i="306"/>
  <c r="Q50" i="306"/>
  <c r="H50" i="306"/>
  <c r="I50" i="306"/>
  <c r="J50" i="306"/>
  <c r="K50" i="306"/>
  <c r="G50" i="306"/>
  <c r="F50" i="306"/>
  <c r="C50" i="306"/>
  <c r="T49" i="306"/>
  <c r="S49" i="306"/>
  <c r="R49" i="306"/>
  <c r="Q49" i="306"/>
  <c r="H49" i="306"/>
  <c r="I49" i="306"/>
  <c r="J49" i="306"/>
  <c r="K49" i="306"/>
  <c r="G49" i="306"/>
  <c r="F49" i="306"/>
  <c r="C49" i="306"/>
  <c r="T48" i="306"/>
  <c r="S48" i="306"/>
  <c r="R48" i="306"/>
  <c r="Q48" i="306"/>
  <c r="J48" i="306"/>
  <c r="K48" i="306"/>
  <c r="I48" i="306"/>
  <c r="H48" i="306"/>
  <c r="U48" i="306"/>
  <c r="G48" i="306"/>
  <c r="F48" i="306"/>
  <c r="C48" i="306"/>
  <c r="T47" i="306"/>
  <c r="S47" i="306"/>
  <c r="R47" i="306"/>
  <c r="Q47" i="306"/>
  <c r="I47" i="306"/>
  <c r="J47" i="306"/>
  <c r="K47" i="306"/>
  <c r="H47" i="306"/>
  <c r="U47" i="306"/>
  <c r="G47" i="306"/>
  <c r="F47" i="306"/>
  <c r="C47" i="306"/>
  <c r="S46" i="306"/>
  <c r="T46" i="306"/>
  <c r="R46" i="306"/>
  <c r="Q46" i="306"/>
  <c r="I46" i="306"/>
  <c r="J46" i="306"/>
  <c r="K46" i="306"/>
  <c r="H46" i="306"/>
  <c r="U46" i="306"/>
  <c r="F46" i="306"/>
  <c r="G46" i="306"/>
  <c r="C46" i="306"/>
  <c r="T45" i="306"/>
  <c r="S45" i="306"/>
  <c r="R45" i="306"/>
  <c r="Q45" i="306"/>
  <c r="H45" i="306"/>
  <c r="I45" i="306"/>
  <c r="J45" i="306"/>
  <c r="K45" i="306"/>
  <c r="G45" i="306"/>
  <c r="F45" i="306"/>
  <c r="C45" i="306"/>
  <c r="T44" i="306"/>
  <c r="S44" i="306"/>
  <c r="R44" i="306"/>
  <c r="Q44" i="306"/>
  <c r="H44" i="306"/>
  <c r="I44" i="306"/>
  <c r="J44" i="306"/>
  <c r="K44" i="306"/>
  <c r="G44" i="306"/>
  <c r="F44" i="306"/>
  <c r="C44" i="306"/>
  <c r="AN43" i="306"/>
  <c r="T43" i="306"/>
  <c r="S43" i="306"/>
  <c r="R43" i="306"/>
  <c r="Q43" i="306"/>
  <c r="J43" i="306"/>
  <c r="K43" i="306"/>
  <c r="I43" i="306"/>
  <c r="H43" i="306"/>
  <c r="U43" i="306"/>
  <c r="G43" i="306"/>
  <c r="F43" i="306"/>
  <c r="C43" i="306"/>
  <c r="S42" i="306"/>
  <c r="T42" i="306"/>
  <c r="R42" i="306"/>
  <c r="Q42" i="306"/>
  <c r="H42" i="306"/>
  <c r="I42" i="306"/>
  <c r="J42" i="306"/>
  <c r="K42" i="306"/>
  <c r="F42" i="306"/>
  <c r="G42" i="306"/>
  <c r="C42" i="306"/>
  <c r="T41" i="306"/>
  <c r="S41" i="306"/>
  <c r="R41" i="306"/>
  <c r="Q41" i="306"/>
  <c r="J41" i="306"/>
  <c r="K41" i="306"/>
  <c r="I41" i="306"/>
  <c r="H41" i="306"/>
  <c r="U41" i="306"/>
  <c r="G41" i="306"/>
  <c r="F41" i="306"/>
  <c r="C41" i="306"/>
  <c r="BP40" i="306"/>
  <c r="T40" i="306"/>
  <c r="S40" i="306"/>
  <c r="R40" i="306"/>
  <c r="Q40" i="306"/>
  <c r="I40" i="306"/>
  <c r="J40" i="306"/>
  <c r="K40" i="306"/>
  <c r="H40" i="306"/>
  <c r="U40" i="306"/>
  <c r="G40" i="306"/>
  <c r="F40" i="306"/>
  <c r="C40" i="306"/>
  <c r="BP39" i="306"/>
  <c r="S39" i="306"/>
  <c r="T39" i="306"/>
  <c r="R39" i="306"/>
  <c r="Q39" i="306"/>
  <c r="I39" i="306"/>
  <c r="J39" i="306"/>
  <c r="K39" i="306"/>
  <c r="H39" i="306"/>
  <c r="U39" i="306"/>
  <c r="F39" i="306"/>
  <c r="G39" i="306"/>
  <c r="C39" i="306"/>
  <c r="BP38" i="306"/>
  <c r="S38" i="306"/>
  <c r="T38" i="306"/>
  <c r="R38" i="306"/>
  <c r="Q38" i="306"/>
  <c r="K38" i="306"/>
  <c r="I38" i="306"/>
  <c r="J38" i="306"/>
  <c r="H38" i="306"/>
  <c r="U38" i="306"/>
  <c r="F38" i="306"/>
  <c r="G38" i="306"/>
  <c r="C38" i="306"/>
  <c r="BP37" i="306"/>
  <c r="S37" i="306"/>
  <c r="T37" i="306"/>
  <c r="R37" i="306"/>
  <c r="Q37" i="306"/>
  <c r="H37" i="306"/>
  <c r="I37" i="306"/>
  <c r="J37" i="306"/>
  <c r="K37" i="306"/>
  <c r="F37" i="306"/>
  <c r="G37" i="306"/>
  <c r="C37" i="306"/>
  <c r="BP36" i="306"/>
  <c r="S36" i="306"/>
  <c r="T36" i="306"/>
  <c r="R36" i="306"/>
  <c r="Q36" i="306"/>
  <c r="H36" i="306"/>
  <c r="I36" i="306"/>
  <c r="J36" i="306"/>
  <c r="K36" i="306"/>
  <c r="F36" i="306"/>
  <c r="G36" i="306"/>
  <c r="C36" i="306"/>
  <c r="BP35" i="306"/>
  <c r="T35" i="306"/>
  <c r="S35" i="306"/>
  <c r="R35" i="306"/>
  <c r="Q35" i="306"/>
  <c r="H35" i="306"/>
  <c r="I35" i="306"/>
  <c r="J35" i="306"/>
  <c r="K35" i="306"/>
  <c r="G35" i="306"/>
  <c r="F35" i="306"/>
  <c r="C35" i="306"/>
  <c r="BP34" i="306"/>
  <c r="T34" i="306"/>
  <c r="S34" i="306"/>
  <c r="R34" i="306"/>
  <c r="Q34" i="306"/>
  <c r="H34" i="306"/>
  <c r="I34" i="306"/>
  <c r="J34" i="306"/>
  <c r="K34" i="306"/>
  <c r="G34" i="306"/>
  <c r="F34" i="306"/>
  <c r="C34" i="306"/>
  <c r="BP33" i="306"/>
  <c r="BD33" i="306"/>
  <c r="AR33" i="306"/>
  <c r="AA33" i="306"/>
  <c r="T33" i="306"/>
  <c r="S33" i="306"/>
  <c r="R33" i="306"/>
  <c r="Q33" i="306"/>
  <c r="H33" i="306"/>
  <c r="I33" i="306"/>
  <c r="J33" i="306"/>
  <c r="K33" i="306"/>
  <c r="G33" i="306"/>
  <c r="F33" i="306"/>
  <c r="C33" i="306"/>
  <c r="BP32" i="306"/>
  <c r="BL32" i="306"/>
  <c r="BD32" i="306"/>
  <c r="AA32" i="306"/>
  <c r="AR32" i="306"/>
  <c r="U32" i="306"/>
  <c r="S32" i="306"/>
  <c r="T32" i="306"/>
  <c r="R32" i="306"/>
  <c r="Q32" i="306"/>
  <c r="H32" i="306"/>
  <c r="I32" i="306"/>
  <c r="J32" i="306"/>
  <c r="K32" i="306"/>
  <c r="F32" i="306"/>
  <c r="G32" i="306"/>
  <c r="C32" i="306"/>
  <c r="BL31" i="306"/>
  <c r="BP31" i="306"/>
  <c r="AA31" i="306"/>
  <c r="T31" i="306"/>
  <c r="S31" i="306"/>
  <c r="R31" i="306"/>
  <c r="Q31" i="306"/>
  <c r="I31" i="306"/>
  <c r="J31" i="306"/>
  <c r="K31" i="306"/>
  <c r="H31" i="306"/>
  <c r="U31" i="306"/>
  <c r="G31" i="306"/>
  <c r="F31" i="306"/>
  <c r="C31" i="306"/>
  <c r="AR30" i="306"/>
  <c r="AG30" i="306"/>
  <c r="AI30" i="306"/>
  <c r="T30" i="306"/>
  <c r="S30" i="306"/>
  <c r="R30" i="306"/>
  <c r="Q30" i="306"/>
  <c r="J30" i="306"/>
  <c r="K30" i="306"/>
  <c r="I30" i="306"/>
  <c r="H30" i="306"/>
  <c r="U30" i="306"/>
  <c r="G30" i="306"/>
  <c r="F30" i="306"/>
  <c r="C30" i="306"/>
  <c r="AG29" i="306"/>
  <c r="BD29" i="306"/>
  <c r="T29" i="306"/>
  <c r="S29" i="306"/>
  <c r="R29" i="306"/>
  <c r="Q29" i="306"/>
  <c r="H29" i="306"/>
  <c r="I29" i="306"/>
  <c r="J29" i="306"/>
  <c r="K29" i="306"/>
  <c r="G29" i="306"/>
  <c r="F29" i="306"/>
  <c r="C29" i="306"/>
  <c r="AG28" i="306"/>
  <c r="T28" i="306"/>
  <c r="S28" i="306"/>
  <c r="R28" i="306"/>
  <c r="Q28" i="306"/>
  <c r="H28" i="306"/>
  <c r="I28" i="306"/>
  <c r="J28" i="306"/>
  <c r="K28" i="306"/>
  <c r="G28" i="306"/>
  <c r="F28" i="306"/>
  <c r="C28" i="306"/>
  <c r="S27" i="306"/>
  <c r="T27" i="306"/>
  <c r="R27" i="306"/>
  <c r="Q27" i="306"/>
  <c r="I27" i="306"/>
  <c r="J27" i="306"/>
  <c r="K27" i="306"/>
  <c r="H27" i="306"/>
  <c r="U27" i="306"/>
  <c r="F27" i="306"/>
  <c r="G27" i="306"/>
  <c r="C27" i="306"/>
  <c r="T26" i="306"/>
  <c r="S26" i="306"/>
  <c r="R26" i="306"/>
  <c r="Q26" i="306"/>
  <c r="H26" i="306"/>
  <c r="I26" i="306"/>
  <c r="J26" i="306"/>
  <c r="K26" i="306"/>
  <c r="G26" i="306"/>
  <c r="F26" i="306"/>
  <c r="C26" i="306"/>
  <c r="S25" i="306"/>
  <c r="T25" i="306"/>
  <c r="R25" i="306"/>
  <c r="Q25" i="306"/>
  <c r="I25" i="306"/>
  <c r="J25" i="306"/>
  <c r="K25" i="306"/>
  <c r="H25" i="306"/>
  <c r="U25" i="306"/>
  <c r="F25" i="306"/>
  <c r="G25" i="306"/>
  <c r="C25" i="306"/>
  <c r="T24" i="306"/>
  <c r="S24" i="306"/>
  <c r="R24" i="306"/>
  <c r="Q24" i="306"/>
  <c r="H24" i="306"/>
  <c r="I24" i="306"/>
  <c r="J24" i="306"/>
  <c r="K24" i="306"/>
  <c r="G24" i="306"/>
  <c r="F24" i="306"/>
  <c r="C24" i="306"/>
  <c r="S23" i="306"/>
  <c r="T23" i="306"/>
  <c r="R23" i="306"/>
  <c r="Q23" i="306"/>
  <c r="I23" i="306"/>
  <c r="J23" i="306"/>
  <c r="K23" i="306"/>
  <c r="H23" i="306"/>
  <c r="U23" i="306"/>
  <c r="F23" i="306"/>
  <c r="G23" i="306"/>
  <c r="C23" i="306"/>
  <c r="T22" i="306"/>
  <c r="S22" i="306"/>
  <c r="R22" i="306"/>
  <c r="Q22" i="306"/>
  <c r="H22" i="306"/>
  <c r="I22" i="306"/>
  <c r="J22" i="306"/>
  <c r="K22" i="306"/>
  <c r="G22" i="306"/>
  <c r="F22" i="306"/>
  <c r="C22" i="306"/>
  <c r="S21" i="306"/>
  <c r="T21" i="306"/>
  <c r="R21" i="306"/>
  <c r="Q21" i="306"/>
  <c r="I21" i="306"/>
  <c r="J21" i="306"/>
  <c r="K21" i="306"/>
  <c r="H21" i="306"/>
  <c r="U21" i="306"/>
  <c r="F21" i="306"/>
  <c r="G21" i="306"/>
  <c r="C21" i="306"/>
  <c r="T20" i="306"/>
  <c r="S20" i="306"/>
  <c r="R20" i="306"/>
  <c r="Q20" i="306"/>
  <c r="H20" i="306"/>
  <c r="I20" i="306"/>
  <c r="J20" i="306"/>
  <c r="K20" i="306"/>
  <c r="G20" i="306"/>
  <c r="F20" i="306"/>
  <c r="C20" i="306"/>
  <c r="S19" i="306"/>
  <c r="T19" i="306"/>
  <c r="R19" i="306"/>
  <c r="Q19" i="306"/>
  <c r="I19" i="306"/>
  <c r="J19" i="306"/>
  <c r="K19" i="306"/>
  <c r="H19" i="306"/>
  <c r="U19" i="306"/>
  <c r="F19" i="306"/>
  <c r="G19" i="306"/>
  <c r="C19" i="306"/>
  <c r="AP18" i="306"/>
  <c r="S18" i="306"/>
  <c r="T18" i="306"/>
  <c r="R18" i="306"/>
  <c r="Q18" i="306"/>
  <c r="I18" i="306"/>
  <c r="J18" i="306"/>
  <c r="K18" i="306"/>
  <c r="H18" i="306"/>
  <c r="U18" i="306"/>
  <c r="F18" i="306"/>
  <c r="G18" i="306"/>
  <c r="C18" i="306"/>
  <c r="T17" i="306"/>
  <c r="S17" i="306"/>
  <c r="R17" i="306"/>
  <c r="Q17" i="306"/>
  <c r="H17" i="306"/>
  <c r="I17" i="306"/>
  <c r="J17" i="306"/>
  <c r="K17" i="306"/>
  <c r="G17" i="306"/>
  <c r="F17" i="306"/>
  <c r="C17" i="306"/>
  <c r="S16" i="306"/>
  <c r="T16" i="306"/>
  <c r="R16" i="306"/>
  <c r="Q16" i="306"/>
  <c r="I16" i="306"/>
  <c r="J16" i="306"/>
  <c r="K16" i="306"/>
  <c r="H16" i="306"/>
  <c r="U16" i="306"/>
  <c r="F16" i="306"/>
  <c r="G16" i="306"/>
  <c r="C16" i="306"/>
  <c r="AL15" i="306"/>
  <c r="S15" i="306"/>
  <c r="T15" i="306"/>
  <c r="R15" i="306"/>
  <c r="Q15" i="306"/>
  <c r="H15" i="306"/>
  <c r="I15" i="306"/>
  <c r="J15" i="306"/>
  <c r="K15" i="306"/>
  <c r="F15" i="306"/>
  <c r="G15" i="306"/>
  <c r="C15" i="306"/>
  <c r="T14" i="306"/>
  <c r="S14" i="306"/>
  <c r="R14" i="306"/>
  <c r="Q14" i="306"/>
  <c r="J14" i="306"/>
  <c r="K14" i="306"/>
  <c r="I14" i="306"/>
  <c r="H14" i="306"/>
  <c r="U14" i="306"/>
  <c r="G14" i="306"/>
  <c r="F14" i="306"/>
  <c r="C14" i="306"/>
  <c r="AL13" i="306"/>
  <c r="T13" i="306"/>
  <c r="S13" i="306"/>
  <c r="R13" i="306"/>
  <c r="Q13" i="306"/>
  <c r="I13" i="306"/>
  <c r="J13" i="306"/>
  <c r="K13" i="306"/>
  <c r="H13" i="306"/>
  <c r="U13" i="306"/>
  <c r="G13" i="306"/>
  <c r="F13" i="306"/>
  <c r="C13" i="306"/>
  <c r="S12" i="306"/>
  <c r="T12" i="306"/>
  <c r="R12" i="306"/>
  <c r="Q12" i="306"/>
  <c r="H12" i="306"/>
  <c r="I12" i="306"/>
  <c r="J12" i="306"/>
  <c r="K12" i="306"/>
  <c r="F12" i="306"/>
  <c r="G12" i="306"/>
  <c r="C12" i="306"/>
  <c r="BR11" i="306"/>
  <c r="AL11" i="306"/>
  <c r="S11" i="306"/>
  <c r="T11" i="306"/>
  <c r="R11" i="306"/>
  <c r="Q11" i="306"/>
  <c r="I11" i="306"/>
  <c r="J11" i="306"/>
  <c r="K11" i="306"/>
  <c r="H11" i="306"/>
  <c r="U11" i="306"/>
  <c r="F11" i="306"/>
  <c r="G11" i="306"/>
  <c r="C11" i="306"/>
  <c r="BR9" i="306"/>
  <c r="CL7" i="306"/>
  <c r="CC7" i="306"/>
  <c r="BW7" i="306"/>
  <c r="B77" i="305"/>
  <c r="B76" i="305"/>
  <c r="U73" i="305"/>
  <c r="O72" i="305"/>
  <c r="N72" i="305"/>
  <c r="M72" i="305"/>
  <c r="BL32" i="305"/>
  <c r="L72" i="305"/>
  <c r="S71" i="305"/>
  <c r="T71" i="305"/>
  <c r="R71" i="305"/>
  <c r="Q71" i="305"/>
  <c r="I71" i="305"/>
  <c r="J71" i="305"/>
  <c r="K71" i="305"/>
  <c r="H71" i="305"/>
  <c r="U71" i="305"/>
  <c r="F71" i="305"/>
  <c r="G71" i="305"/>
  <c r="C71" i="305"/>
  <c r="T70" i="305"/>
  <c r="S70" i="305"/>
  <c r="R70" i="305"/>
  <c r="Q70" i="305"/>
  <c r="H70" i="305"/>
  <c r="I70" i="305"/>
  <c r="J70" i="305"/>
  <c r="K70" i="305"/>
  <c r="G70" i="305"/>
  <c r="F70" i="305"/>
  <c r="C70" i="305"/>
  <c r="S69" i="305"/>
  <c r="T69" i="305"/>
  <c r="R69" i="305"/>
  <c r="Q69" i="305"/>
  <c r="I69" i="305"/>
  <c r="J69" i="305"/>
  <c r="K69" i="305"/>
  <c r="H69" i="305"/>
  <c r="U69" i="305"/>
  <c r="F69" i="305"/>
  <c r="G69" i="305"/>
  <c r="C69" i="305"/>
  <c r="T68" i="305"/>
  <c r="S68" i="305"/>
  <c r="R68" i="305"/>
  <c r="Q68" i="305"/>
  <c r="H68" i="305"/>
  <c r="I68" i="305"/>
  <c r="J68" i="305"/>
  <c r="K68" i="305"/>
  <c r="G68" i="305"/>
  <c r="F68" i="305"/>
  <c r="C68" i="305"/>
  <c r="S67" i="305"/>
  <c r="T67" i="305"/>
  <c r="R67" i="305"/>
  <c r="Q67" i="305"/>
  <c r="I67" i="305"/>
  <c r="J67" i="305"/>
  <c r="K67" i="305"/>
  <c r="H67" i="305"/>
  <c r="U67" i="305"/>
  <c r="F67" i="305"/>
  <c r="G67" i="305"/>
  <c r="C67" i="305"/>
  <c r="T66" i="305"/>
  <c r="S66" i="305"/>
  <c r="R66" i="305"/>
  <c r="Q66" i="305"/>
  <c r="H66" i="305"/>
  <c r="I66" i="305"/>
  <c r="J66" i="305"/>
  <c r="K66" i="305"/>
  <c r="G66" i="305"/>
  <c r="F66" i="305"/>
  <c r="C66" i="305"/>
  <c r="S65" i="305"/>
  <c r="T65" i="305"/>
  <c r="R65" i="305"/>
  <c r="Q65" i="305"/>
  <c r="I65" i="305"/>
  <c r="J65" i="305"/>
  <c r="K65" i="305"/>
  <c r="H65" i="305"/>
  <c r="U65" i="305"/>
  <c r="F65" i="305"/>
  <c r="G65" i="305"/>
  <c r="C65" i="305"/>
  <c r="T64" i="305"/>
  <c r="S64" i="305"/>
  <c r="R64" i="305"/>
  <c r="Q64" i="305"/>
  <c r="H64" i="305"/>
  <c r="I64" i="305"/>
  <c r="J64" i="305"/>
  <c r="K64" i="305"/>
  <c r="G64" i="305"/>
  <c r="F64" i="305"/>
  <c r="C64" i="305"/>
  <c r="S63" i="305"/>
  <c r="T63" i="305"/>
  <c r="R63" i="305"/>
  <c r="Q63" i="305"/>
  <c r="I63" i="305"/>
  <c r="J63" i="305"/>
  <c r="K63" i="305"/>
  <c r="H63" i="305"/>
  <c r="U63" i="305"/>
  <c r="F63" i="305"/>
  <c r="G63" i="305"/>
  <c r="C63" i="305"/>
  <c r="T62" i="305"/>
  <c r="S62" i="305"/>
  <c r="R62" i="305"/>
  <c r="Q62" i="305"/>
  <c r="H62" i="305"/>
  <c r="I62" i="305"/>
  <c r="J62" i="305"/>
  <c r="K62" i="305"/>
  <c r="G62" i="305"/>
  <c r="F62" i="305"/>
  <c r="C62" i="305"/>
  <c r="S61" i="305"/>
  <c r="T61" i="305"/>
  <c r="R61" i="305"/>
  <c r="Q61" i="305"/>
  <c r="I61" i="305"/>
  <c r="J61" i="305"/>
  <c r="K61" i="305"/>
  <c r="H61" i="305"/>
  <c r="U61" i="305"/>
  <c r="F61" i="305"/>
  <c r="G61" i="305"/>
  <c r="C61" i="305"/>
  <c r="T60" i="305"/>
  <c r="S60" i="305"/>
  <c r="R60" i="305"/>
  <c r="Q60" i="305"/>
  <c r="H60" i="305"/>
  <c r="I60" i="305"/>
  <c r="J60" i="305"/>
  <c r="K60" i="305"/>
  <c r="G60" i="305"/>
  <c r="F60" i="305"/>
  <c r="C60" i="305"/>
  <c r="S59" i="305"/>
  <c r="T59" i="305"/>
  <c r="R59" i="305"/>
  <c r="Q59" i="305"/>
  <c r="I59" i="305"/>
  <c r="J59" i="305"/>
  <c r="K59" i="305"/>
  <c r="H59" i="305"/>
  <c r="U59" i="305"/>
  <c r="F59" i="305"/>
  <c r="G59" i="305"/>
  <c r="C59" i="305"/>
  <c r="T58" i="305"/>
  <c r="S58" i="305"/>
  <c r="R58" i="305"/>
  <c r="Q58" i="305"/>
  <c r="J58" i="305"/>
  <c r="K58" i="305"/>
  <c r="H58" i="305"/>
  <c r="I58" i="305"/>
  <c r="G58" i="305"/>
  <c r="F58" i="305"/>
  <c r="C58" i="305"/>
  <c r="S57" i="305"/>
  <c r="T57" i="305"/>
  <c r="R57" i="305"/>
  <c r="Q57" i="305"/>
  <c r="K57" i="305"/>
  <c r="I57" i="305"/>
  <c r="J57" i="305"/>
  <c r="H57" i="305"/>
  <c r="U57" i="305"/>
  <c r="F57" i="305"/>
  <c r="G57" i="305"/>
  <c r="C57" i="305"/>
  <c r="T56" i="305"/>
  <c r="S56" i="305"/>
  <c r="R56" i="305"/>
  <c r="Q56" i="305"/>
  <c r="J56" i="305"/>
  <c r="K56" i="305"/>
  <c r="H56" i="305"/>
  <c r="I56" i="305"/>
  <c r="G56" i="305"/>
  <c r="F56" i="305"/>
  <c r="C56" i="305"/>
  <c r="T55" i="305"/>
  <c r="S55" i="305"/>
  <c r="R55" i="305"/>
  <c r="Q55" i="305"/>
  <c r="J55" i="305"/>
  <c r="K55" i="305"/>
  <c r="I55" i="305"/>
  <c r="H55" i="305"/>
  <c r="U55" i="305"/>
  <c r="G55" i="305"/>
  <c r="F55" i="305"/>
  <c r="C55" i="305"/>
  <c r="T54" i="305"/>
  <c r="S54" i="305"/>
  <c r="R54" i="305"/>
  <c r="Q54" i="305"/>
  <c r="I54" i="305"/>
  <c r="J54" i="305"/>
  <c r="K54" i="305"/>
  <c r="H54" i="305"/>
  <c r="U54" i="305"/>
  <c r="G54" i="305"/>
  <c r="F54" i="305"/>
  <c r="C54" i="305"/>
  <c r="S53" i="305"/>
  <c r="T53" i="305"/>
  <c r="R53" i="305"/>
  <c r="Q53" i="305"/>
  <c r="I53" i="305"/>
  <c r="J53" i="305"/>
  <c r="K53" i="305"/>
  <c r="H53" i="305"/>
  <c r="U53" i="305"/>
  <c r="F53" i="305"/>
  <c r="G53" i="305"/>
  <c r="C53" i="305"/>
  <c r="T52" i="305"/>
  <c r="S52" i="305"/>
  <c r="R52" i="305"/>
  <c r="Q52" i="305"/>
  <c r="H52" i="305"/>
  <c r="I52" i="305"/>
  <c r="J52" i="305"/>
  <c r="K52" i="305"/>
  <c r="G52" i="305"/>
  <c r="F52" i="305"/>
  <c r="C52" i="305"/>
  <c r="S51" i="305"/>
  <c r="T51" i="305"/>
  <c r="R51" i="305"/>
  <c r="Q51" i="305"/>
  <c r="I51" i="305"/>
  <c r="J51" i="305"/>
  <c r="K51" i="305"/>
  <c r="H51" i="305"/>
  <c r="U51" i="305"/>
  <c r="F51" i="305"/>
  <c r="G51" i="305"/>
  <c r="C51" i="305"/>
  <c r="T50" i="305"/>
  <c r="S50" i="305"/>
  <c r="R50" i="305"/>
  <c r="Q50" i="305"/>
  <c r="J50" i="305"/>
  <c r="K50" i="305"/>
  <c r="H50" i="305"/>
  <c r="I50" i="305"/>
  <c r="G50" i="305"/>
  <c r="F50" i="305"/>
  <c r="C50" i="305"/>
  <c r="T49" i="305"/>
  <c r="S49" i="305"/>
  <c r="R49" i="305"/>
  <c r="Q49" i="305"/>
  <c r="J49" i="305"/>
  <c r="K49" i="305"/>
  <c r="H49" i="305"/>
  <c r="I49" i="305"/>
  <c r="G49" i="305"/>
  <c r="F49" i="305"/>
  <c r="C49" i="305"/>
  <c r="T48" i="305"/>
  <c r="S48" i="305"/>
  <c r="R48" i="305"/>
  <c r="Q48" i="305"/>
  <c r="J48" i="305"/>
  <c r="K48" i="305"/>
  <c r="I48" i="305"/>
  <c r="H48" i="305"/>
  <c r="U48" i="305"/>
  <c r="G48" i="305"/>
  <c r="F48" i="305"/>
  <c r="C48" i="305"/>
  <c r="S47" i="305"/>
  <c r="T47" i="305"/>
  <c r="R47" i="305"/>
  <c r="Q47" i="305"/>
  <c r="I47" i="305"/>
  <c r="J47" i="305"/>
  <c r="K47" i="305"/>
  <c r="H47" i="305"/>
  <c r="U47" i="305"/>
  <c r="G47" i="305"/>
  <c r="F47" i="305"/>
  <c r="C47" i="305"/>
  <c r="S46" i="305"/>
  <c r="T46" i="305"/>
  <c r="R46" i="305"/>
  <c r="Q46" i="305"/>
  <c r="I46" i="305"/>
  <c r="J46" i="305"/>
  <c r="K46" i="305"/>
  <c r="H46" i="305"/>
  <c r="U46" i="305"/>
  <c r="F46" i="305"/>
  <c r="G46" i="305"/>
  <c r="C46" i="305"/>
  <c r="U45" i="305"/>
  <c r="T45" i="305"/>
  <c r="S45" i="305"/>
  <c r="R45" i="305"/>
  <c r="Q45" i="305"/>
  <c r="J45" i="305"/>
  <c r="K45" i="305"/>
  <c r="H45" i="305"/>
  <c r="I45" i="305"/>
  <c r="G45" i="305"/>
  <c r="F45" i="305"/>
  <c r="C45" i="305"/>
  <c r="T44" i="305"/>
  <c r="S44" i="305"/>
  <c r="R44" i="305"/>
  <c r="Q44" i="305"/>
  <c r="H44" i="305"/>
  <c r="I44" i="305"/>
  <c r="J44" i="305"/>
  <c r="K44" i="305"/>
  <c r="G44" i="305"/>
  <c r="F44" i="305"/>
  <c r="C44" i="305"/>
  <c r="AN43" i="305"/>
  <c r="T43" i="305"/>
  <c r="S43" i="305"/>
  <c r="R43" i="305"/>
  <c r="Q43" i="305"/>
  <c r="I43" i="305"/>
  <c r="J43" i="305"/>
  <c r="K43" i="305"/>
  <c r="H43" i="305"/>
  <c r="U43" i="305"/>
  <c r="G43" i="305"/>
  <c r="F43" i="305"/>
  <c r="C43" i="305"/>
  <c r="S42" i="305"/>
  <c r="T42" i="305"/>
  <c r="R42" i="305"/>
  <c r="Q42" i="305"/>
  <c r="H42" i="305"/>
  <c r="I42" i="305"/>
  <c r="J42" i="305"/>
  <c r="K42" i="305"/>
  <c r="F42" i="305"/>
  <c r="G42" i="305"/>
  <c r="C42" i="305"/>
  <c r="T41" i="305"/>
  <c r="S41" i="305"/>
  <c r="R41" i="305"/>
  <c r="Q41" i="305"/>
  <c r="I41" i="305"/>
  <c r="J41" i="305"/>
  <c r="K41" i="305"/>
  <c r="H41" i="305"/>
  <c r="U41" i="305"/>
  <c r="G41" i="305"/>
  <c r="F41" i="305"/>
  <c r="C41" i="305"/>
  <c r="BP40" i="305"/>
  <c r="T40" i="305"/>
  <c r="S40" i="305"/>
  <c r="R40" i="305"/>
  <c r="Q40" i="305"/>
  <c r="I40" i="305"/>
  <c r="J40" i="305"/>
  <c r="K40" i="305"/>
  <c r="H40" i="305"/>
  <c r="U40" i="305"/>
  <c r="G40" i="305"/>
  <c r="F40" i="305"/>
  <c r="C40" i="305"/>
  <c r="BP39" i="305"/>
  <c r="S39" i="305"/>
  <c r="T39" i="305"/>
  <c r="R39" i="305"/>
  <c r="Q39" i="305"/>
  <c r="I39" i="305"/>
  <c r="J39" i="305"/>
  <c r="K39" i="305"/>
  <c r="H39" i="305"/>
  <c r="U39" i="305"/>
  <c r="G39" i="305"/>
  <c r="F39" i="305"/>
  <c r="C39" i="305"/>
  <c r="BP38" i="305"/>
  <c r="S38" i="305"/>
  <c r="T38" i="305"/>
  <c r="R38" i="305"/>
  <c r="Q38" i="305"/>
  <c r="H38" i="305"/>
  <c r="I38" i="305"/>
  <c r="J38" i="305"/>
  <c r="K38" i="305"/>
  <c r="F38" i="305"/>
  <c r="G38" i="305"/>
  <c r="C38" i="305"/>
  <c r="BP37" i="305"/>
  <c r="U37" i="305"/>
  <c r="S37" i="305"/>
  <c r="T37" i="305"/>
  <c r="R37" i="305"/>
  <c r="Q37" i="305"/>
  <c r="J37" i="305"/>
  <c r="K37" i="305"/>
  <c r="I37" i="305"/>
  <c r="H37" i="305"/>
  <c r="F37" i="305"/>
  <c r="G37" i="305"/>
  <c r="C37" i="305"/>
  <c r="BP36" i="305"/>
  <c r="S36" i="305"/>
  <c r="T36" i="305"/>
  <c r="R36" i="305"/>
  <c r="Q36" i="305"/>
  <c r="H36" i="305"/>
  <c r="I36" i="305"/>
  <c r="J36" i="305"/>
  <c r="K36" i="305"/>
  <c r="F36" i="305"/>
  <c r="G36" i="305"/>
  <c r="C36" i="305"/>
  <c r="BP35" i="305"/>
  <c r="T35" i="305"/>
  <c r="S35" i="305"/>
  <c r="R35" i="305"/>
  <c r="Q35" i="305"/>
  <c r="J35" i="305"/>
  <c r="K35" i="305"/>
  <c r="H35" i="305"/>
  <c r="I35" i="305"/>
  <c r="G35" i="305"/>
  <c r="F35" i="305"/>
  <c r="C35" i="305"/>
  <c r="BP34" i="305"/>
  <c r="T34" i="305"/>
  <c r="S34" i="305"/>
  <c r="R34" i="305"/>
  <c r="Q34" i="305"/>
  <c r="H34" i="305"/>
  <c r="I34" i="305"/>
  <c r="J34" i="305"/>
  <c r="K34" i="305"/>
  <c r="G34" i="305"/>
  <c r="F34" i="305"/>
  <c r="C34" i="305"/>
  <c r="BP33" i="305"/>
  <c r="BD33" i="305"/>
  <c r="AR33" i="305"/>
  <c r="AA33" i="305"/>
  <c r="U33" i="305"/>
  <c r="T33" i="305"/>
  <c r="S33" i="305"/>
  <c r="R33" i="305"/>
  <c r="Q33" i="305"/>
  <c r="I33" i="305"/>
  <c r="J33" i="305"/>
  <c r="K33" i="305"/>
  <c r="H33" i="305"/>
  <c r="G33" i="305"/>
  <c r="F33" i="305"/>
  <c r="C33" i="305"/>
  <c r="BP32" i="305"/>
  <c r="BD32" i="305"/>
  <c r="AA32" i="305"/>
  <c r="AR32" i="305"/>
  <c r="T32" i="305"/>
  <c r="S32" i="305"/>
  <c r="R32" i="305"/>
  <c r="Q32" i="305"/>
  <c r="I32" i="305"/>
  <c r="J32" i="305"/>
  <c r="K32" i="305"/>
  <c r="H32" i="305"/>
  <c r="U32" i="305"/>
  <c r="G32" i="305"/>
  <c r="F32" i="305"/>
  <c r="C32" i="305"/>
  <c r="BL31" i="305"/>
  <c r="BP31" i="305"/>
  <c r="BD31" i="305"/>
  <c r="AA31" i="305"/>
  <c r="AR31" i="305"/>
  <c r="T31" i="305"/>
  <c r="S31" i="305"/>
  <c r="R31" i="305"/>
  <c r="Q31" i="305"/>
  <c r="I31" i="305"/>
  <c r="J31" i="305"/>
  <c r="K31" i="305"/>
  <c r="H31" i="305"/>
  <c r="U31" i="305"/>
  <c r="G31" i="305"/>
  <c r="F31" i="305"/>
  <c r="C31" i="305"/>
  <c r="AG30" i="305"/>
  <c r="BD30" i="305"/>
  <c r="S30" i="305"/>
  <c r="T30" i="305"/>
  <c r="R30" i="305"/>
  <c r="Q30" i="305"/>
  <c r="I30" i="305"/>
  <c r="J30" i="305"/>
  <c r="K30" i="305"/>
  <c r="H30" i="305"/>
  <c r="U30" i="305"/>
  <c r="F30" i="305"/>
  <c r="G30" i="305"/>
  <c r="C30" i="305"/>
  <c r="BD29" i="305"/>
  <c r="AR29" i="305"/>
  <c r="AG29" i="305"/>
  <c r="AI29" i="305"/>
  <c r="AA29" i="305"/>
  <c r="U29" i="305"/>
  <c r="T29" i="305"/>
  <c r="S29" i="305"/>
  <c r="R29" i="305"/>
  <c r="Q29" i="305"/>
  <c r="H29" i="305"/>
  <c r="I29" i="305"/>
  <c r="J29" i="305"/>
  <c r="K29" i="305"/>
  <c r="G29" i="305"/>
  <c r="F29" i="305"/>
  <c r="C29" i="305"/>
  <c r="AG28" i="305"/>
  <c r="BD28" i="305"/>
  <c r="AA28" i="305"/>
  <c r="T28" i="305"/>
  <c r="S28" i="305"/>
  <c r="R28" i="305"/>
  <c r="Q28" i="305"/>
  <c r="I28" i="305"/>
  <c r="J28" i="305"/>
  <c r="K28" i="305"/>
  <c r="H28" i="305"/>
  <c r="U28" i="305"/>
  <c r="G28" i="305"/>
  <c r="F28" i="305"/>
  <c r="C28" i="305"/>
  <c r="U27" i="305"/>
  <c r="S27" i="305"/>
  <c r="T27" i="305"/>
  <c r="R27" i="305"/>
  <c r="Q27" i="305"/>
  <c r="I27" i="305"/>
  <c r="J27" i="305"/>
  <c r="K27" i="305"/>
  <c r="H27" i="305"/>
  <c r="G27" i="305"/>
  <c r="F27" i="305"/>
  <c r="C27" i="305"/>
  <c r="T26" i="305"/>
  <c r="S26" i="305"/>
  <c r="R26" i="305"/>
  <c r="Q26" i="305"/>
  <c r="H26" i="305"/>
  <c r="I26" i="305"/>
  <c r="J26" i="305"/>
  <c r="K26" i="305"/>
  <c r="G26" i="305"/>
  <c r="F26" i="305"/>
  <c r="C26" i="305"/>
  <c r="T25" i="305"/>
  <c r="S25" i="305"/>
  <c r="R25" i="305"/>
  <c r="Q25" i="305"/>
  <c r="H25" i="305"/>
  <c r="I25" i="305"/>
  <c r="J25" i="305"/>
  <c r="K25" i="305"/>
  <c r="F25" i="305"/>
  <c r="G25" i="305"/>
  <c r="C25" i="305"/>
  <c r="T24" i="305"/>
  <c r="S24" i="305"/>
  <c r="R24" i="305"/>
  <c r="Q24" i="305"/>
  <c r="H24" i="305"/>
  <c r="I24" i="305"/>
  <c r="J24" i="305"/>
  <c r="K24" i="305"/>
  <c r="G24" i="305"/>
  <c r="F24" i="305"/>
  <c r="C24" i="305"/>
  <c r="U23" i="305"/>
  <c r="S23" i="305"/>
  <c r="T23" i="305"/>
  <c r="R23" i="305"/>
  <c r="Q23" i="305"/>
  <c r="K23" i="305"/>
  <c r="I23" i="305"/>
  <c r="J23" i="305"/>
  <c r="H23" i="305"/>
  <c r="G23" i="305"/>
  <c r="F23" i="305"/>
  <c r="C23" i="305"/>
  <c r="T22" i="305"/>
  <c r="S22" i="305"/>
  <c r="R22" i="305"/>
  <c r="Q22" i="305"/>
  <c r="I22" i="305"/>
  <c r="J22" i="305"/>
  <c r="K22" i="305"/>
  <c r="H22" i="305"/>
  <c r="U22" i="305"/>
  <c r="F22" i="305"/>
  <c r="G22" i="305"/>
  <c r="C22" i="305"/>
  <c r="T21" i="305"/>
  <c r="S21" i="305"/>
  <c r="R21" i="305"/>
  <c r="Q21" i="305"/>
  <c r="J21" i="305"/>
  <c r="K21" i="305"/>
  <c r="I21" i="305"/>
  <c r="H21" i="305"/>
  <c r="U21" i="305"/>
  <c r="G21" i="305"/>
  <c r="F21" i="305"/>
  <c r="C21" i="305"/>
  <c r="S20" i="305"/>
  <c r="T20" i="305"/>
  <c r="R20" i="305"/>
  <c r="Q20" i="305"/>
  <c r="I20" i="305"/>
  <c r="J20" i="305"/>
  <c r="K20" i="305"/>
  <c r="H20" i="305"/>
  <c r="U20" i="305"/>
  <c r="F20" i="305"/>
  <c r="G20" i="305"/>
  <c r="C20" i="305"/>
  <c r="T19" i="305"/>
  <c r="S19" i="305"/>
  <c r="R19" i="305"/>
  <c r="Q19" i="305"/>
  <c r="J19" i="305"/>
  <c r="K19" i="305"/>
  <c r="I19" i="305"/>
  <c r="H19" i="305"/>
  <c r="U19" i="305"/>
  <c r="G19" i="305"/>
  <c r="F19" i="305"/>
  <c r="C19" i="305"/>
  <c r="AP18" i="305"/>
  <c r="T18" i="305"/>
  <c r="S18" i="305"/>
  <c r="R18" i="305"/>
  <c r="Q18" i="305"/>
  <c r="H18" i="305"/>
  <c r="I18" i="305"/>
  <c r="J18" i="305"/>
  <c r="K18" i="305"/>
  <c r="G18" i="305"/>
  <c r="F18" i="305"/>
  <c r="C18" i="305"/>
  <c r="S17" i="305"/>
  <c r="T17" i="305"/>
  <c r="R17" i="305"/>
  <c r="Q17" i="305"/>
  <c r="H17" i="305"/>
  <c r="I17" i="305"/>
  <c r="J17" i="305"/>
  <c r="K17" i="305"/>
  <c r="F17" i="305"/>
  <c r="G17" i="305"/>
  <c r="C17" i="305"/>
  <c r="T16" i="305"/>
  <c r="S16" i="305"/>
  <c r="R16" i="305"/>
  <c r="Q16" i="305"/>
  <c r="H16" i="305"/>
  <c r="I16" i="305"/>
  <c r="J16" i="305"/>
  <c r="K16" i="305"/>
  <c r="G16" i="305"/>
  <c r="F16" i="305"/>
  <c r="C16" i="305"/>
  <c r="AL15" i="305"/>
  <c r="T15" i="305"/>
  <c r="S15" i="305"/>
  <c r="R15" i="305"/>
  <c r="Q15" i="305"/>
  <c r="I15" i="305"/>
  <c r="J15" i="305"/>
  <c r="K15" i="305"/>
  <c r="H15" i="305"/>
  <c r="U15" i="305"/>
  <c r="G15" i="305"/>
  <c r="F15" i="305"/>
  <c r="C15" i="305"/>
  <c r="T14" i="305"/>
  <c r="S14" i="305"/>
  <c r="R14" i="305"/>
  <c r="Q14" i="305"/>
  <c r="H14" i="305"/>
  <c r="I14" i="305"/>
  <c r="J14" i="305"/>
  <c r="K14" i="305"/>
  <c r="G14" i="305"/>
  <c r="F14" i="305"/>
  <c r="C14" i="305"/>
  <c r="AL13" i="305"/>
  <c r="S13" i="305"/>
  <c r="T13" i="305"/>
  <c r="R13" i="305"/>
  <c r="Q13" i="305"/>
  <c r="H13" i="305"/>
  <c r="I13" i="305"/>
  <c r="J13" i="305"/>
  <c r="K13" i="305"/>
  <c r="F13" i="305"/>
  <c r="G13" i="305"/>
  <c r="C13" i="305"/>
  <c r="S12" i="305"/>
  <c r="T12" i="305"/>
  <c r="R12" i="305"/>
  <c r="Q12" i="305"/>
  <c r="I12" i="305"/>
  <c r="J12" i="305"/>
  <c r="K12" i="305"/>
  <c r="H12" i="305"/>
  <c r="U12" i="305"/>
  <c r="F12" i="305"/>
  <c r="G12" i="305"/>
  <c r="C12" i="305"/>
  <c r="BR11" i="305"/>
  <c r="AL11" i="305"/>
  <c r="T11" i="305"/>
  <c r="S11" i="305"/>
  <c r="R11" i="305"/>
  <c r="Q11" i="305"/>
  <c r="H11" i="305"/>
  <c r="I11" i="305"/>
  <c r="J11" i="305"/>
  <c r="K11" i="305"/>
  <c r="G11" i="305"/>
  <c r="F11" i="305"/>
  <c r="C11" i="305"/>
  <c r="BR9" i="305"/>
  <c r="CL7" i="305"/>
  <c r="CC7" i="305"/>
  <c r="BW7" i="305"/>
  <c r="B77" i="304"/>
  <c r="B76" i="304"/>
  <c r="U73" i="304"/>
  <c r="O72" i="304"/>
  <c r="N72" i="304"/>
  <c r="M72" i="304"/>
  <c r="L72" i="304"/>
  <c r="T71" i="304"/>
  <c r="S71" i="304"/>
  <c r="R71" i="304"/>
  <c r="Q71" i="304"/>
  <c r="H71" i="304"/>
  <c r="I71" i="304"/>
  <c r="J71" i="304"/>
  <c r="K71" i="304"/>
  <c r="G71" i="304"/>
  <c r="F71" i="304"/>
  <c r="C71" i="304"/>
  <c r="S70" i="304"/>
  <c r="T70" i="304"/>
  <c r="R70" i="304"/>
  <c r="Q70" i="304"/>
  <c r="H70" i="304"/>
  <c r="I70" i="304"/>
  <c r="J70" i="304"/>
  <c r="K70" i="304"/>
  <c r="F70" i="304"/>
  <c r="G70" i="304"/>
  <c r="C70" i="304"/>
  <c r="T69" i="304"/>
  <c r="S69" i="304"/>
  <c r="R69" i="304"/>
  <c r="Q69" i="304"/>
  <c r="H69" i="304"/>
  <c r="I69" i="304"/>
  <c r="J69" i="304"/>
  <c r="K69" i="304"/>
  <c r="G69" i="304"/>
  <c r="F69" i="304"/>
  <c r="C69" i="304"/>
  <c r="S68" i="304"/>
  <c r="T68" i="304"/>
  <c r="R68" i="304"/>
  <c r="Q68" i="304"/>
  <c r="H68" i="304"/>
  <c r="I68" i="304"/>
  <c r="J68" i="304"/>
  <c r="K68" i="304"/>
  <c r="F68" i="304"/>
  <c r="G68" i="304"/>
  <c r="C68" i="304"/>
  <c r="T67" i="304"/>
  <c r="S67" i="304"/>
  <c r="R67" i="304"/>
  <c r="Q67" i="304"/>
  <c r="H67" i="304"/>
  <c r="I67" i="304"/>
  <c r="J67" i="304"/>
  <c r="K67" i="304"/>
  <c r="G67" i="304"/>
  <c r="F67" i="304"/>
  <c r="C67" i="304"/>
  <c r="S66" i="304"/>
  <c r="T66" i="304"/>
  <c r="R66" i="304"/>
  <c r="Q66" i="304"/>
  <c r="H66" i="304"/>
  <c r="I66" i="304"/>
  <c r="J66" i="304"/>
  <c r="K66" i="304"/>
  <c r="F66" i="304"/>
  <c r="G66" i="304"/>
  <c r="C66" i="304"/>
  <c r="T65" i="304"/>
  <c r="S65" i="304"/>
  <c r="R65" i="304"/>
  <c r="Q65" i="304"/>
  <c r="H65" i="304"/>
  <c r="I65" i="304"/>
  <c r="J65" i="304"/>
  <c r="K65" i="304"/>
  <c r="G65" i="304"/>
  <c r="F65" i="304"/>
  <c r="C65" i="304"/>
  <c r="S64" i="304"/>
  <c r="T64" i="304"/>
  <c r="R64" i="304"/>
  <c r="Q64" i="304"/>
  <c r="H64" i="304"/>
  <c r="I64" i="304"/>
  <c r="J64" i="304"/>
  <c r="K64" i="304"/>
  <c r="F64" i="304"/>
  <c r="G64" i="304"/>
  <c r="C64" i="304"/>
  <c r="T63" i="304"/>
  <c r="S63" i="304"/>
  <c r="R63" i="304"/>
  <c r="Q63" i="304"/>
  <c r="H63" i="304"/>
  <c r="I63" i="304"/>
  <c r="J63" i="304"/>
  <c r="K63" i="304"/>
  <c r="G63" i="304"/>
  <c r="F63" i="304"/>
  <c r="C63" i="304"/>
  <c r="S62" i="304"/>
  <c r="T62" i="304"/>
  <c r="R62" i="304"/>
  <c r="Q62" i="304"/>
  <c r="H62" i="304"/>
  <c r="I62" i="304"/>
  <c r="J62" i="304"/>
  <c r="K62" i="304"/>
  <c r="F62" i="304"/>
  <c r="G62" i="304"/>
  <c r="C62" i="304"/>
  <c r="T61" i="304"/>
  <c r="S61" i="304"/>
  <c r="R61" i="304"/>
  <c r="Q61" i="304"/>
  <c r="H61" i="304"/>
  <c r="I61" i="304"/>
  <c r="J61" i="304"/>
  <c r="K61" i="304"/>
  <c r="G61" i="304"/>
  <c r="F61" i="304"/>
  <c r="C61" i="304"/>
  <c r="S60" i="304"/>
  <c r="T60" i="304"/>
  <c r="R60" i="304"/>
  <c r="Q60" i="304"/>
  <c r="H60" i="304"/>
  <c r="I60" i="304"/>
  <c r="J60" i="304"/>
  <c r="K60" i="304"/>
  <c r="F60" i="304"/>
  <c r="G60" i="304"/>
  <c r="C60" i="304"/>
  <c r="T59" i="304"/>
  <c r="S59" i="304"/>
  <c r="R59" i="304"/>
  <c r="Q59" i="304"/>
  <c r="H59" i="304"/>
  <c r="I59" i="304"/>
  <c r="J59" i="304"/>
  <c r="K59" i="304"/>
  <c r="G59" i="304"/>
  <c r="F59" i="304"/>
  <c r="C59" i="304"/>
  <c r="S58" i="304"/>
  <c r="T58" i="304"/>
  <c r="R58" i="304"/>
  <c r="Q58" i="304"/>
  <c r="H58" i="304"/>
  <c r="I58" i="304"/>
  <c r="J58" i="304"/>
  <c r="K58" i="304"/>
  <c r="F58" i="304"/>
  <c r="G58" i="304"/>
  <c r="C58" i="304"/>
  <c r="T57" i="304"/>
  <c r="S57" i="304"/>
  <c r="R57" i="304"/>
  <c r="Q57" i="304"/>
  <c r="H57" i="304"/>
  <c r="I57" i="304"/>
  <c r="J57" i="304"/>
  <c r="K57" i="304"/>
  <c r="G57" i="304"/>
  <c r="F57" i="304"/>
  <c r="C57" i="304"/>
  <c r="S56" i="304"/>
  <c r="T56" i="304"/>
  <c r="R56" i="304"/>
  <c r="Q56" i="304"/>
  <c r="H56" i="304"/>
  <c r="I56" i="304"/>
  <c r="J56" i="304"/>
  <c r="K56" i="304"/>
  <c r="F56" i="304"/>
  <c r="G56" i="304"/>
  <c r="C56" i="304"/>
  <c r="T55" i="304"/>
  <c r="S55" i="304"/>
  <c r="R55" i="304"/>
  <c r="Q55" i="304"/>
  <c r="H55" i="304"/>
  <c r="I55" i="304"/>
  <c r="J55" i="304"/>
  <c r="K55" i="304"/>
  <c r="G55" i="304"/>
  <c r="F55" i="304"/>
  <c r="C55" i="304"/>
  <c r="S54" i="304"/>
  <c r="T54" i="304"/>
  <c r="R54" i="304"/>
  <c r="Q54" i="304"/>
  <c r="H54" i="304"/>
  <c r="I54" i="304"/>
  <c r="J54" i="304"/>
  <c r="K54" i="304"/>
  <c r="F54" i="304"/>
  <c r="G54" i="304"/>
  <c r="C54" i="304"/>
  <c r="T53" i="304"/>
  <c r="S53" i="304"/>
  <c r="R53" i="304"/>
  <c r="Q53" i="304"/>
  <c r="J53" i="304"/>
  <c r="K53" i="304"/>
  <c r="I53" i="304"/>
  <c r="H53" i="304"/>
  <c r="U53" i="304"/>
  <c r="G53" i="304"/>
  <c r="F53" i="304"/>
  <c r="C53" i="304"/>
  <c r="S52" i="304"/>
  <c r="T52" i="304"/>
  <c r="R52" i="304"/>
  <c r="Q52" i="304"/>
  <c r="I52" i="304"/>
  <c r="J52" i="304"/>
  <c r="K52" i="304"/>
  <c r="H52" i="304"/>
  <c r="U52" i="304"/>
  <c r="F52" i="304"/>
  <c r="G52" i="304"/>
  <c r="C52" i="304"/>
  <c r="T51" i="304"/>
  <c r="S51" i="304"/>
  <c r="R51" i="304"/>
  <c r="Q51" i="304"/>
  <c r="J51" i="304"/>
  <c r="K51" i="304"/>
  <c r="I51" i="304"/>
  <c r="H51" i="304"/>
  <c r="U51" i="304"/>
  <c r="G51" i="304"/>
  <c r="F51" i="304"/>
  <c r="C51" i="304"/>
  <c r="S50" i="304"/>
  <c r="T50" i="304"/>
  <c r="R50" i="304"/>
  <c r="Q50" i="304"/>
  <c r="I50" i="304"/>
  <c r="J50" i="304"/>
  <c r="K50" i="304"/>
  <c r="H50" i="304"/>
  <c r="U50" i="304"/>
  <c r="F50" i="304"/>
  <c r="G50" i="304"/>
  <c r="C50" i="304"/>
  <c r="S49" i="304"/>
  <c r="T49" i="304"/>
  <c r="R49" i="304"/>
  <c r="Q49" i="304"/>
  <c r="H49" i="304"/>
  <c r="I49" i="304"/>
  <c r="J49" i="304"/>
  <c r="K49" i="304"/>
  <c r="F49" i="304"/>
  <c r="G49" i="304"/>
  <c r="C49" i="304"/>
  <c r="T48" i="304"/>
  <c r="S48" i="304"/>
  <c r="R48" i="304"/>
  <c r="Q48" i="304"/>
  <c r="H48" i="304"/>
  <c r="I48" i="304"/>
  <c r="J48" i="304"/>
  <c r="K48" i="304"/>
  <c r="G48" i="304"/>
  <c r="F48" i="304"/>
  <c r="C48" i="304"/>
  <c r="S47" i="304"/>
  <c r="T47" i="304"/>
  <c r="R47" i="304"/>
  <c r="Q47" i="304"/>
  <c r="H47" i="304"/>
  <c r="I47" i="304"/>
  <c r="J47" i="304"/>
  <c r="K47" i="304"/>
  <c r="F47" i="304"/>
  <c r="G47" i="304"/>
  <c r="C47" i="304"/>
  <c r="T46" i="304"/>
  <c r="S46" i="304"/>
  <c r="R46" i="304"/>
  <c r="Q46" i="304"/>
  <c r="J46" i="304"/>
  <c r="K46" i="304"/>
  <c r="I46" i="304"/>
  <c r="H46" i="304"/>
  <c r="U46" i="304"/>
  <c r="G46" i="304"/>
  <c r="F46" i="304"/>
  <c r="C46" i="304"/>
  <c r="S45" i="304"/>
  <c r="T45" i="304"/>
  <c r="R45" i="304"/>
  <c r="Q45" i="304"/>
  <c r="I45" i="304"/>
  <c r="J45" i="304"/>
  <c r="K45" i="304"/>
  <c r="H45" i="304"/>
  <c r="U45" i="304"/>
  <c r="F45" i="304"/>
  <c r="G45" i="304"/>
  <c r="C45" i="304"/>
  <c r="S44" i="304"/>
  <c r="T44" i="304"/>
  <c r="R44" i="304"/>
  <c r="Q44" i="304"/>
  <c r="K44" i="304"/>
  <c r="H44" i="304"/>
  <c r="I44" i="304"/>
  <c r="J44" i="304"/>
  <c r="F44" i="304"/>
  <c r="G44" i="304"/>
  <c r="C44" i="304"/>
  <c r="AN43" i="304"/>
  <c r="T43" i="304"/>
  <c r="S43" i="304"/>
  <c r="R43" i="304"/>
  <c r="Q43" i="304"/>
  <c r="H43" i="304"/>
  <c r="I43" i="304"/>
  <c r="J43" i="304"/>
  <c r="K43" i="304"/>
  <c r="G43" i="304"/>
  <c r="F43" i="304"/>
  <c r="C43" i="304"/>
  <c r="T42" i="304"/>
  <c r="S42" i="304"/>
  <c r="R42" i="304"/>
  <c r="Q42" i="304"/>
  <c r="I42" i="304"/>
  <c r="J42" i="304"/>
  <c r="K42" i="304"/>
  <c r="H42" i="304"/>
  <c r="U42" i="304"/>
  <c r="G42" i="304"/>
  <c r="F42" i="304"/>
  <c r="C42" i="304"/>
  <c r="T41" i="304"/>
  <c r="S41" i="304"/>
  <c r="R41" i="304"/>
  <c r="Q41" i="304"/>
  <c r="H41" i="304"/>
  <c r="I41" i="304"/>
  <c r="J41" i="304"/>
  <c r="K41" i="304"/>
  <c r="G41" i="304"/>
  <c r="F41" i="304"/>
  <c r="C41" i="304"/>
  <c r="BP40" i="304"/>
  <c r="S40" i="304"/>
  <c r="T40" i="304"/>
  <c r="R40" i="304"/>
  <c r="Q40" i="304"/>
  <c r="H40" i="304"/>
  <c r="I40" i="304"/>
  <c r="J40" i="304"/>
  <c r="K40" i="304"/>
  <c r="F40" i="304"/>
  <c r="G40" i="304"/>
  <c r="C40" i="304"/>
  <c r="BP39" i="304"/>
  <c r="T39" i="304"/>
  <c r="S39" i="304"/>
  <c r="R39" i="304"/>
  <c r="Q39" i="304"/>
  <c r="J39" i="304"/>
  <c r="K39" i="304"/>
  <c r="I39" i="304"/>
  <c r="H39" i="304"/>
  <c r="U39" i="304"/>
  <c r="G39" i="304"/>
  <c r="F39" i="304"/>
  <c r="C39" i="304"/>
  <c r="BP38" i="304"/>
  <c r="S38" i="304"/>
  <c r="T38" i="304"/>
  <c r="R38" i="304"/>
  <c r="Q38" i="304"/>
  <c r="H38" i="304"/>
  <c r="I38" i="304"/>
  <c r="J38" i="304"/>
  <c r="K38" i="304"/>
  <c r="G38" i="304"/>
  <c r="F38" i="304"/>
  <c r="C38" i="304"/>
  <c r="BP37" i="304"/>
  <c r="T37" i="304"/>
  <c r="S37" i="304"/>
  <c r="R37" i="304"/>
  <c r="Q37" i="304"/>
  <c r="K37" i="304"/>
  <c r="I37" i="304"/>
  <c r="J37" i="304"/>
  <c r="H37" i="304"/>
  <c r="U37" i="304"/>
  <c r="G37" i="304"/>
  <c r="F37" i="304"/>
  <c r="C37" i="304"/>
  <c r="BP36" i="304"/>
  <c r="S36" i="304"/>
  <c r="T36" i="304"/>
  <c r="R36" i="304"/>
  <c r="Q36" i="304"/>
  <c r="H36" i="304"/>
  <c r="I36" i="304"/>
  <c r="J36" i="304"/>
  <c r="K36" i="304"/>
  <c r="F36" i="304"/>
  <c r="G36" i="304"/>
  <c r="C36" i="304"/>
  <c r="BP35" i="304"/>
  <c r="S35" i="304"/>
  <c r="T35" i="304"/>
  <c r="R35" i="304"/>
  <c r="Q35" i="304"/>
  <c r="I35" i="304"/>
  <c r="J35" i="304"/>
  <c r="K35" i="304"/>
  <c r="H35" i="304"/>
  <c r="U35" i="304"/>
  <c r="F35" i="304"/>
  <c r="G35" i="304"/>
  <c r="C35" i="304"/>
  <c r="BP34" i="304"/>
  <c r="U34" i="304"/>
  <c r="S34" i="304"/>
  <c r="T34" i="304"/>
  <c r="R34" i="304"/>
  <c r="Q34" i="304"/>
  <c r="J34" i="304"/>
  <c r="K34" i="304"/>
  <c r="H34" i="304"/>
  <c r="I34" i="304"/>
  <c r="F34" i="304"/>
  <c r="G34" i="304"/>
  <c r="C34" i="304"/>
  <c r="BP33" i="304"/>
  <c r="BD33" i="304"/>
  <c r="AR33" i="304"/>
  <c r="AA33" i="304"/>
  <c r="S33" i="304"/>
  <c r="T33" i="304"/>
  <c r="R33" i="304"/>
  <c r="Q33" i="304"/>
  <c r="H33" i="304"/>
  <c r="I33" i="304"/>
  <c r="J33" i="304"/>
  <c r="K33" i="304"/>
  <c r="F33" i="304"/>
  <c r="G33" i="304"/>
  <c r="C33" i="304"/>
  <c r="BL32" i="304"/>
  <c r="BP32" i="304"/>
  <c r="AA32" i="304"/>
  <c r="AR32" i="304"/>
  <c r="T32" i="304"/>
  <c r="S32" i="304"/>
  <c r="R32" i="304"/>
  <c r="Q32" i="304"/>
  <c r="I32" i="304"/>
  <c r="J32" i="304"/>
  <c r="K32" i="304"/>
  <c r="H32" i="304"/>
  <c r="U32" i="304"/>
  <c r="G32" i="304"/>
  <c r="F32" i="304"/>
  <c r="C32" i="304"/>
  <c r="BP31" i="304"/>
  <c r="BL31" i="304"/>
  <c r="AR31" i="304"/>
  <c r="AA31" i="304"/>
  <c r="BD31" i="304"/>
  <c r="U31" i="304"/>
  <c r="S31" i="304"/>
  <c r="T31" i="304"/>
  <c r="R31" i="304"/>
  <c r="Q31" i="304"/>
  <c r="J31" i="304"/>
  <c r="K31" i="304"/>
  <c r="H31" i="304"/>
  <c r="I31" i="304"/>
  <c r="F31" i="304"/>
  <c r="G31" i="304"/>
  <c r="C31" i="304"/>
  <c r="BD30" i="304"/>
  <c r="AR30" i="304"/>
  <c r="AI30" i="304"/>
  <c r="AG30" i="304"/>
  <c r="AA30" i="304"/>
  <c r="T30" i="304"/>
  <c r="S30" i="304"/>
  <c r="R30" i="304"/>
  <c r="Q30" i="304"/>
  <c r="K30" i="304"/>
  <c r="I30" i="304"/>
  <c r="J30" i="304"/>
  <c r="H30" i="304"/>
  <c r="U30" i="304"/>
  <c r="G30" i="304"/>
  <c r="F30" i="304"/>
  <c r="C30" i="304"/>
  <c r="AI29" i="304"/>
  <c r="AG29" i="304"/>
  <c r="S29" i="304"/>
  <c r="T29" i="304"/>
  <c r="R29" i="304"/>
  <c r="Q29" i="304"/>
  <c r="H29" i="304"/>
  <c r="I29" i="304"/>
  <c r="J29" i="304"/>
  <c r="K29" i="304"/>
  <c r="F29" i="304"/>
  <c r="G29" i="304"/>
  <c r="C29" i="304"/>
  <c r="BD28" i="304"/>
  <c r="AI28" i="304"/>
  <c r="AG28" i="304"/>
  <c r="AR28" i="304"/>
  <c r="AA28" i="304"/>
  <c r="T28" i="304"/>
  <c r="S28" i="304"/>
  <c r="R28" i="304"/>
  <c r="Q28" i="304"/>
  <c r="I28" i="304"/>
  <c r="J28" i="304"/>
  <c r="K28" i="304"/>
  <c r="H28" i="304"/>
  <c r="U28" i="304"/>
  <c r="G28" i="304"/>
  <c r="F28" i="304"/>
  <c r="C28" i="304"/>
  <c r="T27" i="304"/>
  <c r="S27" i="304"/>
  <c r="R27" i="304"/>
  <c r="Q27" i="304"/>
  <c r="J27" i="304"/>
  <c r="K27" i="304"/>
  <c r="I27" i="304"/>
  <c r="H27" i="304"/>
  <c r="U27" i="304"/>
  <c r="G27" i="304"/>
  <c r="F27" i="304"/>
  <c r="C27" i="304"/>
  <c r="T26" i="304"/>
  <c r="S26" i="304"/>
  <c r="R26" i="304"/>
  <c r="Q26" i="304"/>
  <c r="K26" i="304"/>
  <c r="I26" i="304"/>
  <c r="J26" i="304"/>
  <c r="H26" i="304"/>
  <c r="U26" i="304"/>
  <c r="F26" i="304"/>
  <c r="G26" i="304"/>
  <c r="C26" i="304"/>
  <c r="T25" i="304"/>
  <c r="S25" i="304"/>
  <c r="R25" i="304"/>
  <c r="Q25" i="304"/>
  <c r="I25" i="304"/>
  <c r="J25" i="304"/>
  <c r="K25" i="304"/>
  <c r="H25" i="304"/>
  <c r="U25" i="304"/>
  <c r="G25" i="304"/>
  <c r="F25" i="304"/>
  <c r="C25" i="304"/>
  <c r="S24" i="304"/>
  <c r="T24" i="304"/>
  <c r="R24" i="304"/>
  <c r="Q24" i="304"/>
  <c r="I24" i="304"/>
  <c r="J24" i="304"/>
  <c r="K24" i="304"/>
  <c r="H24" i="304"/>
  <c r="U24" i="304"/>
  <c r="G24" i="304"/>
  <c r="F24" i="304"/>
  <c r="C24" i="304"/>
  <c r="T23" i="304"/>
  <c r="S23" i="304"/>
  <c r="R23" i="304"/>
  <c r="Q23" i="304"/>
  <c r="K23" i="304"/>
  <c r="J23" i="304"/>
  <c r="I23" i="304"/>
  <c r="H23" i="304"/>
  <c r="U23" i="304"/>
  <c r="G23" i="304"/>
  <c r="F23" i="304"/>
  <c r="C23" i="304"/>
  <c r="T22" i="304"/>
  <c r="S22" i="304"/>
  <c r="R22" i="304"/>
  <c r="Q22" i="304"/>
  <c r="K22" i="304"/>
  <c r="I22" i="304"/>
  <c r="J22" i="304"/>
  <c r="H22" i="304"/>
  <c r="U22" i="304"/>
  <c r="F22" i="304"/>
  <c r="G22" i="304"/>
  <c r="C22" i="304"/>
  <c r="T21" i="304"/>
  <c r="S21" i="304"/>
  <c r="R21" i="304"/>
  <c r="Q21" i="304"/>
  <c r="I21" i="304"/>
  <c r="J21" i="304"/>
  <c r="K21" i="304"/>
  <c r="H21" i="304"/>
  <c r="U21" i="304"/>
  <c r="G21" i="304"/>
  <c r="F21" i="304"/>
  <c r="C21" i="304"/>
  <c r="S20" i="304"/>
  <c r="T20" i="304"/>
  <c r="R20" i="304"/>
  <c r="Q20" i="304"/>
  <c r="K20" i="304"/>
  <c r="I20" i="304"/>
  <c r="J20" i="304"/>
  <c r="H20" i="304"/>
  <c r="U20" i="304"/>
  <c r="G20" i="304"/>
  <c r="F20" i="304"/>
  <c r="C20" i="304"/>
  <c r="T19" i="304"/>
  <c r="S19" i="304"/>
  <c r="R19" i="304"/>
  <c r="Q19" i="304"/>
  <c r="J19" i="304"/>
  <c r="K19" i="304"/>
  <c r="I19" i="304"/>
  <c r="H19" i="304"/>
  <c r="U19" i="304"/>
  <c r="G19" i="304"/>
  <c r="F19" i="304"/>
  <c r="C19" i="304"/>
  <c r="AP18" i="304"/>
  <c r="T18" i="304"/>
  <c r="S18" i="304"/>
  <c r="R18" i="304"/>
  <c r="Q18" i="304"/>
  <c r="H18" i="304"/>
  <c r="I18" i="304"/>
  <c r="J18" i="304"/>
  <c r="K18" i="304"/>
  <c r="G18" i="304"/>
  <c r="F18" i="304"/>
  <c r="C18" i="304"/>
  <c r="U17" i="304"/>
  <c r="S17" i="304"/>
  <c r="T17" i="304"/>
  <c r="R17" i="304"/>
  <c r="Q17" i="304"/>
  <c r="K17" i="304"/>
  <c r="J17" i="304"/>
  <c r="H17" i="304"/>
  <c r="I17" i="304"/>
  <c r="F17" i="304"/>
  <c r="G17" i="304"/>
  <c r="C17" i="304"/>
  <c r="S16" i="304"/>
  <c r="T16" i="304"/>
  <c r="R16" i="304"/>
  <c r="Q16" i="304"/>
  <c r="H16" i="304"/>
  <c r="I16" i="304"/>
  <c r="J16" i="304"/>
  <c r="K16" i="304"/>
  <c r="F16" i="304"/>
  <c r="G16" i="304"/>
  <c r="C16" i="304"/>
  <c r="AL15" i="304"/>
  <c r="T15" i="304"/>
  <c r="S15" i="304"/>
  <c r="R15" i="304"/>
  <c r="Q15" i="304"/>
  <c r="I15" i="304"/>
  <c r="J15" i="304"/>
  <c r="K15" i="304"/>
  <c r="H15" i="304"/>
  <c r="U15" i="304"/>
  <c r="G15" i="304"/>
  <c r="F15" i="304"/>
  <c r="C15" i="304"/>
  <c r="T14" i="304"/>
  <c r="S14" i="304"/>
  <c r="R14" i="304"/>
  <c r="Q14" i="304"/>
  <c r="K14" i="304"/>
  <c r="I14" i="304"/>
  <c r="J14" i="304"/>
  <c r="H14" i="304"/>
  <c r="U14" i="304"/>
  <c r="G14" i="304"/>
  <c r="F14" i="304"/>
  <c r="C14" i="304"/>
  <c r="AL13" i="304"/>
  <c r="S13" i="304"/>
  <c r="T13" i="304"/>
  <c r="R13" i="304"/>
  <c r="Q13" i="304"/>
  <c r="H13" i="304"/>
  <c r="I13" i="304"/>
  <c r="J13" i="304"/>
  <c r="K13" i="304"/>
  <c r="F13" i="304"/>
  <c r="G13" i="304"/>
  <c r="C13" i="304"/>
  <c r="S12" i="304"/>
  <c r="T12" i="304"/>
  <c r="R12" i="304"/>
  <c r="Q12" i="304"/>
  <c r="I12" i="304"/>
  <c r="J12" i="304"/>
  <c r="K12" i="304"/>
  <c r="H12" i="304"/>
  <c r="U12" i="304"/>
  <c r="F12" i="304"/>
  <c r="G12" i="304"/>
  <c r="C12" i="304"/>
  <c r="BR11" i="304"/>
  <c r="AL11" i="304"/>
  <c r="S11" i="304"/>
  <c r="T11" i="304"/>
  <c r="R11" i="304"/>
  <c r="Q11" i="304"/>
  <c r="J11" i="304"/>
  <c r="K11" i="304"/>
  <c r="I11" i="304"/>
  <c r="H11" i="304"/>
  <c r="U11" i="304"/>
  <c r="F11" i="304"/>
  <c r="G11" i="304"/>
  <c r="C11" i="304"/>
  <c r="BR9" i="304"/>
  <c r="CL7" i="304"/>
  <c r="CC7" i="304"/>
  <c r="BW7" i="304"/>
  <c r="B76" i="303"/>
  <c r="U73" i="303"/>
  <c r="O72" i="303"/>
  <c r="N72" i="303"/>
  <c r="B77" i="303"/>
  <c r="M72" i="303"/>
  <c r="L72" i="303"/>
  <c r="T71" i="303"/>
  <c r="S71" i="303"/>
  <c r="R71" i="303"/>
  <c r="Q71" i="303"/>
  <c r="I71" i="303"/>
  <c r="J71" i="303"/>
  <c r="K71" i="303"/>
  <c r="H71" i="303"/>
  <c r="U71" i="303"/>
  <c r="G71" i="303"/>
  <c r="F71" i="303"/>
  <c r="C71" i="303"/>
  <c r="T70" i="303"/>
  <c r="S70" i="303"/>
  <c r="R70" i="303"/>
  <c r="Q70" i="303"/>
  <c r="I70" i="303"/>
  <c r="J70" i="303"/>
  <c r="K70" i="303"/>
  <c r="H70" i="303"/>
  <c r="U70" i="303"/>
  <c r="G70" i="303"/>
  <c r="F70" i="303"/>
  <c r="C70" i="303"/>
  <c r="T69" i="303"/>
  <c r="S69" i="303"/>
  <c r="R69" i="303"/>
  <c r="Q69" i="303"/>
  <c r="I69" i="303"/>
  <c r="J69" i="303"/>
  <c r="K69" i="303"/>
  <c r="H69" i="303"/>
  <c r="U69" i="303"/>
  <c r="G69" i="303"/>
  <c r="F69" i="303"/>
  <c r="C69" i="303"/>
  <c r="T68" i="303"/>
  <c r="S68" i="303"/>
  <c r="R68" i="303"/>
  <c r="Q68" i="303"/>
  <c r="I68" i="303"/>
  <c r="J68" i="303"/>
  <c r="K68" i="303"/>
  <c r="H68" i="303"/>
  <c r="U68" i="303"/>
  <c r="G68" i="303"/>
  <c r="F68" i="303"/>
  <c r="C68" i="303"/>
  <c r="T67" i="303"/>
  <c r="S67" i="303"/>
  <c r="R67" i="303"/>
  <c r="Q67" i="303"/>
  <c r="I67" i="303"/>
  <c r="J67" i="303"/>
  <c r="K67" i="303"/>
  <c r="H67" i="303"/>
  <c r="U67" i="303"/>
  <c r="G67" i="303"/>
  <c r="F67" i="303"/>
  <c r="C67" i="303"/>
  <c r="T66" i="303"/>
  <c r="S66" i="303"/>
  <c r="R66" i="303"/>
  <c r="Q66" i="303"/>
  <c r="I66" i="303"/>
  <c r="J66" i="303"/>
  <c r="K66" i="303"/>
  <c r="H66" i="303"/>
  <c r="U66" i="303"/>
  <c r="G66" i="303"/>
  <c r="F66" i="303"/>
  <c r="C66" i="303"/>
  <c r="T65" i="303"/>
  <c r="S65" i="303"/>
  <c r="R65" i="303"/>
  <c r="Q65" i="303"/>
  <c r="I65" i="303"/>
  <c r="J65" i="303"/>
  <c r="K65" i="303"/>
  <c r="H65" i="303"/>
  <c r="U65" i="303"/>
  <c r="G65" i="303"/>
  <c r="F65" i="303"/>
  <c r="C65" i="303"/>
  <c r="T64" i="303"/>
  <c r="S64" i="303"/>
  <c r="R64" i="303"/>
  <c r="Q64" i="303"/>
  <c r="I64" i="303"/>
  <c r="J64" i="303"/>
  <c r="K64" i="303"/>
  <c r="H64" i="303"/>
  <c r="U64" i="303"/>
  <c r="G64" i="303"/>
  <c r="F64" i="303"/>
  <c r="C64" i="303"/>
  <c r="T63" i="303"/>
  <c r="S63" i="303"/>
  <c r="R63" i="303"/>
  <c r="Q63" i="303"/>
  <c r="I63" i="303"/>
  <c r="J63" i="303"/>
  <c r="K63" i="303"/>
  <c r="H63" i="303"/>
  <c r="U63" i="303"/>
  <c r="G63" i="303"/>
  <c r="F63" i="303"/>
  <c r="C63" i="303"/>
  <c r="T62" i="303"/>
  <c r="S62" i="303"/>
  <c r="R62" i="303"/>
  <c r="Q62" i="303"/>
  <c r="I62" i="303"/>
  <c r="J62" i="303"/>
  <c r="K62" i="303"/>
  <c r="H62" i="303"/>
  <c r="U62" i="303"/>
  <c r="G62" i="303"/>
  <c r="F62" i="303"/>
  <c r="C62" i="303"/>
  <c r="T61" i="303"/>
  <c r="S61" i="303"/>
  <c r="R61" i="303"/>
  <c r="Q61" i="303"/>
  <c r="I61" i="303"/>
  <c r="J61" i="303"/>
  <c r="K61" i="303"/>
  <c r="H61" i="303"/>
  <c r="U61" i="303"/>
  <c r="G61" i="303"/>
  <c r="F61" i="303"/>
  <c r="C61" i="303"/>
  <c r="T60" i="303"/>
  <c r="S60" i="303"/>
  <c r="R60" i="303"/>
  <c r="Q60" i="303"/>
  <c r="I60" i="303"/>
  <c r="J60" i="303"/>
  <c r="K60" i="303"/>
  <c r="H60" i="303"/>
  <c r="U60" i="303"/>
  <c r="G60" i="303"/>
  <c r="F60" i="303"/>
  <c r="C60" i="303"/>
  <c r="T59" i="303"/>
  <c r="S59" i="303"/>
  <c r="R59" i="303"/>
  <c r="Q59" i="303"/>
  <c r="I59" i="303"/>
  <c r="J59" i="303"/>
  <c r="K59" i="303"/>
  <c r="H59" i="303"/>
  <c r="U59" i="303"/>
  <c r="G59" i="303"/>
  <c r="F59" i="303"/>
  <c r="C59" i="303"/>
  <c r="T58" i="303"/>
  <c r="S58" i="303"/>
  <c r="R58" i="303"/>
  <c r="Q58" i="303"/>
  <c r="I58" i="303"/>
  <c r="J58" i="303"/>
  <c r="K58" i="303"/>
  <c r="H58" i="303"/>
  <c r="U58" i="303"/>
  <c r="G58" i="303"/>
  <c r="F58" i="303"/>
  <c r="C58" i="303"/>
  <c r="T57" i="303"/>
  <c r="S57" i="303"/>
  <c r="R57" i="303"/>
  <c r="Q57" i="303"/>
  <c r="I57" i="303"/>
  <c r="J57" i="303"/>
  <c r="K57" i="303"/>
  <c r="H57" i="303"/>
  <c r="U57" i="303"/>
  <c r="G57" i="303"/>
  <c r="F57" i="303"/>
  <c r="C57" i="303"/>
  <c r="T56" i="303"/>
  <c r="S56" i="303"/>
  <c r="R56" i="303"/>
  <c r="Q56" i="303"/>
  <c r="I56" i="303"/>
  <c r="J56" i="303"/>
  <c r="K56" i="303"/>
  <c r="H56" i="303"/>
  <c r="U56" i="303"/>
  <c r="G56" i="303"/>
  <c r="F56" i="303"/>
  <c r="C56" i="303"/>
  <c r="S55" i="303"/>
  <c r="T55" i="303"/>
  <c r="R55" i="303"/>
  <c r="Q55" i="303"/>
  <c r="J55" i="303"/>
  <c r="K55" i="303"/>
  <c r="I55" i="303"/>
  <c r="H55" i="303"/>
  <c r="U55" i="303"/>
  <c r="F55" i="303"/>
  <c r="G55" i="303"/>
  <c r="C55" i="303"/>
  <c r="T54" i="303"/>
  <c r="S54" i="303"/>
  <c r="R54" i="303"/>
  <c r="Q54" i="303"/>
  <c r="I54" i="303"/>
  <c r="J54" i="303"/>
  <c r="K54" i="303"/>
  <c r="H54" i="303"/>
  <c r="U54" i="303"/>
  <c r="G54" i="303"/>
  <c r="F54" i="303"/>
  <c r="C54" i="303"/>
  <c r="S53" i="303"/>
  <c r="T53" i="303"/>
  <c r="R53" i="303"/>
  <c r="Q53" i="303"/>
  <c r="H53" i="303"/>
  <c r="I53" i="303"/>
  <c r="J53" i="303"/>
  <c r="K53" i="303"/>
  <c r="F53" i="303"/>
  <c r="G53" i="303"/>
  <c r="C53" i="303"/>
  <c r="T52" i="303"/>
  <c r="S52" i="303"/>
  <c r="R52" i="303"/>
  <c r="Q52" i="303"/>
  <c r="H52" i="303"/>
  <c r="I52" i="303"/>
  <c r="J52" i="303"/>
  <c r="K52" i="303"/>
  <c r="G52" i="303"/>
  <c r="F52" i="303"/>
  <c r="C52" i="303"/>
  <c r="S51" i="303"/>
  <c r="T51" i="303"/>
  <c r="R51" i="303"/>
  <c r="Q51" i="303"/>
  <c r="H51" i="303"/>
  <c r="I51" i="303"/>
  <c r="J51" i="303"/>
  <c r="K51" i="303"/>
  <c r="F51" i="303"/>
  <c r="G51" i="303"/>
  <c r="C51" i="303"/>
  <c r="T50" i="303"/>
  <c r="S50" i="303"/>
  <c r="R50" i="303"/>
  <c r="Q50" i="303"/>
  <c r="H50" i="303"/>
  <c r="I50" i="303"/>
  <c r="J50" i="303"/>
  <c r="K50" i="303"/>
  <c r="G50" i="303"/>
  <c r="F50" i="303"/>
  <c r="C50" i="303"/>
  <c r="T49" i="303"/>
  <c r="S49" i="303"/>
  <c r="R49" i="303"/>
  <c r="Q49" i="303"/>
  <c r="I49" i="303"/>
  <c r="J49" i="303"/>
  <c r="K49" i="303"/>
  <c r="H49" i="303"/>
  <c r="U49" i="303"/>
  <c r="G49" i="303"/>
  <c r="F49" i="303"/>
  <c r="C49" i="303"/>
  <c r="S48" i="303"/>
  <c r="T48" i="303"/>
  <c r="R48" i="303"/>
  <c r="Q48" i="303"/>
  <c r="J48" i="303"/>
  <c r="K48" i="303"/>
  <c r="I48" i="303"/>
  <c r="H48" i="303"/>
  <c r="U48" i="303"/>
  <c r="F48" i="303"/>
  <c r="G48" i="303"/>
  <c r="C48" i="303"/>
  <c r="T47" i="303"/>
  <c r="S47" i="303"/>
  <c r="R47" i="303"/>
  <c r="Q47" i="303"/>
  <c r="I47" i="303"/>
  <c r="J47" i="303"/>
  <c r="K47" i="303"/>
  <c r="H47" i="303"/>
  <c r="U47" i="303"/>
  <c r="G47" i="303"/>
  <c r="F47" i="303"/>
  <c r="C47" i="303"/>
  <c r="S46" i="303"/>
  <c r="T46" i="303"/>
  <c r="R46" i="303"/>
  <c r="Q46" i="303"/>
  <c r="H46" i="303"/>
  <c r="I46" i="303"/>
  <c r="J46" i="303"/>
  <c r="K46" i="303"/>
  <c r="F46" i="303"/>
  <c r="G46" i="303"/>
  <c r="C46" i="303"/>
  <c r="T45" i="303"/>
  <c r="S45" i="303"/>
  <c r="R45" i="303"/>
  <c r="Q45" i="303"/>
  <c r="H45" i="303"/>
  <c r="I45" i="303"/>
  <c r="J45" i="303"/>
  <c r="K45" i="303"/>
  <c r="G45" i="303"/>
  <c r="F45" i="303"/>
  <c r="C45" i="303"/>
  <c r="T44" i="303"/>
  <c r="S44" i="303"/>
  <c r="R44" i="303"/>
  <c r="Q44" i="303"/>
  <c r="I44" i="303"/>
  <c r="J44" i="303"/>
  <c r="K44" i="303"/>
  <c r="H44" i="303"/>
  <c r="U44" i="303"/>
  <c r="G44" i="303"/>
  <c r="F44" i="303"/>
  <c r="C44" i="303"/>
  <c r="AN43" i="303"/>
  <c r="S43" i="303"/>
  <c r="T43" i="303"/>
  <c r="R43" i="303"/>
  <c r="Q43" i="303"/>
  <c r="J43" i="303"/>
  <c r="K43" i="303"/>
  <c r="I43" i="303"/>
  <c r="H43" i="303"/>
  <c r="U43" i="303"/>
  <c r="F43" i="303"/>
  <c r="G43" i="303"/>
  <c r="C43" i="303"/>
  <c r="S42" i="303"/>
  <c r="T42" i="303"/>
  <c r="R42" i="303"/>
  <c r="Q42" i="303"/>
  <c r="H42" i="303"/>
  <c r="I42" i="303"/>
  <c r="J42" i="303"/>
  <c r="K42" i="303"/>
  <c r="F42" i="303"/>
  <c r="G42" i="303"/>
  <c r="C42" i="303"/>
  <c r="S41" i="303"/>
  <c r="T41" i="303"/>
  <c r="R41" i="303"/>
  <c r="Q41" i="303"/>
  <c r="J41" i="303"/>
  <c r="K41" i="303"/>
  <c r="I41" i="303"/>
  <c r="H41" i="303"/>
  <c r="U41" i="303"/>
  <c r="F41" i="303"/>
  <c r="G41" i="303"/>
  <c r="C41" i="303"/>
  <c r="BP40" i="303"/>
  <c r="T40" i="303"/>
  <c r="S40" i="303"/>
  <c r="R40" i="303"/>
  <c r="Q40" i="303"/>
  <c r="I40" i="303"/>
  <c r="J40" i="303"/>
  <c r="K40" i="303"/>
  <c r="H40" i="303"/>
  <c r="U40" i="303"/>
  <c r="G40" i="303"/>
  <c r="F40" i="303"/>
  <c r="C40" i="303"/>
  <c r="BP39" i="303"/>
  <c r="S39" i="303"/>
  <c r="T39" i="303"/>
  <c r="R39" i="303"/>
  <c r="Q39" i="303"/>
  <c r="H39" i="303"/>
  <c r="I39" i="303"/>
  <c r="J39" i="303"/>
  <c r="K39" i="303"/>
  <c r="F39" i="303"/>
  <c r="G39" i="303"/>
  <c r="C39" i="303"/>
  <c r="BP38" i="303"/>
  <c r="T38" i="303"/>
  <c r="S38" i="303"/>
  <c r="R38" i="303"/>
  <c r="Q38" i="303"/>
  <c r="I38" i="303"/>
  <c r="J38" i="303"/>
  <c r="K38" i="303"/>
  <c r="H38" i="303"/>
  <c r="U38" i="303"/>
  <c r="G38" i="303"/>
  <c r="F38" i="303"/>
  <c r="C38" i="303"/>
  <c r="BP37" i="303"/>
  <c r="S37" i="303"/>
  <c r="T37" i="303"/>
  <c r="R37" i="303"/>
  <c r="Q37" i="303"/>
  <c r="H37" i="303"/>
  <c r="I37" i="303"/>
  <c r="J37" i="303"/>
  <c r="K37" i="303"/>
  <c r="F37" i="303"/>
  <c r="G37" i="303"/>
  <c r="C37" i="303"/>
  <c r="BP36" i="303"/>
  <c r="T36" i="303"/>
  <c r="S36" i="303"/>
  <c r="R36" i="303"/>
  <c r="Q36" i="303"/>
  <c r="K36" i="303"/>
  <c r="J36" i="303"/>
  <c r="I36" i="303"/>
  <c r="H36" i="303"/>
  <c r="U36" i="303"/>
  <c r="G36" i="303"/>
  <c r="F36" i="303"/>
  <c r="C36" i="303"/>
  <c r="BP35" i="303"/>
  <c r="T35" i="303"/>
  <c r="S35" i="303"/>
  <c r="R35" i="303"/>
  <c r="Q35" i="303"/>
  <c r="H35" i="303"/>
  <c r="I35" i="303"/>
  <c r="J35" i="303"/>
  <c r="K35" i="303"/>
  <c r="G35" i="303"/>
  <c r="F35" i="303"/>
  <c r="C35" i="303"/>
  <c r="BP34" i="303"/>
  <c r="T34" i="303"/>
  <c r="S34" i="303"/>
  <c r="R34" i="303"/>
  <c r="Q34" i="303"/>
  <c r="I34" i="303"/>
  <c r="J34" i="303"/>
  <c r="K34" i="303"/>
  <c r="H34" i="303"/>
  <c r="U34" i="303"/>
  <c r="G34" i="303"/>
  <c r="F34" i="303"/>
  <c r="C34" i="303"/>
  <c r="BP33" i="303"/>
  <c r="BD33" i="303"/>
  <c r="AR33" i="303"/>
  <c r="AA33" i="303"/>
  <c r="T33" i="303"/>
  <c r="S33" i="303"/>
  <c r="R33" i="303"/>
  <c r="Q33" i="303"/>
  <c r="I33" i="303"/>
  <c r="J33" i="303"/>
  <c r="K33" i="303"/>
  <c r="H33" i="303"/>
  <c r="U33" i="303"/>
  <c r="G33" i="303"/>
  <c r="F33" i="303"/>
  <c r="C33" i="303"/>
  <c r="BP32" i="303"/>
  <c r="BL32" i="303"/>
  <c r="AR32" i="303"/>
  <c r="AA32" i="303"/>
  <c r="BD32" i="303"/>
  <c r="S32" i="303"/>
  <c r="T32" i="303"/>
  <c r="R32" i="303"/>
  <c r="Q32" i="303"/>
  <c r="H32" i="303"/>
  <c r="I32" i="303"/>
  <c r="J32" i="303"/>
  <c r="K32" i="303"/>
  <c r="F32" i="303"/>
  <c r="G32" i="303"/>
  <c r="C32" i="303"/>
  <c r="BP31" i="303"/>
  <c r="BL31" i="303"/>
  <c r="BD31" i="303"/>
  <c r="AA31" i="303"/>
  <c r="AR31" i="303"/>
  <c r="T31" i="303"/>
  <c r="S31" i="303"/>
  <c r="R31" i="303"/>
  <c r="Q31" i="303"/>
  <c r="I31" i="303"/>
  <c r="J31" i="303"/>
  <c r="K31" i="303"/>
  <c r="H31" i="303"/>
  <c r="U31" i="303"/>
  <c r="G31" i="303"/>
  <c r="F31" i="303"/>
  <c r="C31" i="303"/>
  <c r="AG30" i="303"/>
  <c r="BD30" i="303"/>
  <c r="S30" i="303"/>
  <c r="T30" i="303"/>
  <c r="R30" i="303"/>
  <c r="Q30" i="303"/>
  <c r="J30" i="303"/>
  <c r="K30" i="303"/>
  <c r="I30" i="303"/>
  <c r="H30" i="303"/>
  <c r="U30" i="303"/>
  <c r="F30" i="303"/>
  <c r="G30" i="303"/>
  <c r="C30" i="303"/>
  <c r="BD29" i="303"/>
  <c r="AR29" i="303"/>
  <c r="AI29" i="303"/>
  <c r="AG29" i="303"/>
  <c r="AA29" i="303"/>
  <c r="T29" i="303"/>
  <c r="S29" i="303"/>
  <c r="R29" i="303"/>
  <c r="Q29" i="303"/>
  <c r="I29" i="303"/>
  <c r="J29" i="303"/>
  <c r="K29" i="303"/>
  <c r="H29" i="303"/>
  <c r="U29" i="303"/>
  <c r="G29" i="303"/>
  <c r="F29" i="303"/>
  <c r="C29" i="303"/>
  <c r="AR28" i="303"/>
  <c r="AG28" i="303"/>
  <c r="AI28" i="303"/>
  <c r="T28" i="303"/>
  <c r="S28" i="303"/>
  <c r="R28" i="303"/>
  <c r="Q28" i="303"/>
  <c r="H28" i="303"/>
  <c r="I28" i="303"/>
  <c r="J28" i="303"/>
  <c r="K28" i="303"/>
  <c r="G28" i="303"/>
  <c r="F28" i="303"/>
  <c r="C28" i="303"/>
  <c r="S27" i="303"/>
  <c r="T27" i="303"/>
  <c r="R27" i="303"/>
  <c r="Q27" i="303"/>
  <c r="H27" i="303"/>
  <c r="I27" i="303"/>
  <c r="J27" i="303"/>
  <c r="K27" i="303"/>
  <c r="F27" i="303"/>
  <c r="G27" i="303"/>
  <c r="C27" i="303"/>
  <c r="T26" i="303"/>
  <c r="S26" i="303"/>
  <c r="R26" i="303"/>
  <c r="Q26" i="303"/>
  <c r="H26" i="303"/>
  <c r="I26" i="303"/>
  <c r="J26" i="303"/>
  <c r="K26" i="303"/>
  <c r="G26" i="303"/>
  <c r="F26" i="303"/>
  <c r="C26" i="303"/>
  <c r="S25" i="303"/>
  <c r="T25" i="303"/>
  <c r="R25" i="303"/>
  <c r="Q25" i="303"/>
  <c r="H25" i="303"/>
  <c r="I25" i="303"/>
  <c r="J25" i="303"/>
  <c r="K25" i="303"/>
  <c r="F25" i="303"/>
  <c r="G25" i="303"/>
  <c r="C25" i="303"/>
  <c r="T24" i="303"/>
  <c r="S24" i="303"/>
  <c r="R24" i="303"/>
  <c r="Q24" i="303"/>
  <c r="H24" i="303"/>
  <c r="I24" i="303"/>
  <c r="J24" i="303"/>
  <c r="K24" i="303"/>
  <c r="G24" i="303"/>
  <c r="F24" i="303"/>
  <c r="C24" i="303"/>
  <c r="S23" i="303"/>
  <c r="T23" i="303"/>
  <c r="R23" i="303"/>
  <c r="Q23" i="303"/>
  <c r="H23" i="303"/>
  <c r="I23" i="303"/>
  <c r="J23" i="303"/>
  <c r="K23" i="303"/>
  <c r="F23" i="303"/>
  <c r="G23" i="303"/>
  <c r="C23" i="303"/>
  <c r="T22" i="303"/>
  <c r="S22" i="303"/>
  <c r="R22" i="303"/>
  <c r="Q22" i="303"/>
  <c r="H22" i="303"/>
  <c r="I22" i="303"/>
  <c r="J22" i="303"/>
  <c r="K22" i="303"/>
  <c r="G22" i="303"/>
  <c r="F22" i="303"/>
  <c r="C22" i="303"/>
  <c r="S21" i="303"/>
  <c r="T21" i="303"/>
  <c r="R21" i="303"/>
  <c r="Q21" i="303"/>
  <c r="H21" i="303"/>
  <c r="I21" i="303"/>
  <c r="J21" i="303"/>
  <c r="K21" i="303"/>
  <c r="F21" i="303"/>
  <c r="G21" i="303"/>
  <c r="C21" i="303"/>
  <c r="T20" i="303"/>
  <c r="S20" i="303"/>
  <c r="R20" i="303"/>
  <c r="Q20" i="303"/>
  <c r="H20" i="303"/>
  <c r="I20" i="303"/>
  <c r="J20" i="303"/>
  <c r="K20" i="303"/>
  <c r="G20" i="303"/>
  <c r="F20" i="303"/>
  <c r="C20" i="303"/>
  <c r="S19" i="303"/>
  <c r="T19" i="303"/>
  <c r="R19" i="303"/>
  <c r="Q19" i="303"/>
  <c r="H19" i="303"/>
  <c r="I19" i="303"/>
  <c r="J19" i="303"/>
  <c r="K19" i="303"/>
  <c r="F19" i="303"/>
  <c r="G19" i="303"/>
  <c r="C19" i="303"/>
  <c r="AP18" i="303"/>
  <c r="T18" i="303"/>
  <c r="S18" i="303"/>
  <c r="R18" i="303"/>
  <c r="Q18" i="303"/>
  <c r="I18" i="303"/>
  <c r="J18" i="303"/>
  <c r="K18" i="303"/>
  <c r="H18" i="303"/>
  <c r="U18" i="303"/>
  <c r="G18" i="303"/>
  <c r="F18" i="303"/>
  <c r="C18" i="303"/>
  <c r="T17" i="303"/>
  <c r="S17" i="303"/>
  <c r="R17" i="303"/>
  <c r="Q17" i="303"/>
  <c r="I17" i="303"/>
  <c r="J17" i="303"/>
  <c r="K17" i="303"/>
  <c r="H17" i="303"/>
  <c r="U17" i="303"/>
  <c r="G17" i="303"/>
  <c r="F17" i="303"/>
  <c r="C17" i="303"/>
  <c r="T16" i="303"/>
  <c r="S16" i="303"/>
  <c r="R16" i="303"/>
  <c r="Q16" i="303"/>
  <c r="I16" i="303"/>
  <c r="J16" i="303"/>
  <c r="K16" i="303"/>
  <c r="H16" i="303"/>
  <c r="U16" i="303"/>
  <c r="G16" i="303"/>
  <c r="F16" i="303"/>
  <c r="C16" i="303"/>
  <c r="AL15" i="303"/>
  <c r="S15" i="303"/>
  <c r="T15" i="303"/>
  <c r="R15" i="303"/>
  <c r="Q15" i="303"/>
  <c r="H15" i="303"/>
  <c r="I15" i="303"/>
  <c r="J15" i="303"/>
  <c r="K15" i="303"/>
  <c r="F15" i="303"/>
  <c r="G15" i="303"/>
  <c r="C15" i="303"/>
  <c r="S14" i="303"/>
  <c r="T14" i="303"/>
  <c r="R14" i="303"/>
  <c r="Q14" i="303"/>
  <c r="J14" i="303"/>
  <c r="K14" i="303"/>
  <c r="I14" i="303"/>
  <c r="H14" i="303"/>
  <c r="U14" i="303"/>
  <c r="F14" i="303"/>
  <c r="G14" i="303"/>
  <c r="C14" i="303"/>
  <c r="AL13" i="303"/>
  <c r="T13" i="303"/>
  <c r="S13" i="303"/>
  <c r="R13" i="303"/>
  <c r="Q13" i="303"/>
  <c r="I13" i="303"/>
  <c r="J13" i="303"/>
  <c r="K13" i="303"/>
  <c r="H13" i="303"/>
  <c r="U13" i="303"/>
  <c r="G13" i="303"/>
  <c r="F13" i="303"/>
  <c r="C13" i="303"/>
  <c r="T12" i="303"/>
  <c r="S12" i="303"/>
  <c r="R12" i="303"/>
  <c r="Q12" i="303"/>
  <c r="K12" i="303"/>
  <c r="J12" i="303"/>
  <c r="I12" i="303"/>
  <c r="H12" i="303"/>
  <c r="U12" i="303"/>
  <c r="G12" i="303"/>
  <c r="F12" i="303"/>
  <c r="C12" i="303"/>
  <c r="BR11" i="303"/>
  <c r="AL11" i="303"/>
  <c r="T11" i="303"/>
  <c r="S11" i="303"/>
  <c r="R11" i="303"/>
  <c r="Q11" i="303"/>
  <c r="I11" i="303"/>
  <c r="J11" i="303"/>
  <c r="K11" i="303"/>
  <c r="H11" i="303"/>
  <c r="U11" i="303"/>
  <c r="G11" i="303"/>
  <c r="F11" i="303"/>
  <c r="C11" i="303"/>
  <c r="BR9" i="303"/>
  <c r="CL7" i="303"/>
  <c r="CC7" i="303"/>
  <c r="BW7" i="303"/>
  <c r="B77" i="302"/>
  <c r="B76" i="302"/>
  <c r="U73" i="302"/>
  <c r="O72" i="302"/>
  <c r="N72" i="302"/>
  <c r="M72" i="302"/>
  <c r="L72" i="302"/>
  <c r="T71" i="302"/>
  <c r="S71" i="302"/>
  <c r="R71" i="302"/>
  <c r="Q71" i="302"/>
  <c r="I71" i="302"/>
  <c r="J71" i="302"/>
  <c r="K71" i="302"/>
  <c r="H71" i="302"/>
  <c r="U71" i="302"/>
  <c r="G71" i="302"/>
  <c r="F71" i="302"/>
  <c r="C71" i="302"/>
  <c r="T70" i="302"/>
  <c r="S70" i="302"/>
  <c r="R70" i="302"/>
  <c r="Q70" i="302"/>
  <c r="I70" i="302"/>
  <c r="J70" i="302"/>
  <c r="K70" i="302"/>
  <c r="H70" i="302"/>
  <c r="U70" i="302"/>
  <c r="G70" i="302"/>
  <c r="F70" i="302"/>
  <c r="C70" i="302"/>
  <c r="T69" i="302"/>
  <c r="S69" i="302"/>
  <c r="R69" i="302"/>
  <c r="Q69" i="302"/>
  <c r="I69" i="302"/>
  <c r="J69" i="302"/>
  <c r="K69" i="302"/>
  <c r="H69" i="302"/>
  <c r="U69" i="302"/>
  <c r="G69" i="302"/>
  <c r="F69" i="302"/>
  <c r="C69" i="302"/>
  <c r="T68" i="302"/>
  <c r="S68" i="302"/>
  <c r="R68" i="302"/>
  <c r="Q68" i="302"/>
  <c r="I68" i="302"/>
  <c r="J68" i="302"/>
  <c r="K68" i="302"/>
  <c r="H68" i="302"/>
  <c r="U68" i="302"/>
  <c r="G68" i="302"/>
  <c r="F68" i="302"/>
  <c r="C68" i="302"/>
  <c r="T67" i="302"/>
  <c r="S67" i="302"/>
  <c r="R67" i="302"/>
  <c r="Q67" i="302"/>
  <c r="I67" i="302"/>
  <c r="J67" i="302"/>
  <c r="K67" i="302"/>
  <c r="H67" i="302"/>
  <c r="U67" i="302"/>
  <c r="G67" i="302"/>
  <c r="F67" i="302"/>
  <c r="C67" i="302"/>
  <c r="T66" i="302"/>
  <c r="S66" i="302"/>
  <c r="R66" i="302"/>
  <c r="Q66" i="302"/>
  <c r="I66" i="302"/>
  <c r="J66" i="302"/>
  <c r="K66" i="302"/>
  <c r="H66" i="302"/>
  <c r="U66" i="302"/>
  <c r="G66" i="302"/>
  <c r="F66" i="302"/>
  <c r="C66" i="302"/>
  <c r="T65" i="302"/>
  <c r="S65" i="302"/>
  <c r="R65" i="302"/>
  <c r="Q65" i="302"/>
  <c r="I65" i="302"/>
  <c r="J65" i="302"/>
  <c r="K65" i="302"/>
  <c r="H65" i="302"/>
  <c r="U65" i="302"/>
  <c r="G65" i="302"/>
  <c r="F65" i="302"/>
  <c r="C65" i="302"/>
  <c r="T64" i="302"/>
  <c r="S64" i="302"/>
  <c r="R64" i="302"/>
  <c r="Q64" i="302"/>
  <c r="I64" i="302"/>
  <c r="J64" i="302"/>
  <c r="K64" i="302"/>
  <c r="H64" i="302"/>
  <c r="U64" i="302"/>
  <c r="G64" i="302"/>
  <c r="F64" i="302"/>
  <c r="C64" i="302"/>
  <c r="T63" i="302"/>
  <c r="S63" i="302"/>
  <c r="R63" i="302"/>
  <c r="Q63" i="302"/>
  <c r="I63" i="302"/>
  <c r="J63" i="302"/>
  <c r="K63" i="302"/>
  <c r="H63" i="302"/>
  <c r="U63" i="302"/>
  <c r="G63" i="302"/>
  <c r="F63" i="302"/>
  <c r="C63" i="302"/>
  <c r="T62" i="302"/>
  <c r="S62" i="302"/>
  <c r="R62" i="302"/>
  <c r="Q62" i="302"/>
  <c r="I62" i="302"/>
  <c r="J62" i="302"/>
  <c r="K62" i="302"/>
  <c r="H62" i="302"/>
  <c r="U62" i="302"/>
  <c r="G62" i="302"/>
  <c r="F62" i="302"/>
  <c r="C62" i="302"/>
  <c r="T61" i="302"/>
  <c r="S61" i="302"/>
  <c r="R61" i="302"/>
  <c r="Q61" i="302"/>
  <c r="I61" i="302"/>
  <c r="J61" i="302"/>
  <c r="K61" i="302"/>
  <c r="H61" i="302"/>
  <c r="U61" i="302"/>
  <c r="G61" i="302"/>
  <c r="F61" i="302"/>
  <c r="C61" i="302"/>
  <c r="T60" i="302"/>
  <c r="S60" i="302"/>
  <c r="R60" i="302"/>
  <c r="Q60" i="302"/>
  <c r="I60" i="302"/>
  <c r="J60" i="302"/>
  <c r="K60" i="302"/>
  <c r="H60" i="302"/>
  <c r="U60" i="302"/>
  <c r="G60" i="302"/>
  <c r="F60" i="302"/>
  <c r="C60" i="302"/>
  <c r="T59" i="302"/>
  <c r="S59" i="302"/>
  <c r="R59" i="302"/>
  <c r="Q59" i="302"/>
  <c r="I59" i="302"/>
  <c r="J59" i="302"/>
  <c r="K59" i="302"/>
  <c r="H59" i="302"/>
  <c r="U59" i="302"/>
  <c r="G59" i="302"/>
  <c r="F59" i="302"/>
  <c r="C59" i="302"/>
  <c r="T58" i="302"/>
  <c r="S58" i="302"/>
  <c r="R58" i="302"/>
  <c r="Q58" i="302"/>
  <c r="I58" i="302"/>
  <c r="J58" i="302"/>
  <c r="K58" i="302"/>
  <c r="H58" i="302"/>
  <c r="U58" i="302"/>
  <c r="G58" i="302"/>
  <c r="F58" i="302"/>
  <c r="C58" i="302"/>
  <c r="T57" i="302"/>
  <c r="S57" i="302"/>
  <c r="R57" i="302"/>
  <c r="Q57" i="302"/>
  <c r="I57" i="302"/>
  <c r="J57" i="302"/>
  <c r="K57" i="302"/>
  <c r="H57" i="302"/>
  <c r="U57" i="302"/>
  <c r="G57" i="302"/>
  <c r="F57" i="302"/>
  <c r="C57" i="302"/>
  <c r="T56" i="302"/>
  <c r="S56" i="302"/>
  <c r="R56" i="302"/>
  <c r="Q56" i="302"/>
  <c r="I56" i="302"/>
  <c r="J56" i="302"/>
  <c r="K56" i="302"/>
  <c r="H56" i="302"/>
  <c r="U56" i="302"/>
  <c r="G56" i="302"/>
  <c r="F56" i="302"/>
  <c r="C56" i="302"/>
  <c r="S55" i="302"/>
  <c r="T55" i="302"/>
  <c r="R55" i="302"/>
  <c r="Q55" i="302"/>
  <c r="J55" i="302"/>
  <c r="K55" i="302"/>
  <c r="I55" i="302"/>
  <c r="H55" i="302"/>
  <c r="U55" i="302"/>
  <c r="F55" i="302"/>
  <c r="G55" i="302"/>
  <c r="C55" i="302"/>
  <c r="T54" i="302"/>
  <c r="S54" i="302"/>
  <c r="R54" i="302"/>
  <c r="Q54" i="302"/>
  <c r="I54" i="302"/>
  <c r="J54" i="302"/>
  <c r="K54" i="302"/>
  <c r="H54" i="302"/>
  <c r="U54" i="302"/>
  <c r="G54" i="302"/>
  <c r="F54" i="302"/>
  <c r="C54" i="302"/>
  <c r="S53" i="302"/>
  <c r="T53" i="302"/>
  <c r="R53" i="302"/>
  <c r="Q53" i="302"/>
  <c r="H53" i="302"/>
  <c r="I53" i="302"/>
  <c r="J53" i="302"/>
  <c r="K53" i="302"/>
  <c r="F53" i="302"/>
  <c r="G53" i="302"/>
  <c r="C53" i="302"/>
  <c r="T52" i="302"/>
  <c r="S52" i="302"/>
  <c r="R52" i="302"/>
  <c r="Q52" i="302"/>
  <c r="H52" i="302"/>
  <c r="I52" i="302"/>
  <c r="J52" i="302"/>
  <c r="K52" i="302"/>
  <c r="G52" i="302"/>
  <c r="F52" i="302"/>
  <c r="C52" i="302"/>
  <c r="S51" i="302"/>
  <c r="T51" i="302"/>
  <c r="R51" i="302"/>
  <c r="Q51" i="302"/>
  <c r="H51" i="302"/>
  <c r="I51" i="302"/>
  <c r="J51" i="302"/>
  <c r="K51" i="302"/>
  <c r="F51" i="302"/>
  <c r="G51" i="302"/>
  <c r="C51" i="302"/>
  <c r="T50" i="302"/>
  <c r="S50" i="302"/>
  <c r="R50" i="302"/>
  <c r="Q50" i="302"/>
  <c r="H50" i="302"/>
  <c r="I50" i="302"/>
  <c r="J50" i="302"/>
  <c r="K50" i="302"/>
  <c r="G50" i="302"/>
  <c r="F50" i="302"/>
  <c r="C50" i="302"/>
  <c r="T49" i="302"/>
  <c r="S49" i="302"/>
  <c r="R49" i="302"/>
  <c r="Q49" i="302"/>
  <c r="I49" i="302"/>
  <c r="J49" i="302"/>
  <c r="K49" i="302"/>
  <c r="H49" i="302"/>
  <c r="U49" i="302"/>
  <c r="G49" i="302"/>
  <c r="F49" i="302"/>
  <c r="C49" i="302"/>
  <c r="S48" i="302"/>
  <c r="T48" i="302"/>
  <c r="R48" i="302"/>
  <c r="Q48" i="302"/>
  <c r="J48" i="302"/>
  <c r="K48" i="302"/>
  <c r="I48" i="302"/>
  <c r="H48" i="302"/>
  <c r="U48" i="302"/>
  <c r="F48" i="302"/>
  <c r="G48" i="302"/>
  <c r="C48" i="302"/>
  <c r="T47" i="302"/>
  <c r="S47" i="302"/>
  <c r="R47" i="302"/>
  <c r="Q47" i="302"/>
  <c r="I47" i="302"/>
  <c r="J47" i="302"/>
  <c r="K47" i="302"/>
  <c r="H47" i="302"/>
  <c r="U47" i="302"/>
  <c r="G47" i="302"/>
  <c r="F47" i="302"/>
  <c r="C47" i="302"/>
  <c r="S46" i="302"/>
  <c r="T46" i="302"/>
  <c r="R46" i="302"/>
  <c r="Q46" i="302"/>
  <c r="H46" i="302"/>
  <c r="I46" i="302"/>
  <c r="J46" i="302"/>
  <c r="K46" i="302"/>
  <c r="F46" i="302"/>
  <c r="G46" i="302"/>
  <c r="C46" i="302"/>
  <c r="T45" i="302"/>
  <c r="S45" i="302"/>
  <c r="R45" i="302"/>
  <c r="Q45" i="302"/>
  <c r="H45" i="302"/>
  <c r="I45" i="302"/>
  <c r="J45" i="302"/>
  <c r="K45" i="302"/>
  <c r="G45" i="302"/>
  <c r="F45" i="302"/>
  <c r="C45" i="302"/>
  <c r="T44" i="302"/>
  <c r="S44" i="302"/>
  <c r="R44" i="302"/>
  <c r="Q44" i="302"/>
  <c r="I44" i="302"/>
  <c r="J44" i="302"/>
  <c r="K44" i="302"/>
  <c r="H44" i="302"/>
  <c r="U44" i="302"/>
  <c r="G44" i="302"/>
  <c r="F44" i="302"/>
  <c r="C44" i="302"/>
  <c r="AN43" i="302"/>
  <c r="S43" i="302"/>
  <c r="T43" i="302"/>
  <c r="R43" i="302"/>
  <c r="Q43" i="302"/>
  <c r="J43" i="302"/>
  <c r="K43" i="302"/>
  <c r="I43" i="302"/>
  <c r="H43" i="302"/>
  <c r="U43" i="302"/>
  <c r="F43" i="302"/>
  <c r="G43" i="302"/>
  <c r="C43" i="302"/>
  <c r="S42" i="302"/>
  <c r="T42" i="302"/>
  <c r="R42" i="302"/>
  <c r="Q42" i="302"/>
  <c r="H42" i="302"/>
  <c r="I42" i="302"/>
  <c r="J42" i="302"/>
  <c r="K42" i="302"/>
  <c r="F42" i="302"/>
  <c r="G42" i="302"/>
  <c r="C42" i="302"/>
  <c r="S41" i="302"/>
  <c r="T41" i="302"/>
  <c r="R41" i="302"/>
  <c r="Q41" i="302"/>
  <c r="J41" i="302"/>
  <c r="K41" i="302"/>
  <c r="I41" i="302"/>
  <c r="H41" i="302"/>
  <c r="U41" i="302"/>
  <c r="F41" i="302"/>
  <c r="G41" i="302"/>
  <c r="C41" i="302"/>
  <c r="BP40" i="302"/>
  <c r="T40" i="302"/>
  <c r="S40" i="302"/>
  <c r="R40" i="302"/>
  <c r="Q40" i="302"/>
  <c r="I40" i="302"/>
  <c r="J40" i="302"/>
  <c r="K40" i="302"/>
  <c r="H40" i="302"/>
  <c r="U40" i="302"/>
  <c r="G40" i="302"/>
  <c r="F40" i="302"/>
  <c r="C40" i="302"/>
  <c r="BP39" i="302"/>
  <c r="S39" i="302"/>
  <c r="T39" i="302"/>
  <c r="R39" i="302"/>
  <c r="Q39" i="302"/>
  <c r="H39" i="302"/>
  <c r="I39" i="302"/>
  <c r="J39" i="302"/>
  <c r="K39" i="302"/>
  <c r="F39" i="302"/>
  <c r="G39" i="302"/>
  <c r="C39" i="302"/>
  <c r="BP38" i="302"/>
  <c r="T38" i="302"/>
  <c r="S38" i="302"/>
  <c r="R38" i="302"/>
  <c r="Q38" i="302"/>
  <c r="I38" i="302"/>
  <c r="J38" i="302"/>
  <c r="K38" i="302"/>
  <c r="H38" i="302"/>
  <c r="U38" i="302"/>
  <c r="G38" i="302"/>
  <c r="F38" i="302"/>
  <c r="C38" i="302"/>
  <c r="BP37" i="302"/>
  <c r="S37" i="302"/>
  <c r="T37" i="302"/>
  <c r="R37" i="302"/>
  <c r="Q37" i="302"/>
  <c r="H37" i="302"/>
  <c r="I37" i="302"/>
  <c r="J37" i="302"/>
  <c r="K37" i="302"/>
  <c r="F37" i="302"/>
  <c r="G37" i="302"/>
  <c r="C37" i="302"/>
  <c r="BP36" i="302"/>
  <c r="T36" i="302"/>
  <c r="S36" i="302"/>
  <c r="R36" i="302"/>
  <c r="Q36" i="302"/>
  <c r="K36" i="302"/>
  <c r="J36" i="302"/>
  <c r="I36" i="302"/>
  <c r="H36" i="302"/>
  <c r="U36" i="302"/>
  <c r="G36" i="302"/>
  <c r="F36" i="302"/>
  <c r="C36" i="302"/>
  <c r="BP35" i="302"/>
  <c r="T35" i="302"/>
  <c r="S35" i="302"/>
  <c r="R35" i="302"/>
  <c r="Q35" i="302"/>
  <c r="H35" i="302"/>
  <c r="I35" i="302"/>
  <c r="J35" i="302"/>
  <c r="K35" i="302"/>
  <c r="G35" i="302"/>
  <c r="F35" i="302"/>
  <c r="C35" i="302"/>
  <c r="BP34" i="302"/>
  <c r="T34" i="302"/>
  <c r="S34" i="302"/>
  <c r="R34" i="302"/>
  <c r="Q34" i="302"/>
  <c r="I34" i="302"/>
  <c r="J34" i="302"/>
  <c r="K34" i="302"/>
  <c r="H34" i="302"/>
  <c r="U34" i="302"/>
  <c r="G34" i="302"/>
  <c r="F34" i="302"/>
  <c r="C34" i="302"/>
  <c r="BP33" i="302"/>
  <c r="BD33" i="302"/>
  <c r="AR33" i="302"/>
  <c r="AA33" i="302"/>
  <c r="T33" i="302"/>
  <c r="S33" i="302"/>
  <c r="R33" i="302"/>
  <c r="Q33" i="302"/>
  <c r="I33" i="302"/>
  <c r="J33" i="302"/>
  <c r="K33" i="302"/>
  <c r="H33" i="302"/>
  <c r="U33" i="302"/>
  <c r="G33" i="302"/>
  <c r="F33" i="302"/>
  <c r="C33" i="302"/>
  <c r="BP32" i="302"/>
  <c r="BL32" i="302"/>
  <c r="BD32" i="302"/>
  <c r="AR32" i="302"/>
  <c r="AA32" i="302"/>
  <c r="S32" i="302"/>
  <c r="T32" i="302"/>
  <c r="R32" i="302"/>
  <c r="Q32" i="302"/>
  <c r="H32" i="302"/>
  <c r="I32" i="302"/>
  <c r="J32" i="302"/>
  <c r="K32" i="302"/>
  <c r="F32" i="302"/>
  <c r="G32" i="302"/>
  <c r="C32" i="302"/>
  <c r="BP31" i="302"/>
  <c r="BL31" i="302"/>
  <c r="BD31" i="302"/>
  <c r="AA31" i="302"/>
  <c r="AR31" i="302"/>
  <c r="T31" i="302"/>
  <c r="S31" i="302"/>
  <c r="R31" i="302"/>
  <c r="Q31" i="302"/>
  <c r="I31" i="302"/>
  <c r="J31" i="302"/>
  <c r="K31" i="302"/>
  <c r="H31" i="302"/>
  <c r="U31" i="302"/>
  <c r="G31" i="302"/>
  <c r="F31" i="302"/>
  <c r="C31" i="302"/>
  <c r="AG30" i="302"/>
  <c r="BD30" i="302"/>
  <c r="S30" i="302"/>
  <c r="T30" i="302"/>
  <c r="R30" i="302"/>
  <c r="Q30" i="302"/>
  <c r="J30" i="302"/>
  <c r="K30" i="302"/>
  <c r="I30" i="302"/>
  <c r="H30" i="302"/>
  <c r="U30" i="302"/>
  <c r="F30" i="302"/>
  <c r="G30" i="302"/>
  <c r="C30" i="302"/>
  <c r="BD29" i="302"/>
  <c r="AR29" i="302"/>
  <c r="AI29" i="302"/>
  <c r="AG29" i="302"/>
  <c r="AA29" i="302"/>
  <c r="T29" i="302"/>
  <c r="S29" i="302"/>
  <c r="R29" i="302"/>
  <c r="Q29" i="302"/>
  <c r="I29" i="302"/>
  <c r="J29" i="302"/>
  <c r="K29" i="302"/>
  <c r="H29" i="302"/>
  <c r="U29" i="302"/>
  <c r="G29" i="302"/>
  <c r="F29" i="302"/>
  <c r="C29" i="302"/>
  <c r="AR28" i="302"/>
  <c r="AG28" i="302"/>
  <c r="AI28" i="302"/>
  <c r="T28" i="302"/>
  <c r="S28" i="302"/>
  <c r="R28" i="302"/>
  <c r="Q28" i="302"/>
  <c r="H28" i="302"/>
  <c r="I28" i="302"/>
  <c r="J28" i="302"/>
  <c r="K28" i="302"/>
  <c r="G28" i="302"/>
  <c r="F28" i="302"/>
  <c r="C28" i="302"/>
  <c r="S27" i="302"/>
  <c r="T27" i="302"/>
  <c r="R27" i="302"/>
  <c r="Q27" i="302"/>
  <c r="H27" i="302"/>
  <c r="I27" i="302"/>
  <c r="J27" i="302"/>
  <c r="K27" i="302"/>
  <c r="F27" i="302"/>
  <c r="G27" i="302"/>
  <c r="C27" i="302"/>
  <c r="T26" i="302"/>
  <c r="S26" i="302"/>
  <c r="R26" i="302"/>
  <c r="Q26" i="302"/>
  <c r="H26" i="302"/>
  <c r="I26" i="302"/>
  <c r="J26" i="302"/>
  <c r="K26" i="302"/>
  <c r="G26" i="302"/>
  <c r="F26" i="302"/>
  <c r="C26" i="302"/>
  <c r="S25" i="302"/>
  <c r="T25" i="302"/>
  <c r="R25" i="302"/>
  <c r="Q25" i="302"/>
  <c r="H25" i="302"/>
  <c r="I25" i="302"/>
  <c r="J25" i="302"/>
  <c r="K25" i="302"/>
  <c r="F25" i="302"/>
  <c r="G25" i="302"/>
  <c r="C25" i="302"/>
  <c r="T24" i="302"/>
  <c r="S24" i="302"/>
  <c r="R24" i="302"/>
  <c r="Q24" i="302"/>
  <c r="H24" i="302"/>
  <c r="I24" i="302"/>
  <c r="J24" i="302"/>
  <c r="K24" i="302"/>
  <c r="G24" i="302"/>
  <c r="F24" i="302"/>
  <c r="C24" i="302"/>
  <c r="S23" i="302"/>
  <c r="T23" i="302"/>
  <c r="R23" i="302"/>
  <c r="Q23" i="302"/>
  <c r="H23" i="302"/>
  <c r="I23" i="302"/>
  <c r="J23" i="302"/>
  <c r="K23" i="302"/>
  <c r="F23" i="302"/>
  <c r="G23" i="302"/>
  <c r="C23" i="302"/>
  <c r="T22" i="302"/>
  <c r="S22" i="302"/>
  <c r="R22" i="302"/>
  <c r="Q22" i="302"/>
  <c r="H22" i="302"/>
  <c r="I22" i="302"/>
  <c r="J22" i="302"/>
  <c r="K22" i="302"/>
  <c r="G22" i="302"/>
  <c r="F22" i="302"/>
  <c r="C22" i="302"/>
  <c r="S21" i="302"/>
  <c r="T21" i="302"/>
  <c r="R21" i="302"/>
  <c r="Q21" i="302"/>
  <c r="H21" i="302"/>
  <c r="I21" i="302"/>
  <c r="J21" i="302"/>
  <c r="K21" i="302"/>
  <c r="F21" i="302"/>
  <c r="G21" i="302"/>
  <c r="C21" i="302"/>
  <c r="T20" i="302"/>
  <c r="S20" i="302"/>
  <c r="R20" i="302"/>
  <c r="Q20" i="302"/>
  <c r="H20" i="302"/>
  <c r="I20" i="302"/>
  <c r="J20" i="302"/>
  <c r="K20" i="302"/>
  <c r="G20" i="302"/>
  <c r="F20" i="302"/>
  <c r="C20" i="302"/>
  <c r="S19" i="302"/>
  <c r="T19" i="302"/>
  <c r="R19" i="302"/>
  <c r="Q19" i="302"/>
  <c r="H19" i="302"/>
  <c r="I19" i="302"/>
  <c r="J19" i="302"/>
  <c r="K19" i="302"/>
  <c r="F19" i="302"/>
  <c r="G19" i="302"/>
  <c r="C19" i="302"/>
  <c r="AP18" i="302"/>
  <c r="T18" i="302"/>
  <c r="S18" i="302"/>
  <c r="R18" i="302"/>
  <c r="Q18" i="302"/>
  <c r="I18" i="302"/>
  <c r="J18" i="302"/>
  <c r="K18" i="302"/>
  <c r="H18" i="302"/>
  <c r="U18" i="302"/>
  <c r="G18" i="302"/>
  <c r="F18" i="302"/>
  <c r="C18" i="302"/>
  <c r="T17" i="302"/>
  <c r="S17" i="302"/>
  <c r="R17" i="302"/>
  <c r="Q17" i="302"/>
  <c r="I17" i="302"/>
  <c r="J17" i="302"/>
  <c r="K17" i="302"/>
  <c r="H17" i="302"/>
  <c r="U17" i="302"/>
  <c r="G17" i="302"/>
  <c r="F17" i="302"/>
  <c r="C17" i="302"/>
  <c r="T16" i="302"/>
  <c r="S16" i="302"/>
  <c r="R16" i="302"/>
  <c r="Q16" i="302"/>
  <c r="I16" i="302"/>
  <c r="J16" i="302"/>
  <c r="K16" i="302"/>
  <c r="H16" i="302"/>
  <c r="U16" i="302"/>
  <c r="G16" i="302"/>
  <c r="F16" i="302"/>
  <c r="C16" i="302"/>
  <c r="AL15" i="302"/>
  <c r="S15" i="302"/>
  <c r="T15" i="302"/>
  <c r="R15" i="302"/>
  <c r="Q15" i="302"/>
  <c r="H15" i="302"/>
  <c r="I15" i="302"/>
  <c r="J15" i="302"/>
  <c r="K15" i="302"/>
  <c r="F15" i="302"/>
  <c r="G15" i="302"/>
  <c r="C15" i="302"/>
  <c r="S14" i="302"/>
  <c r="T14" i="302"/>
  <c r="R14" i="302"/>
  <c r="Q14" i="302"/>
  <c r="J14" i="302"/>
  <c r="K14" i="302"/>
  <c r="I14" i="302"/>
  <c r="H14" i="302"/>
  <c r="U14" i="302"/>
  <c r="F14" i="302"/>
  <c r="G14" i="302"/>
  <c r="C14" i="302"/>
  <c r="AL13" i="302"/>
  <c r="T13" i="302"/>
  <c r="S13" i="302"/>
  <c r="R13" i="302"/>
  <c r="Q13" i="302"/>
  <c r="I13" i="302"/>
  <c r="J13" i="302"/>
  <c r="K13" i="302"/>
  <c r="H13" i="302"/>
  <c r="U13" i="302"/>
  <c r="G13" i="302"/>
  <c r="F13" i="302"/>
  <c r="C13" i="302"/>
  <c r="T12" i="302"/>
  <c r="S12" i="302"/>
  <c r="R12" i="302"/>
  <c r="Q12" i="302"/>
  <c r="K12" i="302"/>
  <c r="J12" i="302"/>
  <c r="I12" i="302"/>
  <c r="H12" i="302"/>
  <c r="U12" i="302"/>
  <c r="G12" i="302"/>
  <c r="F12" i="302"/>
  <c r="C12" i="302"/>
  <c r="BR11" i="302"/>
  <c r="AL11" i="302"/>
  <c r="T11" i="302"/>
  <c r="S11" i="302"/>
  <c r="R11" i="302"/>
  <c r="Q11" i="302"/>
  <c r="I11" i="302"/>
  <c r="J11" i="302"/>
  <c r="K11" i="302"/>
  <c r="H11" i="302"/>
  <c r="U11" i="302"/>
  <c r="G11" i="302"/>
  <c r="F11" i="302"/>
  <c r="C11" i="302"/>
  <c r="BR9" i="302"/>
  <c r="CL7" i="302"/>
  <c r="CC7" i="302"/>
  <c r="BW7" i="302"/>
  <c r="B77" i="301"/>
  <c r="B76" i="301"/>
  <c r="U73" i="301"/>
  <c r="O72" i="301"/>
  <c r="N72" i="301"/>
  <c r="M72" i="301"/>
  <c r="AA32" i="301"/>
  <c r="BD32" i="301"/>
  <c r="L72" i="301"/>
  <c r="T71" i="301"/>
  <c r="S71" i="301"/>
  <c r="R71" i="301"/>
  <c r="Q71" i="301"/>
  <c r="I71" i="301"/>
  <c r="J71" i="301"/>
  <c r="K71" i="301"/>
  <c r="H71" i="301"/>
  <c r="U71" i="301"/>
  <c r="G71" i="301"/>
  <c r="F71" i="301"/>
  <c r="C71" i="301"/>
  <c r="T70" i="301"/>
  <c r="S70" i="301"/>
  <c r="R70" i="301"/>
  <c r="Q70" i="301"/>
  <c r="I70" i="301"/>
  <c r="J70" i="301"/>
  <c r="K70" i="301"/>
  <c r="H70" i="301"/>
  <c r="U70" i="301"/>
  <c r="G70" i="301"/>
  <c r="F70" i="301"/>
  <c r="C70" i="301"/>
  <c r="T69" i="301"/>
  <c r="S69" i="301"/>
  <c r="R69" i="301"/>
  <c r="Q69" i="301"/>
  <c r="I69" i="301"/>
  <c r="J69" i="301"/>
  <c r="K69" i="301"/>
  <c r="H69" i="301"/>
  <c r="U69" i="301"/>
  <c r="G69" i="301"/>
  <c r="F69" i="301"/>
  <c r="C69" i="301"/>
  <c r="T68" i="301"/>
  <c r="S68" i="301"/>
  <c r="R68" i="301"/>
  <c r="Q68" i="301"/>
  <c r="I68" i="301"/>
  <c r="J68" i="301"/>
  <c r="K68" i="301"/>
  <c r="H68" i="301"/>
  <c r="U68" i="301"/>
  <c r="G68" i="301"/>
  <c r="F68" i="301"/>
  <c r="C68" i="301"/>
  <c r="T67" i="301"/>
  <c r="S67" i="301"/>
  <c r="R67" i="301"/>
  <c r="Q67" i="301"/>
  <c r="I67" i="301"/>
  <c r="J67" i="301"/>
  <c r="K67" i="301"/>
  <c r="H67" i="301"/>
  <c r="U67" i="301"/>
  <c r="G67" i="301"/>
  <c r="F67" i="301"/>
  <c r="C67" i="301"/>
  <c r="T66" i="301"/>
  <c r="S66" i="301"/>
  <c r="R66" i="301"/>
  <c r="Q66" i="301"/>
  <c r="I66" i="301"/>
  <c r="J66" i="301"/>
  <c r="K66" i="301"/>
  <c r="H66" i="301"/>
  <c r="U66" i="301"/>
  <c r="G66" i="301"/>
  <c r="F66" i="301"/>
  <c r="C66" i="301"/>
  <c r="T65" i="301"/>
  <c r="S65" i="301"/>
  <c r="R65" i="301"/>
  <c r="Q65" i="301"/>
  <c r="I65" i="301"/>
  <c r="J65" i="301"/>
  <c r="K65" i="301"/>
  <c r="H65" i="301"/>
  <c r="U65" i="301"/>
  <c r="G65" i="301"/>
  <c r="F65" i="301"/>
  <c r="C65" i="301"/>
  <c r="T64" i="301"/>
  <c r="S64" i="301"/>
  <c r="R64" i="301"/>
  <c r="Q64" i="301"/>
  <c r="I64" i="301"/>
  <c r="J64" i="301"/>
  <c r="K64" i="301"/>
  <c r="H64" i="301"/>
  <c r="U64" i="301"/>
  <c r="G64" i="301"/>
  <c r="F64" i="301"/>
  <c r="C64" i="301"/>
  <c r="T63" i="301"/>
  <c r="S63" i="301"/>
  <c r="R63" i="301"/>
  <c r="Q63" i="301"/>
  <c r="I63" i="301"/>
  <c r="J63" i="301"/>
  <c r="K63" i="301"/>
  <c r="H63" i="301"/>
  <c r="U63" i="301"/>
  <c r="G63" i="301"/>
  <c r="F63" i="301"/>
  <c r="C63" i="301"/>
  <c r="T62" i="301"/>
  <c r="S62" i="301"/>
  <c r="R62" i="301"/>
  <c r="Q62" i="301"/>
  <c r="I62" i="301"/>
  <c r="J62" i="301"/>
  <c r="K62" i="301"/>
  <c r="H62" i="301"/>
  <c r="U62" i="301"/>
  <c r="G62" i="301"/>
  <c r="F62" i="301"/>
  <c r="C62" i="301"/>
  <c r="T61" i="301"/>
  <c r="S61" i="301"/>
  <c r="R61" i="301"/>
  <c r="Q61" i="301"/>
  <c r="I61" i="301"/>
  <c r="J61" i="301"/>
  <c r="K61" i="301"/>
  <c r="H61" i="301"/>
  <c r="U61" i="301"/>
  <c r="G61" i="301"/>
  <c r="F61" i="301"/>
  <c r="C61" i="301"/>
  <c r="T60" i="301"/>
  <c r="S60" i="301"/>
  <c r="R60" i="301"/>
  <c r="Q60" i="301"/>
  <c r="I60" i="301"/>
  <c r="J60" i="301"/>
  <c r="K60" i="301"/>
  <c r="H60" i="301"/>
  <c r="U60" i="301"/>
  <c r="G60" i="301"/>
  <c r="F60" i="301"/>
  <c r="C60" i="301"/>
  <c r="T59" i="301"/>
  <c r="S59" i="301"/>
  <c r="R59" i="301"/>
  <c r="Q59" i="301"/>
  <c r="I59" i="301"/>
  <c r="J59" i="301"/>
  <c r="K59" i="301"/>
  <c r="H59" i="301"/>
  <c r="U59" i="301"/>
  <c r="G59" i="301"/>
  <c r="F59" i="301"/>
  <c r="C59" i="301"/>
  <c r="T58" i="301"/>
  <c r="S58" i="301"/>
  <c r="R58" i="301"/>
  <c r="Q58" i="301"/>
  <c r="I58" i="301"/>
  <c r="J58" i="301"/>
  <c r="K58" i="301"/>
  <c r="H58" i="301"/>
  <c r="U58" i="301"/>
  <c r="G58" i="301"/>
  <c r="F58" i="301"/>
  <c r="C58" i="301"/>
  <c r="T57" i="301"/>
  <c r="S57" i="301"/>
  <c r="R57" i="301"/>
  <c r="Q57" i="301"/>
  <c r="K57" i="301"/>
  <c r="I57" i="301"/>
  <c r="J57" i="301"/>
  <c r="H57" i="301"/>
  <c r="U57" i="301"/>
  <c r="G57" i="301"/>
  <c r="F57" i="301"/>
  <c r="C57" i="301"/>
  <c r="T56" i="301"/>
  <c r="S56" i="301"/>
  <c r="R56" i="301"/>
  <c r="Q56" i="301"/>
  <c r="I56" i="301"/>
  <c r="J56" i="301"/>
  <c r="K56" i="301"/>
  <c r="H56" i="301"/>
  <c r="U56" i="301"/>
  <c r="G56" i="301"/>
  <c r="F56" i="301"/>
  <c r="C56" i="301"/>
  <c r="S55" i="301"/>
  <c r="T55" i="301"/>
  <c r="R55" i="301"/>
  <c r="Q55" i="301"/>
  <c r="J55" i="301"/>
  <c r="K55" i="301"/>
  <c r="I55" i="301"/>
  <c r="H55" i="301"/>
  <c r="U55" i="301"/>
  <c r="F55" i="301"/>
  <c r="G55" i="301"/>
  <c r="C55" i="301"/>
  <c r="T54" i="301"/>
  <c r="S54" i="301"/>
  <c r="R54" i="301"/>
  <c r="Q54" i="301"/>
  <c r="K54" i="301"/>
  <c r="I54" i="301"/>
  <c r="J54" i="301"/>
  <c r="H54" i="301"/>
  <c r="U54" i="301"/>
  <c r="G54" i="301"/>
  <c r="F54" i="301"/>
  <c r="C54" i="301"/>
  <c r="S53" i="301"/>
  <c r="T53" i="301"/>
  <c r="R53" i="301"/>
  <c r="Q53" i="301"/>
  <c r="H53" i="301"/>
  <c r="I53" i="301"/>
  <c r="J53" i="301"/>
  <c r="K53" i="301"/>
  <c r="F53" i="301"/>
  <c r="G53" i="301"/>
  <c r="C53" i="301"/>
  <c r="U52" i="301"/>
  <c r="T52" i="301"/>
  <c r="S52" i="301"/>
  <c r="R52" i="301"/>
  <c r="Q52" i="301"/>
  <c r="J52" i="301"/>
  <c r="K52" i="301"/>
  <c r="H52" i="301"/>
  <c r="I52" i="301"/>
  <c r="G52" i="301"/>
  <c r="F52" i="301"/>
  <c r="C52" i="301"/>
  <c r="U51" i="301"/>
  <c r="S51" i="301"/>
  <c r="T51" i="301"/>
  <c r="R51" i="301"/>
  <c r="Q51" i="301"/>
  <c r="K51" i="301"/>
  <c r="H51" i="301"/>
  <c r="I51" i="301"/>
  <c r="J51" i="301"/>
  <c r="F51" i="301"/>
  <c r="G51" i="301"/>
  <c r="C51" i="301"/>
  <c r="U50" i="301"/>
  <c r="T50" i="301"/>
  <c r="S50" i="301"/>
  <c r="R50" i="301"/>
  <c r="Q50" i="301"/>
  <c r="H50" i="301"/>
  <c r="I50" i="301"/>
  <c r="J50" i="301"/>
  <c r="K50" i="301"/>
  <c r="G50" i="301"/>
  <c r="F50" i="301"/>
  <c r="C50" i="301"/>
  <c r="T49" i="301"/>
  <c r="S49" i="301"/>
  <c r="R49" i="301"/>
  <c r="Q49" i="301"/>
  <c r="I49" i="301"/>
  <c r="J49" i="301"/>
  <c r="K49" i="301"/>
  <c r="H49" i="301"/>
  <c r="U49" i="301"/>
  <c r="G49" i="301"/>
  <c r="F49" i="301"/>
  <c r="C49" i="301"/>
  <c r="S48" i="301"/>
  <c r="T48" i="301"/>
  <c r="R48" i="301"/>
  <c r="Q48" i="301"/>
  <c r="J48" i="301"/>
  <c r="K48" i="301"/>
  <c r="I48" i="301"/>
  <c r="H48" i="301"/>
  <c r="U48" i="301"/>
  <c r="F48" i="301"/>
  <c r="G48" i="301"/>
  <c r="C48" i="301"/>
  <c r="T47" i="301"/>
  <c r="S47" i="301"/>
  <c r="R47" i="301"/>
  <c r="Q47" i="301"/>
  <c r="I47" i="301"/>
  <c r="J47" i="301"/>
  <c r="K47" i="301"/>
  <c r="H47" i="301"/>
  <c r="U47" i="301"/>
  <c r="F47" i="301"/>
  <c r="G47" i="301"/>
  <c r="C47" i="301"/>
  <c r="U46" i="301"/>
  <c r="S46" i="301"/>
  <c r="T46" i="301"/>
  <c r="R46" i="301"/>
  <c r="Q46" i="301"/>
  <c r="H46" i="301"/>
  <c r="I46" i="301"/>
  <c r="J46" i="301"/>
  <c r="K46" i="301"/>
  <c r="F46" i="301"/>
  <c r="G46" i="301"/>
  <c r="C46" i="301"/>
  <c r="U45" i="301"/>
  <c r="S45" i="301"/>
  <c r="T45" i="301"/>
  <c r="R45" i="301"/>
  <c r="Q45" i="301"/>
  <c r="J45" i="301"/>
  <c r="K45" i="301"/>
  <c r="H45" i="301"/>
  <c r="I45" i="301"/>
  <c r="G45" i="301"/>
  <c r="F45" i="301"/>
  <c r="C45" i="301"/>
  <c r="T44" i="301"/>
  <c r="S44" i="301"/>
  <c r="R44" i="301"/>
  <c r="Q44" i="301"/>
  <c r="K44" i="301"/>
  <c r="I44" i="301"/>
  <c r="J44" i="301"/>
  <c r="H44" i="301"/>
  <c r="U44" i="301"/>
  <c r="G44" i="301"/>
  <c r="F44" i="301"/>
  <c r="C44" i="301"/>
  <c r="AN43" i="301"/>
  <c r="U43" i="301"/>
  <c r="S43" i="301"/>
  <c r="T43" i="301"/>
  <c r="R43" i="301"/>
  <c r="Q43" i="301"/>
  <c r="J43" i="301"/>
  <c r="K43" i="301"/>
  <c r="I43" i="301"/>
  <c r="H43" i="301"/>
  <c r="F43" i="301"/>
  <c r="G43" i="301"/>
  <c r="C43" i="301"/>
  <c r="U42" i="301"/>
  <c r="S42" i="301"/>
  <c r="T42" i="301"/>
  <c r="R42" i="301"/>
  <c r="Q42" i="301"/>
  <c r="J42" i="301"/>
  <c r="K42" i="301"/>
  <c r="H42" i="301"/>
  <c r="I42" i="301"/>
  <c r="F42" i="301"/>
  <c r="G42" i="301"/>
  <c r="C42" i="301"/>
  <c r="U41" i="301"/>
  <c r="S41" i="301"/>
  <c r="T41" i="301"/>
  <c r="R41" i="301"/>
  <c r="Q41" i="301"/>
  <c r="H41" i="301"/>
  <c r="I41" i="301"/>
  <c r="J41" i="301"/>
  <c r="K41" i="301"/>
  <c r="F41" i="301"/>
  <c r="G41" i="301"/>
  <c r="C41" i="301"/>
  <c r="BP40" i="301"/>
  <c r="S40" i="301"/>
  <c r="T40" i="301"/>
  <c r="R40" i="301"/>
  <c r="Q40" i="301"/>
  <c r="K40" i="301"/>
  <c r="I40" i="301"/>
  <c r="J40" i="301"/>
  <c r="H40" i="301"/>
  <c r="U40" i="301"/>
  <c r="F40" i="301"/>
  <c r="G40" i="301"/>
  <c r="C40" i="301"/>
  <c r="BP39" i="301"/>
  <c r="S39" i="301"/>
  <c r="T39" i="301"/>
  <c r="R39" i="301"/>
  <c r="Q39" i="301"/>
  <c r="H39" i="301"/>
  <c r="I39" i="301"/>
  <c r="J39" i="301"/>
  <c r="K39" i="301"/>
  <c r="F39" i="301"/>
  <c r="G39" i="301"/>
  <c r="C39" i="301"/>
  <c r="BP38" i="301"/>
  <c r="T38" i="301"/>
  <c r="S38" i="301"/>
  <c r="R38" i="301"/>
  <c r="Q38" i="301"/>
  <c r="H38" i="301"/>
  <c r="I38" i="301"/>
  <c r="J38" i="301"/>
  <c r="K38" i="301"/>
  <c r="G38" i="301"/>
  <c r="F38" i="301"/>
  <c r="C38" i="301"/>
  <c r="BP37" i="301"/>
  <c r="S37" i="301"/>
  <c r="T37" i="301"/>
  <c r="R37" i="301"/>
  <c r="Q37" i="301"/>
  <c r="H37" i="301"/>
  <c r="F37" i="301"/>
  <c r="G37" i="301"/>
  <c r="C37" i="301"/>
  <c r="BP36" i="301"/>
  <c r="T36" i="301"/>
  <c r="S36" i="301"/>
  <c r="R36" i="301"/>
  <c r="Q36" i="301"/>
  <c r="I36" i="301"/>
  <c r="J36" i="301"/>
  <c r="K36" i="301"/>
  <c r="H36" i="301"/>
  <c r="U36" i="301"/>
  <c r="G36" i="301"/>
  <c r="F36" i="301"/>
  <c r="C36" i="301"/>
  <c r="BP35" i="301"/>
  <c r="U35" i="301"/>
  <c r="S35" i="301"/>
  <c r="T35" i="301"/>
  <c r="R35" i="301"/>
  <c r="Q35" i="301"/>
  <c r="H35" i="301"/>
  <c r="I35" i="301"/>
  <c r="J35" i="301"/>
  <c r="K35" i="301"/>
  <c r="F35" i="301"/>
  <c r="G35" i="301"/>
  <c r="C35" i="301"/>
  <c r="BP34" i="301"/>
  <c r="T34" i="301"/>
  <c r="S34" i="301"/>
  <c r="R34" i="301"/>
  <c r="Q34" i="301"/>
  <c r="I34" i="301"/>
  <c r="J34" i="301"/>
  <c r="K34" i="301"/>
  <c r="H34" i="301"/>
  <c r="U34" i="301"/>
  <c r="G34" i="301"/>
  <c r="F34" i="301"/>
  <c r="C34" i="301"/>
  <c r="BP33" i="301"/>
  <c r="BD33" i="301"/>
  <c r="AR33" i="301"/>
  <c r="AA33" i="301"/>
  <c r="T33" i="301"/>
  <c r="S33" i="301"/>
  <c r="R33" i="301"/>
  <c r="Q33" i="301"/>
  <c r="I33" i="301"/>
  <c r="J33" i="301"/>
  <c r="K33" i="301"/>
  <c r="H33" i="301"/>
  <c r="U33" i="301"/>
  <c r="G33" i="301"/>
  <c r="F33" i="301"/>
  <c r="C33" i="301"/>
  <c r="BP32" i="301"/>
  <c r="BL32" i="301"/>
  <c r="AR32" i="301"/>
  <c r="S32" i="301"/>
  <c r="T32" i="301"/>
  <c r="R32" i="301"/>
  <c r="Q32" i="301"/>
  <c r="H32" i="301"/>
  <c r="I32" i="301"/>
  <c r="J32" i="301"/>
  <c r="K32" i="301"/>
  <c r="F32" i="301"/>
  <c r="G32" i="301"/>
  <c r="C32" i="301"/>
  <c r="BP31" i="301"/>
  <c r="BL31" i="301"/>
  <c r="BD31" i="301"/>
  <c r="AA31" i="301"/>
  <c r="AR31" i="301"/>
  <c r="S31" i="301"/>
  <c r="T31" i="301"/>
  <c r="R31" i="301"/>
  <c r="Q31" i="301"/>
  <c r="K31" i="301"/>
  <c r="I31" i="301"/>
  <c r="J31" i="301"/>
  <c r="H31" i="301"/>
  <c r="U31" i="301"/>
  <c r="F31" i="301"/>
  <c r="G31" i="301"/>
  <c r="C31" i="301"/>
  <c r="AG30" i="301"/>
  <c r="AA30" i="301"/>
  <c r="U30" i="301"/>
  <c r="S30" i="301"/>
  <c r="T30" i="301"/>
  <c r="R30" i="301"/>
  <c r="Q30" i="301"/>
  <c r="H30" i="301"/>
  <c r="I30" i="301"/>
  <c r="J30" i="301"/>
  <c r="K30" i="301"/>
  <c r="F30" i="301"/>
  <c r="G30" i="301"/>
  <c r="C30" i="301"/>
  <c r="BD29" i="301"/>
  <c r="AR29" i="301"/>
  <c r="AI29" i="301"/>
  <c r="AG29" i="301"/>
  <c r="AA29" i="301"/>
  <c r="T29" i="301"/>
  <c r="S29" i="301"/>
  <c r="R29" i="301"/>
  <c r="Q29" i="301"/>
  <c r="K29" i="301"/>
  <c r="I29" i="301"/>
  <c r="J29" i="301"/>
  <c r="H29" i="301"/>
  <c r="U29" i="301"/>
  <c r="G29" i="301"/>
  <c r="F29" i="301"/>
  <c r="C29" i="301"/>
  <c r="AR28" i="301"/>
  <c r="AG28" i="301"/>
  <c r="T28" i="301"/>
  <c r="S28" i="301"/>
  <c r="R28" i="301"/>
  <c r="Q28" i="301"/>
  <c r="H28" i="301"/>
  <c r="I28" i="301"/>
  <c r="J28" i="301"/>
  <c r="K28" i="301"/>
  <c r="G28" i="301"/>
  <c r="F28" i="301"/>
  <c r="C28" i="301"/>
  <c r="U27" i="301"/>
  <c r="S27" i="301"/>
  <c r="T27" i="301"/>
  <c r="R27" i="301"/>
  <c r="Q27" i="301"/>
  <c r="K27" i="301"/>
  <c r="J27" i="301"/>
  <c r="H27" i="301"/>
  <c r="I27" i="301"/>
  <c r="F27" i="301"/>
  <c r="G27" i="301"/>
  <c r="C27" i="301"/>
  <c r="U26" i="301"/>
  <c r="S26" i="301"/>
  <c r="T26" i="301"/>
  <c r="R26" i="301"/>
  <c r="Q26" i="301"/>
  <c r="H26" i="301"/>
  <c r="I26" i="301"/>
  <c r="J26" i="301"/>
  <c r="K26" i="301"/>
  <c r="F26" i="301"/>
  <c r="G26" i="301"/>
  <c r="C26" i="301"/>
  <c r="U25" i="301"/>
  <c r="S25" i="301"/>
  <c r="T25" i="301"/>
  <c r="R25" i="301"/>
  <c r="Q25" i="301"/>
  <c r="I25" i="301"/>
  <c r="J25" i="301"/>
  <c r="K25" i="301"/>
  <c r="H25" i="301"/>
  <c r="F25" i="301"/>
  <c r="G25" i="301"/>
  <c r="C25" i="301"/>
  <c r="S24" i="301"/>
  <c r="T24" i="301"/>
  <c r="R24" i="301"/>
  <c r="Q24" i="301"/>
  <c r="H24" i="301"/>
  <c r="I24" i="301"/>
  <c r="J24" i="301"/>
  <c r="K24" i="301"/>
  <c r="G24" i="301"/>
  <c r="F24" i="301"/>
  <c r="C24" i="301"/>
  <c r="U23" i="301"/>
  <c r="S23" i="301"/>
  <c r="T23" i="301"/>
  <c r="R23" i="301"/>
  <c r="Q23" i="301"/>
  <c r="J23" i="301"/>
  <c r="K23" i="301"/>
  <c r="I23" i="301"/>
  <c r="H23" i="301"/>
  <c r="F23" i="301"/>
  <c r="G23" i="301"/>
  <c r="C23" i="301"/>
  <c r="U22" i="301"/>
  <c r="S22" i="301"/>
  <c r="T22" i="301"/>
  <c r="R22" i="301"/>
  <c r="Q22" i="301"/>
  <c r="H22" i="301"/>
  <c r="I22" i="301"/>
  <c r="J22" i="301"/>
  <c r="K22" i="301"/>
  <c r="F22" i="301"/>
  <c r="G22" i="301"/>
  <c r="C22" i="301"/>
  <c r="U21" i="301"/>
  <c r="S21" i="301"/>
  <c r="T21" i="301"/>
  <c r="R21" i="301"/>
  <c r="Q21" i="301"/>
  <c r="I21" i="301"/>
  <c r="J21" i="301"/>
  <c r="K21" i="301"/>
  <c r="H21" i="301"/>
  <c r="F21" i="301"/>
  <c r="G21" i="301"/>
  <c r="C21" i="301"/>
  <c r="S20" i="301"/>
  <c r="T20" i="301"/>
  <c r="R20" i="301"/>
  <c r="Q20" i="301"/>
  <c r="H20" i="301"/>
  <c r="I20" i="301"/>
  <c r="J20" i="301"/>
  <c r="K20" i="301"/>
  <c r="G20" i="301"/>
  <c r="F20" i="301"/>
  <c r="C20" i="301"/>
  <c r="S19" i="301"/>
  <c r="T19" i="301"/>
  <c r="R19" i="301"/>
  <c r="Q19" i="301"/>
  <c r="H19" i="301"/>
  <c r="I19" i="301"/>
  <c r="J19" i="301"/>
  <c r="K19" i="301"/>
  <c r="F19" i="301"/>
  <c r="G19" i="301"/>
  <c r="C19" i="301"/>
  <c r="AP18" i="301"/>
  <c r="T18" i="301"/>
  <c r="S18" i="301"/>
  <c r="R18" i="301"/>
  <c r="Q18" i="301"/>
  <c r="J18" i="301"/>
  <c r="K18" i="301"/>
  <c r="H18" i="301"/>
  <c r="I18" i="301"/>
  <c r="G18" i="301"/>
  <c r="F18" i="301"/>
  <c r="C18" i="301"/>
  <c r="T17" i="301"/>
  <c r="S17" i="301"/>
  <c r="R17" i="301"/>
  <c r="Q17" i="301"/>
  <c r="J17" i="301"/>
  <c r="K17" i="301"/>
  <c r="I17" i="301"/>
  <c r="H17" i="301"/>
  <c r="U17" i="301"/>
  <c r="G17" i="301"/>
  <c r="F17" i="301"/>
  <c r="C17" i="301"/>
  <c r="S16" i="301"/>
  <c r="T16" i="301"/>
  <c r="R16" i="301"/>
  <c r="Q16" i="301"/>
  <c r="I16" i="301"/>
  <c r="J16" i="301"/>
  <c r="K16" i="301"/>
  <c r="H16" i="301"/>
  <c r="U16" i="301"/>
  <c r="F16" i="301"/>
  <c r="G16" i="301"/>
  <c r="C16" i="301"/>
  <c r="AL15" i="301"/>
  <c r="U15" i="301"/>
  <c r="S15" i="301"/>
  <c r="T15" i="301"/>
  <c r="R15" i="301"/>
  <c r="Q15" i="301"/>
  <c r="K15" i="301"/>
  <c r="J15" i="301"/>
  <c r="H15" i="301"/>
  <c r="I15" i="301"/>
  <c r="G15" i="301"/>
  <c r="F15" i="301"/>
  <c r="C15" i="301"/>
  <c r="S14" i="301"/>
  <c r="T14" i="301"/>
  <c r="R14" i="301"/>
  <c r="Q14" i="301"/>
  <c r="I14" i="301"/>
  <c r="J14" i="301"/>
  <c r="K14" i="301"/>
  <c r="H14" i="301"/>
  <c r="U14" i="301"/>
  <c r="F14" i="301"/>
  <c r="G14" i="301"/>
  <c r="C14" i="301"/>
  <c r="AL13" i="301"/>
  <c r="S13" i="301"/>
  <c r="T13" i="301"/>
  <c r="R13" i="301"/>
  <c r="Q13" i="301"/>
  <c r="H13" i="301"/>
  <c r="I13" i="301"/>
  <c r="J13" i="301"/>
  <c r="K13" i="301"/>
  <c r="F13" i="301"/>
  <c r="G13" i="301"/>
  <c r="C13" i="301"/>
  <c r="T12" i="301"/>
  <c r="S12" i="301"/>
  <c r="R12" i="301"/>
  <c r="Q12" i="301"/>
  <c r="H12" i="301"/>
  <c r="I12" i="301"/>
  <c r="J12" i="301"/>
  <c r="K12" i="301"/>
  <c r="G12" i="301"/>
  <c r="F12" i="301"/>
  <c r="C12" i="301"/>
  <c r="BR11" i="301"/>
  <c r="AL11" i="301"/>
  <c r="U11" i="301"/>
  <c r="S11" i="301"/>
  <c r="T11" i="301"/>
  <c r="R11" i="301"/>
  <c r="Q11" i="301"/>
  <c r="H11" i="301"/>
  <c r="I11" i="301"/>
  <c r="J11" i="301"/>
  <c r="K11" i="301"/>
  <c r="F11" i="301"/>
  <c r="G11" i="301"/>
  <c r="C11" i="301"/>
  <c r="BR9" i="301"/>
  <c r="CL7" i="301"/>
  <c r="CC7" i="301"/>
  <c r="BW7" i="301"/>
  <c r="B77" i="300"/>
  <c r="B76" i="300"/>
  <c r="U73" i="300"/>
  <c r="O72" i="300"/>
  <c r="N72" i="300"/>
  <c r="M72" i="300"/>
  <c r="L72" i="300"/>
  <c r="AA31" i="300"/>
  <c r="S71" i="300"/>
  <c r="T71" i="300"/>
  <c r="R71" i="300"/>
  <c r="Q71" i="300"/>
  <c r="H71" i="300"/>
  <c r="F71" i="300"/>
  <c r="G71" i="300"/>
  <c r="C71" i="300"/>
  <c r="S70" i="300"/>
  <c r="T70" i="300"/>
  <c r="R70" i="300"/>
  <c r="Q70" i="300"/>
  <c r="I70" i="300"/>
  <c r="J70" i="300"/>
  <c r="K70" i="300"/>
  <c r="H70" i="300"/>
  <c r="U70" i="300"/>
  <c r="F70" i="300"/>
  <c r="G70" i="300"/>
  <c r="C70" i="300"/>
  <c r="S69" i="300"/>
  <c r="T69" i="300"/>
  <c r="R69" i="300"/>
  <c r="Q69" i="300"/>
  <c r="H69" i="300"/>
  <c r="I69" i="300"/>
  <c r="J69" i="300"/>
  <c r="K69" i="300"/>
  <c r="F69" i="300"/>
  <c r="G69" i="300"/>
  <c r="C69" i="300"/>
  <c r="S68" i="300"/>
  <c r="T68" i="300"/>
  <c r="R68" i="300"/>
  <c r="Q68" i="300"/>
  <c r="I68" i="300"/>
  <c r="J68" i="300"/>
  <c r="K68" i="300"/>
  <c r="H68" i="300"/>
  <c r="U68" i="300"/>
  <c r="F68" i="300"/>
  <c r="G68" i="300"/>
  <c r="C68" i="300"/>
  <c r="U67" i="300"/>
  <c r="S67" i="300"/>
  <c r="T67" i="300"/>
  <c r="R67" i="300"/>
  <c r="Q67" i="300"/>
  <c r="H67" i="300"/>
  <c r="I67" i="300"/>
  <c r="J67" i="300"/>
  <c r="K67" i="300"/>
  <c r="F67" i="300"/>
  <c r="G67" i="300"/>
  <c r="C67" i="300"/>
  <c r="S66" i="300"/>
  <c r="T66" i="300"/>
  <c r="R66" i="300"/>
  <c r="Q66" i="300"/>
  <c r="I66" i="300"/>
  <c r="J66" i="300"/>
  <c r="K66" i="300"/>
  <c r="H66" i="300"/>
  <c r="U66" i="300"/>
  <c r="F66" i="300"/>
  <c r="G66" i="300"/>
  <c r="C66" i="300"/>
  <c r="U65" i="300"/>
  <c r="S65" i="300"/>
  <c r="T65" i="300"/>
  <c r="R65" i="300"/>
  <c r="Q65" i="300"/>
  <c r="H65" i="300"/>
  <c r="I65" i="300"/>
  <c r="J65" i="300"/>
  <c r="K65" i="300"/>
  <c r="F65" i="300"/>
  <c r="G65" i="300"/>
  <c r="C65" i="300"/>
  <c r="S64" i="300"/>
  <c r="T64" i="300"/>
  <c r="R64" i="300"/>
  <c r="Q64" i="300"/>
  <c r="I64" i="300"/>
  <c r="J64" i="300"/>
  <c r="K64" i="300"/>
  <c r="H64" i="300"/>
  <c r="U64" i="300"/>
  <c r="F64" i="300"/>
  <c r="G64" i="300"/>
  <c r="C64" i="300"/>
  <c r="S63" i="300"/>
  <c r="T63" i="300"/>
  <c r="R63" i="300"/>
  <c r="Q63" i="300"/>
  <c r="H63" i="300"/>
  <c r="F63" i="300"/>
  <c r="G63" i="300"/>
  <c r="C63" i="300"/>
  <c r="S62" i="300"/>
  <c r="T62" i="300"/>
  <c r="R62" i="300"/>
  <c r="Q62" i="300"/>
  <c r="I62" i="300"/>
  <c r="J62" i="300"/>
  <c r="K62" i="300"/>
  <c r="H62" i="300"/>
  <c r="U62" i="300"/>
  <c r="F62" i="300"/>
  <c r="G62" i="300"/>
  <c r="C62" i="300"/>
  <c r="S61" i="300"/>
  <c r="T61" i="300"/>
  <c r="R61" i="300"/>
  <c r="Q61" i="300"/>
  <c r="H61" i="300"/>
  <c r="I61" i="300"/>
  <c r="J61" i="300"/>
  <c r="K61" i="300"/>
  <c r="F61" i="300"/>
  <c r="G61" i="300"/>
  <c r="C61" i="300"/>
  <c r="S60" i="300"/>
  <c r="T60" i="300"/>
  <c r="R60" i="300"/>
  <c r="Q60" i="300"/>
  <c r="I60" i="300"/>
  <c r="J60" i="300"/>
  <c r="K60" i="300"/>
  <c r="H60" i="300"/>
  <c r="U60" i="300"/>
  <c r="F60" i="300"/>
  <c r="G60" i="300"/>
  <c r="C60" i="300"/>
  <c r="U59" i="300"/>
  <c r="S59" i="300"/>
  <c r="T59" i="300"/>
  <c r="R59" i="300"/>
  <c r="Q59" i="300"/>
  <c r="H59" i="300"/>
  <c r="I59" i="300"/>
  <c r="J59" i="300"/>
  <c r="K59" i="300"/>
  <c r="F59" i="300"/>
  <c r="G59" i="300"/>
  <c r="C59" i="300"/>
  <c r="S58" i="300"/>
  <c r="T58" i="300"/>
  <c r="R58" i="300"/>
  <c r="Q58" i="300"/>
  <c r="I58" i="300"/>
  <c r="J58" i="300"/>
  <c r="K58" i="300"/>
  <c r="H58" i="300"/>
  <c r="U58" i="300"/>
  <c r="F58" i="300"/>
  <c r="G58" i="300"/>
  <c r="C58" i="300"/>
  <c r="U57" i="300"/>
  <c r="S57" i="300"/>
  <c r="T57" i="300"/>
  <c r="R57" i="300"/>
  <c r="Q57" i="300"/>
  <c r="H57" i="300"/>
  <c r="I57" i="300"/>
  <c r="J57" i="300"/>
  <c r="K57" i="300"/>
  <c r="F57" i="300"/>
  <c r="G57" i="300"/>
  <c r="C57" i="300"/>
  <c r="S56" i="300"/>
  <c r="T56" i="300"/>
  <c r="R56" i="300"/>
  <c r="Q56" i="300"/>
  <c r="I56" i="300"/>
  <c r="J56" i="300"/>
  <c r="K56" i="300"/>
  <c r="H56" i="300"/>
  <c r="U56" i="300"/>
  <c r="F56" i="300"/>
  <c r="G56" i="300"/>
  <c r="C56" i="300"/>
  <c r="S55" i="300"/>
  <c r="T55" i="300"/>
  <c r="R55" i="300"/>
  <c r="Q55" i="300"/>
  <c r="I55" i="300"/>
  <c r="J55" i="300"/>
  <c r="K55" i="300"/>
  <c r="H55" i="300"/>
  <c r="U55" i="300"/>
  <c r="F55" i="300"/>
  <c r="G55" i="300"/>
  <c r="C55" i="300"/>
  <c r="S54" i="300"/>
  <c r="T54" i="300"/>
  <c r="R54" i="300"/>
  <c r="Q54" i="300"/>
  <c r="H54" i="300"/>
  <c r="I54" i="300"/>
  <c r="J54" i="300"/>
  <c r="K54" i="300"/>
  <c r="F54" i="300"/>
  <c r="G54" i="300"/>
  <c r="C54" i="300"/>
  <c r="T53" i="300"/>
  <c r="S53" i="300"/>
  <c r="R53" i="300"/>
  <c r="Q53" i="300"/>
  <c r="K53" i="300"/>
  <c r="H53" i="300"/>
  <c r="I53" i="300"/>
  <c r="J53" i="300"/>
  <c r="G53" i="300"/>
  <c r="F53" i="300"/>
  <c r="C53" i="300"/>
  <c r="T52" i="300"/>
  <c r="S52" i="300"/>
  <c r="R52" i="300"/>
  <c r="Q52" i="300"/>
  <c r="I52" i="300"/>
  <c r="J52" i="300"/>
  <c r="K52" i="300"/>
  <c r="H52" i="300"/>
  <c r="U52" i="300"/>
  <c r="G52" i="300"/>
  <c r="F52" i="300"/>
  <c r="C52" i="300"/>
  <c r="T51" i="300"/>
  <c r="S51" i="300"/>
  <c r="R51" i="300"/>
  <c r="Q51" i="300"/>
  <c r="K51" i="300"/>
  <c r="H51" i="300"/>
  <c r="I51" i="300"/>
  <c r="J51" i="300"/>
  <c r="G51" i="300"/>
  <c r="F51" i="300"/>
  <c r="C51" i="300"/>
  <c r="T50" i="300"/>
  <c r="S50" i="300"/>
  <c r="R50" i="300"/>
  <c r="Q50" i="300"/>
  <c r="I50" i="300"/>
  <c r="J50" i="300"/>
  <c r="K50" i="300"/>
  <c r="H50" i="300"/>
  <c r="U50" i="300"/>
  <c r="G50" i="300"/>
  <c r="F50" i="300"/>
  <c r="C50" i="300"/>
  <c r="S49" i="300"/>
  <c r="T49" i="300"/>
  <c r="R49" i="300"/>
  <c r="Q49" i="300"/>
  <c r="I49" i="300"/>
  <c r="J49" i="300"/>
  <c r="K49" i="300"/>
  <c r="H49" i="300"/>
  <c r="U49" i="300"/>
  <c r="F49" i="300"/>
  <c r="G49" i="300"/>
  <c r="C49" i="300"/>
  <c r="S48" i="300"/>
  <c r="T48" i="300"/>
  <c r="R48" i="300"/>
  <c r="Q48" i="300"/>
  <c r="I48" i="300"/>
  <c r="J48" i="300"/>
  <c r="K48" i="300"/>
  <c r="H48" i="300"/>
  <c r="U48" i="300"/>
  <c r="F48" i="300"/>
  <c r="G48" i="300"/>
  <c r="C48" i="300"/>
  <c r="S47" i="300"/>
  <c r="T47" i="300"/>
  <c r="R47" i="300"/>
  <c r="Q47" i="300"/>
  <c r="H47" i="300"/>
  <c r="I47" i="300"/>
  <c r="J47" i="300"/>
  <c r="K47" i="300"/>
  <c r="F47" i="300"/>
  <c r="G47" i="300"/>
  <c r="C47" i="300"/>
  <c r="T46" i="300"/>
  <c r="S46" i="300"/>
  <c r="R46" i="300"/>
  <c r="Q46" i="300"/>
  <c r="H46" i="300"/>
  <c r="I46" i="300"/>
  <c r="J46" i="300"/>
  <c r="K46" i="300"/>
  <c r="G46" i="300"/>
  <c r="F46" i="300"/>
  <c r="C46" i="300"/>
  <c r="T45" i="300"/>
  <c r="S45" i="300"/>
  <c r="R45" i="300"/>
  <c r="Q45" i="300"/>
  <c r="I45" i="300"/>
  <c r="J45" i="300"/>
  <c r="K45" i="300"/>
  <c r="H45" i="300"/>
  <c r="U45" i="300"/>
  <c r="G45" i="300"/>
  <c r="F45" i="300"/>
  <c r="C45" i="300"/>
  <c r="S44" i="300"/>
  <c r="T44" i="300"/>
  <c r="R44" i="300"/>
  <c r="Q44" i="300"/>
  <c r="I44" i="300"/>
  <c r="J44" i="300"/>
  <c r="K44" i="300"/>
  <c r="H44" i="300"/>
  <c r="U44" i="300"/>
  <c r="F44" i="300"/>
  <c r="G44" i="300"/>
  <c r="C44" i="300"/>
  <c r="AN43" i="300"/>
  <c r="S43" i="300"/>
  <c r="T43" i="300"/>
  <c r="R43" i="300"/>
  <c r="Q43" i="300"/>
  <c r="I43" i="300"/>
  <c r="J43" i="300"/>
  <c r="K43" i="300"/>
  <c r="H43" i="300"/>
  <c r="U43" i="300"/>
  <c r="F43" i="300"/>
  <c r="G43" i="300"/>
  <c r="C43" i="300"/>
  <c r="T42" i="300"/>
  <c r="S42" i="300"/>
  <c r="R42" i="300"/>
  <c r="Q42" i="300"/>
  <c r="J42" i="300"/>
  <c r="K42" i="300"/>
  <c r="I42" i="300"/>
  <c r="H42" i="300"/>
  <c r="U42" i="300"/>
  <c r="G42" i="300"/>
  <c r="F42" i="300"/>
  <c r="C42" i="300"/>
  <c r="S41" i="300"/>
  <c r="T41" i="300"/>
  <c r="R41" i="300"/>
  <c r="Q41" i="300"/>
  <c r="I41" i="300"/>
  <c r="J41" i="300"/>
  <c r="K41" i="300"/>
  <c r="H41" i="300"/>
  <c r="U41" i="300"/>
  <c r="F41" i="300"/>
  <c r="G41" i="300"/>
  <c r="C41" i="300"/>
  <c r="BP40" i="300"/>
  <c r="S40" i="300"/>
  <c r="T40" i="300"/>
  <c r="R40" i="300"/>
  <c r="Q40" i="300"/>
  <c r="H40" i="300"/>
  <c r="I40" i="300"/>
  <c r="J40" i="300"/>
  <c r="K40" i="300"/>
  <c r="F40" i="300"/>
  <c r="G40" i="300"/>
  <c r="C40" i="300"/>
  <c r="BP39" i="300"/>
  <c r="T39" i="300"/>
  <c r="S39" i="300"/>
  <c r="R39" i="300"/>
  <c r="Q39" i="300"/>
  <c r="K39" i="300"/>
  <c r="H39" i="300"/>
  <c r="I39" i="300"/>
  <c r="J39" i="300"/>
  <c r="G39" i="300"/>
  <c r="F39" i="300"/>
  <c r="C39" i="300"/>
  <c r="BP38" i="300"/>
  <c r="U38" i="300"/>
  <c r="S38" i="300"/>
  <c r="T38" i="300"/>
  <c r="R38" i="300"/>
  <c r="Q38" i="300"/>
  <c r="H38" i="300"/>
  <c r="I38" i="300"/>
  <c r="J38" i="300"/>
  <c r="K38" i="300"/>
  <c r="F38" i="300"/>
  <c r="G38" i="300"/>
  <c r="C38" i="300"/>
  <c r="BP37" i="300"/>
  <c r="T37" i="300"/>
  <c r="S37" i="300"/>
  <c r="R37" i="300"/>
  <c r="Q37" i="300"/>
  <c r="J37" i="300"/>
  <c r="K37" i="300"/>
  <c r="I37" i="300"/>
  <c r="H37" i="300"/>
  <c r="U37" i="300"/>
  <c r="G37" i="300"/>
  <c r="F37" i="300"/>
  <c r="C37" i="300"/>
  <c r="BP36" i="300"/>
  <c r="T36" i="300"/>
  <c r="S36" i="300"/>
  <c r="R36" i="300"/>
  <c r="Q36" i="300"/>
  <c r="J36" i="300"/>
  <c r="K36" i="300"/>
  <c r="H36" i="300"/>
  <c r="I36" i="300"/>
  <c r="G36" i="300"/>
  <c r="F36" i="300"/>
  <c r="C36" i="300"/>
  <c r="BP35" i="300"/>
  <c r="T35" i="300"/>
  <c r="S35" i="300"/>
  <c r="R35" i="300"/>
  <c r="Q35" i="300"/>
  <c r="I35" i="300"/>
  <c r="J35" i="300"/>
  <c r="K35" i="300"/>
  <c r="H35" i="300"/>
  <c r="U35" i="300"/>
  <c r="G35" i="300"/>
  <c r="F35" i="300"/>
  <c r="C35" i="300"/>
  <c r="BP34" i="300"/>
  <c r="S34" i="300"/>
  <c r="T34" i="300"/>
  <c r="R34" i="300"/>
  <c r="Q34" i="300"/>
  <c r="I34" i="300"/>
  <c r="J34" i="300"/>
  <c r="K34" i="300"/>
  <c r="H34" i="300"/>
  <c r="U34" i="300"/>
  <c r="F34" i="300"/>
  <c r="G34" i="300"/>
  <c r="C34" i="300"/>
  <c r="BP33" i="300"/>
  <c r="BD33" i="300"/>
  <c r="AR33" i="300"/>
  <c r="AA33" i="300"/>
  <c r="S33" i="300"/>
  <c r="T33" i="300"/>
  <c r="R33" i="300"/>
  <c r="Q33" i="300"/>
  <c r="I33" i="300"/>
  <c r="J33" i="300"/>
  <c r="K33" i="300"/>
  <c r="H33" i="300"/>
  <c r="U33" i="300"/>
  <c r="F33" i="300"/>
  <c r="G33" i="300"/>
  <c r="C33" i="300"/>
  <c r="BP32" i="300"/>
  <c r="BL32" i="300"/>
  <c r="AR32" i="300"/>
  <c r="AA32" i="300"/>
  <c r="BD32" i="300"/>
  <c r="T32" i="300"/>
  <c r="S32" i="300"/>
  <c r="R32" i="300"/>
  <c r="Q32" i="300"/>
  <c r="J32" i="300"/>
  <c r="K32" i="300"/>
  <c r="I32" i="300"/>
  <c r="H32" i="300"/>
  <c r="U32" i="300"/>
  <c r="G32" i="300"/>
  <c r="F32" i="300"/>
  <c r="C32" i="300"/>
  <c r="BL31" i="300"/>
  <c r="BP31" i="300"/>
  <c r="S31" i="300"/>
  <c r="T31" i="300"/>
  <c r="R31" i="300"/>
  <c r="Q31" i="300"/>
  <c r="H31" i="300"/>
  <c r="I31" i="300"/>
  <c r="J31" i="300"/>
  <c r="K31" i="300"/>
  <c r="F31" i="300"/>
  <c r="G31" i="300"/>
  <c r="C31" i="300"/>
  <c r="BD30" i="300"/>
  <c r="AI30" i="300"/>
  <c r="AG30" i="300"/>
  <c r="AR30" i="300"/>
  <c r="AA30" i="300"/>
  <c r="S30" i="300"/>
  <c r="T30" i="300"/>
  <c r="R30" i="300"/>
  <c r="Q30" i="300"/>
  <c r="I30" i="300"/>
  <c r="J30" i="300"/>
  <c r="K30" i="300"/>
  <c r="H30" i="300"/>
  <c r="U30" i="300"/>
  <c r="F30" i="300"/>
  <c r="G30" i="300"/>
  <c r="C30" i="300"/>
  <c r="AR29" i="300"/>
  <c r="AG29" i="300"/>
  <c r="AI29" i="300"/>
  <c r="AA29" i="300"/>
  <c r="S29" i="300"/>
  <c r="T29" i="300"/>
  <c r="R29" i="300"/>
  <c r="Q29" i="300"/>
  <c r="I29" i="300"/>
  <c r="J29" i="300"/>
  <c r="K29" i="300"/>
  <c r="H29" i="300"/>
  <c r="U29" i="300"/>
  <c r="F29" i="300"/>
  <c r="G29" i="300"/>
  <c r="C29" i="300"/>
  <c r="BD28" i="300"/>
  <c r="AR28" i="300"/>
  <c r="AI28" i="300"/>
  <c r="AG28" i="300"/>
  <c r="AA28" i="300"/>
  <c r="T28" i="300"/>
  <c r="S28" i="300"/>
  <c r="R28" i="300"/>
  <c r="Q28" i="300"/>
  <c r="I28" i="300"/>
  <c r="J28" i="300"/>
  <c r="K28" i="300"/>
  <c r="H28" i="300"/>
  <c r="U28" i="300"/>
  <c r="G28" i="300"/>
  <c r="F28" i="300"/>
  <c r="C28" i="300"/>
  <c r="T27" i="300"/>
  <c r="S27" i="300"/>
  <c r="R27" i="300"/>
  <c r="Q27" i="300"/>
  <c r="H27" i="300"/>
  <c r="I27" i="300"/>
  <c r="J27" i="300"/>
  <c r="K27" i="300"/>
  <c r="G27" i="300"/>
  <c r="F27" i="300"/>
  <c r="C27" i="300"/>
  <c r="T26" i="300"/>
  <c r="S26" i="300"/>
  <c r="R26" i="300"/>
  <c r="Q26" i="300"/>
  <c r="I26" i="300"/>
  <c r="J26" i="300"/>
  <c r="K26" i="300"/>
  <c r="H26" i="300"/>
  <c r="U26" i="300"/>
  <c r="G26" i="300"/>
  <c r="F26" i="300"/>
  <c r="C26" i="300"/>
  <c r="T25" i="300"/>
  <c r="S25" i="300"/>
  <c r="R25" i="300"/>
  <c r="Q25" i="300"/>
  <c r="H25" i="300"/>
  <c r="I25" i="300"/>
  <c r="J25" i="300"/>
  <c r="K25" i="300"/>
  <c r="G25" i="300"/>
  <c r="F25" i="300"/>
  <c r="C25" i="300"/>
  <c r="T24" i="300"/>
  <c r="S24" i="300"/>
  <c r="R24" i="300"/>
  <c r="Q24" i="300"/>
  <c r="I24" i="300"/>
  <c r="J24" i="300"/>
  <c r="K24" i="300"/>
  <c r="H24" i="300"/>
  <c r="U24" i="300"/>
  <c r="G24" i="300"/>
  <c r="F24" i="300"/>
  <c r="C24" i="300"/>
  <c r="U23" i="300"/>
  <c r="T23" i="300"/>
  <c r="S23" i="300"/>
  <c r="R23" i="300"/>
  <c r="Q23" i="300"/>
  <c r="K23" i="300"/>
  <c r="H23" i="300"/>
  <c r="I23" i="300"/>
  <c r="J23" i="300"/>
  <c r="G23" i="300"/>
  <c r="F23" i="300"/>
  <c r="C23" i="300"/>
  <c r="T22" i="300"/>
  <c r="S22" i="300"/>
  <c r="R22" i="300"/>
  <c r="Q22" i="300"/>
  <c r="I22" i="300"/>
  <c r="J22" i="300"/>
  <c r="K22" i="300"/>
  <c r="H22" i="300"/>
  <c r="U22" i="300"/>
  <c r="G22" i="300"/>
  <c r="F22" i="300"/>
  <c r="C22" i="300"/>
  <c r="U21" i="300"/>
  <c r="T21" i="300"/>
  <c r="S21" i="300"/>
  <c r="R21" i="300"/>
  <c r="Q21" i="300"/>
  <c r="H21" i="300"/>
  <c r="I21" i="300"/>
  <c r="J21" i="300"/>
  <c r="K21" i="300"/>
  <c r="G21" i="300"/>
  <c r="F21" i="300"/>
  <c r="C21" i="300"/>
  <c r="T20" i="300"/>
  <c r="S20" i="300"/>
  <c r="R20" i="300"/>
  <c r="Q20" i="300"/>
  <c r="I20" i="300"/>
  <c r="J20" i="300"/>
  <c r="K20" i="300"/>
  <c r="H20" i="300"/>
  <c r="U20" i="300"/>
  <c r="G20" i="300"/>
  <c r="F20" i="300"/>
  <c r="C20" i="300"/>
  <c r="T19" i="300"/>
  <c r="S19" i="300"/>
  <c r="R19" i="300"/>
  <c r="Q19" i="300"/>
  <c r="K19" i="300"/>
  <c r="H19" i="300"/>
  <c r="I19" i="300"/>
  <c r="J19" i="300"/>
  <c r="G19" i="300"/>
  <c r="F19" i="300"/>
  <c r="C19" i="300"/>
  <c r="AP18" i="300"/>
  <c r="U18" i="300"/>
  <c r="S18" i="300"/>
  <c r="T18" i="300"/>
  <c r="R18" i="300"/>
  <c r="Q18" i="300"/>
  <c r="H18" i="300"/>
  <c r="I18" i="300"/>
  <c r="J18" i="300"/>
  <c r="K18" i="300"/>
  <c r="F18" i="300"/>
  <c r="G18" i="300"/>
  <c r="C18" i="300"/>
  <c r="S17" i="300"/>
  <c r="T17" i="300"/>
  <c r="R17" i="300"/>
  <c r="Q17" i="300"/>
  <c r="I17" i="300"/>
  <c r="J17" i="300"/>
  <c r="K17" i="300"/>
  <c r="H17" i="300"/>
  <c r="U17" i="300"/>
  <c r="F17" i="300"/>
  <c r="G17" i="300"/>
  <c r="C17" i="300"/>
  <c r="S16" i="300"/>
  <c r="T16" i="300"/>
  <c r="R16" i="300"/>
  <c r="Q16" i="300"/>
  <c r="H16" i="300"/>
  <c r="F16" i="300"/>
  <c r="G16" i="300"/>
  <c r="C16" i="300"/>
  <c r="AL15" i="300"/>
  <c r="T15" i="300"/>
  <c r="S15" i="300"/>
  <c r="R15" i="300"/>
  <c r="Q15" i="300"/>
  <c r="J15" i="300"/>
  <c r="K15" i="300"/>
  <c r="I15" i="300"/>
  <c r="H15" i="300"/>
  <c r="U15" i="300"/>
  <c r="G15" i="300"/>
  <c r="F15" i="300"/>
  <c r="C15" i="300"/>
  <c r="S14" i="300"/>
  <c r="T14" i="300"/>
  <c r="R14" i="300"/>
  <c r="Q14" i="300"/>
  <c r="I14" i="300"/>
  <c r="J14" i="300"/>
  <c r="K14" i="300"/>
  <c r="H14" i="300"/>
  <c r="U14" i="300"/>
  <c r="F14" i="300"/>
  <c r="G14" i="300"/>
  <c r="C14" i="300"/>
  <c r="AL13" i="300"/>
  <c r="S13" i="300"/>
  <c r="T13" i="300"/>
  <c r="R13" i="300"/>
  <c r="Q13" i="300"/>
  <c r="K13" i="300"/>
  <c r="H13" i="300"/>
  <c r="I13" i="300"/>
  <c r="J13" i="300"/>
  <c r="F13" i="300"/>
  <c r="G13" i="300"/>
  <c r="C13" i="300"/>
  <c r="T12" i="300"/>
  <c r="S12" i="300"/>
  <c r="R12" i="300"/>
  <c r="Q12" i="300"/>
  <c r="J12" i="300"/>
  <c r="K12" i="300"/>
  <c r="H12" i="300"/>
  <c r="I12" i="300"/>
  <c r="G12" i="300"/>
  <c r="F12" i="300"/>
  <c r="C12" i="300"/>
  <c r="BR11" i="300"/>
  <c r="AL11" i="300"/>
  <c r="U11" i="300"/>
  <c r="S11" i="300"/>
  <c r="T11" i="300"/>
  <c r="R11" i="300"/>
  <c r="Q11" i="300"/>
  <c r="H11" i="300"/>
  <c r="I11" i="300"/>
  <c r="J11" i="300"/>
  <c r="K11" i="300"/>
  <c r="F11" i="300"/>
  <c r="G11" i="300"/>
  <c r="C11" i="300"/>
  <c r="BR9" i="300"/>
  <c r="CL7" i="300"/>
  <c r="CC7" i="300"/>
  <c r="BW7" i="300"/>
  <c r="B77" i="299"/>
  <c r="B76" i="299"/>
  <c r="U73" i="299"/>
  <c r="O72" i="299"/>
  <c r="N72" i="299"/>
  <c r="M72" i="299"/>
  <c r="L72" i="299"/>
  <c r="AA31" i="299"/>
  <c r="U71" i="299"/>
  <c r="S71" i="299"/>
  <c r="T71" i="299"/>
  <c r="R71" i="299"/>
  <c r="Q71" i="299"/>
  <c r="J71" i="299"/>
  <c r="K71" i="299"/>
  <c r="H71" i="299"/>
  <c r="I71" i="299"/>
  <c r="F71" i="299"/>
  <c r="G71" i="299"/>
  <c r="C71" i="299"/>
  <c r="S70" i="299"/>
  <c r="T70" i="299"/>
  <c r="R70" i="299"/>
  <c r="Q70" i="299"/>
  <c r="I70" i="299"/>
  <c r="J70" i="299"/>
  <c r="K70" i="299"/>
  <c r="H70" i="299"/>
  <c r="U70" i="299"/>
  <c r="F70" i="299"/>
  <c r="G70" i="299"/>
  <c r="C70" i="299"/>
  <c r="S69" i="299"/>
  <c r="T69" i="299"/>
  <c r="R69" i="299"/>
  <c r="Q69" i="299"/>
  <c r="H69" i="299"/>
  <c r="I69" i="299"/>
  <c r="J69" i="299"/>
  <c r="K69" i="299"/>
  <c r="F69" i="299"/>
  <c r="G69" i="299"/>
  <c r="C69" i="299"/>
  <c r="S68" i="299"/>
  <c r="T68" i="299"/>
  <c r="R68" i="299"/>
  <c r="Q68" i="299"/>
  <c r="I68" i="299"/>
  <c r="J68" i="299"/>
  <c r="K68" i="299"/>
  <c r="H68" i="299"/>
  <c r="U68" i="299"/>
  <c r="F68" i="299"/>
  <c r="G68" i="299"/>
  <c r="C68" i="299"/>
  <c r="U67" i="299"/>
  <c r="S67" i="299"/>
  <c r="T67" i="299"/>
  <c r="R67" i="299"/>
  <c r="Q67" i="299"/>
  <c r="H67" i="299"/>
  <c r="I67" i="299"/>
  <c r="J67" i="299"/>
  <c r="K67" i="299"/>
  <c r="F67" i="299"/>
  <c r="G67" i="299"/>
  <c r="C67" i="299"/>
  <c r="S66" i="299"/>
  <c r="T66" i="299"/>
  <c r="R66" i="299"/>
  <c r="Q66" i="299"/>
  <c r="I66" i="299"/>
  <c r="J66" i="299"/>
  <c r="K66" i="299"/>
  <c r="H66" i="299"/>
  <c r="U66" i="299"/>
  <c r="F66" i="299"/>
  <c r="G66" i="299"/>
  <c r="C66" i="299"/>
  <c r="U65" i="299"/>
  <c r="S65" i="299"/>
  <c r="T65" i="299"/>
  <c r="R65" i="299"/>
  <c r="Q65" i="299"/>
  <c r="J65" i="299"/>
  <c r="K65" i="299"/>
  <c r="H65" i="299"/>
  <c r="I65" i="299"/>
  <c r="F65" i="299"/>
  <c r="G65" i="299"/>
  <c r="C65" i="299"/>
  <c r="S64" i="299"/>
  <c r="T64" i="299"/>
  <c r="R64" i="299"/>
  <c r="Q64" i="299"/>
  <c r="I64" i="299"/>
  <c r="J64" i="299"/>
  <c r="K64" i="299"/>
  <c r="H64" i="299"/>
  <c r="U64" i="299"/>
  <c r="F64" i="299"/>
  <c r="G64" i="299"/>
  <c r="C64" i="299"/>
  <c r="U63" i="299"/>
  <c r="S63" i="299"/>
  <c r="T63" i="299"/>
  <c r="R63" i="299"/>
  <c r="Q63" i="299"/>
  <c r="J63" i="299"/>
  <c r="K63" i="299"/>
  <c r="H63" i="299"/>
  <c r="I63" i="299"/>
  <c r="F63" i="299"/>
  <c r="G63" i="299"/>
  <c r="C63" i="299"/>
  <c r="U62" i="299"/>
  <c r="S62" i="299"/>
  <c r="T62" i="299"/>
  <c r="R62" i="299"/>
  <c r="Q62" i="299"/>
  <c r="I62" i="299"/>
  <c r="J62" i="299"/>
  <c r="K62" i="299"/>
  <c r="H62" i="299"/>
  <c r="F62" i="299"/>
  <c r="G62" i="299"/>
  <c r="C62" i="299"/>
  <c r="U61" i="299"/>
  <c r="S61" i="299"/>
  <c r="T61" i="299"/>
  <c r="R61" i="299"/>
  <c r="Q61" i="299"/>
  <c r="J61" i="299"/>
  <c r="K61" i="299"/>
  <c r="H61" i="299"/>
  <c r="I61" i="299"/>
  <c r="F61" i="299"/>
  <c r="G61" i="299"/>
  <c r="C61" i="299"/>
  <c r="U60" i="299"/>
  <c r="S60" i="299"/>
  <c r="T60" i="299"/>
  <c r="R60" i="299"/>
  <c r="Q60" i="299"/>
  <c r="I60" i="299"/>
  <c r="J60" i="299"/>
  <c r="K60" i="299"/>
  <c r="H60" i="299"/>
  <c r="F60" i="299"/>
  <c r="G60" i="299"/>
  <c r="C60" i="299"/>
  <c r="U59" i="299"/>
  <c r="S59" i="299"/>
  <c r="T59" i="299"/>
  <c r="R59" i="299"/>
  <c r="Q59" i="299"/>
  <c r="J59" i="299"/>
  <c r="K59" i="299"/>
  <c r="H59" i="299"/>
  <c r="I59" i="299"/>
  <c r="F59" i="299"/>
  <c r="G59" i="299"/>
  <c r="C59" i="299"/>
  <c r="U58" i="299"/>
  <c r="S58" i="299"/>
  <c r="T58" i="299"/>
  <c r="R58" i="299"/>
  <c r="Q58" i="299"/>
  <c r="I58" i="299"/>
  <c r="J58" i="299"/>
  <c r="K58" i="299"/>
  <c r="H58" i="299"/>
  <c r="F58" i="299"/>
  <c r="G58" i="299"/>
  <c r="C58" i="299"/>
  <c r="U57" i="299"/>
  <c r="S57" i="299"/>
  <c r="T57" i="299"/>
  <c r="R57" i="299"/>
  <c r="Q57" i="299"/>
  <c r="J57" i="299"/>
  <c r="K57" i="299"/>
  <c r="H57" i="299"/>
  <c r="I57" i="299"/>
  <c r="F57" i="299"/>
  <c r="G57" i="299"/>
  <c r="C57" i="299"/>
  <c r="U56" i="299"/>
  <c r="S56" i="299"/>
  <c r="T56" i="299"/>
  <c r="R56" i="299"/>
  <c r="Q56" i="299"/>
  <c r="I56" i="299"/>
  <c r="J56" i="299"/>
  <c r="K56" i="299"/>
  <c r="H56" i="299"/>
  <c r="F56" i="299"/>
  <c r="G56" i="299"/>
  <c r="C56" i="299"/>
  <c r="S55" i="299"/>
  <c r="T55" i="299"/>
  <c r="R55" i="299"/>
  <c r="Q55" i="299"/>
  <c r="K55" i="299"/>
  <c r="I55" i="299"/>
  <c r="J55" i="299"/>
  <c r="H55" i="299"/>
  <c r="U55" i="299"/>
  <c r="F55" i="299"/>
  <c r="G55" i="299"/>
  <c r="C55" i="299"/>
  <c r="S54" i="299"/>
  <c r="T54" i="299"/>
  <c r="R54" i="299"/>
  <c r="Q54" i="299"/>
  <c r="H54" i="299"/>
  <c r="I54" i="299"/>
  <c r="J54" i="299"/>
  <c r="K54" i="299"/>
  <c r="F54" i="299"/>
  <c r="G54" i="299"/>
  <c r="C54" i="299"/>
  <c r="U53" i="299"/>
  <c r="T53" i="299"/>
  <c r="S53" i="299"/>
  <c r="R53" i="299"/>
  <c r="Q53" i="299"/>
  <c r="H53" i="299"/>
  <c r="I53" i="299"/>
  <c r="J53" i="299"/>
  <c r="K53" i="299"/>
  <c r="G53" i="299"/>
  <c r="F53" i="299"/>
  <c r="C53" i="299"/>
  <c r="T52" i="299"/>
  <c r="S52" i="299"/>
  <c r="R52" i="299"/>
  <c r="Q52" i="299"/>
  <c r="K52" i="299"/>
  <c r="I52" i="299"/>
  <c r="J52" i="299"/>
  <c r="H52" i="299"/>
  <c r="U52" i="299"/>
  <c r="G52" i="299"/>
  <c r="F52" i="299"/>
  <c r="C52" i="299"/>
  <c r="T51" i="299"/>
  <c r="S51" i="299"/>
  <c r="R51" i="299"/>
  <c r="Q51" i="299"/>
  <c r="K51" i="299"/>
  <c r="H51" i="299"/>
  <c r="I51" i="299"/>
  <c r="J51" i="299"/>
  <c r="G51" i="299"/>
  <c r="F51" i="299"/>
  <c r="C51" i="299"/>
  <c r="T50" i="299"/>
  <c r="S50" i="299"/>
  <c r="R50" i="299"/>
  <c r="Q50" i="299"/>
  <c r="K50" i="299"/>
  <c r="I50" i="299"/>
  <c r="J50" i="299"/>
  <c r="H50" i="299"/>
  <c r="U50" i="299"/>
  <c r="G50" i="299"/>
  <c r="F50" i="299"/>
  <c r="C50" i="299"/>
  <c r="S49" i="299"/>
  <c r="T49" i="299"/>
  <c r="R49" i="299"/>
  <c r="Q49" i="299"/>
  <c r="H49" i="299"/>
  <c r="U49" i="299"/>
  <c r="F49" i="299"/>
  <c r="G49" i="299"/>
  <c r="C49" i="299"/>
  <c r="S48" i="299"/>
  <c r="T48" i="299"/>
  <c r="R48" i="299"/>
  <c r="Q48" i="299"/>
  <c r="I48" i="299"/>
  <c r="J48" i="299"/>
  <c r="K48" i="299"/>
  <c r="H48" i="299"/>
  <c r="U48" i="299"/>
  <c r="F48" i="299"/>
  <c r="G48" i="299"/>
  <c r="C48" i="299"/>
  <c r="S47" i="299"/>
  <c r="T47" i="299"/>
  <c r="R47" i="299"/>
  <c r="Q47" i="299"/>
  <c r="H47" i="299"/>
  <c r="F47" i="299"/>
  <c r="G47" i="299"/>
  <c r="C47" i="299"/>
  <c r="T46" i="299"/>
  <c r="S46" i="299"/>
  <c r="R46" i="299"/>
  <c r="Q46" i="299"/>
  <c r="K46" i="299"/>
  <c r="I46" i="299"/>
  <c r="J46" i="299"/>
  <c r="H46" i="299"/>
  <c r="U46" i="299"/>
  <c r="G46" i="299"/>
  <c r="F46" i="299"/>
  <c r="C46" i="299"/>
  <c r="T45" i="299"/>
  <c r="S45" i="299"/>
  <c r="R45" i="299"/>
  <c r="Q45" i="299"/>
  <c r="K45" i="299"/>
  <c r="I45" i="299"/>
  <c r="J45" i="299"/>
  <c r="H45" i="299"/>
  <c r="U45" i="299"/>
  <c r="G45" i="299"/>
  <c r="F45" i="299"/>
  <c r="C45" i="299"/>
  <c r="U44" i="299"/>
  <c r="S44" i="299"/>
  <c r="T44" i="299"/>
  <c r="R44" i="299"/>
  <c r="Q44" i="299"/>
  <c r="I44" i="299"/>
  <c r="J44" i="299"/>
  <c r="K44" i="299"/>
  <c r="H44" i="299"/>
  <c r="F44" i="299"/>
  <c r="G44" i="299"/>
  <c r="C44" i="299"/>
  <c r="AN43" i="299"/>
  <c r="T43" i="299"/>
  <c r="S43" i="299"/>
  <c r="R43" i="299"/>
  <c r="Q43" i="299"/>
  <c r="I43" i="299"/>
  <c r="J43" i="299"/>
  <c r="K43" i="299"/>
  <c r="H43" i="299"/>
  <c r="U43" i="299"/>
  <c r="G43" i="299"/>
  <c r="F43" i="299"/>
  <c r="C43" i="299"/>
  <c r="T42" i="299"/>
  <c r="S42" i="299"/>
  <c r="R42" i="299"/>
  <c r="Q42" i="299"/>
  <c r="K42" i="299"/>
  <c r="J42" i="299"/>
  <c r="I42" i="299"/>
  <c r="H42" i="299"/>
  <c r="U42" i="299"/>
  <c r="F42" i="299"/>
  <c r="G42" i="299"/>
  <c r="C42" i="299"/>
  <c r="T41" i="299"/>
  <c r="S41" i="299"/>
  <c r="R41" i="299"/>
  <c r="Q41" i="299"/>
  <c r="I41" i="299"/>
  <c r="J41" i="299"/>
  <c r="K41" i="299"/>
  <c r="H41" i="299"/>
  <c r="U41" i="299"/>
  <c r="G41" i="299"/>
  <c r="F41" i="299"/>
  <c r="C41" i="299"/>
  <c r="BP40" i="299"/>
  <c r="S40" i="299"/>
  <c r="T40" i="299"/>
  <c r="R40" i="299"/>
  <c r="Q40" i="299"/>
  <c r="K40" i="299"/>
  <c r="J40" i="299"/>
  <c r="H40" i="299"/>
  <c r="I40" i="299"/>
  <c r="F40" i="299"/>
  <c r="G40" i="299"/>
  <c r="C40" i="299"/>
  <c r="BP39" i="299"/>
  <c r="U39" i="299"/>
  <c r="T39" i="299"/>
  <c r="S39" i="299"/>
  <c r="R39" i="299"/>
  <c r="Q39" i="299"/>
  <c r="I39" i="299"/>
  <c r="J39" i="299"/>
  <c r="K39" i="299"/>
  <c r="H39" i="299"/>
  <c r="G39" i="299"/>
  <c r="F39" i="299"/>
  <c r="C39" i="299"/>
  <c r="BP38" i="299"/>
  <c r="S38" i="299"/>
  <c r="T38" i="299"/>
  <c r="R38" i="299"/>
  <c r="Q38" i="299"/>
  <c r="J38" i="299"/>
  <c r="K38" i="299"/>
  <c r="I38" i="299"/>
  <c r="H38" i="299"/>
  <c r="U38" i="299"/>
  <c r="F38" i="299"/>
  <c r="G38" i="299"/>
  <c r="C38" i="299"/>
  <c r="BP37" i="299"/>
  <c r="T37" i="299"/>
  <c r="S37" i="299"/>
  <c r="R37" i="299"/>
  <c r="Q37" i="299"/>
  <c r="K37" i="299"/>
  <c r="J37" i="299"/>
  <c r="I37" i="299"/>
  <c r="H37" i="299"/>
  <c r="U37" i="299"/>
  <c r="G37" i="299"/>
  <c r="F37" i="299"/>
  <c r="C37" i="299"/>
  <c r="BP36" i="299"/>
  <c r="T36" i="299"/>
  <c r="S36" i="299"/>
  <c r="R36" i="299"/>
  <c r="Q36" i="299"/>
  <c r="J36" i="299"/>
  <c r="K36" i="299"/>
  <c r="H36" i="299"/>
  <c r="I36" i="299"/>
  <c r="G36" i="299"/>
  <c r="F36" i="299"/>
  <c r="C36" i="299"/>
  <c r="BP35" i="299"/>
  <c r="U35" i="299"/>
  <c r="T35" i="299"/>
  <c r="S35" i="299"/>
  <c r="R35" i="299"/>
  <c r="Q35" i="299"/>
  <c r="H35" i="299"/>
  <c r="I35" i="299"/>
  <c r="J35" i="299"/>
  <c r="K35" i="299"/>
  <c r="G35" i="299"/>
  <c r="F35" i="299"/>
  <c r="C35" i="299"/>
  <c r="BP34" i="299"/>
  <c r="S34" i="299"/>
  <c r="T34" i="299"/>
  <c r="R34" i="299"/>
  <c r="Q34" i="299"/>
  <c r="H34" i="299"/>
  <c r="F34" i="299"/>
  <c r="G34" i="299"/>
  <c r="C34" i="299"/>
  <c r="BP33" i="299"/>
  <c r="BD33" i="299"/>
  <c r="AR33" i="299"/>
  <c r="AA33" i="299"/>
  <c r="S33" i="299"/>
  <c r="T33" i="299"/>
  <c r="R33" i="299"/>
  <c r="Q33" i="299"/>
  <c r="H33" i="299"/>
  <c r="I33" i="299"/>
  <c r="J33" i="299"/>
  <c r="K33" i="299"/>
  <c r="F33" i="299"/>
  <c r="G33" i="299"/>
  <c r="C33" i="299"/>
  <c r="BP32" i="299"/>
  <c r="BL32" i="299"/>
  <c r="BD32" i="299"/>
  <c r="AR32" i="299"/>
  <c r="AA32" i="299"/>
  <c r="S32" i="299"/>
  <c r="T32" i="299"/>
  <c r="R32" i="299"/>
  <c r="Q32" i="299"/>
  <c r="K32" i="299"/>
  <c r="J32" i="299"/>
  <c r="I32" i="299"/>
  <c r="H32" i="299"/>
  <c r="U32" i="299"/>
  <c r="F32" i="299"/>
  <c r="G32" i="299"/>
  <c r="C32" i="299"/>
  <c r="BL31" i="299"/>
  <c r="BP31" i="299"/>
  <c r="BD31" i="299"/>
  <c r="AR31" i="299"/>
  <c r="S31" i="299"/>
  <c r="T31" i="299"/>
  <c r="R31" i="299"/>
  <c r="Q31" i="299"/>
  <c r="K31" i="299"/>
  <c r="J31" i="299"/>
  <c r="H31" i="299"/>
  <c r="I31" i="299"/>
  <c r="G31" i="299"/>
  <c r="F31" i="299"/>
  <c r="C31" i="299"/>
  <c r="BD30" i="299"/>
  <c r="AI30" i="299"/>
  <c r="AG30" i="299"/>
  <c r="AR30" i="299"/>
  <c r="S30" i="299"/>
  <c r="T30" i="299"/>
  <c r="R30" i="299"/>
  <c r="Q30" i="299"/>
  <c r="K30" i="299"/>
  <c r="J30" i="299"/>
  <c r="I30" i="299"/>
  <c r="H30" i="299"/>
  <c r="U30" i="299"/>
  <c r="F30" i="299"/>
  <c r="G30" i="299"/>
  <c r="C30" i="299"/>
  <c r="BD29" i="299"/>
  <c r="AR29" i="299"/>
  <c r="AG29" i="299"/>
  <c r="AI29" i="299"/>
  <c r="S29" i="299"/>
  <c r="T29" i="299"/>
  <c r="R29" i="299"/>
  <c r="Q29" i="299"/>
  <c r="H29" i="299"/>
  <c r="I29" i="299"/>
  <c r="J29" i="299"/>
  <c r="K29" i="299"/>
  <c r="F29" i="299"/>
  <c r="G29" i="299"/>
  <c r="C29" i="299"/>
  <c r="BD28" i="299"/>
  <c r="AR28" i="299"/>
  <c r="AI28" i="299"/>
  <c r="AG28" i="299"/>
  <c r="AA28" i="299"/>
  <c r="T28" i="299"/>
  <c r="S28" i="299"/>
  <c r="R28" i="299"/>
  <c r="Q28" i="299"/>
  <c r="K28" i="299"/>
  <c r="H28" i="299"/>
  <c r="I28" i="299"/>
  <c r="J28" i="299"/>
  <c r="G28" i="299"/>
  <c r="F28" i="299"/>
  <c r="C28" i="299"/>
  <c r="U27" i="299"/>
  <c r="T27" i="299"/>
  <c r="S27" i="299"/>
  <c r="R27" i="299"/>
  <c r="Q27" i="299"/>
  <c r="H27" i="299"/>
  <c r="I27" i="299"/>
  <c r="J27" i="299"/>
  <c r="K27" i="299"/>
  <c r="G27" i="299"/>
  <c r="F27" i="299"/>
  <c r="C27" i="299"/>
  <c r="T26" i="299"/>
  <c r="S26" i="299"/>
  <c r="R26" i="299"/>
  <c r="Q26" i="299"/>
  <c r="H26" i="299"/>
  <c r="G26" i="299"/>
  <c r="F26" i="299"/>
  <c r="C26" i="299"/>
  <c r="T25" i="299"/>
  <c r="S25" i="299"/>
  <c r="R25" i="299"/>
  <c r="Q25" i="299"/>
  <c r="I25" i="299"/>
  <c r="J25" i="299"/>
  <c r="K25" i="299"/>
  <c r="H25" i="299"/>
  <c r="U25" i="299"/>
  <c r="G25" i="299"/>
  <c r="F25" i="299"/>
  <c r="C25" i="299"/>
  <c r="T24" i="299"/>
  <c r="S24" i="299"/>
  <c r="R24" i="299"/>
  <c r="Q24" i="299"/>
  <c r="H24" i="299"/>
  <c r="I24" i="299"/>
  <c r="J24" i="299"/>
  <c r="K24" i="299"/>
  <c r="G24" i="299"/>
  <c r="F24" i="299"/>
  <c r="C24" i="299"/>
  <c r="U23" i="299"/>
  <c r="T23" i="299"/>
  <c r="S23" i="299"/>
  <c r="R23" i="299"/>
  <c r="Q23" i="299"/>
  <c r="I23" i="299"/>
  <c r="J23" i="299"/>
  <c r="K23" i="299"/>
  <c r="H23" i="299"/>
  <c r="G23" i="299"/>
  <c r="F23" i="299"/>
  <c r="C23" i="299"/>
  <c r="U22" i="299"/>
  <c r="T22" i="299"/>
  <c r="S22" i="299"/>
  <c r="R22" i="299"/>
  <c r="Q22" i="299"/>
  <c r="K22" i="299"/>
  <c r="I22" i="299"/>
  <c r="J22" i="299"/>
  <c r="H22" i="299"/>
  <c r="G22" i="299"/>
  <c r="F22" i="299"/>
  <c r="C22" i="299"/>
  <c r="U21" i="299"/>
  <c r="T21" i="299"/>
  <c r="S21" i="299"/>
  <c r="R21" i="299"/>
  <c r="Q21" i="299"/>
  <c r="I21" i="299"/>
  <c r="J21" i="299"/>
  <c r="K21" i="299"/>
  <c r="H21" i="299"/>
  <c r="G21" i="299"/>
  <c r="F21" i="299"/>
  <c r="C21" i="299"/>
  <c r="T20" i="299"/>
  <c r="S20" i="299"/>
  <c r="R20" i="299"/>
  <c r="Q20" i="299"/>
  <c r="H20" i="299"/>
  <c r="I20" i="299"/>
  <c r="J20" i="299"/>
  <c r="K20" i="299"/>
  <c r="G20" i="299"/>
  <c r="F20" i="299"/>
  <c r="C20" i="299"/>
  <c r="U19" i="299"/>
  <c r="T19" i="299"/>
  <c r="S19" i="299"/>
  <c r="R19" i="299"/>
  <c r="Q19" i="299"/>
  <c r="H19" i="299"/>
  <c r="I19" i="299"/>
  <c r="J19" i="299"/>
  <c r="K19" i="299"/>
  <c r="G19" i="299"/>
  <c r="F19" i="299"/>
  <c r="C19" i="299"/>
  <c r="AP18" i="299"/>
  <c r="S18" i="299"/>
  <c r="T18" i="299"/>
  <c r="R18" i="299"/>
  <c r="Q18" i="299"/>
  <c r="H18" i="299"/>
  <c r="F18" i="299"/>
  <c r="G18" i="299"/>
  <c r="C18" i="299"/>
  <c r="S17" i="299"/>
  <c r="T17" i="299"/>
  <c r="R17" i="299"/>
  <c r="Q17" i="299"/>
  <c r="I17" i="299"/>
  <c r="J17" i="299"/>
  <c r="K17" i="299"/>
  <c r="H17" i="299"/>
  <c r="U17" i="299"/>
  <c r="F17" i="299"/>
  <c r="G17" i="299"/>
  <c r="C17" i="299"/>
  <c r="S16" i="299"/>
  <c r="T16" i="299"/>
  <c r="R16" i="299"/>
  <c r="Q16" i="299"/>
  <c r="H16" i="299"/>
  <c r="I16" i="299"/>
  <c r="J16" i="299"/>
  <c r="K16" i="299"/>
  <c r="F16" i="299"/>
  <c r="G16" i="299"/>
  <c r="C16" i="299"/>
  <c r="AL15" i="299"/>
  <c r="T15" i="299"/>
  <c r="S15" i="299"/>
  <c r="R15" i="299"/>
  <c r="Q15" i="299"/>
  <c r="K15" i="299"/>
  <c r="J15" i="299"/>
  <c r="I15" i="299"/>
  <c r="H15" i="299"/>
  <c r="U15" i="299"/>
  <c r="G15" i="299"/>
  <c r="F15" i="299"/>
  <c r="C15" i="299"/>
  <c r="S14" i="299"/>
  <c r="T14" i="299"/>
  <c r="R14" i="299"/>
  <c r="Q14" i="299"/>
  <c r="J14" i="299"/>
  <c r="K14" i="299"/>
  <c r="I14" i="299"/>
  <c r="H14" i="299"/>
  <c r="U14" i="299"/>
  <c r="F14" i="299"/>
  <c r="G14" i="299"/>
  <c r="C14" i="299"/>
  <c r="AL13" i="299"/>
  <c r="U13" i="299"/>
  <c r="T13" i="299"/>
  <c r="S13" i="299"/>
  <c r="R13" i="299"/>
  <c r="Q13" i="299"/>
  <c r="K13" i="299"/>
  <c r="J13" i="299"/>
  <c r="H13" i="299"/>
  <c r="I13" i="299"/>
  <c r="F13" i="299"/>
  <c r="G13" i="299"/>
  <c r="C13" i="299"/>
  <c r="U12" i="299"/>
  <c r="S12" i="299"/>
  <c r="T12" i="299"/>
  <c r="R12" i="299"/>
  <c r="Q12" i="299"/>
  <c r="J12" i="299"/>
  <c r="K12" i="299"/>
  <c r="H12" i="299"/>
  <c r="I12" i="299"/>
  <c r="G12" i="299"/>
  <c r="F12" i="299"/>
  <c r="C12" i="299"/>
  <c r="BR11" i="299"/>
  <c r="AL11" i="299"/>
  <c r="U11" i="299"/>
  <c r="S11" i="299"/>
  <c r="T11" i="299"/>
  <c r="R11" i="299"/>
  <c r="Q11" i="299"/>
  <c r="I11" i="299"/>
  <c r="J11" i="299"/>
  <c r="K11" i="299"/>
  <c r="H11" i="299"/>
  <c r="F11" i="299"/>
  <c r="G11" i="299"/>
  <c r="C11" i="299"/>
  <c r="BR9" i="299"/>
  <c r="CL7" i="299"/>
  <c r="CC7" i="299"/>
  <c r="BW7" i="299"/>
  <c r="B77" i="298"/>
  <c r="B76" i="298"/>
  <c r="U73" i="298"/>
  <c r="O72" i="298"/>
  <c r="N72" i="298"/>
  <c r="M72" i="298"/>
  <c r="L72" i="298"/>
  <c r="T71" i="298"/>
  <c r="S71" i="298"/>
  <c r="R71" i="298"/>
  <c r="Q71" i="298"/>
  <c r="I71" i="298"/>
  <c r="J71" i="298"/>
  <c r="K71" i="298"/>
  <c r="H71" i="298"/>
  <c r="U71" i="298"/>
  <c r="G71" i="298"/>
  <c r="F71" i="298"/>
  <c r="C71" i="298"/>
  <c r="T70" i="298"/>
  <c r="S70" i="298"/>
  <c r="R70" i="298"/>
  <c r="Q70" i="298"/>
  <c r="H70" i="298"/>
  <c r="I70" i="298"/>
  <c r="J70" i="298"/>
  <c r="K70" i="298"/>
  <c r="G70" i="298"/>
  <c r="F70" i="298"/>
  <c r="C70" i="298"/>
  <c r="T69" i="298"/>
  <c r="S69" i="298"/>
  <c r="R69" i="298"/>
  <c r="Q69" i="298"/>
  <c r="I69" i="298"/>
  <c r="J69" i="298"/>
  <c r="K69" i="298"/>
  <c r="H69" i="298"/>
  <c r="U69" i="298"/>
  <c r="G69" i="298"/>
  <c r="F69" i="298"/>
  <c r="C69" i="298"/>
  <c r="T68" i="298"/>
  <c r="S68" i="298"/>
  <c r="R68" i="298"/>
  <c r="Q68" i="298"/>
  <c r="H68" i="298"/>
  <c r="I68" i="298"/>
  <c r="J68" i="298"/>
  <c r="K68" i="298"/>
  <c r="G68" i="298"/>
  <c r="F68" i="298"/>
  <c r="C68" i="298"/>
  <c r="T67" i="298"/>
  <c r="S67" i="298"/>
  <c r="R67" i="298"/>
  <c r="Q67" i="298"/>
  <c r="I67" i="298"/>
  <c r="J67" i="298"/>
  <c r="K67" i="298"/>
  <c r="H67" i="298"/>
  <c r="U67" i="298"/>
  <c r="G67" i="298"/>
  <c r="F67" i="298"/>
  <c r="C67" i="298"/>
  <c r="T66" i="298"/>
  <c r="S66" i="298"/>
  <c r="R66" i="298"/>
  <c r="Q66" i="298"/>
  <c r="H66" i="298"/>
  <c r="I66" i="298"/>
  <c r="J66" i="298"/>
  <c r="K66" i="298"/>
  <c r="G66" i="298"/>
  <c r="F66" i="298"/>
  <c r="C66" i="298"/>
  <c r="T65" i="298"/>
  <c r="S65" i="298"/>
  <c r="R65" i="298"/>
  <c r="Q65" i="298"/>
  <c r="I65" i="298"/>
  <c r="J65" i="298"/>
  <c r="K65" i="298"/>
  <c r="H65" i="298"/>
  <c r="U65" i="298"/>
  <c r="G65" i="298"/>
  <c r="F65" i="298"/>
  <c r="C65" i="298"/>
  <c r="T64" i="298"/>
  <c r="S64" i="298"/>
  <c r="R64" i="298"/>
  <c r="Q64" i="298"/>
  <c r="H64" i="298"/>
  <c r="I64" i="298"/>
  <c r="J64" i="298"/>
  <c r="K64" i="298"/>
  <c r="G64" i="298"/>
  <c r="F64" i="298"/>
  <c r="C64" i="298"/>
  <c r="T63" i="298"/>
  <c r="S63" i="298"/>
  <c r="R63" i="298"/>
  <c r="Q63" i="298"/>
  <c r="I63" i="298"/>
  <c r="J63" i="298"/>
  <c r="K63" i="298"/>
  <c r="H63" i="298"/>
  <c r="U63" i="298"/>
  <c r="G63" i="298"/>
  <c r="F63" i="298"/>
  <c r="C63" i="298"/>
  <c r="T62" i="298"/>
  <c r="S62" i="298"/>
  <c r="R62" i="298"/>
  <c r="Q62" i="298"/>
  <c r="H62" i="298"/>
  <c r="I62" i="298"/>
  <c r="J62" i="298"/>
  <c r="K62" i="298"/>
  <c r="G62" i="298"/>
  <c r="F62" i="298"/>
  <c r="C62" i="298"/>
  <c r="T61" i="298"/>
  <c r="S61" i="298"/>
  <c r="R61" i="298"/>
  <c r="Q61" i="298"/>
  <c r="I61" i="298"/>
  <c r="J61" i="298"/>
  <c r="K61" i="298"/>
  <c r="H61" i="298"/>
  <c r="U61" i="298"/>
  <c r="G61" i="298"/>
  <c r="F61" i="298"/>
  <c r="C61" i="298"/>
  <c r="T60" i="298"/>
  <c r="S60" i="298"/>
  <c r="R60" i="298"/>
  <c r="Q60" i="298"/>
  <c r="H60" i="298"/>
  <c r="I60" i="298"/>
  <c r="J60" i="298"/>
  <c r="K60" i="298"/>
  <c r="G60" i="298"/>
  <c r="F60" i="298"/>
  <c r="C60" i="298"/>
  <c r="T59" i="298"/>
  <c r="S59" i="298"/>
  <c r="R59" i="298"/>
  <c r="Q59" i="298"/>
  <c r="I59" i="298"/>
  <c r="J59" i="298"/>
  <c r="K59" i="298"/>
  <c r="H59" i="298"/>
  <c r="U59" i="298"/>
  <c r="G59" i="298"/>
  <c r="F59" i="298"/>
  <c r="C59" i="298"/>
  <c r="T58" i="298"/>
  <c r="S58" i="298"/>
  <c r="R58" i="298"/>
  <c r="Q58" i="298"/>
  <c r="H58" i="298"/>
  <c r="I58" i="298"/>
  <c r="J58" i="298"/>
  <c r="K58" i="298"/>
  <c r="G58" i="298"/>
  <c r="F58" i="298"/>
  <c r="C58" i="298"/>
  <c r="T57" i="298"/>
  <c r="S57" i="298"/>
  <c r="R57" i="298"/>
  <c r="Q57" i="298"/>
  <c r="I57" i="298"/>
  <c r="J57" i="298"/>
  <c r="K57" i="298"/>
  <c r="H57" i="298"/>
  <c r="U57" i="298"/>
  <c r="G57" i="298"/>
  <c r="F57" i="298"/>
  <c r="C57" i="298"/>
  <c r="T56" i="298"/>
  <c r="S56" i="298"/>
  <c r="R56" i="298"/>
  <c r="Q56" i="298"/>
  <c r="H56" i="298"/>
  <c r="I56" i="298"/>
  <c r="J56" i="298"/>
  <c r="K56" i="298"/>
  <c r="G56" i="298"/>
  <c r="F56" i="298"/>
  <c r="C56" i="298"/>
  <c r="T55" i="298"/>
  <c r="S55" i="298"/>
  <c r="R55" i="298"/>
  <c r="Q55" i="298"/>
  <c r="H55" i="298"/>
  <c r="I55" i="298"/>
  <c r="J55" i="298"/>
  <c r="K55" i="298"/>
  <c r="G55" i="298"/>
  <c r="F55" i="298"/>
  <c r="C55" i="298"/>
  <c r="T54" i="298"/>
  <c r="S54" i="298"/>
  <c r="R54" i="298"/>
  <c r="Q54" i="298"/>
  <c r="I54" i="298"/>
  <c r="J54" i="298"/>
  <c r="K54" i="298"/>
  <c r="H54" i="298"/>
  <c r="U54" i="298"/>
  <c r="G54" i="298"/>
  <c r="F54" i="298"/>
  <c r="C54" i="298"/>
  <c r="S53" i="298"/>
  <c r="T53" i="298"/>
  <c r="R53" i="298"/>
  <c r="Q53" i="298"/>
  <c r="J53" i="298"/>
  <c r="K53" i="298"/>
  <c r="I53" i="298"/>
  <c r="H53" i="298"/>
  <c r="U53" i="298"/>
  <c r="F53" i="298"/>
  <c r="G53" i="298"/>
  <c r="C53" i="298"/>
  <c r="S52" i="298"/>
  <c r="T52" i="298"/>
  <c r="R52" i="298"/>
  <c r="Q52" i="298"/>
  <c r="H52" i="298"/>
  <c r="I52" i="298"/>
  <c r="J52" i="298"/>
  <c r="K52" i="298"/>
  <c r="F52" i="298"/>
  <c r="G52" i="298"/>
  <c r="C52" i="298"/>
  <c r="S51" i="298"/>
  <c r="T51" i="298"/>
  <c r="R51" i="298"/>
  <c r="Q51" i="298"/>
  <c r="J51" i="298"/>
  <c r="K51" i="298"/>
  <c r="I51" i="298"/>
  <c r="H51" i="298"/>
  <c r="U51" i="298"/>
  <c r="F51" i="298"/>
  <c r="G51" i="298"/>
  <c r="C51" i="298"/>
  <c r="U50" i="298"/>
  <c r="S50" i="298"/>
  <c r="T50" i="298"/>
  <c r="R50" i="298"/>
  <c r="Q50" i="298"/>
  <c r="H50" i="298"/>
  <c r="I50" i="298"/>
  <c r="J50" i="298"/>
  <c r="K50" i="298"/>
  <c r="F50" i="298"/>
  <c r="G50" i="298"/>
  <c r="C50" i="298"/>
  <c r="T49" i="298"/>
  <c r="S49" i="298"/>
  <c r="R49" i="298"/>
  <c r="Q49" i="298"/>
  <c r="H49" i="298"/>
  <c r="I49" i="298"/>
  <c r="J49" i="298"/>
  <c r="K49" i="298"/>
  <c r="G49" i="298"/>
  <c r="F49" i="298"/>
  <c r="C49" i="298"/>
  <c r="T48" i="298"/>
  <c r="S48" i="298"/>
  <c r="R48" i="298"/>
  <c r="Q48" i="298"/>
  <c r="H48" i="298"/>
  <c r="I48" i="298"/>
  <c r="J48" i="298"/>
  <c r="K48" i="298"/>
  <c r="G48" i="298"/>
  <c r="F48" i="298"/>
  <c r="C48" i="298"/>
  <c r="T47" i="298"/>
  <c r="S47" i="298"/>
  <c r="R47" i="298"/>
  <c r="Q47" i="298"/>
  <c r="I47" i="298"/>
  <c r="J47" i="298"/>
  <c r="K47" i="298"/>
  <c r="H47" i="298"/>
  <c r="U47" i="298"/>
  <c r="G47" i="298"/>
  <c r="F47" i="298"/>
  <c r="C47" i="298"/>
  <c r="S46" i="298"/>
  <c r="T46" i="298"/>
  <c r="R46" i="298"/>
  <c r="Q46" i="298"/>
  <c r="J46" i="298"/>
  <c r="K46" i="298"/>
  <c r="I46" i="298"/>
  <c r="H46" i="298"/>
  <c r="U46" i="298"/>
  <c r="F46" i="298"/>
  <c r="G46" i="298"/>
  <c r="C46" i="298"/>
  <c r="S45" i="298"/>
  <c r="T45" i="298"/>
  <c r="R45" i="298"/>
  <c r="Q45" i="298"/>
  <c r="H45" i="298"/>
  <c r="I45" i="298"/>
  <c r="J45" i="298"/>
  <c r="K45" i="298"/>
  <c r="F45" i="298"/>
  <c r="G45" i="298"/>
  <c r="C45" i="298"/>
  <c r="T44" i="298"/>
  <c r="S44" i="298"/>
  <c r="R44" i="298"/>
  <c r="Q44" i="298"/>
  <c r="H44" i="298"/>
  <c r="I44" i="298"/>
  <c r="J44" i="298"/>
  <c r="K44" i="298"/>
  <c r="G44" i="298"/>
  <c r="F44" i="298"/>
  <c r="C44" i="298"/>
  <c r="AN43" i="298"/>
  <c r="T43" i="298"/>
  <c r="S43" i="298"/>
  <c r="R43" i="298"/>
  <c r="Q43" i="298"/>
  <c r="H43" i="298"/>
  <c r="I43" i="298"/>
  <c r="J43" i="298"/>
  <c r="K43" i="298"/>
  <c r="G43" i="298"/>
  <c r="F43" i="298"/>
  <c r="C43" i="298"/>
  <c r="S42" i="298"/>
  <c r="T42" i="298"/>
  <c r="R42" i="298"/>
  <c r="Q42" i="298"/>
  <c r="H42" i="298"/>
  <c r="I42" i="298"/>
  <c r="J42" i="298"/>
  <c r="K42" i="298"/>
  <c r="F42" i="298"/>
  <c r="G42" i="298"/>
  <c r="C42" i="298"/>
  <c r="T41" i="298"/>
  <c r="S41" i="298"/>
  <c r="R41" i="298"/>
  <c r="Q41" i="298"/>
  <c r="H41" i="298"/>
  <c r="I41" i="298"/>
  <c r="J41" i="298"/>
  <c r="K41" i="298"/>
  <c r="G41" i="298"/>
  <c r="F41" i="298"/>
  <c r="C41" i="298"/>
  <c r="BP40" i="298"/>
  <c r="T40" i="298"/>
  <c r="S40" i="298"/>
  <c r="R40" i="298"/>
  <c r="Q40" i="298"/>
  <c r="I40" i="298"/>
  <c r="J40" i="298"/>
  <c r="K40" i="298"/>
  <c r="H40" i="298"/>
  <c r="U40" i="298"/>
  <c r="G40" i="298"/>
  <c r="F40" i="298"/>
  <c r="C40" i="298"/>
  <c r="BP39" i="298"/>
  <c r="S39" i="298"/>
  <c r="T39" i="298"/>
  <c r="R39" i="298"/>
  <c r="Q39" i="298"/>
  <c r="J39" i="298"/>
  <c r="K39" i="298"/>
  <c r="I39" i="298"/>
  <c r="H39" i="298"/>
  <c r="U39" i="298"/>
  <c r="F39" i="298"/>
  <c r="G39" i="298"/>
  <c r="C39" i="298"/>
  <c r="BP38" i="298"/>
  <c r="T38" i="298"/>
  <c r="S38" i="298"/>
  <c r="R38" i="298"/>
  <c r="Q38" i="298"/>
  <c r="I38" i="298"/>
  <c r="J38" i="298"/>
  <c r="K38" i="298"/>
  <c r="H38" i="298"/>
  <c r="U38" i="298"/>
  <c r="G38" i="298"/>
  <c r="F38" i="298"/>
  <c r="C38" i="298"/>
  <c r="BP37" i="298"/>
  <c r="S37" i="298"/>
  <c r="T37" i="298"/>
  <c r="R37" i="298"/>
  <c r="Q37" i="298"/>
  <c r="H37" i="298"/>
  <c r="I37" i="298"/>
  <c r="J37" i="298"/>
  <c r="K37" i="298"/>
  <c r="F37" i="298"/>
  <c r="G37" i="298"/>
  <c r="C37" i="298"/>
  <c r="BP36" i="298"/>
  <c r="S36" i="298"/>
  <c r="T36" i="298"/>
  <c r="R36" i="298"/>
  <c r="Q36" i="298"/>
  <c r="I36" i="298"/>
  <c r="J36" i="298"/>
  <c r="K36" i="298"/>
  <c r="H36" i="298"/>
  <c r="U36" i="298"/>
  <c r="F36" i="298"/>
  <c r="G36" i="298"/>
  <c r="C36" i="298"/>
  <c r="BP35" i="298"/>
  <c r="U35" i="298"/>
  <c r="S35" i="298"/>
  <c r="T35" i="298"/>
  <c r="R35" i="298"/>
  <c r="Q35" i="298"/>
  <c r="H35" i="298"/>
  <c r="I35" i="298"/>
  <c r="J35" i="298"/>
  <c r="K35" i="298"/>
  <c r="F35" i="298"/>
  <c r="G35" i="298"/>
  <c r="C35" i="298"/>
  <c r="BP34" i="298"/>
  <c r="T34" i="298"/>
  <c r="S34" i="298"/>
  <c r="R34" i="298"/>
  <c r="Q34" i="298"/>
  <c r="H34" i="298"/>
  <c r="I34" i="298"/>
  <c r="J34" i="298"/>
  <c r="K34" i="298"/>
  <c r="G34" i="298"/>
  <c r="F34" i="298"/>
  <c r="C34" i="298"/>
  <c r="BP33" i="298"/>
  <c r="BD33" i="298"/>
  <c r="AR33" i="298"/>
  <c r="AA33" i="298"/>
  <c r="T33" i="298"/>
  <c r="S33" i="298"/>
  <c r="R33" i="298"/>
  <c r="Q33" i="298"/>
  <c r="H33" i="298"/>
  <c r="I33" i="298"/>
  <c r="J33" i="298"/>
  <c r="K33" i="298"/>
  <c r="G33" i="298"/>
  <c r="F33" i="298"/>
  <c r="C33" i="298"/>
  <c r="BL32" i="298"/>
  <c r="BP32" i="298"/>
  <c r="AA32" i="298"/>
  <c r="BD32" i="298"/>
  <c r="S32" i="298"/>
  <c r="T32" i="298"/>
  <c r="R32" i="298"/>
  <c r="Q32" i="298"/>
  <c r="H32" i="298"/>
  <c r="I32" i="298"/>
  <c r="J32" i="298"/>
  <c r="K32" i="298"/>
  <c r="F32" i="298"/>
  <c r="G32" i="298"/>
  <c r="C32" i="298"/>
  <c r="BP31" i="298"/>
  <c r="BL31" i="298"/>
  <c r="AA31" i="298"/>
  <c r="BD31" i="298"/>
  <c r="T31" i="298"/>
  <c r="S31" i="298"/>
  <c r="R31" i="298"/>
  <c r="Q31" i="298"/>
  <c r="I31" i="298"/>
  <c r="J31" i="298"/>
  <c r="K31" i="298"/>
  <c r="H31" i="298"/>
  <c r="U31" i="298"/>
  <c r="G31" i="298"/>
  <c r="F31" i="298"/>
  <c r="C31" i="298"/>
  <c r="AG30" i="298"/>
  <c r="T30" i="298"/>
  <c r="S30" i="298"/>
  <c r="R30" i="298"/>
  <c r="Q30" i="298"/>
  <c r="H30" i="298"/>
  <c r="I30" i="298"/>
  <c r="J30" i="298"/>
  <c r="K30" i="298"/>
  <c r="G30" i="298"/>
  <c r="F30" i="298"/>
  <c r="C30" i="298"/>
  <c r="BD29" i="298"/>
  <c r="AR29" i="298"/>
  <c r="AI29" i="298"/>
  <c r="AG29" i="298"/>
  <c r="AA29" i="298"/>
  <c r="T29" i="298"/>
  <c r="S29" i="298"/>
  <c r="R29" i="298"/>
  <c r="Q29" i="298"/>
  <c r="H29" i="298"/>
  <c r="I29" i="298"/>
  <c r="J29" i="298"/>
  <c r="K29" i="298"/>
  <c r="G29" i="298"/>
  <c r="F29" i="298"/>
  <c r="C29" i="298"/>
  <c r="AG28" i="298"/>
  <c r="BD28" i="298"/>
  <c r="U28" i="298"/>
  <c r="S28" i="298"/>
  <c r="T28" i="298"/>
  <c r="R28" i="298"/>
  <c r="Q28" i="298"/>
  <c r="H28" i="298"/>
  <c r="I28" i="298"/>
  <c r="J28" i="298"/>
  <c r="K28" i="298"/>
  <c r="F28" i="298"/>
  <c r="G28" i="298"/>
  <c r="C28" i="298"/>
  <c r="S27" i="298"/>
  <c r="T27" i="298"/>
  <c r="R27" i="298"/>
  <c r="Q27" i="298"/>
  <c r="J27" i="298"/>
  <c r="K27" i="298"/>
  <c r="I27" i="298"/>
  <c r="H27" i="298"/>
  <c r="U27" i="298"/>
  <c r="F27" i="298"/>
  <c r="G27" i="298"/>
  <c r="C27" i="298"/>
  <c r="U26" i="298"/>
  <c r="S26" i="298"/>
  <c r="T26" i="298"/>
  <c r="R26" i="298"/>
  <c r="Q26" i="298"/>
  <c r="H26" i="298"/>
  <c r="I26" i="298"/>
  <c r="J26" i="298"/>
  <c r="K26" i="298"/>
  <c r="F26" i="298"/>
  <c r="G26" i="298"/>
  <c r="C26" i="298"/>
  <c r="S25" i="298"/>
  <c r="T25" i="298"/>
  <c r="R25" i="298"/>
  <c r="Q25" i="298"/>
  <c r="J25" i="298"/>
  <c r="K25" i="298"/>
  <c r="I25" i="298"/>
  <c r="H25" i="298"/>
  <c r="U25" i="298"/>
  <c r="F25" i="298"/>
  <c r="G25" i="298"/>
  <c r="C25" i="298"/>
  <c r="S24" i="298"/>
  <c r="T24" i="298"/>
  <c r="R24" i="298"/>
  <c r="Q24" i="298"/>
  <c r="H24" i="298"/>
  <c r="F24" i="298"/>
  <c r="G24" i="298"/>
  <c r="C24" i="298"/>
  <c r="S23" i="298"/>
  <c r="T23" i="298"/>
  <c r="R23" i="298"/>
  <c r="Q23" i="298"/>
  <c r="J23" i="298"/>
  <c r="K23" i="298"/>
  <c r="I23" i="298"/>
  <c r="H23" i="298"/>
  <c r="U23" i="298"/>
  <c r="F23" i="298"/>
  <c r="G23" i="298"/>
  <c r="C23" i="298"/>
  <c r="S22" i="298"/>
  <c r="T22" i="298"/>
  <c r="R22" i="298"/>
  <c r="Q22" i="298"/>
  <c r="H22" i="298"/>
  <c r="I22" i="298"/>
  <c r="J22" i="298"/>
  <c r="K22" i="298"/>
  <c r="F22" i="298"/>
  <c r="G22" i="298"/>
  <c r="C22" i="298"/>
  <c r="S21" i="298"/>
  <c r="T21" i="298"/>
  <c r="R21" i="298"/>
  <c r="Q21" i="298"/>
  <c r="J21" i="298"/>
  <c r="K21" i="298"/>
  <c r="I21" i="298"/>
  <c r="H21" i="298"/>
  <c r="U21" i="298"/>
  <c r="F21" i="298"/>
  <c r="G21" i="298"/>
  <c r="C21" i="298"/>
  <c r="S20" i="298"/>
  <c r="T20" i="298"/>
  <c r="R20" i="298"/>
  <c r="Q20" i="298"/>
  <c r="H20" i="298"/>
  <c r="I20" i="298"/>
  <c r="J20" i="298"/>
  <c r="K20" i="298"/>
  <c r="F20" i="298"/>
  <c r="G20" i="298"/>
  <c r="C20" i="298"/>
  <c r="S19" i="298"/>
  <c r="T19" i="298"/>
  <c r="R19" i="298"/>
  <c r="Q19" i="298"/>
  <c r="J19" i="298"/>
  <c r="K19" i="298"/>
  <c r="I19" i="298"/>
  <c r="H19" i="298"/>
  <c r="U19" i="298"/>
  <c r="F19" i="298"/>
  <c r="G19" i="298"/>
  <c r="C19" i="298"/>
  <c r="AP18" i="298"/>
  <c r="T18" i="298"/>
  <c r="S18" i="298"/>
  <c r="R18" i="298"/>
  <c r="Q18" i="298"/>
  <c r="I18" i="298"/>
  <c r="J18" i="298"/>
  <c r="K18" i="298"/>
  <c r="H18" i="298"/>
  <c r="U18" i="298"/>
  <c r="G18" i="298"/>
  <c r="F18" i="298"/>
  <c r="C18" i="298"/>
  <c r="T17" i="298"/>
  <c r="S17" i="298"/>
  <c r="R17" i="298"/>
  <c r="Q17" i="298"/>
  <c r="H17" i="298"/>
  <c r="I17" i="298"/>
  <c r="J17" i="298"/>
  <c r="K17" i="298"/>
  <c r="G17" i="298"/>
  <c r="F17" i="298"/>
  <c r="C17" i="298"/>
  <c r="T16" i="298"/>
  <c r="S16" i="298"/>
  <c r="R16" i="298"/>
  <c r="Q16" i="298"/>
  <c r="I16" i="298"/>
  <c r="J16" i="298"/>
  <c r="K16" i="298"/>
  <c r="H16" i="298"/>
  <c r="U16" i="298"/>
  <c r="G16" i="298"/>
  <c r="F16" i="298"/>
  <c r="C16" i="298"/>
  <c r="AL15" i="298"/>
  <c r="S15" i="298"/>
  <c r="T15" i="298"/>
  <c r="R15" i="298"/>
  <c r="Q15" i="298"/>
  <c r="H15" i="298"/>
  <c r="I15" i="298"/>
  <c r="J15" i="298"/>
  <c r="K15" i="298"/>
  <c r="F15" i="298"/>
  <c r="G15" i="298"/>
  <c r="C15" i="298"/>
  <c r="T14" i="298"/>
  <c r="S14" i="298"/>
  <c r="R14" i="298"/>
  <c r="Q14" i="298"/>
  <c r="H14" i="298"/>
  <c r="I14" i="298"/>
  <c r="J14" i="298"/>
  <c r="K14" i="298"/>
  <c r="G14" i="298"/>
  <c r="F14" i="298"/>
  <c r="C14" i="298"/>
  <c r="AL13" i="298"/>
  <c r="T13" i="298"/>
  <c r="S13" i="298"/>
  <c r="R13" i="298"/>
  <c r="Q13" i="298"/>
  <c r="I13" i="298"/>
  <c r="J13" i="298"/>
  <c r="K13" i="298"/>
  <c r="H13" i="298"/>
  <c r="U13" i="298"/>
  <c r="G13" i="298"/>
  <c r="F13" i="298"/>
  <c r="C13" i="298"/>
  <c r="S12" i="298"/>
  <c r="T12" i="298"/>
  <c r="R12" i="298"/>
  <c r="Q12" i="298"/>
  <c r="K12" i="298"/>
  <c r="I12" i="298"/>
  <c r="J12" i="298"/>
  <c r="H12" i="298"/>
  <c r="U12" i="298"/>
  <c r="F12" i="298"/>
  <c r="G12" i="298"/>
  <c r="C12" i="298"/>
  <c r="BR11" i="298"/>
  <c r="AL11" i="298"/>
  <c r="T11" i="298"/>
  <c r="S11" i="298"/>
  <c r="R11" i="298"/>
  <c r="Q11" i="298"/>
  <c r="I11" i="298"/>
  <c r="J11" i="298"/>
  <c r="K11" i="298"/>
  <c r="H11" i="298"/>
  <c r="U11" i="298"/>
  <c r="G11" i="298"/>
  <c r="F11" i="298"/>
  <c r="C11" i="298"/>
  <c r="BR9" i="298"/>
  <c r="CL7" i="298"/>
  <c r="CC7" i="298"/>
  <c r="BW7" i="298"/>
  <c r="B77" i="297"/>
  <c r="B76" i="297"/>
  <c r="U73" i="297"/>
  <c r="O72" i="297"/>
  <c r="N72" i="297"/>
  <c r="M72" i="297"/>
  <c r="AA32" i="297"/>
  <c r="L72" i="297"/>
  <c r="T71" i="297"/>
  <c r="S71" i="297"/>
  <c r="R71" i="297"/>
  <c r="Q71" i="297"/>
  <c r="I71" i="297"/>
  <c r="J71" i="297"/>
  <c r="K71" i="297"/>
  <c r="H71" i="297"/>
  <c r="U71" i="297"/>
  <c r="G71" i="297"/>
  <c r="F71" i="297"/>
  <c r="C71" i="297"/>
  <c r="T70" i="297"/>
  <c r="S70" i="297"/>
  <c r="R70" i="297"/>
  <c r="Q70" i="297"/>
  <c r="H70" i="297"/>
  <c r="I70" i="297"/>
  <c r="J70" i="297"/>
  <c r="K70" i="297"/>
  <c r="G70" i="297"/>
  <c r="F70" i="297"/>
  <c r="C70" i="297"/>
  <c r="T69" i="297"/>
  <c r="S69" i="297"/>
  <c r="R69" i="297"/>
  <c r="Q69" i="297"/>
  <c r="I69" i="297"/>
  <c r="J69" i="297"/>
  <c r="K69" i="297"/>
  <c r="H69" i="297"/>
  <c r="U69" i="297"/>
  <c r="G69" i="297"/>
  <c r="F69" i="297"/>
  <c r="C69" i="297"/>
  <c r="T68" i="297"/>
  <c r="S68" i="297"/>
  <c r="R68" i="297"/>
  <c r="Q68" i="297"/>
  <c r="H68" i="297"/>
  <c r="I68" i="297"/>
  <c r="J68" i="297"/>
  <c r="K68" i="297"/>
  <c r="G68" i="297"/>
  <c r="F68" i="297"/>
  <c r="C68" i="297"/>
  <c r="T67" i="297"/>
  <c r="S67" i="297"/>
  <c r="R67" i="297"/>
  <c r="Q67" i="297"/>
  <c r="I67" i="297"/>
  <c r="J67" i="297"/>
  <c r="K67" i="297"/>
  <c r="H67" i="297"/>
  <c r="U67" i="297"/>
  <c r="G67" i="297"/>
  <c r="F67" i="297"/>
  <c r="C67" i="297"/>
  <c r="T66" i="297"/>
  <c r="S66" i="297"/>
  <c r="R66" i="297"/>
  <c r="Q66" i="297"/>
  <c r="H66" i="297"/>
  <c r="I66" i="297"/>
  <c r="J66" i="297"/>
  <c r="K66" i="297"/>
  <c r="G66" i="297"/>
  <c r="F66" i="297"/>
  <c r="C66" i="297"/>
  <c r="T65" i="297"/>
  <c r="S65" i="297"/>
  <c r="R65" i="297"/>
  <c r="Q65" i="297"/>
  <c r="I65" i="297"/>
  <c r="J65" i="297"/>
  <c r="K65" i="297"/>
  <c r="H65" i="297"/>
  <c r="U65" i="297"/>
  <c r="G65" i="297"/>
  <c r="F65" i="297"/>
  <c r="C65" i="297"/>
  <c r="T64" i="297"/>
  <c r="S64" i="297"/>
  <c r="R64" i="297"/>
  <c r="Q64" i="297"/>
  <c r="H64" i="297"/>
  <c r="I64" i="297"/>
  <c r="J64" i="297"/>
  <c r="K64" i="297"/>
  <c r="G64" i="297"/>
  <c r="F64" i="297"/>
  <c r="C64" i="297"/>
  <c r="T63" i="297"/>
  <c r="S63" i="297"/>
  <c r="R63" i="297"/>
  <c r="Q63" i="297"/>
  <c r="I63" i="297"/>
  <c r="J63" i="297"/>
  <c r="K63" i="297"/>
  <c r="H63" i="297"/>
  <c r="U63" i="297"/>
  <c r="G63" i="297"/>
  <c r="F63" i="297"/>
  <c r="C63" i="297"/>
  <c r="T62" i="297"/>
  <c r="S62" i="297"/>
  <c r="R62" i="297"/>
  <c r="Q62" i="297"/>
  <c r="H62" i="297"/>
  <c r="I62" i="297"/>
  <c r="J62" i="297"/>
  <c r="K62" i="297"/>
  <c r="G62" i="297"/>
  <c r="F62" i="297"/>
  <c r="C62" i="297"/>
  <c r="T61" i="297"/>
  <c r="S61" i="297"/>
  <c r="R61" i="297"/>
  <c r="Q61" i="297"/>
  <c r="I61" i="297"/>
  <c r="J61" i="297"/>
  <c r="K61" i="297"/>
  <c r="H61" i="297"/>
  <c r="U61" i="297"/>
  <c r="G61" i="297"/>
  <c r="F61" i="297"/>
  <c r="C61" i="297"/>
  <c r="T60" i="297"/>
  <c r="S60" i="297"/>
  <c r="R60" i="297"/>
  <c r="Q60" i="297"/>
  <c r="H60" i="297"/>
  <c r="I60" i="297"/>
  <c r="J60" i="297"/>
  <c r="K60" i="297"/>
  <c r="G60" i="297"/>
  <c r="F60" i="297"/>
  <c r="C60" i="297"/>
  <c r="T59" i="297"/>
  <c r="S59" i="297"/>
  <c r="R59" i="297"/>
  <c r="Q59" i="297"/>
  <c r="I59" i="297"/>
  <c r="J59" i="297"/>
  <c r="K59" i="297"/>
  <c r="H59" i="297"/>
  <c r="U59" i="297"/>
  <c r="G59" i="297"/>
  <c r="F59" i="297"/>
  <c r="C59" i="297"/>
  <c r="T58" i="297"/>
  <c r="S58" i="297"/>
  <c r="R58" i="297"/>
  <c r="Q58" i="297"/>
  <c r="H58" i="297"/>
  <c r="I58" i="297"/>
  <c r="J58" i="297"/>
  <c r="K58" i="297"/>
  <c r="G58" i="297"/>
  <c r="F58" i="297"/>
  <c r="C58" i="297"/>
  <c r="T57" i="297"/>
  <c r="S57" i="297"/>
  <c r="R57" i="297"/>
  <c r="Q57" i="297"/>
  <c r="I57" i="297"/>
  <c r="J57" i="297"/>
  <c r="K57" i="297"/>
  <c r="H57" i="297"/>
  <c r="U57" i="297"/>
  <c r="G57" i="297"/>
  <c r="F57" i="297"/>
  <c r="C57" i="297"/>
  <c r="T56" i="297"/>
  <c r="S56" i="297"/>
  <c r="R56" i="297"/>
  <c r="Q56" i="297"/>
  <c r="H56" i="297"/>
  <c r="I56" i="297"/>
  <c r="J56" i="297"/>
  <c r="K56" i="297"/>
  <c r="G56" i="297"/>
  <c r="F56" i="297"/>
  <c r="C56" i="297"/>
  <c r="T55" i="297"/>
  <c r="S55" i="297"/>
  <c r="R55" i="297"/>
  <c r="Q55" i="297"/>
  <c r="H55" i="297"/>
  <c r="I55" i="297"/>
  <c r="J55" i="297"/>
  <c r="K55" i="297"/>
  <c r="G55" i="297"/>
  <c r="F55" i="297"/>
  <c r="C55" i="297"/>
  <c r="T54" i="297"/>
  <c r="S54" i="297"/>
  <c r="R54" i="297"/>
  <c r="Q54" i="297"/>
  <c r="I54" i="297"/>
  <c r="J54" i="297"/>
  <c r="K54" i="297"/>
  <c r="H54" i="297"/>
  <c r="U54" i="297"/>
  <c r="G54" i="297"/>
  <c r="F54" i="297"/>
  <c r="C54" i="297"/>
  <c r="S53" i="297"/>
  <c r="T53" i="297"/>
  <c r="R53" i="297"/>
  <c r="Q53" i="297"/>
  <c r="J53" i="297"/>
  <c r="K53" i="297"/>
  <c r="I53" i="297"/>
  <c r="H53" i="297"/>
  <c r="U53" i="297"/>
  <c r="F53" i="297"/>
  <c r="G53" i="297"/>
  <c r="C53" i="297"/>
  <c r="U52" i="297"/>
  <c r="S52" i="297"/>
  <c r="T52" i="297"/>
  <c r="R52" i="297"/>
  <c r="Q52" i="297"/>
  <c r="H52" i="297"/>
  <c r="I52" i="297"/>
  <c r="J52" i="297"/>
  <c r="K52" i="297"/>
  <c r="F52" i="297"/>
  <c r="G52" i="297"/>
  <c r="C52" i="297"/>
  <c r="S51" i="297"/>
  <c r="T51" i="297"/>
  <c r="R51" i="297"/>
  <c r="Q51" i="297"/>
  <c r="J51" i="297"/>
  <c r="K51" i="297"/>
  <c r="I51" i="297"/>
  <c r="H51" i="297"/>
  <c r="U51" i="297"/>
  <c r="F51" i="297"/>
  <c r="G51" i="297"/>
  <c r="C51" i="297"/>
  <c r="U50" i="297"/>
  <c r="S50" i="297"/>
  <c r="T50" i="297"/>
  <c r="R50" i="297"/>
  <c r="Q50" i="297"/>
  <c r="H50" i="297"/>
  <c r="I50" i="297"/>
  <c r="J50" i="297"/>
  <c r="K50" i="297"/>
  <c r="F50" i="297"/>
  <c r="G50" i="297"/>
  <c r="C50" i="297"/>
  <c r="T49" i="297"/>
  <c r="S49" i="297"/>
  <c r="R49" i="297"/>
  <c r="Q49" i="297"/>
  <c r="H49" i="297"/>
  <c r="I49" i="297"/>
  <c r="J49" i="297"/>
  <c r="K49" i="297"/>
  <c r="G49" i="297"/>
  <c r="F49" i="297"/>
  <c r="C49" i="297"/>
  <c r="T48" i="297"/>
  <c r="S48" i="297"/>
  <c r="R48" i="297"/>
  <c r="Q48" i="297"/>
  <c r="H48" i="297"/>
  <c r="I48" i="297"/>
  <c r="J48" i="297"/>
  <c r="K48" i="297"/>
  <c r="G48" i="297"/>
  <c r="F48" i="297"/>
  <c r="C48" i="297"/>
  <c r="T47" i="297"/>
  <c r="S47" i="297"/>
  <c r="R47" i="297"/>
  <c r="Q47" i="297"/>
  <c r="I47" i="297"/>
  <c r="J47" i="297"/>
  <c r="K47" i="297"/>
  <c r="H47" i="297"/>
  <c r="U47" i="297"/>
  <c r="G47" i="297"/>
  <c r="F47" i="297"/>
  <c r="C47" i="297"/>
  <c r="S46" i="297"/>
  <c r="T46" i="297"/>
  <c r="R46" i="297"/>
  <c r="Q46" i="297"/>
  <c r="J46" i="297"/>
  <c r="K46" i="297"/>
  <c r="I46" i="297"/>
  <c r="H46" i="297"/>
  <c r="U46" i="297"/>
  <c r="F46" i="297"/>
  <c r="G46" i="297"/>
  <c r="C46" i="297"/>
  <c r="U45" i="297"/>
  <c r="S45" i="297"/>
  <c r="T45" i="297"/>
  <c r="R45" i="297"/>
  <c r="Q45" i="297"/>
  <c r="H45" i="297"/>
  <c r="I45" i="297"/>
  <c r="J45" i="297"/>
  <c r="K45" i="297"/>
  <c r="F45" i="297"/>
  <c r="G45" i="297"/>
  <c r="C45" i="297"/>
  <c r="T44" i="297"/>
  <c r="S44" i="297"/>
  <c r="R44" i="297"/>
  <c r="Q44" i="297"/>
  <c r="H44" i="297"/>
  <c r="I44" i="297"/>
  <c r="J44" i="297"/>
  <c r="K44" i="297"/>
  <c r="G44" i="297"/>
  <c r="F44" i="297"/>
  <c r="C44" i="297"/>
  <c r="AN43" i="297"/>
  <c r="T43" i="297"/>
  <c r="S43" i="297"/>
  <c r="R43" i="297"/>
  <c r="Q43" i="297"/>
  <c r="H43" i="297"/>
  <c r="I43" i="297"/>
  <c r="J43" i="297"/>
  <c r="K43" i="297"/>
  <c r="G43" i="297"/>
  <c r="F43" i="297"/>
  <c r="C43" i="297"/>
  <c r="S42" i="297"/>
  <c r="T42" i="297"/>
  <c r="R42" i="297"/>
  <c r="Q42" i="297"/>
  <c r="H42" i="297"/>
  <c r="I42" i="297"/>
  <c r="J42" i="297"/>
  <c r="K42" i="297"/>
  <c r="F42" i="297"/>
  <c r="G42" i="297"/>
  <c r="C42" i="297"/>
  <c r="T41" i="297"/>
  <c r="S41" i="297"/>
  <c r="R41" i="297"/>
  <c r="Q41" i="297"/>
  <c r="H41" i="297"/>
  <c r="I41" i="297"/>
  <c r="J41" i="297"/>
  <c r="K41" i="297"/>
  <c r="G41" i="297"/>
  <c r="F41" i="297"/>
  <c r="C41" i="297"/>
  <c r="BP40" i="297"/>
  <c r="T40" i="297"/>
  <c r="S40" i="297"/>
  <c r="R40" i="297"/>
  <c r="Q40" i="297"/>
  <c r="I40" i="297"/>
  <c r="J40" i="297"/>
  <c r="K40" i="297"/>
  <c r="H40" i="297"/>
  <c r="U40" i="297"/>
  <c r="G40" i="297"/>
  <c r="F40" i="297"/>
  <c r="C40" i="297"/>
  <c r="BP39" i="297"/>
  <c r="S39" i="297"/>
  <c r="T39" i="297"/>
  <c r="R39" i="297"/>
  <c r="Q39" i="297"/>
  <c r="J39" i="297"/>
  <c r="K39" i="297"/>
  <c r="I39" i="297"/>
  <c r="H39" i="297"/>
  <c r="U39" i="297"/>
  <c r="F39" i="297"/>
  <c r="G39" i="297"/>
  <c r="C39" i="297"/>
  <c r="BP38" i="297"/>
  <c r="T38" i="297"/>
  <c r="S38" i="297"/>
  <c r="R38" i="297"/>
  <c r="Q38" i="297"/>
  <c r="I38" i="297"/>
  <c r="J38" i="297"/>
  <c r="K38" i="297"/>
  <c r="H38" i="297"/>
  <c r="U38" i="297"/>
  <c r="G38" i="297"/>
  <c r="F38" i="297"/>
  <c r="C38" i="297"/>
  <c r="BP37" i="297"/>
  <c r="S37" i="297"/>
  <c r="T37" i="297"/>
  <c r="R37" i="297"/>
  <c r="Q37" i="297"/>
  <c r="H37" i="297"/>
  <c r="I37" i="297"/>
  <c r="J37" i="297"/>
  <c r="K37" i="297"/>
  <c r="F37" i="297"/>
  <c r="G37" i="297"/>
  <c r="C37" i="297"/>
  <c r="BP36" i="297"/>
  <c r="S36" i="297"/>
  <c r="T36" i="297"/>
  <c r="R36" i="297"/>
  <c r="Q36" i="297"/>
  <c r="K36" i="297"/>
  <c r="I36" i="297"/>
  <c r="J36" i="297"/>
  <c r="H36" i="297"/>
  <c r="U36" i="297"/>
  <c r="F36" i="297"/>
  <c r="G36" i="297"/>
  <c r="C36" i="297"/>
  <c r="BP35" i="297"/>
  <c r="U35" i="297"/>
  <c r="S35" i="297"/>
  <c r="T35" i="297"/>
  <c r="R35" i="297"/>
  <c r="Q35" i="297"/>
  <c r="H35" i="297"/>
  <c r="I35" i="297"/>
  <c r="J35" i="297"/>
  <c r="K35" i="297"/>
  <c r="F35" i="297"/>
  <c r="G35" i="297"/>
  <c r="C35" i="297"/>
  <c r="BP34" i="297"/>
  <c r="T34" i="297"/>
  <c r="S34" i="297"/>
  <c r="R34" i="297"/>
  <c r="Q34" i="297"/>
  <c r="H34" i="297"/>
  <c r="I34" i="297"/>
  <c r="J34" i="297"/>
  <c r="K34" i="297"/>
  <c r="G34" i="297"/>
  <c r="F34" i="297"/>
  <c r="C34" i="297"/>
  <c r="BP33" i="297"/>
  <c r="BD33" i="297"/>
  <c r="AR33" i="297"/>
  <c r="AA33" i="297"/>
  <c r="T33" i="297"/>
  <c r="S33" i="297"/>
  <c r="R33" i="297"/>
  <c r="Q33" i="297"/>
  <c r="H33" i="297"/>
  <c r="I33" i="297"/>
  <c r="J33" i="297"/>
  <c r="K33" i="297"/>
  <c r="G33" i="297"/>
  <c r="F33" i="297"/>
  <c r="C33" i="297"/>
  <c r="BL32" i="297"/>
  <c r="BP32" i="297"/>
  <c r="S32" i="297"/>
  <c r="T32" i="297"/>
  <c r="R32" i="297"/>
  <c r="Q32" i="297"/>
  <c r="H32" i="297"/>
  <c r="I32" i="297"/>
  <c r="J32" i="297"/>
  <c r="K32" i="297"/>
  <c r="F32" i="297"/>
  <c r="G32" i="297"/>
  <c r="C32" i="297"/>
  <c r="BP31" i="297"/>
  <c r="BL31" i="297"/>
  <c r="AA31" i="297"/>
  <c r="BD31" i="297"/>
  <c r="T31" i="297"/>
  <c r="S31" i="297"/>
  <c r="R31" i="297"/>
  <c r="Q31" i="297"/>
  <c r="I31" i="297"/>
  <c r="J31" i="297"/>
  <c r="K31" i="297"/>
  <c r="H31" i="297"/>
  <c r="U31" i="297"/>
  <c r="G31" i="297"/>
  <c r="F31" i="297"/>
  <c r="C31" i="297"/>
  <c r="AG30" i="297"/>
  <c r="T30" i="297"/>
  <c r="S30" i="297"/>
  <c r="R30" i="297"/>
  <c r="Q30" i="297"/>
  <c r="H30" i="297"/>
  <c r="I30" i="297"/>
  <c r="J30" i="297"/>
  <c r="K30" i="297"/>
  <c r="G30" i="297"/>
  <c r="F30" i="297"/>
  <c r="C30" i="297"/>
  <c r="BD29" i="297"/>
  <c r="AI29" i="297"/>
  <c r="AG29" i="297"/>
  <c r="AR29" i="297"/>
  <c r="T29" i="297"/>
  <c r="S29" i="297"/>
  <c r="R29" i="297"/>
  <c r="Q29" i="297"/>
  <c r="H29" i="297"/>
  <c r="I29" i="297"/>
  <c r="J29" i="297"/>
  <c r="K29" i="297"/>
  <c r="G29" i="297"/>
  <c r="F29" i="297"/>
  <c r="C29" i="297"/>
  <c r="AG28" i="297"/>
  <c r="BD28" i="297"/>
  <c r="S28" i="297"/>
  <c r="T28" i="297"/>
  <c r="R28" i="297"/>
  <c r="Q28" i="297"/>
  <c r="H28" i="297"/>
  <c r="I28" i="297"/>
  <c r="J28" i="297"/>
  <c r="K28" i="297"/>
  <c r="F28" i="297"/>
  <c r="G28" i="297"/>
  <c r="C28" i="297"/>
  <c r="S27" i="297"/>
  <c r="T27" i="297"/>
  <c r="R27" i="297"/>
  <c r="Q27" i="297"/>
  <c r="J27" i="297"/>
  <c r="K27" i="297"/>
  <c r="I27" i="297"/>
  <c r="H27" i="297"/>
  <c r="U27" i="297"/>
  <c r="F27" i="297"/>
  <c r="G27" i="297"/>
  <c r="C27" i="297"/>
  <c r="S26" i="297"/>
  <c r="T26" i="297"/>
  <c r="R26" i="297"/>
  <c r="Q26" i="297"/>
  <c r="H26" i="297"/>
  <c r="I26" i="297"/>
  <c r="J26" i="297"/>
  <c r="K26" i="297"/>
  <c r="F26" i="297"/>
  <c r="G26" i="297"/>
  <c r="C26" i="297"/>
  <c r="S25" i="297"/>
  <c r="T25" i="297"/>
  <c r="R25" i="297"/>
  <c r="Q25" i="297"/>
  <c r="J25" i="297"/>
  <c r="K25" i="297"/>
  <c r="I25" i="297"/>
  <c r="H25" i="297"/>
  <c r="U25" i="297"/>
  <c r="F25" i="297"/>
  <c r="G25" i="297"/>
  <c r="C25" i="297"/>
  <c r="S24" i="297"/>
  <c r="T24" i="297"/>
  <c r="R24" i="297"/>
  <c r="Q24" i="297"/>
  <c r="H24" i="297"/>
  <c r="I24" i="297"/>
  <c r="J24" i="297"/>
  <c r="K24" i="297"/>
  <c r="F24" i="297"/>
  <c r="G24" i="297"/>
  <c r="C24" i="297"/>
  <c r="S23" i="297"/>
  <c r="T23" i="297"/>
  <c r="R23" i="297"/>
  <c r="Q23" i="297"/>
  <c r="J23" i="297"/>
  <c r="K23" i="297"/>
  <c r="I23" i="297"/>
  <c r="H23" i="297"/>
  <c r="U23" i="297"/>
  <c r="F23" i="297"/>
  <c r="G23" i="297"/>
  <c r="C23" i="297"/>
  <c r="U22" i="297"/>
  <c r="S22" i="297"/>
  <c r="T22" i="297"/>
  <c r="R22" i="297"/>
  <c r="Q22" i="297"/>
  <c r="H22" i="297"/>
  <c r="I22" i="297"/>
  <c r="J22" i="297"/>
  <c r="K22" i="297"/>
  <c r="F22" i="297"/>
  <c r="G22" i="297"/>
  <c r="C22" i="297"/>
  <c r="S21" i="297"/>
  <c r="T21" i="297"/>
  <c r="R21" i="297"/>
  <c r="Q21" i="297"/>
  <c r="J21" i="297"/>
  <c r="K21" i="297"/>
  <c r="I21" i="297"/>
  <c r="H21" i="297"/>
  <c r="U21" i="297"/>
  <c r="F21" i="297"/>
  <c r="G21" i="297"/>
  <c r="C21" i="297"/>
  <c r="U20" i="297"/>
  <c r="S20" i="297"/>
  <c r="T20" i="297"/>
  <c r="R20" i="297"/>
  <c r="Q20" i="297"/>
  <c r="H20" i="297"/>
  <c r="I20" i="297"/>
  <c r="J20" i="297"/>
  <c r="K20" i="297"/>
  <c r="F20" i="297"/>
  <c r="G20" i="297"/>
  <c r="C20" i="297"/>
  <c r="S19" i="297"/>
  <c r="T19" i="297"/>
  <c r="R19" i="297"/>
  <c r="Q19" i="297"/>
  <c r="J19" i="297"/>
  <c r="K19" i="297"/>
  <c r="I19" i="297"/>
  <c r="H19" i="297"/>
  <c r="U19" i="297"/>
  <c r="F19" i="297"/>
  <c r="G19" i="297"/>
  <c r="C19" i="297"/>
  <c r="AP18" i="297"/>
  <c r="T18" i="297"/>
  <c r="S18" i="297"/>
  <c r="R18" i="297"/>
  <c r="Q18" i="297"/>
  <c r="I18" i="297"/>
  <c r="J18" i="297"/>
  <c r="K18" i="297"/>
  <c r="H18" i="297"/>
  <c r="U18" i="297"/>
  <c r="G18" i="297"/>
  <c r="F18" i="297"/>
  <c r="C18" i="297"/>
  <c r="T17" i="297"/>
  <c r="S17" i="297"/>
  <c r="R17" i="297"/>
  <c r="Q17" i="297"/>
  <c r="H17" i="297"/>
  <c r="I17" i="297"/>
  <c r="J17" i="297"/>
  <c r="K17" i="297"/>
  <c r="G17" i="297"/>
  <c r="F17" i="297"/>
  <c r="C17" i="297"/>
  <c r="T16" i="297"/>
  <c r="S16" i="297"/>
  <c r="R16" i="297"/>
  <c r="Q16" i="297"/>
  <c r="I16" i="297"/>
  <c r="J16" i="297"/>
  <c r="K16" i="297"/>
  <c r="H16" i="297"/>
  <c r="U16" i="297"/>
  <c r="G16" i="297"/>
  <c r="F16" i="297"/>
  <c r="C16" i="297"/>
  <c r="AL15" i="297"/>
  <c r="S15" i="297"/>
  <c r="T15" i="297"/>
  <c r="R15" i="297"/>
  <c r="Q15" i="297"/>
  <c r="H15" i="297"/>
  <c r="I15" i="297"/>
  <c r="J15" i="297"/>
  <c r="K15" i="297"/>
  <c r="F15" i="297"/>
  <c r="G15" i="297"/>
  <c r="C15" i="297"/>
  <c r="T14" i="297"/>
  <c r="S14" i="297"/>
  <c r="R14" i="297"/>
  <c r="Q14" i="297"/>
  <c r="J14" i="297"/>
  <c r="K14" i="297"/>
  <c r="H14" i="297"/>
  <c r="I14" i="297"/>
  <c r="G14" i="297"/>
  <c r="F14" i="297"/>
  <c r="C14" i="297"/>
  <c r="AL13" i="297"/>
  <c r="T13" i="297"/>
  <c r="S13" i="297"/>
  <c r="R13" i="297"/>
  <c r="Q13" i="297"/>
  <c r="I13" i="297"/>
  <c r="J13" i="297"/>
  <c r="K13" i="297"/>
  <c r="H13" i="297"/>
  <c r="U13" i="297"/>
  <c r="G13" i="297"/>
  <c r="F13" i="297"/>
  <c r="C13" i="297"/>
  <c r="S12" i="297"/>
  <c r="T12" i="297"/>
  <c r="R12" i="297"/>
  <c r="Q12" i="297"/>
  <c r="K12" i="297"/>
  <c r="I12" i="297"/>
  <c r="J12" i="297"/>
  <c r="H12" i="297"/>
  <c r="U12" i="297"/>
  <c r="F12" i="297"/>
  <c r="G12" i="297"/>
  <c r="C12" i="297"/>
  <c r="BR11" i="297"/>
  <c r="AL11" i="297"/>
  <c r="T11" i="297"/>
  <c r="S11" i="297"/>
  <c r="R11" i="297"/>
  <c r="Q11" i="297"/>
  <c r="I11" i="297"/>
  <c r="J11" i="297"/>
  <c r="K11" i="297"/>
  <c r="H11" i="297"/>
  <c r="U11" i="297"/>
  <c r="G11" i="297"/>
  <c r="F11" i="297"/>
  <c r="C11" i="297"/>
  <c r="BR9" i="297"/>
  <c r="CL7" i="297"/>
  <c r="CC7" i="297"/>
  <c r="BW7" i="297"/>
  <c r="B76" i="296"/>
  <c r="U73" i="296"/>
  <c r="O72" i="296"/>
  <c r="N72" i="296"/>
  <c r="B77" i="296"/>
  <c r="M72" i="296"/>
  <c r="L72" i="296"/>
  <c r="T71" i="296"/>
  <c r="S71" i="296"/>
  <c r="R71" i="296"/>
  <c r="Q71" i="296"/>
  <c r="I71" i="296"/>
  <c r="J71" i="296"/>
  <c r="K71" i="296"/>
  <c r="H71" i="296"/>
  <c r="U71" i="296"/>
  <c r="G71" i="296"/>
  <c r="F71" i="296"/>
  <c r="C71" i="296"/>
  <c r="T70" i="296"/>
  <c r="S70" i="296"/>
  <c r="R70" i="296"/>
  <c r="Q70" i="296"/>
  <c r="H70" i="296"/>
  <c r="I70" i="296"/>
  <c r="J70" i="296"/>
  <c r="K70" i="296"/>
  <c r="G70" i="296"/>
  <c r="F70" i="296"/>
  <c r="C70" i="296"/>
  <c r="T69" i="296"/>
  <c r="S69" i="296"/>
  <c r="R69" i="296"/>
  <c r="Q69" i="296"/>
  <c r="I69" i="296"/>
  <c r="J69" i="296"/>
  <c r="K69" i="296"/>
  <c r="H69" i="296"/>
  <c r="U69" i="296"/>
  <c r="G69" i="296"/>
  <c r="F69" i="296"/>
  <c r="C69" i="296"/>
  <c r="T68" i="296"/>
  <c r="S68" i="296"/>
  <c r="R68" i="296"/>
  <c r="Q68" i="296"/>
  <c r="K68" i="296"/>
  <c r="H68" i="296"/>
  <c r="I68" i="296"/>
  <c r="J68" i="296"/>
  <c r="G68" i="296"/>
  <c r="F68" i="296"/>
  <c r="C68" i="296"/>
  <c r="T67" i="296"/>
  <c r="S67" i="296"/>
  <c r="R67" i="296"/>
  <c r="Q67" i="296"/>
  <c r="I67" i="296"/>
  <c r="J67" i="296"/>
  <c r="K67" i="296"/>
  <c r="H67" i="296"/>
  <c r="U67" i="296"/>
  <c r="G67" i="296"/>
  <c r="F67" i="296"/>
  <c r="C67" i="296"/>
  <c r="T66" i="296"/>
  <c r="S66" i="296"/>
  <c r="R66" i="296"/>
  <c r="Q66" i="296"/>
  <c r="H66" i="296"/>
  <c r="I66" i="296"/>
  <c r="J66" i="296"/>
  <c r="K66" i="296"/>
  <c r="G66" i="296"/>
  <c r="F66" i="296"/>
  <c r="C66" i="296"/>
  <c r="T65" i="296"/>
  <c r="S65" i="296"/>
  <c r="R65" i="296"/>
  <c r="Q65" i="296"/>
  <c r="I65" i="296"/>
  <c r="J65" i="296"/>
  <c r="K65" i="296"/>
  <c r="H65" i="296"/>
  <c r="U65" i="296"/>
  <c r="G65" i="296"/>
  <c r="F65" i="296"/>
  <c r="C65" i="296"/>
  <c r="T64" i="296"/>
  <c r="S64" i="296"/>
  <c r="R64" i="296"/>
  <c r="Q64" i="296"/>
  <c r="K64" i="296"/>
  <c r="H64" i="296"/>
  <c r="I64" i="296"/>
  <c r="J64" i="296"/>
  <c r="G64" i="296"/>
  <c r="F64" i="296"/>
  <c r="C64" i="296"/>
  <c r="T63" i="296"/>
  <c r="S63" i="296"/>
  <c r="R63" i="296"/>
  <c r="Q63" i="296"/>
  <c r="I63" i="296"/>
  <c r="J63" i="296"/>
  <c r="K63" i="296"/>
  <c r="H63" i="296"/>
  <c r="U63" i="296"/>
  <c r="G63" i="296"/>
  <c r="F63" i="296"/>
  <c r="C63" i="296"/>
  <c r="T62" i="296"/>
  <c r="S62" i="296"/>
  <c r="R62" i="296"/>
  <c r="Q62" i="296"/>
  <c r="H62" i="296"/>
  <c r="I62" i="296"/>
  <c r="J62" i="296"/>
  <c r="K62" i="296"/>
  <c r="G62" i="296"/>
  <c r="F62" i="296"/>
  <c r="C62" i="296"/>
  <c r="T61" i="296"/>
  <c r="S61" i="296"/>
  <c r="R61" i="296"/>
  <c r="Q61" i="296"/>
  <c r="K61" i="296"/>
  <c r="I61" i="296"/>
  <c r="J61" i="296"/>
  <c r="H61" i="296"/>
  <c r="U61" i="296"/>
  <c r="G61" i="296"/>
  <c r="F61" i="296"/>
  <c r="C61" i="296"/>
  <c r="T60" i="296"/>
  <c r="S60" i="296"/>
  <c r="R60" i="296"/>
  <c r="Q60" i="296"/>
  <c r="H60" i="296"/>
  <c r="I60" i="296"/>
  <c r="J60" i="296"/>
  <c r="K60" i="296"/>
  <c r="G60" i="296"/>
  <c r="F60" i="296"/>
  <c r="C60" i="296"/>
  <c r="T59" i="296"/>
  <c r="S59" i="296"/>
  <c r="R59" i="296"/>
  <c r="Q59" i="296"/>
  <c r="I59" i="296"/>
  <c r="J59" i="296"/>
  <c r="K59" i="296"/>
  <c r="H59" i="296"/>
  <c r="U59" i="296"/>
  <c r="G59" i="296"/>
  <c r="F59" i="296"/>
  <c r="C59" i="296"/>
  <c r="T58" i="296"/>
  <c r="S58" i="296"/>
  <c r="R58" i="296"/>
  <c r="Q58" i="296"/>
  <c r="H58" i="296"/>
  <c r="I58" i="296"/>
  <c r="J58" i="296"/>
  <c r="K58" i="296"/>
  <c r="G58" i="296"/>
  <c r="F58" i="296"/>
  <c r="C58" i="296"/>
  <c r="T57" i="296"/>
  <c r="S57" i="296"/>
  <c r="R57" i="296"/>
  <c r="Q57" i="296"/>
  <c r="K57" i="296"/>
  <c r="I57" i="296"/>
  <c r="J57" i="296"/>
  <c r="H57" i="296"/>
  <c r="U57" i="296"/>
  <c r="G57" i="296"/>
  <c r="F57" i="296"/>
  <c r="C57" i="296"/>
  <c r="T56" i="296"/>
  <c r="S56" i="296"/>
  <c r="R56" i="296"/>
  <c r="Q56" i="296"/>
  <c r="K56" i="296"/>
  <c r="H56" i="296"/>
  <c r="I56" i="296"/>
  <c r="J56" i="296"/>
  <c r="G56" i="296"/>
  <c r="F56" i="296"/>
  <c r="C56" i="296"/>
  <c r="U55" i="296"/>
  <c r="T55" i="296"/>
  <c r="S55" i="296"/>
  <c r="R55" i="296"/>
  <c r="Q55" i="296"/>
  <c r="H55" i="296"/>
  <c r="I55" i="296"/>
  <c r="J55" i="296"/>
  <c r="K55" i="296"/>
  <c r="G55" i="296"/>
  <c r="F55" i="296"/>
  <c r="C55" i="296"/>
  <c r="T54" i="296"/>
  <c r="S54" i="296"/>
  <c r="R54" i="296"/>
  <c r="Q54" i="296"/>
  <c r="I54" i="296"/>
  <c r="J54" i="296"/>
  <c r="K54" i="296"/>
  <c r="H54" i="296"/>
  <c r="U54" i="296"/>
  <c r="G54" i="296"/>
  <c r="F54" i="296"/>
  <c r="C54" i="296"/>
  <c r="S53" i="296"/>
  <c r="T53" i="296"/>
  <c r="R53" i="296"/>
  <c r="Q53" i="296"/>
  <c r="J53" i="296"/>
  <c r="K53" i="296"/>
  <c r="I53" i="296"/>
  <c r="H53" i="296"/>
  <c r="U53" i="296"/>
  <c r="F53" i="296"/>
  <c r="G53" i="296"/>
  <c r="C53" i="296"/>
  <c r="S52" i="296"/>
  <c r="T52" i="296"/>
  <c r="R52" i="296"/>
  <c r="Q52" i="296"/>
  <c r="H52" i="296"/>
  <c r="I52" i="296"/>
  <c r="J52" i="296"/>
  <c r="K52" i="296"/>
  <c r="F52" i="296"/>
  <c r="G52" i="296"/>
  <c r="C52" i="296"/>
  <c r="S51" i="296"/>
  <c r="T51" i="296"/>
  <c r="R51" i="296"/>
  <c r="Q51" i="296"/>
  <c r="J51" i="296"/>
  <c r="K51" i="296"/>
  <c r="I51" i="296"/>
  <c r="H51" i="296"/>
  <c r="U51" i="296"/>
  <c r="F51" i="296"/>
  <c r="G51" i="296"/>
  <c r="C51" i="296"/>
  <c r="S50" i="296"/>
  <c r="T50" i="296"/>
  <c r="R50" i="296"/>
  <c r="Q50" i="296"/>
  <c r="H50" i="296"/>
  <c r="I50" i="296"/>
  <c r="J50" i="296"/>
  <c r="K50" i="296"/>
  <c r="F50" i="296"/>
  <c r="G50" i="296"/>
  <c r="C50" i="296"/>
  <c r="T49" i="296"/>
  <c r="S49" i="296"/>
  <c r="R49" i="296"/>
  <c r="Q49" i="296"/>
  <c r="H49" i="296"/>
  <c r="I49" i="296"/>
  <c r="J49" i="296"/>
  <c r="K49" i="296"/>
  <c r="G49" i="296"/>
  <c r="F49" i="296"/>
  <c r="C49" i="296"/>
  <c r="T48" i="296"/>
  <c r="S48" i="296"/>
  <c r="R48" i="296"/>
  <c r="Q48" i="296"/>
  <c r="H48" i="296"/>
  <c r="G48" i="296"/>
  <c r="F48" i="296"/>
  <c r="C48" i="296"/>
  <c r="T47" i="296"/>
  <c r="S47" i="296"/>
  <c r="R47" i="296"/>
  <c r="Q47" i="296"/>
  <c r="I47" i="296"/>
  <c r="J47" i="296"/>
  <c r="K47" i="296"/>
  <c r="H47" i="296"/>
  <c r="U47" i="296"/>
  <c r="G47" i="296"/>
  <c r="F47" i="296"/>
  <c r="C47" i="296"/>
  <c r="S46" i="296"/>
  <c r="T46" i="296"/>
  <c r="R46" i="296"/>
  <c r="Q46" i="296"/>
  <c r="J46" i="296"/>
  <c r="K46" i="296"/>
  <c r="I46" i="296"/>
  <c r="H46" i="296"/>
  <c r="U46" i="296"/>
  <c r="F46" i="296"/>
  <c r="G46" i="296"/>
  <c r="C46" i="296"/>
  <c r="U45" i="296"/>
  <c r="S45" i="296"/>
  <c r="T45" i="296"/>
  <c r="R45" i="296"/>
  <c r="Q45" i="296"/>
  <c r="H45" i="296"/>
  <c r="I45" i="296"/>
  <c r="J45" i="296"/>
  <c r="K45" i="296"/>
  <c r="F45" i="296"/>
  <c r="G45" i="296"/>
  <c r="C45" i="296"/>
  <c r="T44" i="296"/>
  <c r="S44" i="296"/>
  <c r="R44" i="296"/>
  <c r="Q44" i="296"/>
  <c r="H44" i="296"/>
  <c r="I44" i="296"/>
  <c r="J44" i="296"/>
  <c r="K44" i="296"/>
  <c r="G44" i="296"/>
  <c r="F44" i="296"/>
  <c r="C44" i="296"/>
  <c r="AN43" i="296"/>
  <c r="T43" i="296"/>
  <c r="S43" i="296"/>
  <c r="R43" i="296"/>
  <c r="Q43" i="296"/>
  <c r="J43" i="296"/>
  <c r="K43" i="296"/>
  <c r="H43" i="296"/>
  <c r="I43" i="296"/>
  <c r="G43" i="296"/>
  <c r="F43" i="296"/>
  <c r="C43" i="296"/>
  <c r="S42" i="296"/>
  <c r="T42" i="296"/>
  <c r="R42" i="296"/>
  <c r="Q42" i="296"/>
  <c r="H42" i="296"/>
  <c r="F42" i="296"/>
  <c r="G42" i="296"/>
  <c r="C42" i="296"/>
  <c r="T41" i="296"/>
  <c r="S41" i="296"/>
  <c r="R41" i="296"/>
  <c r="Q41" i="296"/>
  <c r="J41" i="296"/>
  <c r="K41" i="296"/>
  <c r="H41" i="296"/>
  <c r="I41" i="296"/>
  <c r="G41" i="296"/>
  <c r="F41" i="296"/>
  <c r="C41" i="296"/>
  <c r="BP40" i="296"/>
  <c r="T40" i="296"/>
  <c r="S40" i="296"/>
  <c r="R40" i="296"/>
  <c r="Q40" i="296"/>
  <c r="I40" i="296"/>
  <c r="J40" i="296"/>
  <c r="K40" i="296"/>
  <c r="H40" i="296"/>
  <c r="U40" i="296"/>
  <c r="G40" i="296"/>
  <c r="F40" i="296"/>
  <c r="C40" i="296"/>
  <c r="BP39" i="296"/>
  <c r="S39" i="296"/>
  <c r="T39" i="296"/>
  <c r="R39" i="296"/>
  <c r="Q39" i="296"/>
  <c r="I39" i="296"/>
  <c r="J39" i="296"/>
  <c r="K39" i="296"/>
  <c r="H39" i="296"/>
  <c r="U39" i="296"/>
  <c r="F39" i="296"/>
  <c r="G39" i="296"/>
  <c r="C39" i="296"/>
  <c r="BP38" i="296"/>
  <c r="T38" i="296"/>
  <c r="S38" i="296"/>
  <c r="R38" i="296"/>
  <c r="Q38" i="296"/>
  <c r="I38" i="296"/>
  <c r="J38" i="296"/>
  <c r="K38" i="296"/>
  <c r="H38" i="296"/>
  <c r="U38" i="296"/>
  <c r="G38" i="296"/>
  <c r="F38" i="296"/>
  <c r="C38" i="296"/>
  <c r="BP37" i="296"/>
  <c r="U37" i="296"/>
  <c r="S37" i="296"/>
  <c r="T37" i="296"/>
  <c r="R37" i="296"/>
  <c r="Q37" i="296"/>
  <c r="K37" i="296"/>
  <c r="H37" i="296"/>
  <c r="I37" i="296"/>
  <c r="J37" i="296"/>
  <c r="F37" i="296"/>
  <c r="G37" i="296"/>
  <c r="C37" i="296"/>
  <c r="BP36" i="296"/>
  <c r="U36" i="296"/>
  <c r="S36" i="296"/>
  <c r="T36" i="296"/>
  <c r="R36" i="296"/>
  <c r="Q36" i="296"/>
  <c r="H36" i="296"/>
  <c r="I36" i="296"/>
  <c r="J36" i="296"/>
  <c r="K36" i="296"/>
  <c r="F36" i="296"/>
  <c r="G36" i="296"/>
  <c r="C36" i="296"/>
  <c r="BP35" i="296"/>
  <c r="U35" i="296"/>
  <c r="S35" i="296"/>
  <c r="T35" i="296"/>
  <c r="R35" i="296"/>
  <c r="Q35" i="296"/>
  <c r="H35" i="296"/>
  <c r="I35" i="296"/>
  <c r="J35" i="296"/>
  <c r="K35" i="296"/>
  <c r="F35" i="296"/>
  <c r="G35" i="296"/>
  <c r="C35" i="296"/>
  <c r="BP34" i="296"/>
  <c r="T34" i="296"/>
  <c r="S34" i="296"/>
  <c r="R34" i="296"/>
  <c r="Q34" i="296"/>
  <c r="H34" i="296"/>
  <c r="I34" i="296"/>
  <c r="J34" i="296"/>
  <c r="K34" i="296"/>
  <c r="G34" i="296"/>
  <c r="F34" i="296"/>
  <c r="C34" i="296"/>
  <c r="BP33" i="296"/>
  <c r="BD33" i="296"/>
  <c r="AR33" i="296"/>
  <c r="AA33" i="296"/>
  <c r="T33" i="296"/>
  <c r="S33" i="296"/>
  <c r="R33" i="296"/>
  <c r="Q33" i="296"/>
  <c r="H33" i="296"/>
  <c r="I33" i="296"/>
  <c r="J33" i="296"/>
  <c r="K33" i="296"/>
  <c r="G33" i="296"/>
  <c r="F33" i="296"/>
  <c r="C33" i="296"/>
  <c r="BL32" i="296"/>
  <c r="BP32" i="296"/>
  <c r="BD32" i="296"/>
  <c r="AA32" i="296"/>
  <c r="AR32" i="296"/>
  <c r="S32" i="296"/>
  <c r="T32" i="296"/>
  <c r="R32" i="296"/>
  <c r="Q32" i="296"/>
  <c r="H32" i="296"/>
  <c r="F32" i="296"/>
  <c r="G32" i="296"/>
  <c r="C32" i="296"/>
  <c r="BL31" i="296"/>
  <c r="BP31" i="296"/>
  <c r="AA31" i="296"/>
  <c r="T31" i="296"/>
  <c r="S31" i="296"/>
  <c r="R31" i="296"/>
  <c r="Q31" i="296"/>
  <c r="I31" i="296"/>
  <c r="J31" i="296"/>
  <c r="K31" i="296"/>
  <c r="H31" i="296"/>
  <c r="U31" i="296"/>
  <c r="G31" i="296"/>
  <c r="F31" i="296"/>
  <c r="C31" i="296"/>
  <c r="AR30" i="296"/>
  <c r="AG30" i="296"/>
  <c r="T30" i="296"/>
  <c r="S30" i="296"/>
  <c r="R30" i="296"/>
  <c r="Q30" i="296"/>
  <c r="H30" i="296"/>
  <c r="G30" i="296"/>
  <c r="F30" i="296"/>
  <c r="C30" i="296"/>
  <c r="AI29" i="296"/>
  <c r="AG29" i="296"/>
  <c r="T29" i="296"/>
  <c r="S29" i="296"/>
  <c r="R29" i="296"/>
  <c r="Q29" i="296"/>
  <c r="H29" i="296"/>
  <c r="I29" i="296"/>
  <c r="J29" i="296"/>
  <c r="K29" i="296"/>
  <c r="G29" i="296"/>
  <c r="F29" i="296"/>
  <c r="C29" i="296"/>
  <c r="AG28" i="296"/>
  <c r="U28" i="296"/>
  <c r="S28" i="296"/>
  <c r="T28" i="296"/>
  <c r="R28" i="296"/>
  <c r="Q28" i="296"/>
  <c r="J28" i="296"/>
  <c r="K28" i="296"/>
  <c r="H28" i="296"/>
  <c r="I28" i="296"/>
  <c r="F28" i="296"/>
  <c r="G28" i="296"/>
  <c r="C28" i="296"/>
  <c r="S27" i="296"/>
  <c r="T27" i="296"/>
  <c r="R27" i="296"/>
  <c r="Q27" i="296"/>
  <c r="J27" i="296"/>
  <c r="K27" i="296"/>
  <c r="I27" i="296"/>
  <c r="H27" i="296"/>
  <c r="U27" i="296"/>
  <c r="F27" i="296"/>
  <c r="G27" i="296"/>
  <c r="C27" i="296"/>
  <c r="U26" i="296"/>
  <c r="S26" i="296"/>
  <c r="T26" i="296"/>
  <c r="R26" i="296"/>
  <c r="Q26" i="296"/>
  <c r="H26" i="296"/>
  <c r="I26" i="296"/>
  <c r="J26" i="296"/>
  <c r="K26" i="296"/>
  <c r="F26" i="296"/>
  <c r="G26" i="296"/>
  <c r="C26" i="296"/>
  <c r="T25" i="296"/>
  <c r="S25" i="296"/>
  <c r="R25" i="296"/>
  <c r="Q25" i="296"/>
  <c r="I25" i="296"/>
  <c r="J25" i="296"/>
  <c r="K25" i="296"/>
  <c r="H25" i="296"/>
  <c r="U25" i="296"/>
  <c r="F25" i="296"/>
  <c r="G25" i="296"/>
  <c r="C25" i="296"/>
  <c r="U24" i="296"/>
  <c r="S24" i="296"/>
  <c r="T24" i="296"/>
  <c r="R24" i="296"/>
  <c r="Q24" i="296"/>
  <c r="H24" i="296"/>
  <c r="I24" i="296"/>
  <c r="J24" i="296"/>
  <c r="K24" i="296"/>
  <c r="F24" i="296"/>
  <c r="G24" i="296"/>
  <c r="C24" i="296"/>
  <c r="T23" i="296"/>
  <c r="S23" i="296"/>
  <c r="R23" i="296"/>
  <c r="Q23" i="296"/>
  <c r="I23" i="296"/>
  <c r="J23" i="296"/>
  <c r="K23" i="296"/>
  <c r="H23" i="296"/>
  <c r="U23" i="296"/>
  <c r="G23" i="296"/>
  <c r="F23" i="296"/>
  <c r="C23" i="296"/>
  <c r="S22" i="296"/>
  <c r="T22" i="296"/>
  <c r="R22" i="296"/>
  <c r="Q22" i="296"/>
  <c r="J22" i="296"/>
  <c r="K22" i="296"/>
  <c r="H22" i="296"/>
  <c r="I22" i="296"/>
  <c r="F22" i="296"/>
  <c r="G22" i="296"/>
  <c r="C22" i="296"/>
  <c r="T21" i="296"/>
  <c r="S21" i="296"/>
  <c r="R21" i="296"/>
  <c r="Q21" i="296"/>
  <c r="J21" i="296"/>
  <c r="K21" i="296"/>
  <c r="I21" i="296"/>
  <c r="H21" i="296"/>
  <c r="U21" i="296"/>
  <c r="F21" i="296"/>
  <c r="G21" i="296"/>
  <c r="C21" i="296"/>
  <c r="U20" i="296"/>
  <c r="S20" i="296"/>
  <c r="T20" i="296"/>
  <c r="R20" i="296"/>
  <c r="Q20" i="296"/>
  <c r="H20" i="296"/>
  <c r="I20" i="296"/>
  <c r="J20" i="296"/>
  <c r="K20" i="296"/>
  <c r="F20" i="296"/>
  <c r="G20" i="296"/>
  <c r="C20" i="296"/>
  <c r="T19" i="296"/>
  <c r="S19" i="296"/>
  <c r="R19" i="296"/>
  <c r="Q19" i="296"/>
  <c r="H19" i="296"/>
  <c r="I19" i="296"/>
  <c r="J19" i="296"/>
  <c r="K19" i="296"/>
  <c r="F19" i="296"/>
  <c r="G19" i="296"/>
  <c r="C19" i="296"/>
  <c r="AP18" i="296"/>
  <c r="U18" i="296"/>
  <c r="T18" i="296"/>
  <c r="S18" i="296"/>
  <c r="R18" i="296"/>
  <c r="Q18" i="296"/>
  <c r="K18" i="296"/>
  <c r="I18" i="296"/>
  <c r="J18" i="296"/>
  <c r="H18" i="296"/>
  <c r="F18" i="296"/>
  <c r="G18" i="296"/>
  <c r="C18" i="296"/>
  <c r="T17" i="296"/>
  <c r="S17" i="296"/>
  <c r="R17" i="296"/>
  <c r="Q17" i="296"/>
  <c r="H17" i="296"/>
  <c r="I17" i="296"/>
  <c r="J17" i="296"/>
  <c r="K17" i="296"/>
  <c r="G17" i="296"/>
  <c r="F17" i="296"/>
  <c r="C17" i="296"/>
  <c r="S16" i="296"/>
  <c r="T16" i="296"/>
  <c r="R16" i="296"/>
  <c r="Q16" i="296"/>
  <c r="K16" i="296"/>
  <c r="I16" i="296"/>
  <c r="J16" i="296"/>
  <c r="H16" i="296"/>
  <c r="U16" i="296"/>
  <c r="F16" i="296"/>
  <c r="G16" i="296"/>
  <c r="C16" i="296"/>
  <c r="AL15" i="296"/>
  <c r="U15" i="296"/>
  <c r="S15" i="296"/>
  <c r="T15" i="296"/>
  <c r="R15" i="296"/>
  <c r="Q15" i="296"/>
  <c r="I15" i="296"/>
  <c r="J15" i="296"/>
  <c r="K15" i="296"/>
  <c r="H15" i="296"/>
  <c r="F15" i="296"/>
  <c r="G15" i="296"/>
  <c r="C15" i="296"/>
  <c r="S14" i="296"/>
  <c r="T14" i="296"/>
  <c r="R14" i="296"/>
  <c r="Q14" i="296"/>
  <c r="I14" i="296"/>
  <c r="J14" i="296"/>
  <c r="K14" i="296"/>
  <c r="H14" i="296"/>
  <c r="U14" i="296"/>
  <c r="F14" i="296"/>
  <c r="G14" i="296"/>
  <c r="C14" i="296"/>
  <c r="AL13" i="296"/>
  <c r="S13" i="296"/>
  <c r="T13" i="296"/>
  <c r="R13" i="296"/>
  <c r="Q13" i="296"/>
  <c r="H13" i="296"/>
  <c r="I13" i="296"/>
  <c r="J13" i="296"/>
  <c r="K13" i="296"/>
  <c r="G13" i="296"/>
  <c r="F13" i="296"/>
  <c r="C13" i="296"/>
  <c r="S12" i="296"/>
  <c r="T12" i="296"/>
  <c r="R12" i="296"/>
  <c r="Q12" i="296"/>
  <c r="K12" i="296"/>
  <c r="J12" i="296"/>
  <c r="I12" i="296"/>
  <c r="H12" i="296"/>
  <c r="U12" i="296"/>
  <c r="F12" i="296"/>
  <c r="G12" i="296"/>
  <c r="C12" i="296"/>
  <c r="BR11" i="296"/>
  <c r="AL11" i="296"/>
  <c r="U11" i="296"/>
  <c r="T11" i="296"/>
  <c r="S11" i="296"/>
  <c r="R11" i="296"/>
  <c r="Q11" i="296"/>
  <c r="H11" i="296"/>
  <c r="I11" i="296"/>
  <c r="J11" i="296"/>
  <c r="K11" i="296"/>
  <c r="G11" i="296"/>
  <c r="F11" i="296"/>
  <c r="C11" i="296"/>
  <c r="BR9" i="296"/>
  <c r="CL7" i="296"/>
  <c r="CC7" i="296"/>
  <c r="BW7" i="296"/>
  <c r="B77" i="295"/>
  <c r="B76" i="295"/>
  <c r="U73" i="295"/>
  <c r="O72" i="295"/>
  <c r="N72" i="295"/>
  <c r="M72" i="295"/>
  <c r="L72" i="295"/>
  <c r="BL31" i="295"/>
  <c r="BP31" i="295"/>
  <c r="T71" i="295"/>
  <c r="S71" i="295"/>
  <c r="R71" i="295"/>
  <c r="Q71" i="295"/>
  <c r="I71" i="295"/>
  <c r="J71" i="295"/>
  <c r="K71" i="295"/>
  <c r="H71" i="295"/>
  <c r="U71" i="295"/>
  <c r="G71" i="295"/>
  <c r="F71" i="295"/>
  <c r="C71" i="295"/>
  <c r="S70" i="295"/>
  <c r="T70" i="295"/>
  <c r="R70" i="295"/>
  <c r="Q70" i="295"/>
  <c r="H70" i="295"/>
  <c r="I70" i="295"/>
  <c r="J70" i="295"/>
  <c r="K70" i="295"/>
  <c r="F70" i="295"/>
  <c r="G70" i="295"/>
  <c r="C70" i="295"/>
  <c r="T69" i="295"/>
  <c r="S69" i="295"/>
  <c r="R69" i="295"/>
  <c r="Q69" i="295"/>
  <c r="I69" i="295"/>
  <c r="J69" i="295"/>
  <c r="K69" i="295"/>
  <c r="H69" i="295"/>
  <c r="U69" i="295"/>
  <c r="G69" i="295"/>
  <c r="F69" i="295"/>
  <c r="C69" i="295"/>
  <c r="S68" i="295"/>
  <c r="T68" i="295"/>
  <c r="R68" i="295"/>
  <c r="Q68" i="295"/>
  <c r="H68" i="295"/>
  <c r="I68" i="295"/>
  <c r="J68" i="295"/>
  <c r="K68" i="295"/>
  <c r="F68" i="295"/>
  <c r="G68" i="295"/>
  <c r="C68" i="295"/>
  <c r="T67" i="295"/>
  <c r="S67" i="295"/>
  <c r="R67" i="295"/>
  <c r="Q67" i="295"/>
  <c r="I67" i="295"/>
  <c r="J67" i="295"/>
  <c r="K67" i="295"/>
  <c r="H67" i="295"/>
  <c r="U67" i="295"/>
  <c r="G67" i="295"/>
  <c r="F67" i="295"/>
  <c r="C67" i="295"/>
  <c r="S66" i="295"/>
  <c r="T66" i="295"/>
  <c r="R66" i="295"/>
  <c r="Q66" i="295"/>
  <c r="H66" i="295"/>
  <c r="I66" i="295"/>
  <c r="J66" i="295"/>
  <c r="K66" i="295"/>
  <c r="F66" i="295"/>
  <c r="G66" i="295"/>
  <c r="C66" i="295"/>
  <c r="T65" i="295"/>
  <c r="S65" i="295"/>
  <c r="R65" i="295"/>
  <c r="Q65" i="295"/>
  <c r="I65" i="295"/>
  <c r="J65" i="295"/>
  <c r="K65" i="295"/>
  <c r="H65" i="295"/>
  <c r="U65" i="295"/>
  <c r="G65" i="295"/>
  <c r="F65" i="295"/>
  <c r="C65" i="295"/>
  <c r="S64" i="295"/>
  <c r="T64" i="295"/>
  <c r="R64" i="295"/>
  <c r="Q64" i="295"/>
  <c r="H64" i="295"/>
  <c r="I64" i="295"/>
  <c r="J64" i="295"/>
  <c r="K64" i="295"/>
  <c r="F64" i="295"/>
  <c r="G64" i="295"/>
  <c r="C64" i="295"/>
  <c r="T63" i="295"/>
  <c r="S63" i="295"/>
  <c r="R63" i="295"/>
  <c r="Q63" i="295"/>
  <c r="I63" i="295"/>
  <c r="J63" i="295"/>
  <c r="K63" i="295"/>
  <c r="H63" i="295"/>
  <c r="U63" i="295"/>
  <c r="G63" i="295"/>
  <c r="F63" i="295"/>
  <c r="C63" i="295"/>
  <c r="S62" i="295"/>
  <c r="T62" i="295"/>
  <c r="R62" i="295"/>
  <c r="Q62" i="295"/>
  <c r="H62" i="295"/>
  <c r="I62" i="295"/>
  <c r="J62" i="295"/>
  <c r="K62" i="295"/>
  <c r="F62" i="295"/>
  <c r="G62" i="295"/>
  <c r="C62" i="295"/>
  <c r="T61" i="295"/>
  <c r="S61" i="295"/>
  <c r="R61" i="295"/>
  <c r="Q61" i="295"/>
  <c r="I61" i="295"/>
  <c r="J61" i="295"/>
  <c r="K61" i="295"/>
  <c r="H61" i="295"/>
  <c r="U61" i="295"/>
  <c r="G61" i="295"/>
  <c r="F61" i="295"/>
  <c r="C61" i="295"/>
  <c r="S60" i="295"/>
  <c r="T60" i="295"/>
  <c r="R60" i="295"/>
  <c r="Q60" i="295"/>
  <c r="H60" i="295"/>
  <c r="I60" i="295"/>
  <c r="J60" i="295"/>
  <c r="K60" i="295"/>
  <c r="F60" i="295"/>
  <c r="G60" i="295"/>
  <c r="C60" i="295"/>
  <c r="T59" i="295"/>
  <c r="S59" i="295"/>
  <c r="R59" i="295"/>
  <c r="Q59" i="295"/>
  <c r="I59" i="295"/>
  <c r="J59" i="295"/>
  <c r="K59" i="295"/>
  <c r="H59" i="295"/>
  <c r="U59" i="295"/>
  <c r="G59" i="295"/>
  <c r="F59" i="295"/>
  <c r="C59" i="295"/>
  <c r="S58" i="295"/>
  <c r="T58" i="295"/>
  <c r="R58" i="295"/>
  <c r="Q58" i="295"/>
  <c r="H58" i="295"/>
  <c r="I58" i="295"/>
  <c r="J58" i="295"/>
  <c r="K58" i="295"/>
  <c r="F58" i="295"/>
  <c r="G58" i="295"/>
  <c r="C58" i="295"/>
  <c r="T57" i="295"/>
  <c r="S57" i="295"/>
  <c r="R57" i="295"/>
  <c r="Q57" i="295"/>
  <c r="I57" i="295"/>
  <c r="J57" i="295"/>
  <c r="K57" i="295"/>
  <c r="H57" i="295"/>
  <c r="U57" i="295"/>
  <c r="G57" i="295"/>
  <c r="F57" i="295"/>
  <c r="C57" i="295"/>
  <c r="S56" i="295"/>
  <c r="T56" i="295"/>
  <c r="R56" i="295"/>
  <c r="Q56" i="295"/>
  <c r="H56" i="295"/>
  <c r="I56" i="295"/>
  <c r="J56" i="295"/>
  <c r="K56" i="295"/>
  <c r="F56" i="295"/>
  <c r="G56" i="295"/>
  <c r="C56" i="295"/>
  <c r="S55" i="295"/>
  <c r="T55" i="295"/>
  <c r="R55" i="295"/>
  <c r="Q55" i="295"/>
  <c r="I55" i="295"/>
  <c r="J55" i="295"/>
  <c r="K55" i="295"/>
  <c r="H55" i="295"/>
  <c r="U55" i="295"/>
  <c r="F55" i="295"/>
  <c r="G55" i="295"/>
  <c r="C55" i="295"/>
  <c r="T54" i="295"/>
  <c r="S54" i="295"/>
  <c r="R54" i="295"/>
  <c r="Q54" i="295"/>
  <c r="H54" i="295"/>
  <c r="I54" i="295"/>
  <c r="J54" i="295"/>
  <c r="K54" i="295"/>
  <c r="F54" i="295"/>
  <c r="G54" i="295"/>
  <c r="C54" i="295"/>
  <c r="T53" i="295"/>
  <c r="S53" i="295"/>
  <c r="R53" i="295"/>
  <c r="Q53" i="295"/>
  <c r="K53" i="295"/>
  <c r="H53" i="295"/>
  <c r="I53" i="295"/>
  <c r="J53" i="295"/>
  <c r="G53" i="295"/>
  <c r="F53" i="295"/>
  <c r="C53" i="295"/>
  <c r="T52" i="295"/>
  <c r="S52" i="295"/>
  <c r="R52" i="295"/>
  <c r="Q52" i="295"/>
  <c r="H52" i="295"/>
  <c r="I52" i="295"/>
  <c r="J52" i="295"/>
  <c r="K52" i="295"/>
  <c r="G52" i="295"/>
  <c r="F52" i="295"/>
  <c r="C52" i="295"/>
  <c r="T51" i="295"/>
  <c r="S51" i="295"/>
  <c r="R51" i="295"/>
  <c r="Q51" i="295"/>
  <c r="K51" i="295"/>
  <c r="H51" i="295"/>
  <c r="I51" i="295"/>
  <c r="J51" i="295"/>
  <c r="G51" i="295"/>
  <c r="F51" i="295"/>
  <c r="C51" i="295"/>
  <c r="T50" i="295"/>
  <c r="S50" i="295"/>
  <c r="R50" i="295"/>
  <c r="Q50" i="295"/>
  <c r="H50" i="295"/>
  <c r="G50" i="295"/>
  <c r="F50" i="295"/>
  <c r="C50" i="295"/>
  <c r="S49" i="295"/>
  <c r="T49" i="295"/>
  <c r="R49" i="295"/>
  <c r="Q49" i="295"/>
  <c r="H49" i="295"/>
  <c r="I49" i="295"/>
  <c r="J49" i="295"/>
  <c r="K49" i="295"/>
  <c r="F49" i="295"/>
  <c r="G49" i="295"/>
  <c r="C49" i="295"/>
  <c r="S48" i="295"/>
  <c r="T48" i="295"/>
  <c r="R48" i="295"/>
  <c r="Q48" i="295"/>
  <c r="J48" i="295"/>
  <c r="K48" i="295"/>
  <c r="I48" i="295"/>
  <c r="H48" i="295"/>
  <c r="U48" i="295"/>
  <c r="F48" i="295"/>
  <c r="G48" i="295"/>
  <c r="C48" i="295"/>
  <c r="S47" i="295"/>
  <c r="T47" i="295"/>
  <c r="R47" i="295"/>
  <c r="Q47" i="295"/>
  <c r="H47" i="295"/>
  <c r="I47" i="295"/>
  <c r="J47" i="295"/>
  <c r="K47" i="295"/>
  <c r="G47" i="295"/>
  <c r="F47" i="295"/>
  <c r="C47" i="295"/>
  <c r="T46" i="295"/>
  <c r="S46" i="295"/>
  <c r="R46" i="295"/>
  <c r="Q46" i="295"/>
  <c r="H46" i="295"/>
  <c r="I46" i="295"/>
  <c r="J46" i="295"/>
  <c r="K46" i="295"/>
  <c r="G46" i="295"/>
  <c r="F46" i="295"/>
  <c r="C46" i="295"/>
  <c r="U45" i="295"/>
  <c r="T45" i="295"/>
  <c r="S45" i="295"/>
  <c r="R45" i="295"/>
  <c r="Q45" i="295"/>
  <c r="H45" i="295"/>
  <c r="I45" i="295"/>
  <c r="J45" i="295"/>
  <c r="K45" i="295"/>
  <c r="G45" i="295"/>
  <c r="F45" i="295"/>
  <c r="C45" i="295"/>
  <c r="S44" i="295"/>
  <c r="T44" i="295"/>
  <c r="R44" i="295"/>
  <c r="Q44" i="295"/>
  <c r="H44" i="295"/>
  <c r="I44" i="295"/>
  <c r="J44" i="295"/>
  <c r="K44" i="295"/>
  <c r="F44" i="295"/>
  <c r="G44" i="295"/>
  <c r="C44" i="295"/>
  <c r="AN43" i="295"/>
  <c r="S43" i="295"/>
  <c r="T43" i="295"/>
  <c r="R43" i="295"/>
  <c r="Q43" i="295"/>
  <c r="I43" i="295"/>
  <c r="J43" i="295"/>
  <c r="K43" i="295"/>
  <c r="H43" i="295"/>
  <c r="U43" i="295"/>
  <c r="F43" i="295"/>
  <c r="G43" i="295"/>
  <c r="C43" i="295"/>
  <c r="S42" i="295"/>
  <c r="T42" i="295"/>
  <c r="R42" i="295"/>
  <c r="Q42" i="295"/>
  <c r="I42" i="295"/>
  <c r="J42" i="295"/>
  <c r="K42" i="295"/>
  <c r="H42" i="295"/>
  <c r="U42" i="295"/>
  <c r="F42" i="295"/>
  <c r="G42" i="295"/>
  <c r="C42" i="295"/>
  <c r="S41" i="295"/>
  <c r="T41" i="295"/>
  <c r="R41" i="295"/>
  <c r="Q41" i="295"/>
  <c r="J41" i="295"/>
  <c r="K41" i="295"/>
  <c r="I41" i="295"/>
  <c r="H41" i="295"/>
  <c r="U41" i="295"/>
  <c r="F41" i="295"/>
  <c r="G41" i="295"/>
  <c r="C41" i="295"/>
  <c r="BP40" i="295"/>
  <c r="T40" i="295"/>
  <c r="S40" i="295"/>
  <c r="R40" i="295"/>
  <c r="Q40" i="295"/>
  <c r="H40" i="295"/>
  <c r="I40" i="295"/>
  <c r="J40" i="295"/>
  <c r="K40" i="295"/>
  <c r="F40" i="295"/>
  <c r="G40" i="295"/>
  <c r="C40" i="295"/>
  <c r="BP39" i="295"/>
  <c r="T39" i="295"/>
  <c r="S39" i="295"/>
  <c r="R39" i="295"/>
  <c r="Q39" i="295"/>
  <c r="H39" i="295"/>
  <c r="I39" i="295"/>
  <c r="J39" i="295"/>
  <c r="K39" i="295"/>
  <c r="G39" i="295"/>
  <c r="F39" i="295"/>
  <c r="C39" i="295"/>
  <c r="BP38" i="295"/>
  <c r="T38" i="295"/>
  <c r="S38" i="295"/>
  <c r="R38" i="295"/>
  <c r="Q38" i="295"/>
  <c r="I38" i="295"/>
  <c r="J38" i="295"/>
  <c r="K38" i="295"/>
  <c r="H38" i="295"/>
  <c r="U38" i="295"/>
  <c r="G38" i="295"/>
  <c r="F38" i="295"/>
  <c r="C38" i="295"/>
  <c r="BP37" i="295"/>
  <c r="S37" i="295"/>
  <c r="T37" i="295"/>
  <c r="R37" i="295"/>
  <c r="Q37" i="295"/>
  <c r="I37" i="295"/>
  <c r="J37" i="295"/>
  <c r="K37" i="295"/>
  <c r="H37" i="295"/>
  <c r="U37" i="295"/>
  <c r="F37" i="295"/>
  <c r="G37" i="295"/>
  <c r="C37" i="295"/>
  <c r="BP36" i="295"/>
  <c r="S36" i="295"/>
  <c r="T36" i="295"/>
  <c r="R36" i="295"/>
  <c r="Q36" i="295"/>
  <c r="J36" i="295"/>
  <c r="K36" i="295"/>
  <c r="I36" i="295"/>
  <c r="H36" i="295"/>
  <c r="U36" i="295"/>
  <c r="F36" i="295"/>
  <c r="G36" i="295"/>
  <c r="C36" i="295"/>
  <c r="BP35" i="295"/>
  <c r="U35" i="295"/>
  <c r="T35" i="295"/>
  <c r="S35" i="295"/>
  <c r="R35" i="295"/>
  <c r="Q35" i="295"/>
  <c r="H35" i="295"/>
  <c r="I35" i="295"/>
  <c r="J35" i="295"/>
  <c r="K35" i="295"/>
  <c r="G35" i="295"/>
  <c r="F35" i="295"/>
  <c r="C35" i="295"/>
  <c r="BP34" i="295"/>
  <c r="S34" i="295"/>
  <c r="T34" i="295"/>
  <c r="R34" i="295"/>
  <c r="Q34" i="295"/>
  <c r="H34" i="295"/>
  <c r="I34" i="295"/>
  <c r="J34" i="295"/>
  <c r="K34" i="295"/>
  <c r="F34" i="295"/>
  <c r="G34" i="295"/>
  <c r="C34" i="295"/>
  <c r="BP33" i="295"/>
  <c r="BD33" i="295"/>
  <c r="AR33" i="295"/>
  <c r="AA33" i="295"/>
  <c r="S33" i="295"/>
  <c r="T33" i="295"/>
  <c r="R33" i="295"/>
  <c r="Q33" i="295"/>
  <c r="H33" i="295"/>
  <c r="I33" i="295"/>
  <c r="J33" i="295"/>
  <c r="K33" i="295"/>
  <c r="F33" i="295"/>
  <c r="G33" i="295"/>
  <c r="C33" i="295"/>
  <c r="BP32" i="295"/>
  <c r="BL32" i="295"/>
  <c r="AA32" i="295"/>
  <c r="BD32" i="295"/>
  <c r="S32" i="295"/>
  <c r="T32" i="295"/>
  <c r="R32" i="295"/>
  <c r="Q32" i="295"/>
  <c r="I32" i="295"/>
  <c r="J32" i="295"/>
  <c r="K32" i="295"/>
  <c r="H32" i="295"/>
  <c r="U32" i="295"/>
  <c r="F32" i="295"/>
  <c r="G32" i="295"/>
  <c r="C32" i="295"/>
  <c r="T31" i="295"/>
  <c r="S31" i="295"/>
  <c r="R31" i="295"/>
  <c r="Q31" i="295"/>
  <c r="H31" i="295"/>
  <c r="I31" i="295"/>
  <c r="J31" i="295"/>
  <c r="K31" i="295"/>
  <c r="F31" i="295"/>
  <c r="G31" i="295"/>
  <c r="C31" i="295"/>
  <c r="AG30" i="295"/>
  <c r="S30" i="295"/>
  <c r="T30" i="295"/>
  <c r="R30" i="295"/>
  <c r="Q30" i="295"/>
  <c r="I30" i="295"/>
  <c r="J30" i="295"/>
  <c r="K30" i="295"/>
  <c r="H30" i="295"/>
  <c r="U30" i="295"/>
  <c r="F30" i="295"/>
  <c r="G30" i="295"/>
  <c r="C30" i="295"/>
  <c r="BD29" i="295"/>
  <c r="AR29" i="295"/>
  <c r="AI29" i="295"/>
  <c r="AG29" i="295"/>
  <c r="AA29" i="295"/>
  <c r="S29" i="295"/>
  <c r="T29" i="295"/>
  <c r="R29" i="295"/>
  <c r="Q29" i="295"/>
  <c r="H29" i="295"/>
  <c r="I29" i="295"/>
  <c r="J29" i="295"/>
  <c r="K29" i="295"/>
  <c r="F29" i="295"/>
  <c r="G29" i="295"/>
  <c r="C29" i="295"/>
  <c r="BD28" i="295"/>
  <c r="AR28" i="295"/>
  <c r="AI28" i="295"/>
  <c r="AG28" i="295"/>
  <c r="AA28" i="295"/>
  <c r="T28" i="295"/>
  <c r="S28" i="295"/>
  <c r="R28" i="295"/>
  <c r="Q28" i="295"/>
  <c r="H28" i="295"/>
  <c r="G28" i="295"/>
  <c r="F28" i="295"/>
  <c r="C28" i="295"/>
  <c r="T27" i="295"/>
  <c r="S27" i="295"/>
  <c r="R27" i="295"/>
  <c r="Q27" i="295"/>
  <c r="K27" i="295"/>
  <c r="H27" i="295"/>
  <c r="I27" i="295"/>
  <c r="J27" i="295"/>
  <c r="G27" i="295"/>
  <c r="F27" i="295"/>
  <c r="C27" i="295"/>
  <c r="T26" i="295"/>
  <c r="S26" i="295"/>
  <c r="R26" i="295"/>
  <c r="Q26" i="295"/>
  <c r="H26" i="295"/>
  <c r="G26" i="295"/>
  <c r="F26" i="295"/>
  <c r="C26" i="295"/>
  <c r="T25" i="295"/>
  <c r="S25" i="295"/>
  <c r="R25" i="295"/>
  <c r="Q25" i="295"/>
  <c r="K25" i="295"/>
  <c r="H25" i="295"/>
  <c r="I25" i="295"/>
  <c r="J25" i="295"/>
  <c r="G25" i="295"/>
  <c r="F25" i="295"/>
  <c r="C25" i="295"/>
  <c r="T24" i="295"/>
  <c r="S24" i="295"/>
  <c r="R24" i="295"/>
  <c r="Q24" i="295"/>
  <c r="H24" i="295"/>
  <c r="I24" i="295"/>
  <c r="J24" i="295"/>
  <c r="K24" i="295"/>
  <c r="G24" i="295"/>
  <c r="F24" i="295"/>
  <c r="C24" i="295"/>
  <c r="T23" i="295"/>
  <c r="S23" i="295"/>
  <c r="R23" i="295"/>
  <c r="Q23" i="295"/>
  <c r="K23" i="295"/>
  <c r="H23" i="295"/>
  <c r="I23" i="295"/>
  <c r="J23" i="295"/>
  <c r="G23" i="295"/>
  <c r="F23" i="295"/>
  <c r="C23" i="295"/>
  <c r="T22" i="295"/>
  <c r="S22" i="295"/>
  <c r="R22" i="295"/>
  <c r="Q22" i="295"/>
  <c r="H22" i="295"/>
  <c r="I22" i="295"/>
  <c r="J22" i="295"/>
  <c r="K22" i="295"/>
  <c r="G22" i="295"/>
  <c r="F22" i="295"/>
  <c r="C22" i="295"/>
  <c r="T21" i="295"/>
  <c r="S21" i="295"/>
  <c r="R21" i="295"/>
  <c r="Q21" i="295"/>
  <c r="K21" i="295"/>
  <c r="H21" i="295"/>
  <c r="I21" i="295"/>
  <c r="J21" i="295"/>
  <c r="G21" i="295"/>
  <c r="F21" i="295"/>
  <c r="C21" i="295"/>
  <c r="T20" i="295"/>
  <c r="S20" i="295"/>
  <c r="R20" i="295"/>
  <c r="Q20" i="295"/>
  <c r="H20" i="295"/>
  <c r="G20" i="295"/>
  <c r="F20" i="295"/>
  <c r="C20" i="295"/>
  <c r="T19" i="295"/>
  <c r="S19" i="295"/>
  <c r="R19" i="295"/>
  <c r="Q19" i="295"/>
  <c r="K19" i="295"/>
  <c r="H19" i="295"/>
  <c r="I19" i="295"/>
  <c r="J19" i="295"/>
  <c r="G19" i="295"/>
  <c r="F19" i="295"/>
  <c r="C19" i="295"/>
  <c r="AP18" i="295"/>
  <c r="U18" i="295"/>
  <c r="T18" i="295"/>
  <c r="S18" i="295"/>
  <c r="R18" i="295"/>
  <c r="Q18" i="295"/>
  <c r="H18" i="295"/>
  <c r="I18" i="295"/>
  <c r="J18" i="295"/>
  <c r="K18" i="295"/>
  <c r="G18" i="295"/>
  <c r="F18" i="295"/>
  <c r="C18" i="295"/>
  <c r="S17" i="295"/>
  <c r="T17" i="295"/>
  <c r="R17" i="295"/>
  <c r="Q17" i="295"/>
  <c r="H17" i="295"/>
  <c r="I17" i="295"/>
  <c r="J17" i="295"/>
  <c r="K17" i="295"/>
  <c r="F17" i="295"/>
  <c r="G17" i="295"/>
  <c r="C17" i="295"/>
  <c r="U16" i="295"/>
  <c r="T16" i="295"/>
  <c r="S16" i="295"/>
  <c r="R16" i="295"/>
  <c r="Q16" i="295"/>
  <c r="H16" i="295"/>
  <c r="I16" i="295"/>
  <c r="J16" i="295"/>
  <c r="K16" i="295"/>
  <c r="G16" i="295"/>
  <c r="F16" i="295"/>
  <c r="C16" i="295"/>
  <c r="AL15" i="295"/>
  <c r="S15" i="295"/>
  <c r="T15" i="295"/>
  <c r="R15" i="295"/>
  <c r="Q15" i="295"/>
  <c r="I15" i="295"/>
  <c r="J15" i="295"/>
  <c r="K15" i="295"/>
  <c r="H15" i="295"/>
  <c r="U15" i="295"/>
  <c r="F15" i="295"/>
  <c r="G15" i="295"/>
  <c r="C15" i="295"/>
  <c r="S14" i="295"/>
  <c r="T14" i="295"/>
  <c r="R14" i="295"/>
  <c r="Q14" i="295"/>
  <c r="I14" i="295"/>
  <c r="J14" i="295"/>
  <c r="K14" i="295"/>
  <c r="H14" i="295"/>
  <c r="U14" i="295"/>
  <c r="F14" i="295"/>
  <c r="G14" i="295"/>
  <c r="C14" i="295"/>
  <c r="AL13" i="295"/>
  <c r="S13" i="295"/>
  <c r="T13" i="295"/>
  <c r="R13" i="295"/>
  <c r="Q13" i="295"/>
  <c r="H13" i="295"/>
  <c r="I13" i="295"/>
  <c r="J13" i="295"/>
  <c r="K13" i="295"/>
  <c r="G13" i="295"/>
  <c r="F13" i="295"/>
  <c r="C13" i="295"/>
  <c r="S12" i="295"/>
  <c r="T12" i="295"/>
  <c r="R12" i="295"/>
  <c r="Q12" i="295"/>
  <c r="K12" i="295"/>
  <c r="J12" i="295"/>
  <c r="I12" i="295"/>
  <c r="H12" i="295"/>
  <c r="U12" i="295"/>
  <c r="F12" i="295"/>
  <c r="G12" i="295"/>
  <c r="C12" i="295"/>
  <c r="BR11" i="295"/>
  <c r="AL11" i="295"/>
  <c r="T11" i="295"/>
  <c r="S11" i="295"/>
  <c r="R11" i="295"/>
  <c r="Q11" i="295"/>
  <c r="H11" i="295"/>
  <c r="G11" i="295"/>
  <c r="F11" i="295"/>
  <c r="C11" i="295"/>
  <c r="BR9" i="295"/>
  <c r="CL7" i="295"/>
  <c r="CC7" i="295"/>
  <c r="BW7" i="295"/>
  <c r="B77" i="294"/>
  <c r="B76" i="294"/>
  <c r="U73" i="294"/>
  <c r="O72" i="294"/>
  <c r="N72" i="294"/>
  <c r="M72" i="294"/>
  <c r="L72" i="294"/>
  <c r="BL31" i="294"/>
  <c r="BP31" i="294"/>
  <c r="T71" i="294"/>
  <c r="S71" i="294"/>
  <c r="R71" i="294"/>
  <c r="Q71" i="294"/>
  <c r="H71" i="294"/>
  <c r="G71" i="294"/>
  <c r="F71" i="294"/>
  <c r="C71" i="294"/>
  <c r="S70" i="294"/>
  <c r="T70" i="294"/>
  <c r="R70" i="294"/>
  <c r="Q70" i="294"/>
  <c r="H70" i="294"/>
  <c r="I70" i="294"/>
  <c r="J70" i="294"/>
  <c r="K70" i="294"/>
  <c r="F70" i="294"/>
  <c r="G70" i="294"/>
  <c r="C70" i="294"/>
  <c r="U69" i="294"/>
  <c r="T69" i="294"/>
  <c r="S69" i="294"/>
  <c r="R69" i="294"/>
  <c r="Q69" i="294"/>
  <c r="I69" i="294"/>
  <c r="J69" i="294"/>
  <c r="K69" i="294"/>
  <c r="H69" i="294"/>
  <c r="G69" i="294"/>
  <c r="F69" i="294"/>
  <c r="C69" i="294"/>
  <c r="S68" i="294"/>
  <c r="T68" i="294"/>
  <c r="R68" i="294"/>
  <c r="Q68" i="294"/>
  <c r="K68" i="294"/>
  <c r="H68" i="294"/>
  <c r="I68" i="294"/>
  <c r="J68" i="294"/>
  <c r="F68" i="294"/>
  <c r="G68" i="294"/>
  <c r="C68" i="294"/>
  <c r="U67" i="294"/>
  <c r="T67" i="294"/>
  <c r="S67" i="294"/>
  <c r="R67" i="294"/>
  <c r="Q67" i="294"/>
  <c r="H67" i="294"/>
  <c r="I67" i="294"/>
  <c r="J67" i="294"/>
  <c r="K67" i="294"/>
  <c r="G67" i="294"/>
  <c r="F67" i="294"/>
  <c r="C67" i="294"/>
  <c r="S66" i="294"/>
  <c r="T66" i="294"/>
  <c r="R66" i="294"/>
  <c r="Q66" i="294"/>
  <c r="H66" i="294"/>
  <c r="I66" i="294"/>
  <c r="J66" i="294"/>
  <c r="K66" i="294"/>
  <c r="F66" i="294"/>
  <c r="G66" i="294"/>
  <c r="C66" i="294"/>
  <c r="T65" i="294"/>
  <c r="S65" i="294"/>
  <c r="R65" i="294"/>
  <c r="Q65" i="294"/>
  <c r="I65" i="294"/>
  <c r="J65" i="294"/>
  <c r="K65" i="294"/>
  <c r="H65" i="294"/>
  <c r="U65" i="294"/>
  <c r="G65" i="294"/>
  <c r="F65" i="294"/>
  <c r="C65" i="294"/>
  <c r="S64" i="294"/>
  <c r="T64" i="294"/>
  <c r="R64" i="294"/>
  <c r="Q64" i="294"/>
  <c r="K64" i="294"/>
  <c r="H64" i="294"/>
  <c r="I64" i="294"/>
  <c r="J64" i="294"/>
  <c r="F64" i="294"/>
  <c r="G64" i="294"/>
  <c r="C64" i="294"/>
  <c r="U63" i="294"/>
  <c r="T63" i="294"/>
  <c r="S63" i="294"/>
  <c r="R63" i="294"/>
  <c r="Q63" i="294"/>
  <c r="H63" i="294"/>
  <c r="I63" i="294"/>
  <c r="J63" i="294"/>
  <c r="K63" i="294"/>
  <c r="G63" i="294"/>
  <c r="F63" i="294"/>
  <c r="C63" i="294"/>
  <c r="S62" i="294"/>
  <c r="T62" i="294"/>
  <c r="R62" i="294"/>
  <c r="Q62" i="294"/>
  <c r="H62" i="294"/>
  <c r="I62" i="294"/>
  <c r="J62" i="294"/>
  <c r="K62" i="294"/>
  <c r="F62" i="294"/>
  <c r="G62" i="294"/>
  <c r="C62" i="294"/>
  <c r="U61" i="294"/>
  <c r="T61" i="294"/>
  <c r="S61" i="294"/>
  <c r="R61" i="294"/>
  <c r="Q61" i="294"/>
  <c r="I61" i="294"/>
  <c r="J61" i="294"/>
  <c r="K61" i="294"/>
  <c r="H61" i="294"/>
  <c r="G61" i="294"/>
  <c r="F61" i="294"/>
  <c r="C61" i="294"/>
  <c r="S60" i="294"/>
  <c r="T60" i="294"/>
  <c r="R60" i="294"/>
  <c r="Q60" i="294"/>
  <c r="K60" i="294"/>
  <c r="H60" i="294"/>
  <c r="I60" i="294"/>
  <c r="J60" i="294"/>
  <c r="F60" i="294"/>
  <c r="G60" i="294"/>
  <c r="C60" i="294"/>
  <c r="T59" i="294"/>
  <c r="S59" i="294"/>
  <c r="R59" i="294"/>
  <c r="Q59" i="294"/>
  <c r="H59" i="294"/>
  <c r="I59" i="294"/>
  <c r="J59" i="294"/>
  <c r="K59" i="294"/>
  <c r="G59" i="294"/>
  <c r="F59" i="294"/>
  <c r="C59" i="294"/>
  <c r="S58" i="294"/>
  <c r="T58" i="294"/>
  <c r="R58" i="294"/>
  <c r="Q58" i="294"/>
  <c r="H58" i="294"/>
  <c r="I58" i="294"/>
  <c r="J58" i="294"/>
  <c r="K58" i="294"/>
  <c r="F58" i="294"/>
  <c r="G58" i="294"/>
  <c r="C58" i="294"/>
  <c r="T57" i="294"/>
  <c r="S57" i="294"/>
  <c r="R57" i="294"/>
  <c r="Q57" i="294"/>
  <c r="I57" i="294"/>
  <c r="J57" i="294"/>
  <c r="K57" i="294"/>
  <c r="H57" i="294"/>
  <c r="U57" i="294"/>
  <c r="G57" i="294"/>
  <c r="F57" i="294"/>
  <c r="C57" i="294"/>
  <c r="S56" i="294"/>
  <c r="T56" i="294"/>
  <c r="R56" i="294"/>
  <c r="Q56" i="294"/>
  <c r="K56" i="294"/>
  <c r="H56" i="294"/>
  <c r="I56" i="294"/>
  <c r="J56" i="294"/>
  <c r="F56" i="294"/>
  <c r="G56" i="294"/>
  <c r="C56" i="294"/>
  <c r="U55" i="294"/>
  <c r="S55" i="294"/>
  <c r="T55" i="294"/>
  <c r="R55" i="294"/>
  <c r="Q55" i="294"/>
  <c r="I55" i="294"/>
  <c r="J55" i="294"/>
  <c r="K55" i="294"/>
  <c r="H55" i="294"/>
  <c r="F55" i="294"/>
  <c r="G55" i="294"/>
  <c r="C55" i="294"/>
  <c r="T54" i="294"/>
  <c r="S54" i="294"/>
  <c r="R54" i="294"/>
  <c r="Q54" i="294"/>
  <c r="H54" i="294"/>
  <c r="I54" i="294"/>
  <c r="J54" i="294"/>
  <c r="K54" i="294"/>
  <c r="F54" i="294"/>
  <c r="G54" i="294"/>
  <c r="C54" i="294"/>
  <c r="T53" i="294"/>
  <c r="S53" i="294"/>
  <c r="R53" i="294"/>
  <c r="Q53" i="294"/>
  <c r="K53" i="294"/>
  <c r="H53" i="294"/>
  <c r="I53" i="294"/>
  <c r="J53" i="294"/>
  <c r="G53" i="294"/>
  <c r="F53" i="294"/>
  <c r="C53" i="294"/>
  <c r="U52" i="294"/>
  <c r="S52" i="294"/>
  <c r="T52" i="294"/>
  <c r="R52" i="294"/>
  <c r="Q52" i="294"/>
  <c r="H52" i="294"/>
  <c r="I52" i="294"/>
  <c r="J52" i="294"/>
  <c r="K52" i="294"/>
  <c r="G52" i="294"/>
  <c r="F52" i="294"/>
  <c r="C52" i="294"/>
  <c r="T51" i="294"/>
  <c r="S51" i="294"/>
  <c r="R51" i="294"/>
  <c r="Q51" i="294"/>
  <c r="J51" i="294"/>
  <c r="K51" i="294"/>
  <c r="H51" i="294"/>
  <c r="I51" i="294"/>
  <c r="G51" i="294"/>
  <c r="F51" i="294"/>
  <c r="C51" i="294"/>
  <c r="T50" i="294"/>
  <c r="S50" i="294"/>
  <c r="R50" i="294"/>
  <c r="Q50" i="294"/>
  <c r="H50" i="294"/>
  <c r="F50" i="294"/>
  <c r="G50" i="294"/>
  <c r="C50" i="294"/>
  <c r="S49" i="294"/>
  <c r="T49" i="294"/>
  <c r="R49" i="294"/>
  <c r="Q49" i="294"/>
  <c r="H49" i="294"/>
  <c r="I49" i="294"/>
  <c r="J49" i="294"/>
  <c r="K49" i="294"/>
  <c r="F49" i="294"/>
  <c r="G49" i="294"/>
  <c r="C49" i="294"/>
  <c r="S48" i="294"/>
  <c r="T48" i="294"/>
  <c r="R48" i="294"/>
  <c r="Q48" i="294"/>
  <c r="H48" i="294"/>
  <c r="F48" i="294"/>
  <c r="G48" i="294"/>
  <c r="C48" i="294"/>
  <c r="S47" i="294"/>
  <c r="T47" i="294"/>
  <c r="R47" i="294"/>
  <c r="Q47" i="294"/>
  <c r="H47" i="294"/>
  <c r="I47" i="294"/>
  <c r="J47" i="294"/>
  <c r="K47" i="294"/>
  <c r="G47" i="294"/>
  <c r="F47" i="294"/>
  <c r="C47" i="294"/>
  <c r="T46" i="294"/>
  <c r="S46" i="294"/>
  <c r="R46" i="294"/>
  <c r="Q46" i="294"/>
  <c r="J46" i="294"/>
  <c r="K46" i="294"/>
  <c r="H46" i="294"/>
  <c r="I46" i="294"/>
  <c r="G46" i="294"/>
  <c r="F46" i="294"/>
  <c r="C46" i="294"/>
  <c r="T45" i="294"/>
  <c r="S45" i="294"/>
  <c r="R45" i="294"/>
  <c r="Q45" i="294"/>
  <c r="H45" i="294"/>
  <c r="I45" i="294"/>
  <c r="J45" i="294"/>
  <c r="K45" i="294"/>
  <c r="F45" i="294"/>
  <c r="G45" i="294"/>
  <c r="C45" i="294"/>
  <c r="S44" i="294"/>
  <c r="T44" i="294"/>
  <c r="R44" i="294"/>
  <c r="Q44" i="294"/>
  <c r="H44" i="294"/>
  <c r="I44" i="294"/>
  <c r="J44" i="294"/>
  <c r="K44" i="294"/>
  <c r="F44" i="294"/>
  <c r="G44" i="294"/>
  <c r="C44" i="294"/>
  <c r="AN43" i="294"/>
  <c r="U43" i="294"/>
  <c r="S43" i="294"/>
  <c r="T43" i="294"/>
  <c r="R43" i="294"/>
  <c r="Q43" i="294"/>
  <c r="H43" i="294"/>
  <c r="I43" i="294"/>
  <c r="J43" i="294"/>
  <c r="K43" i="294"/>
  <c r="F43" i="294"/>
  <c r="G43" i="294"/>
  <c r="C43" i="294"/>
  <c r="S42" i="294"/>
  <c r="T42" i="294"/>
  <c r="R42" i="294"/>
  <c r="Q42" i="294"/>
  <c r="I42" i="294"/>
  <c r="J42" i="294"/>
  <c r="K42" i="294"/>
  <c r="H42" i="294"/>
  <c r="U42" i="294"/>
  <c r="F42" i="294"/>
  <c r="G42" i="294"/>
  <c r="C42" i="294"/>
  <c r="U41" i="294"/>
  <c r="S41" i="294"/>
  <c r="T41" i="294"/>
  <c r="R41" i="294"/>
  <c r="Q41" i="294"/>
  <c r="H41" i="294"/>
  <c r="I41" i="294"/>
  <c r="J41" i="294"/>
  <c r="K41" i="294"/>
  <c r="F41" i="294"/>
  <c r="G41" i="294"/>
  <c r="C41" i="294"/>
  <c r="BP40" i="294"/>
  <c r="T40" i="294"/>
  <c r="S40" i="294"/>
  <c r="R40" i="294"/>
  <c r="Q40" i="294"/>
  <c r="H40" i="294"/>
  <c r="I40" i="294"/>
  <c r="J40" i="294"/>
  <c r="K40" i="294"/>
  <c r="F40" i="294"/>
  <c r="G40" i="294"/>
  <c r="C40" i="294"/>
  <c r="BP39" i="294"/>
  <c r="T39" i="294"/>
  <c r="S39" i="294"/>
  <c r="R39" i="294"/>
  <c r="Q39" i="294"/>
  <c r="J39" i="294"/>
  <c r="K39" i="294"/>
  <c r="H39" i="294"/>
  <c r="I39" i="294"/>
  <c r="G39" i="294"/>
  <c r="F39" i="294"/>
  <c r="C39" i="294"/>
  <c r="BP38" i="294"/>
  <c r="U38" i="294"/>
  <c r="T38" i="294"/>
  <c r="S38" i="294"/>
  <c r="R38" i="294"/>
  <c r="Q38" i="294"/>
  <c r="H38" i="294"/>
  <c r="I38" i="294"/>
  <c r="J38" i="294"/>
  <c r="K38" i="294"/>
  <c r="G38" i="294"/>
  <c r="F38" i="294"/>
  <c r="C38" i="294"/>
  <c r="BP37" i="294"/>
  <c r="S37" i="294"/>
  <c r="T37" i="294"/>
  <c r="R37" i="294"/>
  <c r="Q37" i="294"/>
  <c r="I37" i="294"/>
  <c r="J37" i="294"/>
  <c r="K37" i="294"/>
  <c r="H37" i="294"/>
  <c r="U37" i="294"/>
  <c r="F37" i="294"/>
  <c r="G37" i="294"/>
  <c r="C37" i="294"/>
  <c r="BP36" i="294"/>
  <c r="S36" i="294"/>
  <c r="T36" i="294"/>
  <c r="R36" i="294"/>
  <c r="Q36" i="294"/>
  <c r="I36" i="294"/>
  <c r="J36" i="294"/>
  <c r="K36" i="294"/>
  <c r="H36" i="294"/>
  <c r="U36" i="294"/>
  <c r="F36" i="294"/>
  <c r="G36" i="294"/>
  <c r="C36" i="294"/>
  <c r="BP35" i="294"/>
  <c r="T35" i="294"/>
  <c r="S35" i="294"/>
  <c r="R35" i="294"/>
  <c r="Q35" i="294"/>
  <c r="H35" i="294"/>
  <c r="F35" i="294"/>
  <c r="G35" i="294"/>
  <c r="C35" i="294"/>
  <c r="BP34" i="294"/>
  <c r="S34" i="294"/>
  <c r="T34" i="294"/>
  <c r="R34" i="294"/>
  <c r="Q34" i="294"/>
  <c r="K34" i="294"/>
  <c r="H34" i="294"/>
  <c r="I34" i="294"/>
  <c r="J34" i="294"/>
  <c r="F34" i="294"/>
  <c r="G34" i="294"/>
  <c r="C34" i="294"/>
  <c r="BP33" i="294"/>
  <c r="BD33" i="294"/>
  <c r="AR33" i="294"/>
  <c r="AA33" i="294"/>
  <c r="S33" i="294"/>
  <c r="T33" i="294"/>
  <c r="R33" i="294"/>
  <c r="Q33" i="294"/>
  <c r="H33" i="294"/>
  <c r="I33" i="294"/>
  <c r="J33" i="294"/>
  <c r="K33" i="294"/>
  <c r="F33" i="294"/>
  <c r="G33" i="294"/>
  <c r="C33" i="294"/>
  <c r="BL32" i="294"/>
  <c r="BP32" i="294"/>
  <c r="AA32" i="294"/>
  <c r="BD32" i="294"/>
  <c r="S32" i="294"/>
  <c r="T32" i="294"/>
  <c r="R32" i="294"/>
  <c r="Q32" i="294"/>
  <c r="I32" i="294"/>
  <c r="J32" i="294"/>
  <c r="K32" i="294"/>
  <c r="H32" i="294"/>
  <c r="U32" i="294"/>
  <c r="F32" i="294"/>
  <c r="G32" i="294"/>
  <c r="C32" i="294"/>
  <c r="T31" i="294"/>
  <c r="S31" i="294"/>
  <c r="R31" i="294"/>
  <c r="Q31" i="294"/>
  <c r="H31" i="294"/>
  <c r="I31" i="294"/>
  <c r="J31" i="294"/>
  <c r="K31" i="294"/>
  <c r="F31" i="294"/>
  <c r="G31" i="294"/>
  <c r="C31" i="294"/>
  <c r="AG30" i="294"/>
  <c r="S30" i="294"/>
  <c r="T30" i="294"/>
  <c r="R30" i="294"/>
  <c r="Q30" i="294"/>
  <c r="H30" i="294"/>
  <c r="F30" i="294"/>
  <c r="G30" i="294"/>
  <c r="C30" i="294"/>
  <c r="BD29" i="294"/>
  <c r="AR29" i="294"/>
  <c r="AI29" i="294"/>
  <c r="AG29" i="294"/>
  <c r="AA29" i="294"/>
  <c r="S29" i="294"/>
  <c r="T29" i="294"/>
  <c r="R29" i="294"/>
  <c r="Q29" i="294"/>
  <c r="H29" i="294"/>
  <c r="I29" i="294"/>
  <c r="J29" i="294"/>
  <c r="K29" i="294"/>
  <c r="F29" i="294"/>
  <c r="G29" i="294"/>
  <c r="C29" i="294"/>
  <c r="BD28" i="294"/>
  <c r="AR28" i="294"/>
  <c r="AI28" i="294"/>
  <c r="AG28" i="294"/>
  <c r="AA28" i="294"/>
  <c r="U28" i="294"/>
  <c r="S28" i="294"/>
  <c r="T28" i="294"/>
  <c r="R28" i="294"/>
  <c r="Q28" i="294"/>
  <c r="H28" i="294"/>
  <c r="I28" i="294"/>
  <c r="J28" i="294"/>
  <c r="K28" i="294"/>
  <c r="G28" i="294"/>
  <c r="F28" i="294"/>
  <c r="C28" i="294"/>
  <c r="T27" i="294"/>
  <c r="S27" i="294"/>
  <c r="R27" i="294"/>
  <c r="Q27" i="294"/>
  <c r="J27" i="294"/>
  <c r="K27" i="294"/>
  <c r="H27" i="294"/>
  <c r="I27" i="294"/>
  <c r="G27" i="294"/>
  <c r="F27" i="294"/>
  <c r="C27" i="294"/>
  <c r="T26" i="294"/>
  <c r="S26" i="294"/>
  <c r="R26" i="294"/>
  <c r="Q26" i="294"/>
  <c r="H26" i="294"/>
  <c r="F26" i="294"/>
  <c r="G26" i="294"/>
  <c r="C26" i="294"/>
  <c r="T25" i="294"/>
  <c r="S25" i="294"/>
  <c r="R25" i="294"/>
  <c r="Q25" i="294"/>
  <c r="K25" i="294"/>
  <c r="H25" i="294"/>
  <c r="I25" i="294"/>
  <c r="J25" i="294"/>
  <c r="G25" i="294"/>
  <c r="F25" i="294"/>
  <c r="C25" i="294"/>
  <c r="U24" i="294"/>
  <c r="S24" i="294"/>
  <c r="T24" i="294"/>
  <c r="R24" i="294"/>
  <c r="Q24" i="294"/>
  <c r="H24" i="294"/>
  <c r="I24" i="294"/>
  <c r="J24" i="294"/>
  <c r="K24" i="294"/>
  <c r="G24" i="294"/>
  <c r="F24" i="294"/>
  <c r="C24" i="294"/>
  <c r="T23" i="294"/>
  <c r="S23" i="294"/>
  <c r="R23" i="294"/>
  <c r="Q23" i="294"/>
  <c r="J23" i="294"/>
  <c r="K23" i="294"/>
  <c r="H23" i="294"/>
  <c r="I23" i="294"/>
  <c r="G23" i="294"/>
  <c r="F23" i="294"/>
  <c r="C23" i="294"/>
  <c r="T22" i="294"/>
  <c r="S22" i="294"/>
  <c r="R22" i="294"/>
  <c r="Q22" i="294"/>
  <c r="H22" i="294"/>
  <c r="I22" i="294"/>
  <c r="J22" i="294"/>
  <c r="K22" i="294"/>
  <c r="F22" i="294"/>
  <c r="G22" i="294"/>
  <c r="C22" i="294"/>
  <c r="T21" i="294"/>
  <c r="S21" i="294"/>
  <c r="R21" i="294"/>
  <c r="Q21" i="294"/>
  <c r="H21" i="294"/>
  <c r="I21" i="294"/>
  <c r="J21" i="294"/>
  <c r="K21" i="294"/>
  <c r="G21" i="294"/>
  <c r="F21" i="294"/>
  <c r="C21" i="294"/>
  <c r="U20" i="294"/>
  <c r="S20" i="294"/>
  <c r="T20" i="294"/>
  <c r="R20" i="294"/>
  <c r="Q20" i="294"/>
  <c r="H20" i="294"/>
  <c r="I20" i="294"/>
  <c r="J20" i="294"/>
  <c r="K20" i="294"/>
  <c r="G20" i="294"/>
  <c r="F20" i="294"/>
  <c r="C20" i="294"/>
  <c r="T19" i="294"/>
  <c r="S19" i="294"/>
  <c r="R19" i="294"/>
  <c r="Q19" i="294"/>
  <c r="J19" i="294"/>
  <c r="K19" i="294"/>
  <c r="H19" i="294"/>
  <c r="I19" i="294"/>
  <c r="G19" i="294"/>
  <c r="F19" i="294"/>
  <c r="C19" i="294"/>
  <c r="AP18" i="294"/>
  <c r="U18" i="294"/>
  <c r="T18" i="294"/>
  <c r="S18" i="294"/>
  <c r="R18" i="294"/>
  <c r="Q18" i="294"/>
  <c r="H18" i="294"/>
  <c r="I18" i="294"/>
  <c r="J18" i="294"/>
  <c r="K18" i="294"/>
  <c r="G18" i="294"/>
  <c r="F18" i="294"/>
  <c r="C18" i="294"/>
  <c r="S17" i="294"/>
  <c r="T17" i="294"/>
  <c r="R17" i="294"/>
  <c r="Q17" i="294"/>
  <c r="H17" i="294"/>
  <c r="I17" i="294"/>
  <c r="J17" i="294"/>
  <c r="K17" i="294"/>
  <c r="F17" i="294"/>
  <c r="G17" i="294"/>
  <c r="C17" i="294"/>
  <c r="U16" i="294"/>
  <c r="T16" i="294"/>
  <c r="S16" i="294"/>
  <c r="R16" i="294"/>
  <c r="Q16" i="294"/>
  <c r="I16" i="294"/>
  <c r="J16" i="294"/>
  <c r="K16" i="294"/>
  <c r="H16" i="294"/>
  <c r="G16" i="294"/>
  <c r="F16" i="294"/>
  <c r="C16" i="294"/>
  <c r="AL15" i="294"/>
  <c r="S15" i="294"/>
  <c r="T15" i="294"/>
  <c r="R15" i="294"/>
  <c r="Q15" i="294"/>
  <c r="I15" i="294"/>
  <c r="J15" i="294"/>
  <c r="K15" i="294"/>
  <c r="H15" i="294"/>
  <c r="U15" i="294"/>
  <c r="F15" i="294"/>
  <c r="G15" i="294"/>
  <c r="C15" i="294"/>
  <c r="S14" i="294"/>
  <c r="T14" i="294"/>
  <c r="R14" i="294"/>
  <c r="Q14" i="294"/>
  <c r="I14" i="294"/>
  <c r="J14" i="294"/>
  <c r="K14" i="294"/>
  <c r="H14" i="294"/>
  <c r="U14" i="294"/>
  <c r="F14" i="294"/>
  <c r="G14" i="294"/>
  <c r="C14" i="294"/>
  <c r="AL13" i="294"/>
  <c r="S13" i="294"/>
  <c r="T13" i="294"/>
  <c r="R13" i="294"/>
  <c r="Q13" i="294"/>
  <c r="H13" i="294"/>
  <c r="I13" i="294"/>
  <c r="J13" i="294"/>
  <c r="K13" i="294"/>
  <c r="G13" i="294"/>
  <c r="F13" i="294"/>
  <c r="C13" i="294"/>
  <c r="S12" i="294"/>
  <c r="T12" i="294"/>
  <c r="R12" i="294"/>
  <c r="Q12" i="294"/>
  <c r="I12" i="294"/>
  <c r="J12" i="294"/>
  <c r="K12" i="294"/>
  <c r="H12" i="294"/>
  <c r="U12" i="294"/>
  <c r="F12" i="294"/>
  <c r="G12" i="294"/>
  <c r="C12" i="294"/>
  <c r="BR11" i="294"/>
  <c r="AL11" i="294"/>
  <c r="U11" i="294"/>
  <c r="T11" i="294"/>
  <c r="S11" i="294"/>
  <c r="R11" i="294"/>
  <c r="Q11" i="294"/>
  <c r="H11" i="294"/>
  <c r="I11" i="294"/>
  <c r="J11" i="294"/>
  <c r="K11" i="294"/>
  <c r="G11" i="294"/>
  <c r="F11" i="294"/>
  <c r="C11" i="294"/>
  <c r="BR9" i="294"/>
  <c r="CL7" i="294"/>
  <c r="CC7" i="294"/>
  <c r="BW7" i="294"/>
  <c r="B77" i="293"/>
  <c r="B76" i="293"/>
  <c r="U73" i="293"/>
  <c r="O72" i="293"/>
  <c r="N72" i="293"/>
  <c r="M72" i="293"/>
  <c r="L72" i="293"/>
  <c r="BL31" i="293"/>
  <c r="BP31" i="293"/>
  <c r="U71" i="293"/>
  <c r="T71" i="293"/>
  <c r="S71" i="293"/>
  <c r="R71" i="293"/>
  <c r="Q71" i="293"/>
  <c r="H71" i="293"/>
  <c r="I71" i="293"/>
  <c r="J71" i="293"/>
  <c r="K71" i="293"/>
  <c r="G71" i="293"/>
  <c r="F71" i="293"/>
  <c r="C71" i="293"/>
  <c r="S70" i="293"/>
  <c r="T70" i="293"/>
  <c r="R70" i="293"/>
  <c r="Q70" i="293"/>
  <c r="H70" i="293"/>
  <c r="I70" i="293"/>
  <c r="J70" i="293"/>
  <c r="K70" i="293"/>
  <c r="F70" i="293"/>
  <c r="G70" i="293"/>
  <c r="C70" i="293"/>
  <c r="U69" i="293"/>
  <c r="T69" i="293"/>
  <c r="S69" i="293"/>
  <c r="R69" i="293"/>
  <c r="Q69" i="293"/>
  <c r="I69" i="293"/>
  <c r="J69" i="293"/>
  <c r="K69" i="293"/>
  <c r="H69" i="293"/>
  <c r="G69" i="293"/>
  <c r="F69" i="293"/>
  <c r="C69" i="293"/>
  <c r="S68" i="293"/>
  <c r="T68" i="293"/>
  <c r="R68" i="293"/>
  <c r="Q68" i="293"/>
  <c r="K68" i="293"/>
  <c r="H68" i="293"/>
  <c r="I68" i="293"/>
  <c r="J68" i="293"/>
  <c r="F68" i="293"/>
  <c r="G68" i="293"/>
  <c r="C68" i="293"/>
  <c r="T67" i="293"/>
  <c r="S67" i="293"/>
  <c r="R67" i="293"/>
  <c r="Q67" i="293"/>
  <c r="H67" i="293"/>
  <c r="I67" i="293"/>
  <c r="J67" i="293"/>
  <c r="K67" i="293"/>
  <c r="G67" i="293"/>
  <c r="F67" i="293"/>
  <c r="C67" i="293"/>
  <c r="S66" i="293"/>
  <c r="T66" i="293"/>
  <c r="R66" i="293"/>
  <c r="Q66" i="293"/>
  <c r="H66" i="293"/>
  <c r="I66" i="293"/>
  <c r="J66" i="293"/>
  <c r="K66" i="293"/>
  <c r="F66" i="293"/>
  <c r="G66" i="293"/>
  <c r="C66" i="293"/>
  <c r="T65" i="293"/>
  <c r="S65" i="293"/>
  <c r="R65" i="293"/>
  <c r="Q65" i="293"/>
  <c r="I65" i="293"/>
  <c r="J65" i="293"/>
  <c r="K65" i="293"/>
  <c r="H65" i="293"/>
  <c r="U65" i="293"/>
  <c r="G65" i="293"/>
  <c r="F65" i="293"/>
  <c r="C65" i="293"/>
  <c r="S64" i="293"/>
  <c r="T64" i="293"/>
  <c r="R64" i="293"/>
  <c r="Q64" i="293"/>
  <c r="K64" i="293"/>
  <c r="H64" i="293"/>
  <c r="I64" i="293"/>
  <c r="J64" i="293"/>
  <c r="F64" i="293"/>
  <c r="G64" i="293"/>
  <c r="C64" i="293"/>
  <c r="T63" i="293"/>
  <c r="S63" i="293"/>
  <c r="R63" i="293"/>
  <c r="Q63" i="293"/>
  <c r="H63" i="293"/>
  <c r="G63" i="293"/>
  <c r="F63" i="293"/>
  <c r="C63" i="293"/>
  <c r="S62" i="293"/>
  <c r="T62" i="293"/>
  <c r="R62" i="293"/>
  <c r="Q62" i="293"/>
  <c r="H62" i="293"/>
  <c r="I62" i="293"/>
  <c r="J62" i="293"/>
  <c r="K62" i="293"/>
  <c r="F62" i="293"/>
  <c r="G62" i="293"/>
  <c r="C62" i="293"/>
  <c r="T61" i="293"/>
  <c r="S61" i="293"/>
  <c r="R61" i="293"/>
  <c r="Q61" i="293"/>
  <c r="J61" i="293"/>
  <c r="K61" i="293"/>
  <c r="H61" i="293"/>
  <c r="I61" i="293"/>
  <c r="G61" i="293"/>
  <c r="F61" i="293"/>
  <c r="C61" i="293"/>
  <c r="S60" i="293"/>
  <c r="T60" i="293"/>
  <c r="R60" i="293"/>
  <c r="Q60" i="293"/>
  <c r="H60" i="293"/>
  <c r="I60" i="293"/>
  <c r="J60" i="293"/>
  <c r="K60" i="293"/>
  <c r="F60" i="293"/>
  <c r="G60" i="293"/>
  <c r="C60" i="293"/>
  <c r="T59" i="293"/>
  <c r="S59" i="293"/>
  <c r="R59" i="293"/>
  <c r="Q59" i="293"/>
  <c r="H59" i="293"/>
  <c r="I59" i="293"/>
  <c r="J59" i="293"/>
  <c r="K59" i="293"/>
  <c r="G59" i="293"/>
  <c r="F59" i="293"/>
  <c r="C59" i="293"/>
  <c r="S58" i="293"/>
  <c r="T58" i="293"/>
  <c r="R58" i="293"/>
  <c r="Q58" i="293"/>
  <c r="H58" i="293"/>
  <c r="I58" i="293"/>
  <c r="J58" i="293"/>
  <c r="K58" i="293"/>
  <c r="F58" i="293"/>
  <c r="G58" i="293"/>
  <c r="C58" i="293"/>
  <c r="T57" i="293"/>
  <c r="S57" i="293"/>
  <c r="R57" i="293"/>
  <c r="Q57" i="293"/>
  <c r="H57" i="293"/>
  <c r="G57" i="293"/>
  <c r="F57" i="293"/>
  <c r="C57" i="293"/>
  <c r="S56" i="293"/>
  <c r="T56" i="293"/>
  <c r="R56" i="293"/>
  <c r="Q56" i="293"/>
  <c r="H56" i="293"/>
  <c r="I56" i="293"/>
  <c r="J56" i="293"/>
  <c r="K56" i="293"/>
  <c r="F56" i="293"/>
  <c r="G56" i="293"/>
  <c r="C56" i="293"/>
  <c r="U55" i="293"/>
  <c r="S55" i="293"/>
  <c r="T55" i="293"/>
  <c r="R55" i="293"/>
  <c r="Q55" i="293"/>
  <c r="K55" i="293"/>
  <c r="I55" i="293"/>
  <c r="J55" i="293"/>
  <c r="H55" i="293"/>
  <c r="F55" i="293"/>
  <c r="G55" i="293"/>
  <c r="C55" i="293"/>
  <c r="U54" i="293"/>
  <c r="S54" i="293"/>
  <c r="T54" i="293"/>
  <c r="R54" i="293"/>
  <c r="Q54" i="293"/>
  <c r="H54" i="293"/>
  <c r="I54" i="293"/>
  <c r="J54" i="293"/>
  <c r="K54" i="293"/>
  <c r="G54" i="293"/>
  <c r="F54" i="293"/>
  <c r="C54" i="293"/>
  <c r="T53" i="293"/>
  <c r="S53" i="293"/>
  <c r="R53" i="293"/>
  <c r="Q53" i="293"/>
  <c r="J53" i="293"/>
  <c r="K53" i="293"/>
  <c r="H53" i="293"/>
  <c r="I53" i="293"/>
  <c r="G53" i="293"/>
  <c r="F53" i="293"/>
  <c r="C53" i="293"/>
  <c r="U52" i="293"/>
  <c r="T52" i="293"/>
  <c r="S52" i="293"/>
  <c r="R52" i="293"/>
  <c r="Q52" i="293"/>
  <c r="I52" i="293"/>
  <c r="J52" i="293"/>
  <c r="K52" i="293"/>
  <c r="H52" i="293"/>
  <c r="G52" i="293"/>
  <c r="F52" i="293"/>
  <c r="C52" i="293"/>
  <c r="T51" i="293"/>
  <c r="S51" i="293"/>
  <c r="R51" i="293"/>
  <c r="Q51" i="293"/>
  <c r="J51" i="293"/>
  <c r="K51" i="293"/>
  <c r="H51" i="293"/>
  <c r="I51" i="293"/>
  <c r="G51" i="293"/>
  <c r="F51" i="293"/>
  <c r="C51" i="293"/>
  <c r="U50" i="293"/>
  <c r="T50" i="293"/>
  <c r="S50" i="293"/>
  <c r="R50" i="293"/>
  <c r="Q50" i="293"/>
  <c r="I50" i="293"/>
  <c r="J50" i="293"/>
  <c r="K50" i="293"/>
  <c r="H50" i="293"/>
  <c r="G50" i="293"/>
  <c r="F50" i="293"/>
  <c r="C50" i="293"/>
  <c r="S49" i="293"/>
  <c r="T49" i="293"/>
  <c r="R49" i="293"/>
  <c r="Q49" i="293"/>
  <c r="K49" i="293"/>
  <c r="H49" i="293"/>
  <c r="I49" i="293"/>
  <c r="J49" i="293"/>
  <c r="F49" i="293"/>
  <c r="G49" i="293"/>
  <c r="C49" i="293"/>
  <c r="S48" i="293"/>
  <c r="T48" i="293"/>
  <c r="R48" i="293"/>
  <c r="Q48" i="293"/>
  <c r="H48" i="293"/>
  <c r="I48" i="293"/>
  <c r="J48" i="293"/>
  <c r="K48" i="293"/>
  <c r="F48" i="293"/>
  <c r="G48" i="293"/>
  <c r="C48" i="293"/>
  <c r="T47" i="293"/>
  <c r="S47" i="293"/>
  <c r="R47" i="293"/>
  <c r="Q47" i="293"/>
  <c r="H47" i="293"/>
  <c r="I47" i="293"/>
  <c r="J47" i="293"/>
  <c r="K47" i="293"/>
  <c r="F47" i="293"/>
  <c r="G47" i="293"/>
  <c r="C47" i="293"/>
  <c r="T46" i="293"/>
  <c r="S46" i="293"/>
  <c r="R46" i="293"/>
  <c r="Q46" i="293"/>
  <c r="H46" i="293"/>
  <c r="I46" i="293"/>
  <c r="J46" i="293"/>
  <c r="K46" i="293"/>
  <c r="G46" i="293"/>
  <c r="F46" i="293"/>
  <c r="C46" i="293"/>
  <c r="S45" i="293"/>
  <c r="T45" i="293"/>
  <c r="R45" i="293"/>
  <c r="Q45" i="293"/>
  <c r="H45" i="293"/>
  <c r="F45" i="293"/>
  <c r="G45" i="293"/>
  <c r="C45" i="293"/>
  <c r="S44" i="293"/>
  <c r="T44" i="293"/>
  <c r="R44" i="293"/>
  <c r="Q44" i="293"/>
  <c r="K44" i="293"/>
  <c r="I44" i="293"/>
  <c r="J44" i="293"/>
  <c r="H44" i="293"/>
  <c r="U44" i="293"/>
  <c r="F44" i="293"/>
  <c r="G44" i="293"/>
  <c r="C44" i="293"/>
  <c r="AN43" i="293"/>
  <c r="U43" i="293"/>
  <c r="S43" i="293"/>
  <c r="T43" i="293"/>
  <c r="R43" i="293"/>
  <c r="Q43" i="293"/>
  <c r="I43" i="293"/>
  <c r="J43" i="293"/>
  <c r="K43" i="293"/>
  <c r="H43" i="293"/>
  <c r="F43" i="293"/>
  <c r="G43" i="293"/>
  <c r="C43" i="293"/>
  <c r="T42" i="293"/>
  <c r="S42" i="293"/>
  <c r="R42" i="293"/>
  <c r="Q42" i="293"/>
  <c r="J42" i="293"/>
  <c r="K42" i="293"/>
  <c r="I42" i="293"/>
  <c r="H42" i="293"/>
  <c r="U42" i="293"/>
  <c r="F42" i="293"/>
  <c r="G42" i="293"/>
  <c r="C42" i="293"/>
  <c r="U41" i="293"/>
  <c r="S41" i="293"/>
  <c r="T41" i="293"/>
  <c r="R41" i="293"/>
  <c r="Q41" i="293"/>
  <c r="I41" i="293"/>
  <c r="J41" i="293"/>
  <c r="K41" i="293"/>
  <c r="H41" i="293"/>
  <c r="F41" i="293"/>
  <c r="G41" i="293"/>
  <c r="C41" i="293"/>
  <c r="BP40" i="293"/>
  <c r="T40" i="293"/>
  <c r="S40" i="293"/>
  <c r="R40" i="293"/>
  <c r="Q40" i="293"/>
  <c r="K40" i="293"/>
  <c r="H40" i="293"/>
  <c r="I40" i="293"/>
  <c r="J40" i="293"/>
  <c r="G40" i="293"/>
  <c r="F40" i="293"/>
  <c r="C40" i="293"/>
  <c r="BP39" i="293"/>
  <c r="U39" i="293"/>
  <c r="T39" i="293"/>
  <c r="S39" i="293"/>
  <c r="R39" i="293"/>
  <c r="Q39" i="293"/>
  <c r="J39" i="293"/>
  <c r="K39" i="293"/>
  <c r="H39" i="293"/>
  <c r="I39" i="293"/>
  <c r="G39" i="293"/>
  <c r="F39" i="293"/>
  <c r="C39" i="293"/>
  <c r="BP38" i="293"/>
  <c r="U38" i="293"/>
  <c r="T38" i="293"/>
  <c r="S38" i="293"/>
  <c r="R38" i="293"/>
  <c r="Q38" i="293"/>
  <c r="I38" i="293"/>
  <c r="J38" i="293"/>
  <c r="K38" i="293"/>
  <c r="H38" i="293"/>
  <c r="G38" i="293"/>
  <c r="F38" i="293"/>
  <c r="C38" i="293"/>
  <c r="BP37" i="293"/>
  <c r="T37" i="293"/>
  <c r="S37" i="293"/>
  <c r="R37" i="293"/>
  <c r="Q37" i="293"/>
  <c r="J37" i="293"/>
  <c r="K37" i="293"/>
  <c r="I37" i="293"/>
  <c r="H37" i="293"/>
  <c r="U37" i="293"/>
  <c r="F37" i="293"/>
  <c r="G37" i="293"/>
  <c r="C37" i="293"/>
  <c r="BP36" i="293"/>
  <c r="S36" i="293"/>
  <c r="T36" i="293"/>
  <c r="R36" i="293"/>
  <c r="Q36" i="293"/>
  <c r="J36" i="293"/>
  <c r="K36" i="293"/>
  <c r="I36" i="293"/>
  <c r="H36" i="293"/>
  <c r="U36" i="293"/>
  <c r="F36" i="293"/>
  <c r="G36" i="293"/>
  <c r="C36" i="293"/>
  <c r="BP35" i="293"/>
  <c r="T35" i="293"/>
  <c r="S35" i="293"/>
  <c r="R35" i="293"/>
  <c r="Q35" i="293"/>
  <c r="H35" i="293"/>
  <c r="F35" i="293"/>
  <c r="G35" i="293"/>
  <c r="C35" i="293"/>
  <c r="BP34" i="293"/>
  <c r="U34" i="293"/>
  <c r="S34" i="293"/>
  <c r="T34" i="293"/>
  <c r="R34" i="293"/>
  <c r="Q34" i="293"/>
  <c r="I34" i="293"/>
  <c r="J34" i="293"/>
  <c r="K34" i="293"/>
  <c r="H34" i="293"/>
  <c r="F34" i="293"/>
  <c r="G34" i="293"/>
  <c r="C34" i="293"/>
  <c r="BP33" i="293"/>
  <c r="BD33" i="293"/>
  <c r="AR33" i="293"/>
  <c r="AA33" i="293"/>
  <c r="U33" i="293"/>
  <c r="S33" i="293"/>
  <c r="T33" i="293"/>
  <c r="R33" i="293"/>
  <c r="Q33" i="293"/>
  <c r="H33" i="293"/>
  <c r="I33" i="293"/>
  <c r="J33" i="293"/>
  <c r="K33" i="293"/>
  <c r="F33" i="293"/>
  <c r="G33" i="293"/>
  <c r="C33" i="293"/>
  <c r="BL32" i="293"/>
  <c r="BP32" i="293"/>
  <c r="AA32" i="293"/>
  <c r="BD32" i="293"/>
  <c r="S32" i="293"/>
  <c r="T32" i="293"/>
  <c r="R32" i="293"/>
  <c r="Q32" i="293"/>
  <c r="I32" i="293"/>
  <c r="J32" i="293"/>
  <c r="K32" i="293"/>
  <c r="H32" i="293"/>
  <c r="U32" i="293"/>
  <c r="G32" i="293"/>
  <c r="F32" i="293"/>
  <c r="C32" i="293"/>
  <c r="U31" i="293"/>
  <c r="S31" i="293"/>
  <c r="T31" i="293"/>
  <c r="R31" i="293"/>
  <c r="Q31" i="293"/>
  <c r="J31" i="293"/>
  <c r="K31" i="293"/>
  <c r="H31" i="293"/>
  <c r="I31" i="293"/>
  <c r="G31" i="293"/>
  <c r="F31" i="293"/>
  <c r="C31" i="293"/>
  <c r="AG30" i="293"/>
  <c r="U30" i="293"/>
  <c r="S30" i="293"/>
  <c r="T30" i="293"/>
  <c r="R30" i="293"/>
  <c r="Q30" i="293"/>
  <c r="I30" i="293"/>
  <c r="J30" i="293"/>
  <c r="K30" i="293"/>
  <c r="H30" i="293"/>
  <c r="F30" i="293"/>
  <c r="G30" i="293"/>
  <c r="C30" i="293"/>
  <c r="BD29" i="293"/>
  <c r="AR29" i="293"/>
  <c r="AI29" i="293"/>
  <c r="AG29" i="293"/>
  <c r="AA29" i="293"/>
  <c r="S29" i="293"/>
  <c r="T29" i="293"/>
  <c r="R29" i="293"/>
  <c r="Q29" i="293"/>
  <c r="H29" i="293"/>
  <c r="F29" i="293"/>
  <c r="G29" i="293"/>
  <c r="C29" i="293"/>
  <c r="BD28" i="293"/>
  <c r="AR28" i="293"/>
  <c r="AI28" i="293"/>
  <c r="AG28" i="293"/>
  <c r="AA28" i="293"/>
  <c r="U28" i="293"/>
  <c r="S28" i="293"/>
  <c r="T28" i="293"/>
  <c r="R28" i="293"/>
  <c r="Q28" i="293"/>
  <c r="I28" i="293"/>
  <c r="J28" i="293"/>
  <c r="K28" i="293"/>
  <c r="H28" i="293"/>
  <c r="G28" i="293"/>
  <c r="F28" i="293"/>
  <c r="C28" i="293"/>
  <c r="T27" i="293"/>
  <c r="S27" i="293"/>
  <c r="R27" i="293"/>
  <c r="Q27" i="293"/>
  <c r="H27" i="293"/>
  <c r="I27" i="293"/>
  <c r="J27" i="293"/>
  <c r="K27" i="293"/>
  <c r="G27" i="293"/>
  <c r="F27" i="293"/>
  <c r="C27" i="293"/>
  <c r="U26" i="293"/>
  <c r="S26" i="293"/>
  <c r="T26" i="293"/>
  <c r="R26" i="293"/>
  <c r="Q26" i="293"/>
  <c r="I26" i="293"/>
  <c r="J26" i="293"/>
  <c r="K26" i="293"/>
  <c r="H26" i="293"/>
  <c r="G26" i="293"/>
  <c r="F26" i="293"/>
  <c r="C26" i="293"/>
  <c r="T25" i="293"/>
  <c r="S25" i="293"/>
  <c r="R25" i="293"/>
  <c r="Q25" i="293"/>
  <c r="K25" i="293"/>
  <c r="H25" i="293"/>
  <c r="I25" i="293"/>
  <c r="J25" i="293"/>
  <c r="G25" i="293"/>
  <c r="F25" i="293"/>
  <c r="C25" i="293"/>
  <c r="U24" i="293"/>
  <c r="S24" i="293"/>
  <c r="T24" i="293"/>
  <c r="R24" i="293"/>
  <c r="Q24" i="293"/>
  <c r="I24" i="293"/>
  <c r="J24" i="293"/>
  <c r="K24" i="293"/>
  <c r="H24" i="293"/>
  <c r="G24" i="293"/>
  <c r="F24" i="293"/>
  <c r="C24" i="293"/>
  <c r="T23" i="293"/>
  <c r="S23" i="293"/>
  <c r="R23" i="293"/>
  <c r="Q23" i="293"/>
  <c r="H23" i="293"/>
  <c r="G23" i="293"/>
  <c r="F23" i="293"/>
  <c r="C23" i="293"/>
  <c r="U22" i="293"/>
  <c r="S22" i="293"/>
  <c r="T22" i="293"/>
  <c r="R22" i="293"/>
  <c r="Q22" i="293"/>
  <c r="I22" i="293"/>
  <c r="J22" i="293"/>
  <c r="K22" i="293"/>
  <c r="H22" i="293"/>
  <c r="G22" i="293"/>
  <c r="F22" i="293"/>
  <c r="C22" i="293"/>
  <c r="T21" i="293"/>
  <c r="S21" i="293"/>
  <c r="R21" i="293"/>
  <c r="Q21" i="293"/>
  <c r="H21" i="293"/>
  <c r="G21" i="293"/>
  <c r="F21" i="293"/>
  <c r="C21" i="293"/>
  <c r="U20" i="293"/>
  <c r="S20" i="293"/>
  <c r="T20" i="293"/>
  <c r="R20" i="293"/>
  <c r="Q20" i="293"/>
  <c r="I20" i="293"/>
  <c r="J20" i="293"/>
  <c r="K20" i="293"/>
  <c r="H20" i="293"/>
  <c r="G20" i="293"/>
  <c r="F20" i="293"/>
  <c r="C20" i="293"/>
  <c r="T19" i="293"/>
  <c r="S19" i="293"/>
  <c r="R19" i="293"/>
  <c r="Q19" i="293"/>
  <c r="H19" i="293"/>
  <c r="I19" i="293"/>
  <c r="J19" i="293"/>
  <c r="K19" i="293"/>
  <c r="G19" i="293"/>
  <c r="F19" i="293"/>
  <c r="C19" i="293"/>
  <c r="AP18" i="293"/>
  <c r="T18" i="293"/>
  <c r="S18" i="293"/>
  <c r="R18" i="293"/>
  <c r="Q18" i="293"/>
  <c r="H18" i="293"/>
  <c r="G18" i="293"/>
  <c r="F18" i="293"/>
  <c r="C18" i="293"/>
  <c r="U17" i="293"/>
  <c r="S17" i="293"/>
  <c r="T17" i="293"/>
  <c r="R17" i="293"/>
  <c r="Q17" i="293"/>
  <c r="H17" i="293"/>
  <c r="I17" i="293"/>
  <c r="J17" i="293"/>
  <c r="K17" i="293"/>
  <c r="F17" i="293"/>
  <c r="G17" i="293"/>
  <c r="C17" i="293"/>
  <c r="T16" i="293"/>
  <c r="S16" i="293"/>
  <c r="R16" i="293"/>
  <c r="Q16" i="293"/>
  <c r="H16" i="293"/>
  <c r="I16" i="293"/>
  <c r="J16" i="293"/>
  <c r="K16" i="293"/>
  <c r="G16" i="293"/>
  <c r="F16" i="293"/>
  <c r="C16" i="293"/>
  <c r="AL15" i="293"/>
  <c r="S15" i="293"/>
  <c r="T15" i="293"/>
  <c r="R15" i="293"/>
  <c r="Q15" i="293"/>
  <c r="I15" i="293"/>
  <c r="J15" i="293"/>
  <c r="K15" i="293"/>
  <c r="H15" i="293"/>
  <c r="U15" i="293"/>
  <c r="G15" i="293"/>
  <c r="F15" i="293"/>
  <c r="C15" i="293"/>
  <c r="S14" i="293"/>
  <c r="T14" i="293"/>
  <c r="R14" i="293"/>
  <c r="Q14" i="293"/>
  <c r="H14" i="293"/>
  <c r="I14" i="293"/>
  <c r="J14" i="293"/>
  <c r="K14" i="293"/>
  <c r="F14" i="293"/>
  <c r="G14" i="293"/>
  <c r="C14" i="293"/>
  <c r="AL13" i="293"/>
  <c r="U13" i="293"/>
  <c r="S13" i="293"/>
  <c r="T13" i="293"/>
  <c r="R13" i="293"/>
  <c r="Q13" i="293"/>
  <c r="J13" i="293"/>
  <c r="K13" i="293"/>
  <c r="H13" i="293"/>
  <c r="I13" i="293"/>
  <c r="G13" i="293"/>
  <c r="F13" i="293"/>
  <c r="C13" i="293"/>
  <c r="S12" i="293"/>
  <c r="T12" i="293"/>
  <c r="R12" i="293"/>
  <c r="Q12" i="293"/>
  <c r="J12" i="293"/>
  <c r="K12" i="293"/>
  <c r="I12" i="293"/>
  <c r="H12" i="293"/>
  <c r="U12" i="293"/>
  <c r="F12" i="293"/>
  <c r="G12" i="293"/>
  <c r="C12" i="293"/>
  <c r="BR11" i="293"/>
  <c r="AL11" i="293"/>
  <c r="U11" i="293"/>
  <c r="T11" i="293"/>
  <c r="S11" i="293"/>
  <c r="R11" i="293"/>
  <c r="Q11" i="293"/>
  <c r="I11" i="293"/>
  <c r="J11" i="293"/>
  <c r="K11" i="293"/>
  <c r="H11" i="293"/>
  <c r="G11" i="293"/>
  <c r="F11" i="293"/>
  <c r="C11" i="293"/>
  <c r="BR9" i="293"/>
  <c r="CL7" i="293"/>
  <c r="CC7" i="293"/>
  <c r="BW7" i="293"/>
  <c r="B76" i="292"/>
  <c r="U73" i="292"/>
  <c r="O72" i="292"/>
  <c r="N72" i="292"/>
  <c r="B77" i="292"/>
  <c r="M72" i="292"/>
  <c r="L72" i="292"/>
  <c r="T71" i="292"/>
  <c r="S71" i="292"/>
  <c r="R71" i="292"/>
  <c r="Q71" i="292"/>
  <c r="J71" i="292"/>
  <c r="K71" i="292"/>
  <c r="H71" i="292"/>
  <c r="I71" i="292"/>
  <c r="F71" i="292"/>
  <c r="G71" i="292"/>
  <c r="C71" i="292"/>
  <c r="U70" i="292"/>
  <c r="S70" i="292"/>
  <c r="T70" i="292"/>
  <c r="R70" i="292"/>
  <c r="Q70" i="292"/>
  <c r="I70" i="292"/>
  <c r="J70" i="292"/>
  <c r="K70" i="292"/>
  <c r="H70" i="292"/>
  <c r="F70" i="292"/>
  <c r="G70" i="292"/>
  <c r="C70" i="292"/>
  <c r="U69" i="292"/>
  <c r="S69" i="292"/>
  <c r="T69" i="292"/>
  <c r="R69" i="292"/>
  <c r="Q69" i="292"/>
  <c r="I69" i="292"/>
  <c r="J69" i="292"/>
  <c r="K69" i="292"/>
  <c r="H69" i="292"/>
  <c r="G69" i="292"/>
  <c r="F69" i="292"/>
  <c r="C69" i="292"/>
  <c r="S68" i="292"/>
  <c r="T68" i="292"/>
  <c r="R68" i="292"/>
  <c r="Q68" i="292"/>
  <c r="J68" i="292"/>
  <c r="K68" i="292"/>
  <c r="H68" i="292"/>
  <c r="I68" i="292"/>
  <c r="F68" i="292"/>
  <c r="G68" i="292"/>
  <c r="C68" i="292"/>
  <c r="T67" i="292"/>
  <c r="S67" i="292"/>
  <c r="R67" i="292"/>
  <c r="Q67" i="292"/>
  <c r="H67" i="292"/>
  <c r="I67" i="292"/>
  <c r="J67" i="292"/>
  <c r="K67" i="292"/>
  <c r="F67" i="292"/>
  <c r="G67" i="292"/>
  <c r="C67" i="292"/>
  <c r="U66" i="292"/>
  <c r="S66" i="292"/>
  <c r="T66" i="292"/>
  <c r="R66" i="292"/>
  <c r="Q66" i="292"/>
  <c r="I66" i="292"/>
  <c r="J66" i="292"/>
  <c r="K66" i="292"/>
  <c r="H66" i="292"/>
  <c r="F66" i="292"/>
  <c r="G66" i="292"/>
  <c r="C66" i="292"/>
  <c r="U65" i="292"/>
  <c r="S65" i="292"/>
  <c r="T65" i="292"/>
  <c r="R65" i="292"/>
  <c r="Q65" i="292"/>
  <c r="I65" i="292"/>
  <c r="J65" i="292"/>
  <c r="K65" i="292"/>
  <c r="H65" i="292"/>
  <c r="G65" i="292"/>
  <c r="F65" i="292"/>
  <c r="C65" i="292"/>
  <c r="S64" i="292"/>
  <c r="T64" i="292"/>
  <c r="R64" i="292"/>
  <c r="Q64" i="292"/>
  <c r="H64" i="292"/>
  <c r="I64" i="292"/>
  <c r="J64" i="292"/>
  <c r="K64" i="292"/>
  <c r="F64" i="292"/>
  <c r="G64" i="292"/>
  <c r="C64" i="292"/>
  <c r="T63" i="292"/>
  <c r="S63" i="292"/>
  <c r="R63" i="292"/>
  <c r="Q63" i="292"/>
  <c r="H63" i="292"/>
  <c r="F63" i="292"/>
  <c r="G63" i="292"/>
  <c r="C63" i="292"/>
  <c r="U62" i="292"/>
  <c r="S62" i="292"/>
  <c r="T62" i="292"/>
  <c r="R62" i="292"/>
  <c r="Q62" i="292"/>
  <c r="K62" i="292"/>
  <c r="I62" i="292"/>
  <c r="J62" i="292"/>
  <c r="H62" i="292"/>
  <c r="F62" i="292"/>
  <c r="G62" i="292"/>
  <c r="C62" i="292"/>
  <c r="U61" i="292"/>
  <c r="S61" i="292"/>
  <c r="T61" i="292"/>
  <c r="R61" i="292"/>
  <c r="Q61" i="292"/>
  <c r="I61" i="292"/>
  <c r="J61" i="292"/>
  <c r="K61" i="292"/>
  <c r="H61" i="292"/>
  <c r="G61" i="292"/>
  <c r="F61" i="292"/>
  <c r="C61" i="292"/>
  <c r="S60" i="292"/>
  <c r="T60" i="292"/>
  <c r="R60" i="292"/>
  <c r="Q60" i="292"/>
  <c r="H60" i="292"/>
  <c r="F60" i="292"/>
  <c r="G60" i="292"/>
  <c r="C60" i="292"/>
  <c r="T59" i="292"/>
  <c r="S59" i="292"/>
  <c r="R59" i="292"/>
  <c r="Q59" i="292"/>
  <c r="H59" i="292"/>
  <c r="F59" i="292"/>
  <c r="G59" i="292"/>
  <c r="C59" i="292"/>
  <c r="U58" i="292"/>
  <c r="S58" i="292"/>
  <c r="T58" i="292"/>
  <c r="R58" i="292"/>
  <c r="Q58" i="292"/>
  <c r="K58" i="292"/>
  <c r="I58" i="292"/>
  <c r="J58" i="292"/>
  <c r="H58" i="292"/>
  <c r="F58" i="292"/>
  <c r="G58" i="292"/>
  <c r="C58" i="292"/>
  <c r="U57" i="292"/>
  <c r="S57" i="292"/>
  <c r="T57" i="292"/>
  <c r="R57" i="292"/>
  <c r="Q57" i="292"/>
  <c r="I57" i="292"/>
  <c r="J57" i="292"/>
  <c r="K57" i="292"/>
  <c r="H57" i="292"/>
  <c r="G57" i="292"/>
  <c r="F57" i="292"/>
  <c r="C57" i="292"/>
  <c r="S56" i="292"/>
  <c r="T56" i="292"/>
  <c r="R56" i="292"/>
  <c r="Q56" i="292"/>
  <c r="H56" i="292"/>
  <c r="F56" i="292"/>
  <c r="G56" i="292"/>
  <c r="C56" i="292"/>
  <c r="S55" i="292"/>
  <c r="T55" i="292"/>
  <c r="R55" i="292"/>
  <c r="Q55" i="292"/>
  <c r="H55" i="292"/>
  <c r="I55" i="292"/>
  <c r="J55" i="292"/>
  <c r="K55" i="292"/>
  <c r="F55" i="292"/>
  <c r="G55" i="292"/>
  <c r="C55" i="292"/>
  <c r="U54" i="292"/>
  <c r="S54" i="292"/>
  <c r="T54" i="292"/>
  <c r="R54" i="292"/>
  <c r="Q54" i="292"/>
  <c r="J54" i="292"/>
  <c r="K54" i="292"/>
  <c r="H54" i="292"/>
  <c r="I54" i="292"/>
  <c r="G54" i="292"/>
  <c r="F54" i="292"/>
  <c r="C54" i="292"/>
  <c r="T53" i="292"/>
  <c r="S53" i="292"/>
  <c r="R53" i="292"/>
  <c r="Q53" i="292"/>
  <c r="H53" i="292"/>
  <c r="I53" i="292"/>
  <c r="J53" i="292"/>
  <c r="K53" i="292"/>
  <c r="G53" i="292"/>
  <c r="F53" i="292"/>
  <c r="C53" i="292"/>
  <c r="U52" i="292"/>
  <c r="S52" i="292"/>
  <c r="T52" i="292"/>
  <c r="R52" i="292"/>
  <c r="Q52" i="292"/>
  <c r="I52" i="292"/>
  <c r="J52" i="292"/>
  <c r="K52" i="292"/>
  <c r="H52" i="292"/>
  <c r="G52" i="292"/>
  <c r="F52" i="292"/>
  <c r="C52" i="292"/>
  <c r="T51" i="292"/>
  <c r="S51" i="292"/>
  <c r="R51" i="292"/>
  <c r="Q51" i="292"/>
  <c r="K51" i="292"/>
  <c r="I51" i="292"/>
  <c r="J51" i="292"/>
  <c r="H51" i="292"/>
  <c r="U51" i="292"/>
  <c r="G51" i="292"/>
  <c r="F51" i="292"/>
  <c r="C51" i="292"/>
  <c r="T50" i="292"/>
  <c r="S50" i="292"/>
  <c r="R50" i="292"/>
  <c r="Q50" i="292"/>
  <c r="H50" i="292"/>
  <c r="F50" i="292"/>
  <c r="G50" i="292"/>
  <c r="C50" i="292"/>
  <c r="S49" i="292"/>
  <c r="T49" i="292"/>
  <c r="R49" i="292"/>
  <c r="Q49" i="292"/>
  <c r="J49" i="292"/>
  <c r="K49" i="292"/>
  <c r="H49" i="292"/>
  <c r="I49" i="292"/>
  <c r="F49" i="292"/>
  <c r="G49" i="292"/>
  <c r="C49" i="292"/>
  <c r="U48" i="292"/>
  <c r="S48" i="292"/>
  <c r="T48" i="292"/>
  <c r="R48" i="292"/>
  <c r="Q48" i="292"/>
  <c r="J48" i="292"/>
  <c r="K48" i="292"/>
  <c r="H48" i="292"/>
  <c r="I48" i="292"/>
  <c r="F48" i="292"/>
  <c r="G48" i="292"/>
  <c r="C48" i="292"/>
  <c r="U47" i="292"/>
  <c r="S47" i="292"/>
  <c r="T47" i="292"/>
  <c r="R47" i="292"/>
  <c r="Q47" i="292"/>
  <c r="J47" i="292"/>
  <c r="K47" i="292"/>
  <c r="H47" i="292"/>
  <c r="I47" i="292"/>
  <c r="G47" i="292"/>
  <c r="F47" i="292"/>
  <c r="C47" i="292"/>
  <c r="U46" i="292"/>
  <c r="T46" i="292"/>
  <c r="S46" i="292"/>
  <c r="R46" i="292"/>
  <c r="Q46" i="292"/>
  <c r="J46" i="292"/>
  <c r="K46" i="292"/>
  <c r="H46" i="292"/>
  <c r="I46" i="292"/>
  <c r="G46" i="292"/>
  <c r="F46" i="292"/>
  <c r="C46" i="292"/>
  <c r="U45" i="292"/>
  <c r="S45" i="292"/>
  <c r="T45" i="292"/>
  <c r="R45" i="292"/>
  <c r="Q45" i="292"/>
  <c r="I45" i="292"/>
  <c r="J45" i="292"/>
  <c r="K45" i="292"/>
  <c r="H45" i="292"/>
  <c r="G45" i="292"/>
  <c r="F45" i="292"/>
  <c r="C45" i="292"/>
  <c r="U44" i="292"/>
  <c r="S44" i="292"/>
  <c r="T44" i="292"/>
  <c r="R44" i="292"/>
  <c r="Q44" i="292"/>
  <c r="I44" i="292"/>
  <c r="J44" i="292"/>
  <c r="K44" i="292"/>
  <c r="H44" i="292"/>
  <c r="F44" i="292"/>
  <c r="G44" i="292"/>
  <c r="C44" i="292"/>
  <c r="AN43" i="292"/>
  <c r="T43" i="292"/>
  <c r="S43" i="292"/>
  <c r="R43" i="292"/>
  <c r="Q43" i="292"/>
  <c r="K43" i="292"/>
  <c r="I43" i="292"/>
  <c r="J43" i="292"/>
  <c r="H43" i="292"/>
  <c r="U43" i="292"/>
  <c r="G43" i="292"/>
  <c r="F43" i="292"/>
  <c r="C43" i="292"/>
  <c r="S42" i="292"/>
  <c r="T42" i="292"/>
  <c r="R42" i="292"/>
  <c r="Q42" i="292"/>
  <c r="J42" i="292"/>
  <c r="K42" i="292"/>
  <c r="I42" i="292"/>
  <c r="H42" i="292"/>
  <c r="U42" i="292"/>
  <c r="F42" i="292"/>
  <c r="G42" i="292"/>
  <c r="C42" i="292"/>
  <c r="S41" i="292"/>
  <c r="T41" i="292"/>
  <c r="R41" i="292"/>
  <c r="Q41" i="292"/>
  <c r="J41" i="292"/>
  <c r="K41" i="292"/>
  <c r="H41" i="292"/>
  <c r="I41" i="292"/>
  <c r="F41" i="292"/>
  <c r="G41" i="292"/>
  <c r="C41" i="292"/>
  <c r="BP40" i="292"/>
  <c r="T40" i="292"/>
  <c r="S40" i="292"/>
  <c r="R40" i="292"/>
  <c r="Q40" i="292"/>
  <c r="I40" i="292"/>
  <c r="J40" i="292"/>
  <c r="K40" i="292"/>
  <c r="H40" i="292"/>
  <c r="U40" i="292"/>
  <c r="G40" i="292"/>
  <c r="F40" i="292"/>
  <c r="C40" i="292"/>
  <c r="BP39" i="292"/>
  <c r="S39" i="292"/>
  <c r="T39" i="292"/>
  <c r="R39" i="292"/>
  <c r="Q39" i="292"/>
  <c r="H39" i="292"/>
  <c r="I39" i="292"/>
  <c r="J39" i="292"/>
  <c r="K39" i="292"/>
  <c r="F39" i="292"/>
  <c r="G39" i="292"/>
  <c r="C39" i="292"/>
  <c r="BP38" i="292"/>
  <c r="T38" i="292"/>
  <c r="S38" i="292"/>
  <c r="R38" i="292"/>
  <c r="Q38" i="292"/>
  <c r="K38" i="292"/>
  <c r="I38" i="292"/>
  <c r="J38" i="292"/>
  <c r="H38" i="292"/>
  <c r="U38" i="292"/>
  <c r="G38" i="292"/>
  <c r="F38" i="292"/>
  <c r="C38" i="292"/>
  <c r="BP37" i="292"/>
  <c r="S37" i="292"/>
  <c r="T37" i="292"/>
  <c r="R37" i="292"/>
  <c r="Q37" i="292"/>
  <c r="H37" i="292"/>
  <c r="I37" i="292"/>
  <c r="J37" i="292"/>
  <c r="K37" i="292"/>
  <c r="F37" i="292"/>
  <c r="G37" i="292"/>
  <c r="C37" i="292"/>
  <c r="BP36" i="292"/>
  <c r="T36" i="292"/>
  <c r="S36" i="292"/>
  <c r="R36" i="292"/>
  <c r="Q36" i="292"/>
  <c r="K36" i="292"/>
  <c r="I36" i="292"/>
  <c r="J36" i="292"/>
  <c r="H36" i="292"/>
  <c r="U36" i="292"/>
  <c r="G36" i="292"/>
  <c r="F36" i="292"/>
  <c r="C36" i="292"/>
  <c r="BP35" i="292"/>
  <c r="U35" i="292"/>
  <c r="S35" i="292"/>
  <c r="T35" i="292"/>
  <c r="R35" i="292"/>
  <c r="Q35" i="292"/>
  <c r="J35" i="292"/>
  <c r="K35" i="292"/>
  <c r="H35" i="292"/>
  <c r="I35" i="292"/>
  <c r="F35" i="292"/>
  <c r="G35" i="292"/>
  <c r="C35" i="292"/>
  <c r="BP34" i="292"/>
  <c r="T34" i="292"/>
  <c r="S34" i="292"/>
  <c r="R34" i="292"/>
  <c r="Q34" i="292"/>
  <c r="I34" i="292"/>
  <c r="J34" i="292"/>
  <c r="K34" i="292"/>
  <c r="H34" i="292"/>
  <c r="U34" i="292"/>
  <c r="G34" i="292"/>
  <c r="F34" i="292"/>
  <c r="C34" i="292"/>
  <c r="BP33" i="292"/>
  <c r="BD33" i="292"/>
  <c r="AR33" i="292"/>
  <c r="AA33" i="292"/>
  <c r="T33" i="292"/>
  <c r="S33" i="292"/>
  <c r="R33" i="292"/>
  <c r="Q33" i="292"/>
  <c r="K33" i="292"/>
  <c r="I33" i="292"/>
  <c r="J33" i="292"/>
  <c r="H33" i="292"/>
  <c r="U33" i="292"/>
  <c r="G33" i="292"/>
  <c r="F33" i="292"/>
  <c r="C33" i="292"/>
  <c r="BL32" i="292"/>
  <c r="BP32" i="292"/>
  <c r="AR32" i="292"/>
  <c r="AA32" i="292"/>
  <c r="BD32" i="292"/>
  <c r="U32" i="292"/>
  <c r="S32" i="292"/>
  <c r="T32" i="292"/>
  <c r="R32" i="292"/>
  <c r="Q32" i="292"/>
  <c r="H32" i="292"/>
  <c r="I32" i="292"/>
  <c r="J32" i="292"/>
  <c r="K32" i="292"/>
  <c r="F32" i="292"/>
  <c r="G32" i="292"/>
  <c r="C32" i="292"/>
  <c r="BP31" i="292"/>
  <c r="BL31" i="292"/>
  <c r="AA31" i="292"/>
  <c r="T31" i="292"/>
  <c r="S31" i="292"/>
  <c r="R31" i="292"/>
  <c r="Q31" i="292"/>
  <c r="I31" i="292"/>
  <c r="J31" i="292"/>
  <c r="K31" i="292"/>
  <c r="H31" i="292"/>
  <c r="U31" i="292"/>
  <c r="G31" i="292"/>
  <c r="F31" i="292"/>
  <c r="C31" i="292"/>
  <c r="AG30" i="292"/>
  <c r="S30" i="292"/>
  <c r="T30" i="292"/>
  <c r="R30" i="292"/>
  <c r="Q30" i="292"/>
  <c r="H30" i="292"/>
  <c r="I30" i="292"/>
  <c r="J30" i="292"/>
  <c r="K30" i="292"/>
  <c r="F30" i="292"/>
  <c r="G30" i="292"/>
  <c r="C30" i="292"/>
  <c r="BD29" i="292"/>
  <c r="AR29" i="292"/>
  <c r="AI29" i="292"/>
  <c r="AG29" i="292"/>
  <c r="AA29" i="292"/>
  <c r="T29" i="292"/>
  <c r="S29" i="292"/>
  <c r="R29" i="292"/>
  <c r="Q29" i="292"/>
  <c r="K29" i="292"/>
  <c r="I29" i="292"/>
  <c r="J29" i="292"/>
  <c r="H29" i="292"/>
  <c r="U29" i="292"/>
  <c r="G29" i="292"/>
  <c r="F29" i="292"/>
  <c r="C29" i="292"/>
  <c r="AG28" i="292"/>
  <c r="U28" i="292"/>
  <c r="S28" i="292"/>
  <c r="T28" i="292"/>
  <c r="R28" i="292"/>
  <c r="Q28" i="292"/>
  <c r="H28" i="292"/>
  <c r="I28" i="292"/>
  <c r="J28" i="292"/>
  <c r="K28" i="292"/>
  <c r="F28" i="292"/>
  <c r="G28" i="292"/>
  <c r="C28" i="292"/>
  <c r="S27" i="292"/>
  <c r="T27" i="292"/>
  <c r="R27" i="292"/>
  <c r="Q27" i="292"/>
  <c r="J27" i="292"/>
  <c r="K27" i="292"/>
  <c r="H27" i="292"/>
  <c r="I27" i="292"/>
  <c r="F27" i="292"/>
  <c r="G27" i="292"/>
  <c r="C27" i="292"/>
  <c r="U26" i="292"/>
  <c r="S26" i="292"/>
  <c r="T26" i="292"/>
  <c r="R26" i="292"/>
  <c r="Q26" i="292"/>
  <c r="J26" i="292"/>
  <c r="K26" i="292"/>
  <c r="H26" i="292"/>
  <c r="I26" i="292"/>
  <c r="F26" i="292"/>
  <c r="G26" i="292"/>
  <c r="C26" i="292"/>
  <c r="S25" i="292"/>
  <c r="T25" i="292"/>
  <c r="R25" i="292"/>
  <c r="Q25" i="292"/>
  <c r="H25" i="292"/>
  <c r="I25" i="292"/>
  <c r="J25" i="292"/>
  <c r="K25" i="292"/>
  <c r="F25" i="292"/>
  <c r="G25" i="292"/>
  <c r="C25" i="292"/>
  <c r="S24" i="292"/>
  <c r="T24" i="292"/>
  <c r="R24" i="292"/>
  <c r="Q24" i="292"/>
  <c r="H24" i="292"/>
  <c r="I24" i="292"/>
  <c r="J24" i="292"/>
  <c r="K24" i="292"/>
  <c r="F24" i="292"/>
  <c r="G24" i="292"/>
  <c r="C24" i="292"/>
  <c r="S23" i="292"/>
  <c r="T23" i="292"/>
  <c r="R23" i="292"/>
  <c r="Q23" i="292"/>
  <c r="J23" i="292"/>
  <c r="K23" i="292"/>
  <c r="H23" i="292"/>
  <c r="I23" i="292"/>
  <c r="F23" i="292"/>
  <c r="G23" i="292"/>
  <c r="C23" i="292"/>
  <c r="U22" i="292"/>
  <c r="S22" i="292"/>
  <c r="T22" i="292"/>
  <c r="R22" i="292"/>
  <c r="Q22" i="292"/>
  <c r="J22" i="292"/>
  <c r="K22" i="292"/>
  <c r="H22" i="292"/>
  <c r="I22" i="292"/>
  <c r="F22" i="292"/>
  <c r="G22" i="292"/>
  <c r="C22" i="292"/>
  <c r="S21" i="292"/>
  <c r="T21" i="292"/>
  <c r="R21" i="292"/>
  <c r="Q21" i="292"/>
  <c r="J21" i="292"/>
  <c r="K21" i="292"/>
  <c r="H21" i="292"/>
  <c r="I21" i="292"/>
  <c r="F21" i="292"/>
  <c r="G21" i="292"/>
  <c r="C21" i="292"/>
  <c r="S20" i="292"/>
  <c r="T20" i="292"/>
  <c r="R20" i="292"/>
  <c r="Q20" i="292"/>
  <c r="J20" i="292"/>
  <c r="K20" i="292"/>
  <c r="H20" i="292"/>
  <c r="I20" i="292"/>
  <c r="F20" i="292"/>
  <c r="G20" i="292"/>
  <c r="C20" i="292"/>
  <c r="S19" i="292"/>
  <c r="T19" i="292"/>
  <c r="R19" i="292"/>
  <c r="Q19" i="292"/>
  <c r="H19" i="292"/>
  <c r="I19" i="292"/>
  <c r="J19" i="292"/>
  <c r="K19" i="292"/>
  <c r="F19" i="292"/>
  <c r="G19" i="292"/>
  <c r="C19" i="292"/>
  <c r="AP18" i="292"/>
  <c r="T18" i="292"/>
  <c r="S18" i="292"/>
  <c r="R18" i="292"/>
  <c r="Q18" i="292"/>
  <c r="K18" i="292"/>
  <c r="I18" i="292"/>
  <c r="J18" i="292"/>
  <c r="H18" i="292"/>
  <c r="U18" i="292"/>
  <c r="G18" i="292"/>
  <c r="F18" i="292"/>
  <c r="C18" i="292"/>
  <c r="T17" i="292"/>
  <c r="S17" i="292"/>
  <c r="R17" i="292"/>
  <c r="Q17" i="292"/>
  <c r="I17" i="292"/>
  <c r="J17" i="292"/>
  <c r="K17" i="292"/>
  <c r="H17" i="292"/>
  <c r="U17" i="292"/>
  <c r="G17" i="292"/>
  <c r="F17" i="292"/>
  <c r="C17" i="292"/>
  <c r="T16" i="292"/>
  <c r="S16" i="292"/>
  <c r="R16" i="292"/>
  <c r="Q16" i="292"/>
  <c r="I16" i="292"/>
  <c r="J16" i="292"/>
  <c r="K16" i="292"/>
  <c r="H16" i="292"/>
  <c r="U16" i="292"/>
  <c r="G16" i="292"/>
  <c r="F16" i="292"/>
  <c r="C16" i="292"/>
  <c r="AL15" i="292"/>
  <c r="U15" i="292"/>
  <c r="S15" i="292"/>
  <c r="T15" i="292"/>
  <c r="R15" i="292"/>
  <c r="Q15" i="292"/>
  <c r="H15" i="292"/>
  <c r="I15" i="292"/>
  <c r="J15" i="292"/>
  <c r="K15" i="292"/>
  <c r="F15" i="292"/>
  <c r="G15" i="292"/>
  <c r="C15" i="292"/>
  <c r="S14" i="292"/>
  <c r="T14" i="292"/>
  <c r="R14" i="292"/>
  <c r="Q14" i="292"/>
  <c r="H14" i="292"/>
  <c r="I14" i="292"/>
  <c r="J14" i="292"/>
  <c r="K14" i="292"/>
  <c r="F14" i="292"/>
  <c r="G14" i="292"/>
  <c r="C14" i="292"/>
  <c r="AL13" i="292"/>
  <c r="T13" i="292"/>
  <c r="S13" i="292"/>
  <c r="R13" i="292"/>
  <c r="Q13" i="292"/>
  <c r="I13" i="292"/>
  <c r="J13" i="292"/>
  <c r="K13" i="292"/>
  <c r="H13" i="292"/>
  <c r="U13" i="292"/>
  <c r="G13" i="292"/>
  <c r="F13" i="292"/>
  <c r="C13" i="292"/>
  <c r="T12" i="292"/>
  <c r="S12" i="292"/>
  <c r="R12" i="292"/>
  <c r="Q12" i="292"/>
  <c r="K12" i="292"/>
  <c r="I12" i="292"/>
  <c r="J12" i="292"/>
  <c r="H12" i="292"/>
  <c r="U12" i="292"/>
  <c r="G12" i="292"/>
  <c r="F12" i="292"/>
  <c r="C12" i="292"/>
  <c r="BR11" i="292"/>
  <c r="AL11" i="292"/>
  <c r="T11" i="292"/>
  <c r="S11" i="292"/>
  <c r="R11" i="292"/>
  <c r="Q11" i="292"/>
  <c r="I11" i="292"/>
  <c r="J11" i="292"/>
  <c r="K11" i="292"/>
  <c r="H11" i="292"/>
  <c r="U11" i="292"/>
  <c r="G11" i="292"/>
  <c r="F11" i="292"/>
  <c r="C11" i="292"/>
  <c r="BR9" i="292"/>
  <c r="CL7" i="292"/>
  <c r="CC7" i="292"/>
  <c r="BW7" i="292"/>
  <c r="B76" i="291"/>
  <c r="U73" i="291"/>
  <c r="O72" i="291"/>
  <c r="N72" i="291"/>
  <c r="B77" i="291"/>
  <c r="M72" i="291"/>
  <c r="AA32" i="291"/>
  <c r="BD32" i="291"/>
  <c r="L72" i="291"/>
  <c r="T71" i="291"/>
  <c r="S71" i="291"/>
  <c r="R71" i="291"/>
  <c r="Q71" i="291"/>
  <c r="I71" i="291"/>
  <c r="J71" i="291"/>
  <c r="K71" i="291"/>
  <c r="H71" i="291"/>
  <c r="U71" i="291"/>
  <c r="G71" i="291"/>
  <c r="F71" i="291"/>
  <c r="C71" i="291"/>
  <c r="T70" i="291"/>
  <c r="S70" i="291"/>
  <c r="R70" i="291"/>
  <c r="Q70" i="291"/>
  <c r="I70" i="291"/>
  <c r="J70" i="291"/>
  <c r="K70" i="291"/>
  <c r="H70" i="291"/>
  <c r="U70" i="291"/>
  <c r="G70" i="291"/>
  <c r="F70" i="291"/>
  <c r="C70" i="291"/>
  <c r="T69" i="291"/>
  <c r="S69" i="291"/>
  <c r="R69" i="291"/>
  <c r="Q69" i="291"/>
  <c r="K69" i="291"/>
  <c r="I69" i="291"/>
  <c r="J69" i="291"/>
  <c r="H69" i="291"/>
  <c r="U69" i="291"/>
  <c r="G69" i="291"/>
  <c r="F69" i="291"/>
  <c r="C69" i="291"/>
  <c r="T68" i="291"/>
  <c r="S68" i="291"/>
  <c r="R68" i="291"/>
  <c r="Q68" i="291"/>
  <c r="I68" i="291"/>
  <c r="J68" i="291"/>
  <c r="K68" i="291"/>
  <c r="H68" i="291"/>
  <c r="U68" i="291"/>
  <c r="G68" i="291"/>
  <c r="F68" i="291"/>
  <c r="C68" i="291"/>
  <c r="T67" i="291"/>
  <c r="S67" i="291"/>
  <c r="R67" i="291"/>
  <c r="Q67" i="291"/>
  <c r="I67" i="291"/>
  <c r="J67" i="291"/>
  <c r="K67" i="291"/>
  <c r="H67" i="291"/>
  <c r="U67" i="291"/>
  <c r="G67" i="291"/>
  <c r="F67" i="291"/>
  <c r="C67" i="291"/>
  <c r="T66" i="291"/>
  <c r="S66" i="291"/>
  <c r="R66" i="291"/>
  <c r="Q66" i="291"/>
  <c r="I66" i="291"/>
  <c r="J66" i="291"/>
  <c r="K66" i="291"/>
  <c r="H66" i="291"/>
  <c r="U66" i="291"/>
  <c r="G66" i="291"/>
  <c r="F66" i="291"/>
  <c r="C66" i="291"/>
  <c r="T65" i="291"/>
  <c r="S65" i="291"/>
  <c r="R65" i="291"/>
  <c r="Q65" i="291"/>
  <c r="K65" i="291"/>
  <c r="I65" i="291"/>
  <c r="J65" i="291"/>
  <c r="H65" i="291"/>
  <c r="U65" i="291"/>
  <c r="G65" i="291"/>
  <c r="F65" i="291"/>
  <c r="C65" i="291"/>
  <c r="T64" i="291"/>
  <c r="S64" i="291"/>
  <c r="R64" i="291"/>
  <c r="Q64" i="291"/>
  <c r="I64" i="291"/>
  <c r="J64" i="291"/>
  <c r="K64" i="291"/>
  <c r="H64" i="291"/>
  <c r="U64" i="291"/>
  <c r="G64" i="291"/>
  <c r="F64" i="291"/>
  <c r="C64" i="291"/>
  <c r="T63" i="291"/>
  <c r="S63" i="291"/>
  <c r="R63" i="291"/>
  <c r="Q63" i="291"/>
  <c r="I63" i="291"/>
  <c r="J63" i="291"/>
  <c r="K63" i="291"/>
  <c r="H63" i="291"/>
  <c r="U63" i="291"/>
  <c r="G63" i="291"/>
  <c r="F63" i="291"/>
  <c r="C63" i="291"/>
  <c r="T62" i="291"/>
  <c r="S62" i="291"/>
  <c r="R62" i="291"/>
  <c r="Q62" i="291"/>
  <c r="I62" i="291"/>
  <c r="J62" i="291"/>
  <c r="K62" i="291"/>
  <c r="H62" i="291"/>
  <c r="U62" i="291"/>
  <c r="G62" i="291"/>
  <c r="F62" i="291"/>
  <c r="C62" i="291"/>
  <c r="T61" i="291"/>
  <c r="S61" i="291"/>
  <c r="R61" i="291"/>
  <c r="Q61" i="291"/>
  <c r="K61" i="291"/>
  <c r="I61" i="291"/>
  <c r="J61" i="291"/>
  <c r="H61" i="291"/>
  <c r="U61" i="291"/>
  <c r="G61" i="291"/>
  <c r="F61" i="291"/>
  <c r="C61" i="291"/>
  <c r="T60" i="291"/>
  <c r="S60" i="291"/>
  <c r="R60" i="291"/>
  <c r="Q60" i="291"/>
  <c r="I60" i="291"/>
  <c r="J60" i="291"/>
  <c r="K60" i="291"/>
  <c r="H60" i="291"/>
  <c r="U60" i="291"/>
  <c r="G60" i="291"/>
  <c r="F60" i="291"/>
  <c r="C60" i="291"/>
  <c r="T59" i="291"/>
  <c r="S59" i="291"/>
  <c r="R59" i="291"/>
  <c r="Q59" i="291"/>
  <c r="I59" i="291"/>
  <c r="J59" i="291"/>
  <c r="K59" i="291"/>
  <c r="H59" i="291"/>
  <c r="U59" i="291"/>
  <c r="G59" i="291"/>
  <c r="F59" i="291"/>
  <c r="C59" i="291"/>
  <c r="T58" i="291"/>
  <c r="S58" i="291"/>
  <c r="R58" i="291"/>
  <c r="Q58" i="291"/>
  <c r="I58" i="291"/>
  <c r="J58" i="291"/>
  <c r="K58" i="291"/>
  <c r="H58" i="291"/>
  <c r="U58" i="291"/>
  <c r="G58" i="291"/>
  <c r="F58" i="291"/>
  <c r="C58" i="291"/>
  <c r="T57" i="291"/>
  <c r="S57" i="291"/>
  <c r="R57" i="291"/>
  <c r="Q57" i="291"/>
  <c r="K57" i="291"/>
  <c r="I57" i="291"/>
  <c r="J57" i="291"/>
  <c r="H57" i="291"/>
  <c r="U57" i="291"/>
  <c r="G57" i="291"/>
  <c r="F57" i="291"/>
  <c r="C57" i="291"/>
  <c r="T56" i="291"/>
  <c r="S56" i="291"/>
  <c r="R56" i="291"/>
  <c r="Q56" i="291"/>
  <c r="I56" i="291"/>
  <c r="J56" i="291"/>
  <c r="K56" i="291"/>
  <c r="H56" i="291"/>
  <c r="U56" i="291"/>
  <c r="G56" i="291"/>
  <c r="F56" i="291"/>
  <c r="C56" i="291"/>
  <c r="U55" i="291"/>
  <c r="S55" i="291"/>
  <c r="T55" i="291"/>
  <c r="R55" i="291"/>
  <c r="Q55" i="291"/>
  <c r="H55" i="291"/>
  <c r="I55" i="291"/>
  <c r="J55" i="291"/>
  <c r="K55" i="291"/>
  <c r="F55" i="291"/>
  <c r="G55" i="291"/>
  <c r="C55" i="291"/>
  <c r="T54" i="291"/>
  <c r="S54" i="291"/>
  <c r="R54" i="291"/>
  <c r="Q54" i="291"/>
  <c r="K54" i="291"/>
  <c r="I54" i="291"/>
  <c r="J54" i="291"/>
  <c r="H54" i="291"/>
  <c r="U54" i="291"/>
  <c r="G54" i="291"/>
  <c r="F54" i="291"/>
  <c r="C54" i="291"/>
  <c r="S53" i="291"/>
  <c r="T53" i="291"/>
  <c r="R53" i="291"/>
  <c r="Q53" i="291"/>
  <c r="H53" i="291"/>
  <c r="I53" i="291"/>
  <c r="J53" i="291"/>
  <c r="K53" i="291"/>
  <c r="F53" i="291"/>
  <c r="G53" i="291"/>
  <c r="C53" i="291"/>
  <c r="S52" i="291"/>
  <c r="T52" i="291"/>
  <c r="R52" i="291"/>
  <c r="Q52" i="291"/>
  <c r="H52" i="291"/>
  <c r="I52" i="291"/>
  <c r="J52" i="291"/>
  <c r="K52" i="291"/>
  <c r="F52" i="291"/>
  <c r="G52" i="291"/>
  <c r="C52" i="291"/>
  <c r="S51" i="291"/>
  <c r="T51" i="291"/>
  <c r="R51" i="291"/>
  <c r="Q51" i="291"/>
  <c r="H51" i="291"/>
  <c r="I51" i="291"/>
  <c r="J51" i="291"/>
  <c r="K51" i="291"/>
  <c r="F51" i="291"/>
  <c r="G51" i="291"/>
  <c r="C51" i="291"/>
  <c r="S50" i="291"/>
  <c r="T50" i="291"/>
  <c r="R50" i="291"/>
  <c r="Q50" i="291"/>
  <c r="H50" i="291"/>
  <c r="I50" i="291"/>
  <c r="J50" i="291"/>
  <c r="K50" i="291"/>
  <c r="F50" i="291"/>
  <c r="G50" i="291"/>
  <c r="C50" i="291"/>
  <c r="T49" i="291"/>
  <c r="S49" i="291"/>
  <c r="R49" i="291"/>
  <c r="Q49" i="291"/>
  <c r="K49" i="291"/>
  <c r="I49" i="291"/>
  <c r="J49" i="291"/>
  <c r="H49" i="291"/>
  <c r="U49" i="291"/>
  <c r="G49" i="291"/>
  <c r="F49" i="291"/>
  <c r="C49" i="291"/>
  <c r="S48" i="291"/>
  <c r="T48" i="291"/>
  <c r="R48" i="291"/>
  <c r="Q48" i="291"/>
  <c r="H48" i="291"/>
  <c r="I48" i="291"/>
  <c r="J48" i="291"/>
  <c r="K48" i="291"/>
  <c r="F48" i="291"/>
  <c r="G48" i="291"/>
  <c r="C48" i="291"/>
  <c r="T47" i="291"/>
  <c r="S47" i="291"/>
  <c r="R47" i="291"/>
  <c r="Q47" i="291"/>
  <c r="K47" i="291"/>
  <c r="I47" i="291"/>
  <c r="J47" i="291"/>
  <c r="H47" i="291"/>
  <c r="U47" i="291"/>
  <c r="G47" i="291"/>
  <c r="F47" i="291"/>
  <c r="C47" i="291"/>
  <c r="U46" i="291"/>
  <c r="S46" i="291"/>
  <c r="T46" i="291"/>
  <c r="R46" i="291"/>
  <c r="Q46" i="291"/>
  <c r="J46" i="291"/>
  <c r="K46" i="291"/>
  <c r="H46" i="291"/>
  <c r="I46" i="291"/>
  <c r="F46" i="291"/>
  <c r="G46" i="291"/>
  <c r="C46" i="291"/>
  <c r="U45" i="291"/>
  <c r="S45" i="291"/>
  <c r="T45" i="291"/>
  <c r="R45" i="291"/>
  <c r="Q45" i="291"/>
  <c r="J45" i="291"/>
  <c r="K45" i="291"/>
  <c r="H45" i="291"/>
  <c r="I45" i="291"/>
  <c r="F45" i="291"/>
  <c r="G45" i="291"/>
  <c r="C45" i="291"/>
  <c r="T44" i="291"/>
  <c r="S44" i="291"/>
  <c r="R44" i="291"/>
  <c r="Q44" i="291"/>
  <c r="I44" i="291"/>
  <c r="J44" i="291"/>
  <c r="K44" i="291"/>
  <c r="H44" i="291"/>
  <c r="U44" i="291"/>
  <c r="G44" i="291"/>
  <c r="F44" i="291"/>
  <c r="C44" i="291"/>
  <c r="AN43" i="291"/>
  <c r="U43" i="291"/>
  <c r="S43" i="291"/>
  <c r="T43" i="291"/>
  <c r="R43" i="291"/>
  <c r="Q43" i="291"/>
  <c r="J43" i="291"/>
  <c r="K43" i="291"/>
  <c r="H43" i="291"/>
  <c r="I43" i="291"/>
  <c r="F43" i="291"/>
  <c r="G43" i="291"/>
  <c r="C43" i="291"/>
  <c r="U42" i="291"/>
  <c r="S42" i="291"/>
  <c r="T42" i="291"/>
  <c r="R42" i="291"/>
  <c r="Q42" i="291"/>
  <c r="J42" i="291"/>
  <c r="K42" i="291"/>
  <c r="H42" i="291"/>
  <c r="I42" i="291"/>
  <c r="F42" i="291"/>
  <c r="G42" i="291"/>
  <c r="C42" i="291"/>
  <c r="U41" i="291"/>
  <c r="S41" i="291"/>
  <c r="T41" i="291"/>
  <c r="R41" i="291"/>
  <c r="Q41" i="291"/>
  <c r="J41" i="291"/>
  <c r="K41" i="291"/>
  <c r="H41" i="291"/>
  <c r="I41" i="291"/>
  <c r="F41" i="291"/>
  <c r="G41" i="291"/>
  <c r="C41" i="291"/>
  <c r="BP40" i="291"/>
  <c r="T40" i="291"/>
  <c r="S40" i="291"/>
  <c r="R40" i="291"/>
  <c r="Q40" i="291"/>
  <c r="I40" i="291"/>
  <c r="J40" i="291"/>
  <c r="K40" i="291"/>
  <c r="H40" i="291"/>
  <c r="U40" i="291"/>
  <c r="G40" i="291"/>
  <c r="F40" i="291"/>
  <c r="C40" i="291"/>
  <c r="BP39" i="291"/>
  <c r="U39" i="291"/>
  <c r="S39" i="291"/>
  <c r="T39" i="291"/>
  <c r="R39" i="291"/>
  <c r="Q39" i="291"/>
  <c r="J39" i="291"/>
  <c r="K39" i="291"/>
  <c r="H39" i="291"/>
  <c r="I39" i="291"/>
  <c r="F39" i="291"/>
  <c r="G39" i="291"/>
  <c r="C39" i="291"/>
  <c r="BP38" i="291"/>
  <c r="T38" i="291"/>
  <c r="S38" i="291"/>
  <c r="R38" i="291"/>
  <c r="Q38" i="291"/>
  <c r="K38" i="291"/>
  <c r="I38" i="291"/>
  <c r="J38" i="291"/>
  <c r="H38" i="291"/>
  <c r="U38" i="291"/>
  <c r="G38" i="291"/>
  <c r="F38" i="291"/>
  <c r="C38" i="291"/>
  <c r="BP37" i="291"/>
  <c r="U37" i="291"/>
  <c r="S37" i="291"/>
  <c r="T37" i="291"/>
  <c r="R37" i="291"/>
  <c r="Q37" i="291"/>
  <c r="J37" i="291"/>
  <c r="K37" i="291"/>
  <c r="H37" i="291"/>
  <c r="I37" i="291"/>
  <c r="F37" i="291"/>
  <c r="G37" i="291"/>
  <c r="C37" i="291"/>
  <c r="BP36" i="291"/>
  <c r="T36" i="291"/>
  <c r="S36" i="291"/>
  <c r="R36" i="291"/>
  <c r="Q36" i="291"/>
  <c r="I36" i="291"/>
  <c r="J36" i="291"/>
  <c r="K36" i="291"/>
  <c r="H36" i="291"/>
  <c r="U36" i="291"/>
  <c r="G36" i="291"/>
  <c r="F36" i="291"/>
  <c r="C36" i="291"/>
  <c r="BP35" i="291"/>
  <c r="U35" i="291"/>
  <c r="S35" i="291"/>
  <c r="T35" i="291"/>
  <c r="R35" i="291"/>
  <c r="Q35" i="291"/>
  <c r="J35" i="291"/>
  <c r="K35" i="291"/>
  <c r="H35" i="291"/>
  <c r="I35" i="291"/>
  <c r="F35" i="291"/>
  <c r="G35" i="291"/>
  <c r="C35" i="291"/>
  <c r="BP34" i="291"/>
  <c r="T34" i="291"/>
  <c r="S34" i="291"/>
  <c r="R34" i="291"/>
  <c r="Q34" i="291"/>
  <c r="K34" i="291"/>
  <c r="I34" i="291"/>
  <c r="J34" i="291"/>
  <c r="H34" i="291"/>
  <c r="U34" i="291"/>
  <c r="G34" i="291"/>
  <c r="F34" i="291"/>
  <c r="C34" i="291"/>
  <c r="BP33" i="291"/>
  <c r="BD33" i="291"/>
  <c r="AR33" i="291"/>
  <c r="AA33" i="291"/>
  <c r="T33" i="291"/>
  <c r="S33" i="291"/>
  <c r="R33" i="291"/>
  <c r="Q33" i="291"/>
  <c r="I33" i="291"/>
  <c r="J33" i="291"/>
  <c r="K33" i="291"/>
  <c r="H33" i="291"/>
  <c r="U33" i="291"/>
  <c r="G33" i="291"/>
  <c r="F33" i="291"/>
  <c r="C33" i="291"/>
  <c r="AR32" i="291"/>
  <c r="S32" i="291"/>
  <c r="T32" i="291"/>
  <c r="R32" i="291"/>
  <c r="Q32" i="291"/>
  <c r="J32" i="291"/>
  <c r="K32" i="291"/>
  <c r="H32" i="291"/>
  <c r="I32" i="291"/>
  <c r="F32" i="291"/>
  <c r="G32" i="291"/>
  <c r="C32" i="291"/>
  <c r="BP31" i="291"/>
  <c r="BL31" i="291"/>
  <c r="BD31" i="291"/>
  <c r="AA31" i="291"/>
  <c r="AR31" i="291"/>
  <c r="T31" i="291"/>
  <c r="S31" i="291"/>
  <c r="R31" i="291"/>
  <c r="Q31" i="291"/>
  <c r="I31" i="291"/>
  <c r="J31" i="291"/>
  <c r="K31" i="291"/>
  <c r="H31" i="291"/>
  <c r="U31" i="291"/>
  <c r="G31" i="291"/>
  <c r="F31" i="291"/>
  <c r="C31" i="291"/>
  <c r="AR30" i="291"/>
  <c r="AG30" i="291"/>
  <c r="U30" i="291"/>
  <c r="S30" i="291"/>
  <c r="T30" i="291"/>
  <c r="R30" i="291"/>
  <c r="Q30" i="291"/>
  <c r="J30" i="291"/>
  <c r="K30" i="291"/>
  <c r="H30" i="291"/>
  <c r="I30" i="291"/>
  <c r="F30" i="291"/>
  <c r="G30" i="291"/>
  <c r="C30" i="291"/>
  <c r="BD29" i="291"/>
  <c r="AR29" i="291"/>
  <c r="AI29" i="291"/>
  <c r="AG29" i="291"/>
  <c r="AA29" i="291"/>
  <c r="T29" i="291"/>
  <c r="S29" i="291"/>
  <c r="R29" i="291"/>
  <c r="Q29" i="291"/>
  <c r="I29" i="291"/>
  <c r="J29" i="291"/>
  <c r="K29" i="291"/>
  <c r="H29" i="291"/>
  <c r="U29" i="291"/>
  <c r="G29" i="291"/>
  <c r="F29" i="291"/>
  <c r="C29" i="291"/>
  <c r="AR28" i="291"/>
  <c r="AG28" i="291"/>
  <c r="U28" i="291"/>
  <c r="S28" i="291"/>
  <c r="T28" i="291"/>
  <c r="R28" i="291"/>
  <c r="Q28" i="291"/>
  <c r="H28" i="291"/>
  <c r="I28" i="291"/>
  <c r="J28" i="291"/>
  <c r="K28" i="291"/>
  <c r="F28" i="291"/>
  <c r="G28" i="291"/>
  <c r="C28" i="291"/>
  <c r="U27" i="291"/>
  <c r="S27" i="291"/>
  <c r="T27" i="291"/>
  <c r="R27" i="291"/>
  <c r="Q27" i="291"/>
  <c r="H27" i="291"/>
  <c r="I27" i="291"/>
  <c r="J27" i="291"/>
  <c r="K27" i="291"/>
  <c r="F27" i="291"/>
  <c r="G27" i="291"/>
  <c r="C27" i="291"/>
  <c r="U26" i="291"/>
  <c r="S26" i="291"/>
  <c r="T26" i="291"/>
  <c r="R26" i="291"/>
  <c r="Q26" i="291"/>
  <c r="H26" i="291"/>
  <c r="I26" i="291"/>
  <c r="J26" i="291"/>
  <c r="K26" i="291"/>
  <c r="F26" i="291"/>
  <c r="G26" i="291"/>
  <c r="C26" i="291"/>
  <c r="U25" i="291"/>
  <c r="S25" i="291"/>
  <c r="T25" i="291"/>
  <c r="R25" i="291"/>
  <c r="Q25" i="291"/>
  <c r="H25" i="291"/>
  <c r="I25" i="291"/>
  <c r="J25" i="291"/>
  <c r="K25" i="291"/>
  <c r="F25" i="291"/>
  <c r="G25" i="291"/>
  <c r="C25" i="291"/>
  <c r="U24" i="291"/>
  <c r="S24" i="291"/>
  <c r="T24" i="291"/>
  <c r="R24" i="291"/>
  <c r="Q24" i="291"/>
  <c r="H24" i="291"/>
  <c r="I24" i="291"/>
  <c r="J24" i="291"/>
  <c r="K24" i="291"/>
  <c r="F24" i="291"/>
  <c r="G24" i="291"/>
  <c r="C24" i="291"/>
  <c r="U23" i="291"/>
  <c r="S23" i="291"/>
  <c r="T23" i="291"/>
  <c r="R23" i="291"/>
  <c r="Q23" i="291"/>
  <c r="H23" i="291"/>
  <c r="I23" i="291"/>
  <c r="J23" i="291"/>
  <c r="K23" i="291"/>
  <c r="F23" i="291"/>
  <c r="G23" i="291"/>
  <c r="C23" i="291"/>
  <c r="U22" i="291"/>
  <c r="S22" i="291"/>
  <c r="T22" i="291"/>
  <c r="R22" i="291"/>
  <c r="Q22" i="291"/>
  <c r="H22" i="291"/>
  <c r="I22" i="291"/>
  <c r="J22" i="291"/>
  <c r="K22" i="291"/>
  <c r="F22" i="291"/>
  <c r="G22" i="291"/>
  <c r="C22" i="291"/>
  <c r="U21" i="291"/>
  <c r="S21" i="291"/>
  <c r="T21" i="291"/>
  <c r="R21" i="291"/>
  <c r="Q21" i="291"/>
  <c r="H21" i="291"/>
  <c r="I21" i="291"/>
  <c r="J21" i="291"/>
  <c r="K21" i="291"/>
  <c r="F21" i="291"/>
  <c r="G21" i="291"/>
  <c r="C21" i="291"/>
  <c r="U20" i="291"/>
  <c r="S20" i="291"/>
  <c r="T20" i="291"/>
  <c r="R20" i="291"/>
  <c r="Q20" i="291"/>
  <c r="H20" i="291"/>
  <c r="I20" i="291"/>
  <c r="J20" i="291"/>
  <c r="K20" i="291"/>
  <c r="F20" i="291"/>
  <c r="G20" i="291"/>
  <c r="C20" i="291"/>
  <c r="U19" i="291"/>
  <c r="S19" i="291"/>
  <c r="T19" i="291"/>
  <c r="R19" i="291"/>
  <c r="Q19" i="291"/>
  <c r="H19" i="291"/>
  <c r="I19" i="291"/>
  <c r="J19" i="291"/>
  <c r="K19" i="291"/>
  <c r="F19" i="291"/>
  <c r="G19" i="291"/>
  <c r="C19" i="291"/>
  <c r="AP18" i="291"/>
  <c r="T18" i="291"/>
  <c r="S18" i="291"/>
  <c r="R18" i="291"/>
  <c r="Q18" i="291"/>
  <c r="K18" i="291"/>
  <c r="I18" i="291"/>
  <c r="J18" i="291"/>
  <c r="H18" i="291"/>
  <c r="U18" i="291"/>
  <c r="G18" i="291"/>
  <c r="F18" i="291"/>
  <c r="C18" i="291"/>
  <c r="T17" i="291"/>
  <c r="S17" i="291"/>
  <c r="R17" i="291"/>
  <c r="Q17" i="291"/>
  <c r="I17" i="291"/>
  <c r="J17" i="291"/>
  <c r="K17" i="291"/>
  <c r="H17" i="291"/>
  <c r="U17" i="291"/>
  <c r="G17" i="291"/>
  <c r="F17" i="291"/>
  <c r="C17" i="291"/>
  <c r="T16" i="291"/>
  <c r="S16" i="291"/>
  <c r="R16" i="291"/>
  <c r="Q16" i="291"/>
  <c r="K16" i="291"/>
  <c r="I16" i="291"/>
  <c r="J16" i="291"/>
  <c r="H16" i="291"/>
  <c r="U16" i="291"/>
  <c r="G16" i="291"/>
  <c r="F16" i="291"/>
  <c r="C16" i="291"/>
  <c r="AL15" i="291"/>
  <c r="U15" i="291"/>
  <c r="S15" i="291"/>
  <c r="T15" i="291"/>
  <c r="R15" i="291"/>
  <c r="Q15" i="291"/>
  <c r="H15" i="291"/>
  <c r="I15" i="291"/>
  <c r="J15" i="291"/>
  <c r="K15" i="291"/>
  <c r="F15" i="291"/>
  <c r="G15" i="291"/>
  <c r="C15" i="291"/>
  <c r="U14" i="291"/>
  <c r="S14" i="291"/>
  <c r="T14" i="291"/>
  <c r="R14" i="291"/>
  <c r="Q14" i="291"/>
  <c r="H14" i="291"/>
  <c r="I14" i="291"/>
  <c r="J14" i="291"/>
  <c r="K14" i="291"/>
  <c r="F14" i="291"/>
  <c r="G14" i="291"/>
  <c r="C14" i="291"/>
  <c r="AL13" i="291"/>
  <c r="T13" i="291"/>
  <c r="S13" i="291"/>
  <c r="R13" i="291"/>
  <c r="Q13" i="291"/>
  <c r="K13" i="291"/>
  <c r="I13" i="291"/>
  <c r="J13" i="291"/>
  <c r="H13" i="291"/>
  <c r="U13" i="291"/>
  <c r="G13" i="291"/>
  <c r="F13" i="291"/>
  <c r="C13" i="291"/>
  <c r="T12" i="291"/>
  <c r="S12" i="291"/>
  <c r="R12" i="291"/>
  <c r="Q12" i="291"/>
  <c r="I12" i="291"/>
  <c r="J12" i="291"/>
  <c r="K12" i="291"/>
  <c r="H12" i="291"/>
  <c r="U12" i="291"/>
  <c r="G12" i="291"/>
  <c r="F12" i="291"/>
  <c r="C12" i="291"/>
  <c r="BR11" i="291"/>
  <c r="AL11" i="291"/>
  <c r="T11" i="291"/>
  <c r="S11" i="291"/>
  <c r="R11" i="291"/>
  <c r="Q11" i="291"/>
  <c r="K11" i="291"/>
  <c r="I11" i="291"/>
  <c r="J11" i="291"/>
  <c r="H11" i="291"/>
  <c r="U11" i="291"/>
  <c r="G11" i="291"/>
  <c r="F11" i="291"/>
  <c r="C11" i="291"/>
  <c r="BR9" i="291"/>
  <c r="CL7" i="291"/>
  <c r="CC7" i="291"/>
  <c r="BW7" i="291"/>
  <c r="B76" i="290"/>
  <c r="U73" i="290"/>
  <c r="O72" i="290"/>
  <c r="N72" i="290"/>
  <c r="B77" i="290"/>
  <c r="M72" i="290"/>
  <c r="BL32" i="290"/>
  <c r="BP32" i="290"/>
  <c r="L72" i="290"/>
  <c r="T71" i="290"/>
  <c r="S71" i="290"/>
  <c r="R71" i="290"/>
  <c r="Q71" i="290"/>
  <c r="I71" i="290"/>
  <c r="J71" i="290"/>
  <c r="K71" i="290"/>
  <c r="H71" i="290"/>
  <c r="U71" i="290"/>
  <c r="G71" i="290"/>
  <c r="F71" i="290"/>
  <c r="C71" i="290"/>
  <c r="T70" i="290"/>
  <c r="S70" i="290"/>
  <c r="R70" i="290"/>
  <c r="Q70" i="290"/>
  <c r="K70" i="290"/>
  <c r="I70" i="290"/>
  <c r="J70" i="290"/>
  <c r="H70" i="290"/>
  <c r="U70" i="290"/>
  <c r="G70" i="290"/>
  <c r="F70" i="290"/>
  <c r="C70" i="290"/>
  <c r="T69" i="290"/>
  <c r="S69" i="290"/>
  <c r="R69" i="290"/>
  <c r="Q69" i="290"/>
  <c r="K69" i="290"/>
  <c r="I69" i="290"/>
  <c r="J69" i="290"/>
  <c r="H69" i="290"/>
  <c r="U69" i="290"/>
  <c r="G69" i="290"/>
  <c r="F69" i="290"/>
  <c r="C69" i="290"/>
  <c r="T68" i="290"/>
  <c r="S68" i="290"/>
  <c r="R68" i="290"/>
  <c r="Q68" i="290"/>
  <c r="I68" i="290"/>
  <c r="J68" i="290"/>
  <c r="K68" i="290"/>
  <c r="H68" i="290"/>
  <c r="U68" i="290"/>
  <c r="G68" i="290"/>
  <c r="F68" i="290"/>
  <c r="C68" i="290"/>
  <c r="T67" i="290"/>
  <c r="S67" i="290"/>
  <c r="R67" i="290"/>
  <c r="Q67" i="290"/>
  <c r="I67" i="290"/>
  <c r="J67" i="290"/>
  <c r="K67" i="290"/>
  <c r="H67" i="290"/>
  <c r="U67" i="290"/>
  <c r="G67" i="290"/>
  <c r="F67" i="290"/>
  <c r="C67" i="290"/>
  <c r="T66" i="290"/>
  <c r="S66" i="290"/>
  <c r="R66" i="290"/>
  <c r="Q66" i="290"/>
  <c r="K66" i="290"/>
  <c r="I66" i="290"/>
  <c r="J66" i="290"/>
  <c r="H66" i="290"/>
  <c r="U66" i="290"/>
  <c r="G66" i="290"/>
  <c r="F66" i="290"/>
  <c r="C66" i="290"/>
  <c r="T65" i="290"/>
  <c r="S65" i="290"/>
  <c r="R65" i="290"/>
  <c r="Q65" i="290"/>
  <c r="K65" i="290"/>
  <c r="I65" i="290"/>
  <c r="J65" i="290"/>
  <c r="H65" i="290"/>
  <c r="U65" i="290"/>
  <c r="G65" i="290"/>
  <c r="F65" i="290"/>
  <c r="C65" i="290"/>
  <c r="T64" i="290"/>
  <c r="S64" i="290"/>
  <c r="R64" i="290"/>
  <c r="Q64" i="290"/>
  <c r="I64" i="290"/>
  <c r="J64" i="290"/>
  <c r="K64" i="290"/>
  <c r="H64" i="290"/>
  <c r="U64" i="290"/>
  <c r="G64" i="290"/>
  <c r="F64" i="290"/>
  <c r="C64" i="290"/>
  <c r="T63" i="290"/>
  <c r="S63" i="290"/>
  <c r="R63" i="290"/>
  <c r="Q63" i="290"/>
  <c r="I63" i="290"/>
  <c r="J63" i="290"/>
  <c r="K63" i="290"/>
  <c r="H63" i="290"/>
  <c r="U63" i="290"/>
  <c r="G63" i="290"/>
  <c r="F63" i="290"/>
  <c r="C63" i="290"/>
  <c r="T62" i="290"/>
  <c r="S62" i="290"/>
  <c r="R62" i="290"/>
  <c r="Q62" i="290"/>
  <c r="K62" i="290"/>
  <c r="I62" i="290"/>
  <c r="J62" i="290"/>
  <c r="H62" i="290"/>
  <c r="U62" i="290"/>
  <c r="G62" i="290"/>
  <c r="F62" i="290"/>
  <c r="C62" i="290"/>
  <c r="T61" i="290"/>
  <c r="S61" i="290"/>
  <c r="R61" i="290"/>
  <c r="Q61" i="290"/>
  <c r="K61" i="290"/>
  <c r="I61" i="290"/>
  <c r="J61" i="290"/>
  <c r="H61" i="290"/>
  <c r="U61" i="290"/>
  <c r="G61" i="290"/>
  <c r="F61" i="290"/>
  <c r="C61" i="290"/>
  <c r="T60" i="290"/>
  <c r="S60" i="290"/>
  <c r="R60" i="290"/>
  <c r="Q60" i="290"/>
  <c r="I60" i="290"/>
  <c r="J60" i="290"/>
  <c r="K60" i="290"/>
  <c r="H60" i="290"/>
  <c r="U60" i="290"/>
  <c r="G60" i="290"/>
  <c r="F60" i="290"/>
  <c r="C60" i="290"/>
  <c r="T59" i="290"/>
  <c r="S59" i="290"/>
  <c r="R59" i="290"/>
  <c r="Q59" i="290"/>
  <c r="I59" i="290"/>
  <c r="J59" i="290"/>
  <c r="K59" i="290"/>
  <c r="H59" i="290"/>
  <c r="U59" i="290"/>
  <c r="G59" i="290"/>
  <c r="F59" i="290"/>
  <c r="C59" i="290"/>
  <c r="T58" i="290"/>
  <c r="S58" i="290"/>
  <c r="R58" i="290"/>
  <c r="Q58" i="290"/>
  <c r="K58" i="290"/>
  <c r="I58" i="290"/>
  <c r="J58" i="290"/>
  <c r="H58" i="290"/>
  <c r="U58" i="290"/>
  <c r="G58" i="290"/>
  <c r="F58" i="290"/>
  <c r="C58" i="290"/>
  <c r="T57" i="290"/>
  <c r="S57" i="290"/>
  <c r="R57" i="290"/>
  <c r="Q57" i="290"/>
  <c r="K57" i="290"/>
  <c r="I57" i="290"/>
  <c r="J57" i="290"/>
  <c r="H57" i="290"/>
  <c r="U57" i="290"/>
  <c r="G57" i="290"/>
  <c r="F57" i="290"/>
  <c r="C57" i="290"/>
  <c r="T56" i="290"/>
  <c r="S56" i="290"/>
  <c r="R56" i="290"/>
  <c r="Q56" i="290"/>
  <c r="I56" i="290"/>
  <c r="J56" i="290"/>
  <c r="K56" i="290"/>
  <c r="H56" i="290"/>
  <c r="U56" i="290"/>
  <c r="G56" i="290"/>
  <c r="F56" i="290"/>
  <c r="C56" i="290"/>
  <c r="U55" i="290"/>
  <c r="S55" i="290"/>
  <c r="T55" i="290"/>
  <c r="R55" i="290"/>
  <c r="Q55" i="290"/>
  <c r="H55" i="290"/>
  <c r="I55" i="290"/>
  <c r="J55" i="290"/>
  <c r="K55" i="290"/>
  <c r="F55" i="290"/>
  <c r="G55" i="290"/>
  <c r="C55" i="290"/>
  <c r="T54" i="290"/>
  <c r="S54" i="290"/>
  <c r="R54" i="290"/>
  <c r="Q54" i="290"/>
  <c r="K54" i="290"/>
  <c r="I54" i="290"/>
  <c r="J54" i="290"/>
  <c r="H54" i="290"/>
  <c r="U54" i="290"/>
  <c r="G54" i="290"/>
  <c r="F54" i="290"/>
  <c r="C54" i="290"/>
  <c r="S53" i="290"/>
  <c r="T53" i="290"/>
  <c r="R53" i="290"/>
  <c r="Q53" i="290"/>
  <c r="H53" i="290"/>
  <c r="I53" i="290"/>
  <c r="J53" i="290"/>
  <c r="K53" i="290"/>
  <c r="F53" i="290"/>
  <c r="G53" i="290"/>
  <c r="C53" i="290"/>
  <c r="S52" i="290"/>
  <c r="T52" i="290"/>
  <c r="R52" i="290"/>
  <c r="Q52" i="290"/>
  <c r="H52" i="290"/>
  <c r="I52" i="290"/>
  <c r="J52" i="290"/>
  <c r="K52" i="290"/>
  <c r="F52" i="290"/>
  <c r="G52" i="290"/>
  <c r="C52" i="290"/>
  <c r="S51" i="290"/>
  <c r="T51" i="290"/>
  <c r="R51" i="290"/>
  <c r="Q51" i="290"/>
  <c r="H51" i="290"/>
  <c r="I51" i="290"/>
  <c r="J51" i="290"/>
  <c r="K51" i="290"/>
  <c r="F51" i="290"/>
  <c r="G51" i="290"/>
  <c r="C51" i="290"/>
  <c r="S50" i="290"/>
  <c r="T50" i="290"/>
  <c r="R50" i="290"/>
  <c r="Q50" i="290"/>
  <c r="H50" i="290"/>
  <c r="I50" i="290"/>
  <c r="J50" i="290"/>
  <c r="K50" i="290"/>
  <c r="F50" i="290"/>
  <c r="G50" i="290"/>
  <c r="C50" i="290"/>
  <c r="T49" i="290"/>
  <c r="S49" i="290"/>
  <c r="R49" i="290"/>
  <c r="Q49" i="290"/>
  <c r="K49" i="290"/>
  <c r="I49" i="290"/>
  <c r="J49" i="290"/>
  <c r="H49" i="290"/>
  <c r="U49" i="290"/>
  <c r="G49" i="290"/>
  <c r="F49" i="290"/>
  <c r="C49" i="290"/>
  <c r="U48" i="290"/>
  <c r="S48" i="290"/>
  <c r="T48" i="290"/>
  <c r="R48" i="290"/>
  <c r="Q48" i="290"/>
  <c r="H48" i="290"/>
  <c r="I48" i="290"/>
  <c r="J48" i="290"/>
  <c r="K48" i="290"/>
  <c r="F48" i="290"/>
  <c r="G48" i="290"/>
  <c r="C48" i="290"/>
  <c r="T47" i="290"/>
  <c r="S47" i="290"/>
  <c r="R47" i="290"/>
  <c r="Q47" i="290"/>
  <c r="I47" i="290"/>
  <c r="J47" i="290"/>
  <c r="K47" i="290"/>
  <c r="H47" i="290"/>
  <c r="U47" i="290"/>
  <c r="G47" i="290"/>
  <c r="F47" i="290"/>
  <c r="C47" i="290"/>
  <c r="T46" i="290"/>
  <c r="S46" i="290"/>
  <c r="R46" i="290"/>
  <c r="Q46" i="290"/>
  <c r="J46" i="290"/>
  <c r="K46" i="290"/>
  <c r="H46" i="290"/>
  <c r="I46" i="290"/>
  <c r="F46" i="290"/>
  <c r="G46" i="290"/>
  <c r="C46" i="290"/>
  <c r="U45" i="290"/>
  <c r="T45" i="290"/>
  <c r="S45" i="290"/>
  <c r="R45" i="290"/>
  <c r="Q45" i="290"/>
  <c r="J45" i="290"/>
  <c r="K45" i="290"/>
  <c r="H45" i="290"/>
  <c r="I45" i="290"/>
  <c r="G45" i="290"/>
  <c r="F45" i="290"/>
  <c r="C45" i="290"/>
  <c r="T44" i="290"/>
  <c r="S44" i="290"/>
  <c r="R44" i="290"/>
  <c r="Q44" i="290"/>
  <c r="H44" i="290"/>
  <c r="U44" i="290"/>
  <c r="G44" i="290"/>
  <c r="F44" i="290"/>
  <c r="C44" i="290"/>
  <c r="AN43" i="290"/>
  <c r="U43" i="290"/>
  <c r="S43" i="290"/>
  <c r="T43" i="290"/>
  <c r="R43" i="290"/>
  <c r="Q43" i="290"/>
  <c r="H43" i="290"/>
  <c r="I43" i="290"/>
  <c r="J43" i="290"/>
  <c r="K43" i="290"/>
  <c r="F43" i="290"/>
  <c r="G43" i="290"/>
  <c r="C43" i="290"/>
  <c r="U42" i="290"/>
  <c r="S42" i="290"/>
  <c r="T42" i="290"/>
  <c r="R42" i="290"/>
  <c r="Q42" i="290"/>
  <c r="I42" i="290"/>
  <c r="J42" i="290"/>
  <c r="K42" i="290"/>
  <c r="H42" i="290"/>
  <c r="F42" i="290"/>
  <c r="G42" i="290"/>
  <c r="C42" i="290"/>
  <c r="S41" i="290"/>
  <c r="T41" i="290"/>
  <c r="R41" i="290"/>
  <c r="Q41" i="290"/>
  <c r="H41" i="290"/>
  <c r="I41" i="290"/>
  <c r="J41" i="290"/>
  <c r="K41" i="290"/>
  <c r="F41" i="290"/>
  <c r="G41" i="290"/>
  <c r="C41" i="290"/>
  <c r="BP40" i="290"/>
  <c r="T40" i="290"/>
  <c r="S40" i="290"/>
  <c r="R40" i="290"/>
  <c r="Q40" i="290"/>
  <c r="K40" i="290"/>
  <c r="J40" i="290"/>
  <c r="I40" i="290"/>
  <c r="H40" i="290"/>
  <c r="U40" i="290"/>
  <c r="G40" i="290"/>
  <c r="F40" i="290"/>
  <c r="C40" i="290"/>
  <c r="BP39" i="290"/>
  <c r="U39" i="290"/>
  <c r="T39" i="290"/>
  <c r="S39" i="290"/>
  <c r="R39" i="290"/>
  <c r="Q39" i="290"/>
  <c r="J39" i="290"/>
  <c r="K39" i="290"/>
  <c r="H39" i="290"/>
  <c r="I39" i="290"/>
  <c r="G39" i="290"/>
  <c r="F39" i="290"/>
  <c r="C39" i="290"/>
  <c r="BP38" i="290"/>
  <c r="T38" i="290"/>
  <c r="S38" i="290"/>
  <c r="R38" i="290"/>
  <c r="Q38" i="290"/>
  <c r="H38" i="290"/>
  <c r="U38" i="290"/>
  <c r="G38" i="290"/>
  <c r="F38" i="290"/>
  <c r="C38" i="290"/>
  <c r="BP37" i="290"/>
  <c r="U37" i="290"/>
  <c r="S37" i="290"/>
  <c r="T37" i="290"/>
  <c r="R37" i="290"/>
  <c r="Q37" i="290"/>
  <c r="H37" i="290"/>
  <c r="I37" i="290"/>
  <c r="J37" i="290"/>
  <c r="K37" i="290"/>
  <c r="F37" i="290"/>
  <c r="G37" i="290"/>
  <c r="C37" i="290"/>
  <c r="BP36" i="290"/>
  <c r="S36" i="290"/>
  <c r="T36" i="290"/>
  <c r="R36" i="290"/>
  <c r="Q36" i="290"/>
  <c r="I36" i="290"/>
  <c r="J36" i="290"/>
  <c r="K36" i="290"/>
  <c r="H36" i="290"/>
  <c r="U36" i="290"/>
  <c r="F36" i="290"/>
  <c r="G36" i="290"/>
  <c r="C36" i="290"/>
  <c r="BP35" i="290"/>
  <c r="U35" i="290"/>
  <c r="S35" i="290"/>
  <c r="T35" i="290"/>
  <c r="R35" i="290"/>
  <c r="Q35" i="290"/>
  <c r="K35" i="290"/>
  <c r="J35" i="290"/>
  <c r="H35" i="290"/>
  <c r="I35" i="290"/>
  <c r="G35" i="290"/>
  <c r="F35" i="290"/>
  <c r="C35" i="290"/>
  <c r="BP34" i="290"/>
  <c r="T34" i="290"/>
  <c r="S34" i="290"/>
  <c r="R34" i="290"/>
  <c r="Q34" i="290"/>
  <c r="I34" i="290"/>
  <c r="J34" i="290"/>
  <c r="K34" i="290"/>
  <c r="H34" i="290"/>
  <c r="U34" i="290"/>
  <c r="G34" i="290"/>
  <c r="F34" i="290"/>
  <c r="C34" i="290"/>
  <c r="BP33" i="290"/>
  <c r="BD33" i="290"/>
  <c r="AR33" i="290"/>
  <c r="AA33" i="290"/>
  <c r="T33" i="290"/>
  <c r="S33" i="290"/>
  <c r="R33" i="290"/>
  <c r="Q33" i="290"/>
  <c r="H33" i="290"/>
  <c r="I33" i="290"/>
  <c r="J33" i="290"/>
  <c r="K33" i="290"/>
  <c r="G33" i="290"/>
  <c r="F33" i="290"/>
  <c r="C33" i="290"/>
  <c r="U32" i="290"/>
  <c r="S32" i="290"/>
  <c r="T32" i="290"/>
  <c r="R32" i="290"/>
  <c r="Q32" i="290"/>
  <c r="H32" i="290"/>
  <c r="I32" i="290"/>
  <c r="J32" i="290"/>
  <c r="K32" i="290"/>
  <c r="F32" i="290"/>
  <c r="G32" i="290"/>
  <c r="C32" i="290"/>
  <c r="BL31" i="290"/>
  <c r="BP31" i="290"/>
  <c r="BD31" i="290"/>
  <c r="AA31" i="290"/>
  <c r="AR31" i="290"/>
  <c r="T31" i="290"/>
  <c r="S31" i="290"/>
  <c r="R31" i="290"/>
  <c r="Q31" i="290"/>
  <c r="I31" i="290"/>
  <c r="J31" i="290"/>
  <c r="K31" i="290"/>
  <c r="H31" i="290"/>
  <c r="U31" i="290"/>
  <c r="G31" i="290"/>
  <c r="F31" i="290"/>
  <c r="C31" i="290"/>
  <c r="AG30" i="290"/>
  <c r="BD30" i="290"/>
  <c r="T30" i="290"/>
  <c r="S30" i="290"/>
  <c r="R30" i="290"/>
  <c r="Q30" i="290"/>
  <c r="J30" i="290"/>
  <c r="K30" i="290"/>
  <c r="I30" i="290"/>
  <c r="H30" i="290"/>
  <c r="U30" i="290"/>
  <c r="G30" i="290"/>
  <c r="F30" i="290"/>
  <c r="C30" i="290"/>
  <c r="AG29" i="290"/>
  <c r="AA29" i="290"/>
  <c r="T29" i="290"/>
  <c r="S29" i="290"/>
  <c r="R29" i="290"/>
  <c r="Q29" i="290"/>
  <c r="J29" i="290"/>
  <c r="K29" i="290"/>
  <c r="I29" i="290"/>
  <c r="H29" i="290"/>
  <c r="U29" i="290"/>
  <c r="G29" i="290"/>
  <c r="F29" i="290"/>
  <c r="C29" i="290"/>
  <c r="BD28" i="290"/>
  <c r="AR28" i="290"/>
  <c r="AG28" i="290"/>
  <c r="AI28" i="290"/>
  <c r="T28" i="290"/>
  <c r="S28" i="290"/>
  <c r="R28" i="290"/>
  <c r="Q28" i="290"/>
  <c r="H28" i="290"/>
  <c r="I28" i="290"/>
  <c r="J28" i="290"/>
  <c r="K28" i="290"/>
  <c r="G28" i="290"/>
  <c r="F28" i="290"/>
  <c r="C28" i="290"/>
  <c r="S27" i="290"/>
  <c r="T27" i="290"/>
  <c r="R27" i="290"/>
  <c r="Q27" i="290"/>
  <c r="I27" i="290"/>
  <c r="J27" i="290"/>
  <c r="K27" i="290"/>
  <c r="H27" i="290"/>
  <c r="U27" i="290"/>
  <c r="F27" i="290"/>
  <c r="G27" i="290"/>
  <c r="C27" i="290"/>
  <c r="T26" i="290"/>
  <c r="S26" i="290"/>
  <c r="R26" i="290"/>
  <c r="Q26" i="290"/>
  <c r="H26" i="290"/>
  <c r="I26" i="290"/>
  <c r="J26" i="290"/>
  <c r="K26" i="290"/>
  <c r="G26" i="290"/>
  <c r="F26" i="290"/>
  <c r="C26" i="290"/>
  <c r="S25" i="290"/>
  <c r="T25" i="290"/>
  <c r="R25" i="290"/>
  <c r="Q25" i="290"/>
  <c r="I25" i="290"/>
  <c r="J25" i="290"/>
  <c r="K25" i="290"/>
  <c r="H25" i="290"/>
  <c r="U25" i="290"/>
  <c r="F25" i="290"/>
  <c r="G25" i="290"/>
  <c r="C25" i="290"/>
  <c r="T24" i="290"/>
  <c r="S24" i="290"/>
  <c r="R24" i="290"/>
  <c r="Q24" i="290"/>
  <c r="H24" i="290"/>
  <c r="I24" i="290"/>
  <c r="J24" i="290"/>
  <c r="K24" i="290"/>
  <c r="G24" i="290"/>
  <c r="F24" i="290"/>
  <c r="C24" i="290"/>
  <c r="S23" i="290"/>
  <c r="T23" i="290"/>
  <c r="R23" i="290"/>
  <c r="Q23" i="290"/>
  <c r="I23" i="290"/>
  <c r="J23" i="290"/>
  <c r="K23" i="290"/>
  <c r="H23" i="290"/>
  <c r="U23" i="290"/>
  <c r="F23" i="290"/>
  <c r="G23" i="290"/>
  <c r="C23" i="290"/>
  <c r="T22" i="290"/>
  <c r="S22" i="290"/>
  <c r="R22" i="290"/>
  <c r="Q22" i="290"/>
  <c r="H22" i="290"/>
  <c r="I22" i="290"/>
  <c r="J22" i="290"/>
  <c r="K22" i="290"/>
  <c r="G22" i="290"/>
  <c r="F22" i="290"/>
  <c r="C22" i="290"/>
  <c r="S21" i="290"/>
  <c r="T21" i="290"/>
  <c r="R21" i="290"/>
  <c r="Q21" i="290"/>
  <c r="I21" i="290"/>
  <c r="J21" i="290"/>
  <c r="K21" i="290"/>
  <c r="H21" i="290"/>
  <c r="U21" i="290"/>
  <c r="F21" i="290"/>
  <c r="G21" i="290"/>
  <c r="C21" i="290"/>
  <c r="T20" i="290"/>
  <c r="S20" i="290"/>
  <c r="R20" i="290"/>
  <c r="Q20" i="290"/>
  <c r="H20" i="290"/>
  <c r="I20" i="290"/>
  <c r="J20" i="290"/>
  <c r="K20" i="290"/>
  <c r="G20" i="290"/>
  <c r="F20" i="290"/>
  <c r="C20" i="290"/>
  <c r="S19" i="290"/>
  <c r="T19" i="290"/>
  <c r="R19" i="290"/>
  <c r="Q19" i="290"/>
  <c r="I19" i="290"/>
  <c r="J19" i="290"/>
  <c r="K19" i="290"/>
  <c r="H19" i="290"/>
  <c r="U19" i="290"/>
  <c r="F19" i="290"/>
  <c r="G19" i="290"/>
  <c r="C19" i="290"/>
  <c r="AP18" i="290"/>
  <c r="S18" i="290"/>
  <c r="T18" i="290"/>
  <c r="R18" i="290"/>
  <c r="Q18" i="290"/>
  <c r="I18" i="290"/>
  <c r="J18" i="290"/>
  <c r="K18" i="290"/>
  <c r="H18" i="290"/>
  <c r="U18" i="290"/>
  <c r="F18" i="290"/>
  <c r="G18" i="290"/>
  <c r="C18" i="290"/>
  <c r="T17" i="290"/>
  <c r="S17" i="290"/>
  <c r="R17" i="290"/>
  <c r="Q17" i="290"/>
  <c r="J17" i="290"/>
  <c r="K17" i="290"/>
  <c r="I17" i="290"/>
  <c r="H17" i="290"/>
  <c r="U17" i="290"/>
  <c r="G17" i="290"/>
  <c r="F17" i="290"/>
  <c r="C17" i="290"/>
  <c r="S16" i="290"/>
  <c r="T16" i="290"/>
  <c r="R16" i="290"/>
  <c r="Q16" i="290"/>
  <c r="I16" i="290"/>
  <c r="J16" i="290"/>
  <c r="K16" i="290"/>
  <c r="H16" i="290"/>
  <c r="U16" i="290"/>
  <c r="F16" i="290"/>
  <c r="G16" i="290"/>
  <c r="C16" i="290"/>
  <c r="AL15" i="290"/>
  <c r="S15" i="290"/>
  <c r="T15" i="290"/>
  <c r="R15" i="290"/>
  <c r="Q15" i="290"/>
  <c r="H15" i="290"/>
  <c r="I15" i="290"/>
  <c r="J15" i="290"/>
  <c r="K15" i="290"/>
  <c r="F15" i="290"/>
  <c r="G15" i="290"/>
  <c r="C15" i="290"/>
  <c r="T14" i="290"/>
  <c r="S14" i="290"/>
  <c r="R14" i="290"/>
  <c r="Q14" i="290"/>
  <c r="J14" i="290"/>
  <c r="K14" i="290"/>
  <c r="I14" i="290"/>
  <c r="H14" i="290"/>
  <c r="U14" i="290"/>
  <c r="G14" i="290"/>
  <c r="F14" i="290"/>
  <c r="C14" i="290"/>
  <c r="AL13" i="290"/>
  <c r="T13" i="290"/>
  <c r="S13" i="290"/>
  <c r="R13" i="290"/>
  <c r="Q13" i="290"/>
  <c r="I13" i="290"/>
  <c r="J13" i="290"/>
  <c r="K13" i="290"/>
  <c r="H13" i="290"/>
  <c r="U13" i="290"/>
  <c r="G13" i="290"/>
  <c r="F13" i="290"/>
  <c r="C13" i="290"/>
  <c r="T12" i="290"/>
  <c r="S12" i="290"/>
  <c r="R12" i="290"/>
  <c r="Q12" i="290"/>
  <c r="H12" i="290"/>
  <c r="I12" i="290"/>
  <c r="J12" i="290"/>
  <c r="K12" i="290"/>
  <c r="G12" i="290"/>
  <c r="F12" i="290"/>
  <c r="C12" i="290"/>
  <c r="BR11" i="290"/>
  <c r="AL11" i="290"/>
  <c r="S11" i="290"/>
  <c r="T11" i="290"/>
  <c r="R11" i="290"/>
  <c r="Q11" i="290"/>
  <c r="I11" i="290"/>
  <c r="J11" i="290"/>
  <c r="K11" i="290"/>
  <c r="H11" i="290"/>
  <c r="U11" i="290"/>
  <c r="F11" i="290"/>
  <c r="G11" i="290"/>
  <c r="C11" i="290"/>
  <c r="BR9" i="290"/>
  <c r="CL7" i="290"/>
  <c r="CC7" i="290"/>
  <c r="BW7" i="290"/>
  <c r="B77" i="289"/>
  <c r="B76" i="289"/>
  <c r="U73" i="289"/>
  <c r="O72" i="289"/>
  <c r="N72" i="289"/>
  <c r="M72" i="289"/>
  <c r="AA32" i="289"/>
  <c r="AR32" i="289"/>
  <c r="L72" i="289"/>
  <c r="S71" i="289"/>
  <c r="T71" i="289"/>
  <c r="R71" i="289"/>
  <c r="Q71" i="289"/>
  <c r="I71" i="289"/>
  <c r="J71" i="289"/>
  <c r="K71" i="289"/>
  <c r="H71" i="289"/>
  <c r="U71" i="289"/>
  <c r="F71" i="289"/>
  <c r="G71" i="289"/>
  <c r="C71" i="289"/>
  <c r="T70" i="289"/>
  <c r="S70" i="289"/>
  <c r="R70" i="289"/>
  <c r="Q70" i="289"/>
  <c r="J70" i="289"/>
  <c r="K70" i="289"/>
  <c r="I70" i="289"/>
  <c r="H70" i="289"/>
  <c r="U70" i="289"/>
  <c r="G70" i="289"/>
  <c r="F70" i="289"/>
  <c r="C70" i="289"/>
  <c r="S69" i="289"/>
  <c r="T69" i="289"/>
  <c r="R69" i="289"/>
  <c r="Q69" i="289"/>
  <c r="I69" i="289"/>
  <c r="J69" i="289"/>
  <c r="K69" i="289"/>
  <c r="H69" i="289"/>
  <c r="U69" i="289"/>
  <c r="F69" i="289"/>
  <c r="G69" i="289"/>
  <c r="C69" i="289"/>
  <c r="T68" i="289"/>
  <c r="S68" i="289"/>
  <c r="R68" i="289"/>
  <c r="Q68" i="289"/>
  <c r="J68" i="289"/>
  <c r="K68" i="289"/>
  <c r="I68" i="289"/>
  <c r="H68" i="289"/>
  <c r="U68" i="289"/>
  <c r="G68" i="289"/>
  <c r="F68" i="289"/>
  <c r="C68" i="289"/>
  <c r="S67" i="289"/>
  <c r="T67" i="289"/>
  <c r="R67" i="289"/>
  <c r="Q67" i="289"/>
  <c r="I67" i="289"/>
  <c r="J67" i="289"/>
  <c r="K67" i="289"/>
  <c r="H67" i="289"/>
  <c r="U67" i="289"/>
  <c r="F67" i="289"/>
  <c r="G67" i="289"/>
  <c r="C67" i="289"/>
  <c r="T66" i="289"/>
  <c r="S66" i="289"/>
  <c r="R66" i="289"/>
  <c r="Q66" i="289"/>
  <c r="J66" i="289"/>
  <c r="K66" i="289"/>
  <c r="I66" i="289"/>
  <c r="H66" i="289"/>
  <c r="U66" i="289"/>
  <c r="G66" i="289"/>
  <c r="F66" i="289"/>
  <c r="C66" i="289"/>
  <c r="S65" i="289"/>
  <c r="T65" i="289"/>
  <c r="R65" i="289"/>
  <c r="Q65" i="289"/>
  <c r="I65" i="289"/>
  <c r="J65" i="289"/>
  <c r="K65" i="289"/>
  <c r="H65" i="289"/>
  <c r="U65" i="289"/>
  <c r="F65" i="289"/>
  <c r="G65" i="289"/>
  <c r="C65" i="289"/>
  <c r="T64" i="289"/>
  <c r="S64" i="289"/>
  <c r="R64" i="289"/>
  <c r="Q64" i="289"/>
  <c r="J64" i="289"/>
  <c r="K64" i="289"/>
  <c r="I64" i="289"/>
  <c r="H64" i="289"/>
  <c r="U64" i="289"/>
  <c r="G64" i="289"/>
  <c r="F64" i="289"/>
  <c r="C64" i="289"/>
  <c r="S63" i="289"/>
  <c r="T63" i="289"/>
  <c r="R63" i="289"/>
  <c r="Q63" i="289"/>
  <c r="I63" i="289"/>
  <c r="J63" i="289"/>
  <c r="K63" i="289"/>
  <c r="H63" i="289"/>
  <c r="U63" i="289"/>
  <c r="F63" i="289"/>
  <c r="G63" i="289"/>
  <c r="C63" i="289"/>
  <c r="T62" i="289"/>
  <c r="S62" i="289"/>
  <c r="R62" i="289"/>
  <c r="Q62" i="289"/>
  <c r="J62" i="289"/>
  <c r="K62" i="289"/>
  <c r="I62" i="289"/>
  <c r="H62" i="289"/>
  <c r="U62" i="289"/>
  <c r="G62" i="289"/>
  <c r="F62" i="289"/>
  <c r="C62" i="289"/>
  <c r="S61" i="289"/>
  <c r="T61" i="289"/>
  <c r="R61" i="289"/>
  <c r="Q61" i="289"/>
  <c r="I61" i="289"/>
  <c r="J61" i="289"/>
  <c r="K61" i="289"/>
  <c r="H61" i="289"/>
  <c r="U61" i="289"/>
  <c r="F61" i="289"/>
  <c r="G61" i="289"/>
  <c r="C61" i="289"/>
  <c r="T60" i="289"/>
  <c r="S60" i="289"/>
  <c r="R60" i="289"/>
  <c r="Q60" i="289"/>
  <c r="J60" i="289"/>
  <c r="K60" i="289"/>
  <c r="I60" i="289"/>
  <c r="H60" i="289"/>
  <c r="U60" i="289"/>
  <c r="G60" i="289"/>
  <c r="F60" i="289"/>
  <c r="C60" i="289"/>
  <c r="S59" i="289"/>
  <c r="T59" i="289"/>
  <c r="R59" i="289"/>
  <c r="Q59" i="289"/>
  <c r="I59" i="289"/>
  <c r="J59" i="289"/>
  <c r="K59" i="289"/>
  <c r="H59" i="289"/>
  <c r="U59" i="289"/>
  <c r="F59" i="289"/>
  <c r="G59" i="289"/>
  <c r="C59" i="289"/>
  <c r="T58" i="289"/>
  <c r="S58" i="289"/>
  <c r="R58" i="289"/>
  <c r="Q58" i="289"/>
  <c r="J58" i="289"/>
  <c r="K58" i="289"/>
  <c r="I58" i="289"/>
  <c r="H58" i="289"/>
  <c r="U58" i="289"/>
  <c r="G58" i="289"/>
  <c r="F58" i="289"/>
  <c r="C58" i="289"/>
  <c r="S57" i="289"/>
  <c r="T57" i="289"/>
  <c r="R57" i="289"/>
  <c r="Q57" i="289"/>
  <c r="I57" i="289"/>
  <c r="J57" i="289"/>
  <c r="K57" i="289"/>
  <c r="H57" i="289"/>
  <c r="U57" i="289"/>
  <c r="F57" i="289"/>
  <c r="G57" i="289"/>
  <c r="C57" i="289"/>
  <c r="T56" i="289"/>
  <c r="S56" i="289"/>
  <c r="R56" i="289"/>
  <c r="Q56" i="289"/>
  <c r="J56" i="289"/>
  <c r="K56" i="289"/>
  <c r="I56" i="289"/>
  <c r="H56" i="289"/>
  <c r="U56" i="289"/>
  <c r="G56" i="289"/>
  <c r="F56" i="289"/>
  <c r="C56" i="289"/>
  <c r="T55" i="289"/>
  <c r="S55" i="289"/>
  <c r="R55" i="289"/>
  <c r="Q55" i="289"/>
  <c r="J55" i="289"/>
  <c r="K55" i="289"/>
  <c r="I55" i="289"/>
  <c r="H55" i="289"/>
  <c r="U55" i="289"/>
  <c r="G55" i="289"/>
  <c r="F55" i="289"/>
  <c r="C55" i="289"/>
  <c r="T54" i="289"/>
  <c r="S54" i="289"/>
  <c r="R54" i="289"/>
  <c r="Q54" i="289"/>
  <c r="I54" i="289"/>
  <c r="J54" i="289"/>
  <c r="K54" i="289"/>
  <c r="H54" i="289"/>
  <c r="U54" i="289"/>
  <c r="G54" i="289"/>
  <c r="F54" i="289"/>
  <c r="C54" i="289"/>
  <c r="S53" i="289"/>
  <c r="T53" i="289"/>
  <c r="R53" i="289"/>
  <c r="Q53" i="289"/>
  <c r="I53" i="289"/>
  <c r="J53" i="289"/>
  <c r="K53" i="289"/>
  <c r="H53" i="289"/>
  <c r="U53" i="289"/>
  <c r="F53" i="289"/>
  <c r="G53" i="289"/>
  <c r="C53" i="289"/>
  <c r="T52" i="289"/>
  <c r="S52" i="289"/>
  <c r="R52" i="289"/>
  <c r="Q52" i="289"/>
  <c r="H52" i="289"/>
  <c r="I52" i="289"/>
  <c r="J52" i="289"/>
  <c r="K52" i="289"/>
  <c r="G52" i="289"/>
  <c r="F52" i="289"/>
  <c r="C52" i="289"/>
  <c r="S51" i="289"/>
  <c r="T51" i="289"/>
  <c r="R51" i="289"/>
  <c r="Q51" i="289"/>
  <c r="I51" i="289"/>
  <c r="J51" i="289"/>
  <c r="K51" i="289"/>
  <c r="H51" i="289"/>
  <c r="U51" i="289"/>
  <c r="F51" i="289"/>
  <c r="G51" i="289"/>
  <c r="C51" i="289"/>
  <c r="T50" i="289"/>
  <c r="S50" i="289"/>
  <c r="R50" i="289"/>
  <c r="Q50" i="289"/>
  <c r="H50" i="289"/>
  <c r="I50" i="289"/>
  <c r="J50" i="289"/>
  <c r="K50" i="289"/>
  <c r="G50" i="289"/>
  <c r="F50" i="289"/>
  <c r="C50" i="289"/>
  <c r="T49" i="289"/>
  <c r="S49" i="289"/>
  <c r="R49" i="289"/>
  <c r="Q49" i="289"/>
  <c r="J49" i="289"/>
  <c r="K49" i="289"/>
  <c r="I49" i="289"/>
  <c r="H49" i="289"/>
  <c r="U49" i="289"/>
  <c r="G49" i="289"/>
  <c r="F49" i="289"/>
  <c r="C49" i="289"/>
  <c r="T48" i="289"/>
  <c r="S48" i="289"/>
  <c r="R48" i="289"/>
  <c r="Q48" i="289"/>
  <c r="J48" i="289"/>
  <c r="K48" i="289"/>
  <c r="I48" i="289"/>
  <c r="H48" i="289"/>
  <c r="U48" i="289"/>
  <c r="G48" i="289"/>
  <c r="F48" i="289"/>
  <c r="C48" i="289"/>
  <c r="T47" i="289"/>
  <c r="S47" i="289"/>
  <c r="R47" i="289"/>
  <c r="Q47" i="289"/>
  <c r="I47" i="289"/>
  <c r="J47" i="289"/>
  <c r="K47" i="289"/>
  <c r="H47" i="289"/>
  <c r="U47" i="289"/>
  <c r="G47" i="289"/>
  <c r="F47" i="289"/>
  <c r="C47" i="289"/>
  <c r="S46" i="289"/>
  <c r="T46" i="289"/>
  <c r="R46" i="289"/>
  <c r="Q46" i="289"/>
  <c r="I46" i="289"/>
  <c r="J46" i="289"/>
  <c r="K46" i="289"/>
  <c r="H46" i="289"/>
  <c r="U46" i="289"/>
  <c r="F46" i="289"/>
  <c r="G46" i="289"/>
  <c r="C46" i="289"/>
  <c r="T45" i="289"/>
  <c r="S45" i="289"/>
  <c r="R45" i="289"/>
  <c r="Q45" i="289"/>
  <c r="H45" i="289"/>
  <c r="I45" i="289"/>
  <c r="J45" i="289"/>
  <c r="K45" i="289"/>
  <c r="G45" i="289"/>
  <c r="F45" i="289"/>
  <c r="C45" i="289"/>
  <c r="T44" i="289"/>
  <c r="S44" i="289"/>
  <c r="R44" i="289"/>
  <c r="Q44" i="289"/>
  <c r="J44" i="289"/>
  <c r="K44" i="289"/>
  <c r="I44" i="289"/>
  <c r="H44" i="289"/>
  <c r="U44" i="289"/>
  <c r="G44" i="289"/>
  <c r="F44" i="289"/>
  <c r="C44" i="289"/>
  <c r="AN43" i="289"/>
  <c r="T43" i="289"/>
  <c r="S43" i="289"/>
  <c r="R43" i="289"/>
  <c r="Q43" i="289"/>
  <c r="J43" i="289"/>
  <c r="K43" i="289"/>
  <c r="I43" i="289"/>
  <c r="H43" i="289"/>
  <c r="U43" i="289"/>
  <c r="G43" i="289"/>
  <c r="F43" i="289"/>
  <c r="C43" i="289"/>
  <c r="S42" i="289"/>
  <c r="T42" i="289"/>
  <c r="R42" i="289"/>
  <c r="Q42" i="289"/>
  <c r="H42" i="289"/>
  <c r="I42" i="289"/>
  <c r="J42" i="289"/>
  <c r="K42" i="289"/>
  <c r="F42" i="289"/>
  <c r="G42" i="289"/>
  <c r="C42" i="289"/>
  <c r="T41" i="289"/>
  <c r="S41" i="289"/>
  <c r="R41" i="289"/>
  <c r="Q41" i="289"/>
  <c r="J41" i="289"/>
  <c r="K41" i="289"/>
  <c r="I41" i="289"/>
  <c r="H41" i="289"/>
  <c r="U41" i="289"/>
  <c r="G41" i="289"/>
  <c r="F41" i="289"/>
  <c r="C41" i="289"/>
  <c r="BP40" i="289"/>
  <c r="T40" i="289"/>
  <c r="S40" i="289"/>
  <c r="R40" i="289"/>
  <c r="Q40" i="289"/>
  <c r="I40" i="289"/>
  <c r="J40" i="289"/>
  <c r="K40" i="289"/>
  <c r="H40" i="289"/>
  <c r="U40" i="289"/>
  <c r="G40" i="289"/>
  <c r="F40" i="289"/>
  <c r="C40" i="289"/>
  <c r="BP39" i="289"/>
  <c r="S39" i="289"/>
  <c r="T39" i="289"/>
  <c r="R39" i="289"/>
  <c r="Q39" i="289"/>
  <c r="I39" i="289"/>
  <c r="J39" i="289"/>
  <c r="K39" i="289"/>
  <c r="H39" i="289"/>
  <c r="U39" i="289"/>
  <c r="F39" i="289"/>
  <c r="G39" i="289"/>
  <c r="C39" i="289"/>
  <c r="BP38" i="289"/>
  <c r="S38" i="289"/>
  <c r="T38" i="289"/>
  <c r="R38" i="289"/>
  <c r="Q38" i="289"/>
  <c r="I38" i="289"/>
  <c r="J38" i="289"/>
  <c r="K38" i="289"/>
  <c r="H38" i="289"/>
  <c r="U38" i="289"/>
  <c r="F38" i="289"/>
  <c r="G38" i="289"/>
  <c r="C38" i="289"/>
  <c r="BP37" i="289"/>
  <c r="S37" i="289"/>
  <c r="T37" i="289"/>
  <c r="R37" i="289"/>
  <c r="Q37" i="289"/>
  <c r="H37" i="289"/>
  <c r="I37" i="289"/>
  <c r="J37" i="289"/>
  <c r="K37" i="289"/>
  <c r="F37" i="289"/>
  <c r="G37" i="289"/>
  <c r="C37" i="289"/>
  <c r="BP36" i="289"/>
  <c r="U36" i="289"/>
  <c r="T36" i="289"/>
  <c r="S36" i="289"/>
  <c r="R36" i="289"/>
  <c r="Q36" i="289"/>
  <c r="H36" i="289"/>
  <c r="I36" i="289"/>
  <c r="J36" i="289"/>
  <c r="K36" i="289"/>
  <c r="G36" i="289"/>
  <c r="F36" i="289"/>
  <c r="C36" i="289"/>
  <c r="BP35" i="289"/>
  <c r="T35" i="289"/>
  <c r="S35" i="289"/>
  <c r="R35" i="289"/>
  <c r="Q35" i="289"/>
  <c r="H35" i="289"/>
  <c r="I35" i="289"/>
  <c r="J35" i="289"/>
  <c r="K35" i="289"/>
  <c r="G35" i="289"/>
  <c r="F35" i="289"/>
  <c r="C35" i="289"/>
  <c r="BP34" i="289"/>
  <c r="T34" i="289"/>
  <c r="S34" i="289"/>
  <c r="R34" i="289"/>
  <c r="Q34" i="289"/>
  <c r="J34" i="289"/>
  <c r="K34" i="289"/>
  <c r="I34" i="289"/>
  <c r="H34" i="289"/>
  <c r="U34" i="289"/>
  <c r="G34" i="289"/>
  <c r="F34" i="289"/>
  <c r="C34" i="289"/>
  <c r="BP33" i="289"/>
  <c r="BD33" i="289"/>
  <c r="AR33" i="289"/>
  <c r="AA33" i="289"/>
  <c r="T33" i="289"/>
  <c r="S33" i="289"/>
  <c r="R33" i="289"/>
  <c r="Q33" i="289"/>
  <c r="J33" i="289"/>
  <c r="K33" i="289"/>
  <c r="I33" i="289"/>
  <c r="H33" i="289"/>
  <c r="U33" i="289"/>
  <c r="G33" i="289"/>
  <c r="F33" i="289"/>
  <c r="C33" i="289"/>
  <c r="BP32" i="289"/>
  <c r="BL32" i="289"/>
  <c r="BD32" i="289"/>
  <c r="S32" i="289"/>
  <c r="T32" i="289"/>
  <c r="R32" i="289"/>
  <c r="Q32" i="289"/>
  <c r="K32" i="289"/>
  <c r="H32" i="289"/>
  <c r="I32" i="289"/>
  <c r="J32" i="289"/>
  <c r="F32" i="289"/>
  <c r="G32" i="289"/>
  <c r="C32" i="289"/>
  <c r="BL31" i="289"/>
  <c r="BP31" i="289"/>
  <c r="BD31" i="289"/>
  <c r="AA31" i="289"/>
  <c r="AR31" i="289"/>
  <c r="T31" i="289"/>
  <c r="S31" i="289"/>
  <c r="R31" i="289"/>
  <c r="Q31" i="289"/>
  <c r="I31" i="289"/>
  <c r="J31" i="289"/>
  <c r="K31" i="289"/>
  <c r="H31" i="289"/>
  <c r="U31" i="289"/>
  <c r="G31" i="289"/>
  <c r="F31" i="289"/>
  <c r="C31" i="289"/>
  <c r="AG30" i="289"/>
  <c r="BD30" i="289"/>
  <c r="T30" i="289"/>
  <c r="S30" i="289"/>
  <c r="R30" i="289"/>
  <c r="Q30" i="289"/>
  <c r="J30" i="289"/>
  <c r="K30" i="289"/>
  <c r="I30" i="289"/>
  <c r="H30" i="289"/>
  <c r="U30" i="289"/>
  <c r="G30" i="289"/>
  <c r="F30" i="289"/>
  <c r="C30" i="289"/>
  <c r="AG29" i="289"/>
  <c r="T29" i="289"/>
  <c r="S29" i="289"/>
  <c r="R29" i="289"/>
  <c r="Q29" i="289"/>
  <c r="J29" i="289"/>
  <c r="K29" i="289"/>
  <c r="I29" i="289"/>
  <c r="H29" i="289"/>
  <c r="U29" i="289"/>
  <c r="G29" i="289"/>
  <c r="F29" i="289"/>
  <c r="C29" i="289"/>
  <c r="BD28" i="289"/>
  <c r="AR28" i="289"/>
  <c r="AG28" i="289"/>
  <c r="AI28" i="289"/>
  <c r="T28" i="289"/>
  <c r="S28" i="289"/>
  <c r="R28" i="289"/>
  <c r="Q28" i="289"/>
  <c r="H28" i="289"/>
  <c r="I28" i="289"/>
  <c r="J28" i="289"/>
  <c r="K28" i="289"/>
  <c r="G28" i="289"/>
  <c r="F28" i="289"/>
  <c r="C28" i="289"/>
  <c r="S27" i="289"/>
  <c r="T27" i="289"/>
  <c r="R27" i="289"/>
  <c r="Q27" i="289"/>
  <c r="I27" i="289"/>
  <c r="J27" i="289"/>
  <c r="K27" i="289"/>
  <c r="H27" i="289"/>
  <c r="U27" i="289"/>
  <c r="F27" i="289"/>
  <c r="G27" i="289"/>
  <c r="C27" i="289"/>
  <c r="T26" i="289"/>
  <c r="S26" i="289"/>
  <c r="R26" i="289"/>
  <c r="Q26" i="289"/>
  <c r="H26" i="289"/>
  <c r="I26" i="289"/>
  <c r="J26" i="289"/>
  <c r="K26" i="289"/>
  <c r="G26" i="289"/>
  <c r="F26" i="289"/>
  <c r="C26" i="289"/>
  <c r="S25" i="289"/>
  <c r="T25" i="289"/>
  <c r="R25" i="289"/>
  <c r="Q25" i="289"/>
  <c r="I25" i="289"/>
  <c r="J25" i="289"/>
  <c r="K25" i="289"/>
  <c r="H25" i="289"/>
  <c r="U25" i="289"/>
  <c r="F25" i="289"/>
  <c r="G25" i="289"/>
  <c r="C25" i="289"/>
  <c r="T24" i="289"/>
  <c r="S24" i="289"/>
  <c r="R24" i="289"/>
  <c r="Q24" i="289"/>
  <c r="H24" i="289"/>
  <c r="I24" i="289"/>
  <c r="J24" i="289"/>
  <c r="K24" i="289"/>
  <c r="G24" i="289"/>
  <c r="F24" i="289"/>
  <c r="C24" i="289"/>
  <c r="S23" i="289"/>
  <c r="T23" i="289"/>
  <c r="R23" i="289"/>
  <c r="Q23" i="289"/>
  <c r="I23" i="289"/>
  <c r="J23" i="289"/>
  <c r="K23" i="289"/>
  <c r="H23" i="289"/>
  <c r="U23" i="289"/>
  <c r="F23" i="289"/>
  <c r="G23" i="289"/>
  <c r="C23" i="289"/>
  <c r="T22" i="289"/>
  <c r="S22" i="289"/>
  <c r="R22" i="289"/>
  <c r="Q22" i="289"/>
  <c r="H22" i="289"/>
  <c r="I22" i="289"/>
  <c r="J22" i="289"/>
  <c r="K22" i="289"/>
  <c r="G22" i="289"/>
  <c r="F22" i="289"/>
  <c r="C22" i="289"/>
  <c r="S21" i="289"/>
  <c r="T21" i="289"/>
  <c r="R21" i="289"/>
  <c r="Q21" i="289"/>
  <c r="I21" i="289"/>
  <c r="J21" i="289"/>
  <c r="K21" i="289"/>
  <c r="H21" i="289"/>
  <c r="U21" i="289"/>
  <c r="F21" i="289"/>
  <c r="G21" i="289"/>
  <c r="C21" i="289"/>
  <c r="T20" i="289"/>
  <c r="S20" i="289"/>
  <c r="R20" i="289"/>
  <c r="Q20" i="289"/>
  <c r="H20" i="289"/>
  <c r="I20" i="289"/>
  <c r="J20" i="289"/>
  <c r="K20" i="289"/>
  <c r="G20" i="289"/>
  <c r="F20" i="289"/>
  <c r="C20" i="289"/>
  <c r="S19" i="289"/>
  <c r="T19" i="289"/>
  <c r="R19" i="289"/>
  <c r="Q19" i="289"/>
  <c r="I19" i="289"/>
  <c r="J19" i="289"/>
  <c r="K19" i="289"/>
  <c r="H19" i="289"/>
  <c r="U19" i="289"/>
  <c r="F19" i="289"/>
  <c r="G19" i="289"/>
  <c r="C19" i="289"/>
  <c r="AP18" i="289"/>
  <c r="S18" i="289"/>
  <c r="T18" i="289"/>
  <c r="R18" i="289"/>
  <c r="Q18" i="289"/>
  <c r="I18" i="289"/>
  <c r="J18" i="289"/>
  <c r="K18" i="289"/>
  <c r="H18" i="289"/>
  <c r="U18" i="289"/>
  <c r="F18" i="289"/>
  <c r="G18" i="289"/>
  <c r="C18" i="289"/>
  <c r="T17" i="289"/>
  <c r="S17" i="289"/>
  <c r="R17" i="289"/>
  <c r="Q17" i="289"/>
  <c r="J17" i="289"/>
  <c r="K17" i="289"/>
  <c r="I17" i="289"/>
  <c r="H17" i="289"/>
  <c r="U17" i="289"/>
  <c r="G17" i="289"/>
  <c r="F17" i="289"/>
  <c r="C17" i="289"/>
  <c r="S16" i="289"/>
  <c r="T16" i="289"/>
  <c r="R16" i="289"/>
  <c r="Q16" i="289"/>
  <c r="I16" i="289"/>
  <c r="J16" i="289"/>
  <c r="K16" i="289"/>
  <c r="H16" i="289"/>
  <c r="U16" i="289"/>
  <c r="F16" i="289"/>
  <c r="G16" i="289"/>
  <c r="C16" i="289"/>
  <c r="AL15" i="289"/>
  <c r="S15" i="289"/>
  <c r="T15" i="289"/>
  <c r="R15" i="289"/>
  <c r="Q15" i="289"/>
  <c r="H15" i="289"/>
  <c r="I15" i="289"/>
  <c r="J15" i="289"/>
  <c r="K15" i="289"/>
  <c r="F15" i="289"/>
  <c r="G15" i="289"/>
  <c r="C15" i="289"/>
  <c r="T14" i="289"/>
  <c r="S14" i="289"/>
  <c r="R14" i="289"/>
  <c r="Q14" i="289"/>
  <c r="J14" i="289"/>
  <c r="K14" i="289"/>
  <c r="I14" i="289"/>
  <c r="H14" i="289"/>
  <c r="U14" i="289"/>
  <c r="G14" i="289"/>
  <c r="F14" i="289"/>
  <c r="C14" i="289"/>
  <c r="AL13" i="289"/>
  <c r="T13" i="289"/>
  <c r="S13" i="289"/>
  <c r="R13" i="289"/>
  <c r="Q13" i="289"/>
  <c r="I13" i="289"/>
  <c r="J13" i="289"/>
  <c r="K13" i="289"/>
  <c r="H13" i="289"/>
  <c r="U13" i="289"/>
  <c r="G13" i="289"/>
  <c r="F13" i="289"/>
  <c r="C13" i="289"/>
  <c r="T12" i="289"/>
  <c r="S12" i="289"/>
  <c r="R12" i="289"/>
  <c r="Q12" i="289"/>
  <c r="H12" i="289"/>
  <c r="I12" i="289"/>
  <c r="J12" i="289"/>
  <c r="K12" i="289"/>
  <c r="G12" i="289"/>
  <c r="F12" i="289"/>
  <c r="C12" i="289"/>
  <c r="BR11" i="289"/>
  <c r="AL11" i="289"/>
  <c r="S11" i="289"/>
  <c r="T11" i="289"/>
  <c r="R11" i="289"/>
  <c r="Q11" i="289"/>
  <c r="I11" i="289"/>
  <c r="J11" i="289"/>
  <c r="K11" i="289"/>
  <c r="H11" i="289"/>
  <c r="U11" i="289"/>
  <c r="F11" i="289"/>
  <c r="G11" i="289"/>
  <c r="C11" i="289"/>
  <c r="BR9" i="289"/>
  <c r="CL7" i="289"/>
  <c r="CC7" i="289"/>
  <c r="BW7" i="289"/>
  <c r="B77" i="288"/>
  <c r="B76" i="288"/>
  <c r="U73" i="288"/>
  <c r="O72" i="288"/>
  <c r="N72" i="288"/>
  <c r="M72" i="288"/>
  <c r="AA32" i="288"/>
  <c r="AR32" i="288"/>
  <c r="L72" i="288"/>
  <c r="S71" i="288"/>
  <c r="T71" i="288"/>
  <c r="R71" i="288"/>
  <c r="Q71" i="288"/>
  <c r="I71" i="288"/>
  <c r="J71" i="288"/>
  <c r="K71" i="288"/>
  <c r="H71" i="288"/>
  <c r="U71" i="288"/>
  <c r="F71" i="288"/>
  <c r="G71" i="288"/>
  <c r="C71" i="288"/>
  <c r="T70" i="288"/>
  <c r="S70" i="288"/>
  <c r="R70" i="288"/>
  <c r="Q70" i="288"/>
  <c r="J70" i="288"/>
  <c r="K70" i="288"/>
  <c r="I70" i="288"/>
  <c r="H70" i="288"/>
  <c r="U70" i="288"/>
  <c r="G70" i="288"/>
  <c r="F70" i="288"/>
  <c r="C70" i="288"/>
  <c r="S69" i="288"/>
  <c r="T69" i="288"/>
  <c r="R69" i="288"/>
  <c r="Q69" i="288"/>
  <c r="I69" i="288"/>
  <c r="J69" i="288"/>
  <c r="K69" i="288"/>
  <c r="H69" i="288"/>
  <c r="U69" i="288"/>
  <c r="F69" i="288"/>
  <c r="G69" i="288"/>
  <c r="C69" i="288"/>
  <c r="T68" i="288"/>
  <c r="S68" i="288"/>
  <c r="R68" i="288"/>
  <c r="Q68" i="288"/>
  <c r="J68" i="288"/>
  <c r="K68" i="288"/>
  <c r="I68" i="288"/>
  <c r="H68" i="288"/>
  <c r="U68" i="288"/>
  <c r="G68" i="288"/>
  <c r="F68" i="288"/>
  <c r="C68" i="288"/>
  <c r="S67" i="288"/>
  <c r="T67" i="288"/>
  <c r="R67" i="288"/>
  <c r="Q67" i="288"/>
  <c r="I67" i="288"/>
  <c r="J67" i="288"/>
  <c r="K67" i="288"/>
  <c r="H67" i="288"/>
  <c r="U67" i="288"/>
  <c r="F67" i="288"/>
  <c r="G67" i="288"/>
  <c r="C67" i="288"/>
  <c r="T66" i="288"/>
  <c r="S66" i="288"/>
  <c r="R66" i="288"/>
  <c r="Q66" i="288"/>
  <c r="J66" i="288"/>
  <c r="K66" i="288"/>
  <c r="I66" i="288"/>
  <c r="H66" i="288"/>
  <c r="U66" i="288"/>
  <c r="G66" i="288"/>
  <c r="F66" i="288"/>
  <c r="C66" i="288"/>
  <c r="S65" i="288"/>
  <c r="T65" i="288"/>
  <c r="R65" i="288"/>
  <c r="Q65" i="288"/>
  <c r="I65" i="288"/>
  <c r="J65" i="288"/>
  <c r="K65" i="288"/>
  <c r="H65" i="288"/>
  <c r="U65" i="288"/>
  <c r="F65" i="288"/>
  <c r="G65" i="288"/>
  <c r="C65" i="288"/>
  <c r="T64" i="288"/>
  <c r="S64" i="288"/>
  <c r="R64" i="288"/>
  <c r="Q64" i="288"/>
  <c r="J64" i="288"/>
  <c r="K64" i="288"/>
  <c r="I64" i="288"/>
  <c r="H64" i="288"/>
  <c r="U64" i="288"/>
  <c r="G64" i="288"/>
  <c r="F64" i="288"/>
  <c r="C64" i="288"/>
  <c r="S63" i="288"/>
  <c r="T63" i="288"/>
  <c r="R63" i="288"/>
  <c r="Q63" i="288"/>
  <c r="I63" i="288"/>
  <c r="J63" i="288"/>
  <c r="K63" i="288"/>
  <c r="H63" i="288"/>
  <c r="U63" i="288"/>
  <c r="F63" i="288"/>
  <c r="G63" i="288"/>
  <c r="C63" i="288"/>
  <c r="T62" i="288"/>
  <c r="S62" i="288"/>
  <c r="R62" i="288"/>
  <c r="Q62" i="288"/>
  <c r="J62" i="288"/>
  <c r="K62" i="288"/>
  <c r="I62" i="288"/>
  <c r="H62" i="288"/>
  <c r="U62" i="288"/>
  <c r="G62" i="288"/>
  <c r="F62" i="288"/>
  <c r="C62" i="288"/>
  <c r="S61" i="288"/>
  <c r="T61" i="288"/>
  <c r="R61" i="288"/>
  <c r="Q61" i="288"/>
  <c r="I61" i="288"/>
  <c r="J61" i="288"/>
  <c r="K61" i="288"/>
  <c r="H61" i="288"/>
  <c r="U61" i="288"/>
  <c r="F61" i="288"/>
  <c r="G61" i="288"/>
  <c r="C61" i="288"/>
  <c r="T60" i="288"/>
  <c r="S60" i="288"/>
  <c r="R60" i="288"/>
  <c r="Q60" i="288"/>
  <c r="J60" i="288"/>
  <c r="K60" i="288"/>
  <c r="I60" i="288"/>
  <c r="H60" i="288"/>
  <c r="U60" i="288"/>
  <c r="G60" i="288"/>
  <c r="F60" i="288"/>
  <c r="C60" i="288"/>
  <c r="S59" i="288"/>
  <c r="T59" i="288"/>
  <c r="R59" i="288"/>
  <c r="Q59" i="288"/>
  <c r="I59" i="288"/>
  <c r="J59" i="288"/>
  <c r="K59" i="288"/>
  <c r="H59" i="288"/>
  <c r="U59" i="288"/>
  <c r="F59" i="288"/>
  <c r="G59" i="288"/>
  <c r="C59" i="288"/>
  <c r="T58" i="288"/>
  <c r="S58" i="288"/>
  <c r="R58" i="288"/>
  <c r="Q58" i="288"/>
  <c r="J58" i="288"/>
  <c r="K58" i="288"/>
  <c r="I58" i="288"/>
  <c r="H58" i="288"/>
  <c r="U58" i="288"/>
  <c r="G58" i="288"/>
  <c r="F58" i="288"/>
  <c r="C58" i="288"/>
  <c r="S57" i="288"/>
  <c r="T57" i="288"/>
  <c r="R57" i="288"/>
  <c r="Q57" i="288"/>
  <c r="I57" i="288"/>
  <c r="J57" i="288"/>
  <c r="K57" i="288"/>
  <c r="H57" i="288"/>
  <c r="U57" i="288"/>
  <c r="F57" i="288"/>
  <c r="G57" i="288"/>
  <c r="C57" i="288"/>
  <c r="T56" i="288"/>
  <c r="S56" i="288"/>
  <c r="R56" i="288"/>
  <c r="Q56" i="288"/>
  <c r="J56" i="288"/>
  <c r="K56" i="288"/>
  <c r="I56" i="288"/>
  <c r="H56" i="288"/>
  <c r="U56" i="288"/>
  <c r="G56" i="288"/>
  <c r="F56" i="288"/>
  <c r="C56" i="288"/>
  <c r="T55" i="288"/>
  <c r="S55" i="288"/>
  <c r="R55" i="288"/>
  <c r="Q55" i="288"/>
  <c r="J55" i="288"/>
  <c r="K55" i="288"/>
  <c r="I55" i="288"/>
  <c r="H55" i="288"/>
  <c r="U55" i="288"/>
  <c r="G55" i="288"/>
  <c r="F55" i="288"/>
  <c r="C55" i="288"/>
  <c r="T54" i="288"/>
  <c r="S54" i="288"/>
  <c r="R54" i="288"/>
  <c r="Q54" i="288"/>
  <c r="I54" i="288"/>
  <c r="J54" i="288"/>
  <c r="K54" i="288"/>
  <c r="H54" i="288"/>
  <c r="U54" i="288"/>
  <c r="G54" i="288"/>
  <c r="F54" i="288"/>
  <c r="C54" i="288"/>
  <c r="S53" i="288"/>
  <c r="T53" i="288"/>
  <c r="R53" i="288"/>
  <c r="Q53" i="288"/>
  <c r="I53" i="288"/>
  <c r="J53" i="288"/>
  <c r="K53" i="288"/>
  <c r="H53" i="288"/>
  <c r="U53" i="288"/>
  <c r="F53" i="288"/>
  <c r="G53" i="288"/>
  <c r="C53" i="288"/>
  <c r="T52" i="288"/>
  <c r="S52" i="288"/>
  <c r="R52" i="288"/>
  <c r="Q52" i="288"/>
  <c r="H52" i="288"/>
  <c r="I52" i="288"/>
  <c r="J52" i="288"/>
  <c r="K52" i="288"/>
  <c r="G52" i="288"/>
  <c r="F52" i="288"/>
  <c r="C52" i="288"/>
  <c r="S51" i="288"/>
  <c r="T51" i="288"/>
  <c r="R51" i="288"/>
  <c r="Q51" i="288"/>
  <c r="I51" i="288"/>
  <c r="J51" i="288"/>
  <c r="K51" i="288"/>
  <c r="H51" i="288"/>
  <c r="U51" i="288"/>
  <c r="F51" i="288"/>
  <c r="G51" i="288"/>
  <c r="C51" i="288"/>
  <c r="T50" i="288"/>
  <c r="S50" i="288"/>
  <c r="R50" i="288"/>
  <c r="Q50" i="288"/>
  <c r="H50" i="288"/>
  <c r="I50" i="288"/>
  <c r="J50" i="288"/>
  <c r="K50" i="288"/>
  <c r="G50" i="288"/>
  <c r="F50" i="288"/>
  <c r="C50" i="288"/>
  <c r="T49" i="288"/>
  <c r="S49" i="288"/>
  <c r="R49" i="288"/>
  <c r="Q49" i="288"/>
  <c r="J49" i="288"/>
  <c r="K49" i="288"/>
  <c r="I49" i="288"/>
  <c r="H49" i="288"/>
  <c r="U49" i="288"/>
  <c r="G49" i="288"/>
  <c r="F49" i="288"/>
  <c r="C49" i="288"/>
  <c r="T48" i="288"/>
  <c r="S48" i="288"/>
  <c r="R48" i="288"/>
  <c r="Q48" i="288"/>
  <c r="J48" i="288"/>
  <c r="K48" i="288"/>
  <c r="I48" i="288"/>
  <c r="H48" i="288"/>
  <c r="U48" i="288"/>
  <c r="G48" i="288"/>
  <c r="F48" i="288"/>
  <c r="C48" i="288"/>
  <c r="T47" i="288"/>
  <c r="S47" i="288"/>
  <c r="R47" i="288"/>
  <c r="Q47" i="288"/>
  <c r="I47" i="288"/>
  <c r="J47" i="288"/>
  <c r="K47" i="288"/>
  <c r="H47" i="288"/>
  <c r="U47" i="288"/>
  <c r="G47" i="288"/>
  <c r="F47" i="288"/>
  <c r="C47" i="288"/>
  <c r="S46" i="288"/>
  <c r="T46" i="288"/>
  <c r="R46" i="288"/>
  <c r="Q46" i="288"/>
  <c r="I46" i="288"/>
  <c r="J46" i="288"/>
  <c r="K46" i="288"/>
  <c r="H46" i="288"/>
  <c r="U46" i="288"/>
  <c r="F46" i="288"/>
  <c r="G46" i="288"/>
  <c r="C46" i="288"/>
  <c r="T45" i="288"/>
  <c r="S45" i="288"/>
  <c r="R45" i="288"/>
  <c r="Q45" i="288"/>
  <c r="H45" i="288"/>
  <c r="I45" i="288"/>
  <c r="J45" i="288"/>
  <c r="K45" i="288"/>
  <c r="G45" i="288"/>
  <c r="F45" i="288"/>
  <c r="C45" i="288"/>
  <c r="T44" i="288"/>
  <c r="S44" i="288"/>
  <c r="R44" i="288"/>
  <c r="Q44" i="288"/>
  <c r="J44" i="288"/>
  <c r="K44" i="288"/>
  <c r="I44" i="288"/>
  <c r="H44" i="288"/>
  <c r="U44" i="288"/>
  <c r="G44" i="288"/>
  <c r="F44" i="288"/>
  <c r="C44" i="288"/>
  <c r="AN43" i="288"/>
  <c r="T43" i="288"/>
  <c r="S43" i="288"/>
  <c r="R43" i="288"/>
  <c r="Q43" i="288"/>
  <c r="J43" i="288"/>
  <c r="K43" i="288"/>
  <c r="I43" i="288"/>
  <c r="H43" i="288"/>
  <c r="U43" i="288"/>
  <c r="G43" i="288"/>
  <c r="F43" i="288"/>
  <c r="C43" i="288"/>
  <c r="S42" i="288"/>
  <c r="T42" i="288"/>
  <c r="R42" i="288"/>
  <c r="Q42" i="288"/>
  <c r="K42" i="288"/>
  <c r="H42" i="288"/>
  <c r="I42" i="288"/>
  <c r="J42" i="288"/>
  <c r="F42" i="288"/>
  <c r="G42" i="288"/>
  <c r="C42" i="288"/>
  <c r="T41" i="288"/>
  <c r="S41" i="288"/>
  <c r="R41" i="288"/>
  <c r="Q41" i="288"/>
  <c r="J41" i="288"/>
  <c r="K41" i="288"/>
  <c r="I41" i="288"/>
  <c r="H41" i="288"/>
  <c r="U41" i="288"/>
  <c r="G41" i="288"/>
  <c r="F41" i="288"/>
  <c r="C41" i="288"/>
  <c r="BP40" i="288"/>
  <c r="T40" i="288"/>
  <c r="S40" i="288"/>
  <c r="R40" i="288"/>
  <c r="Q40" i="288"/>
  <c r="I40" i="288"/>
  <c r="J40" i="288"/>
  <c r="K40" i="288"/>
  <c r="H40" i="288"/>
  <c r="U40" i="288"/>
  <c r="G40" i="288"/>
  <c r="F40" i="288"/>
  <c r="C40" i="288"/>
  <c r="BP39" i="288"/>
  <c r="S39" i="288"/>
  <c r="T39" i="288"/>
  <c r="R39" i="288"/>
  <c r="Q39" i="288"/>
  <c r="I39" i="288"/>
  <c r="J39" i="288"/>
  <c r="K39" i="288"/>
  <c r="H39" i="288"/>
  <c r="U39" i="288"/>
  <c r="F39" i="288"/>
  <c r="G39" i="288"/>
  <c r="C39" i="288"/>
  <c r="BP38" i="288"/>
  <c r="S38" i="288"/>
  <c r="T38" i="288"/>
  <c r="R38" i="288"/>
  <c r="Q38" i="288"/>
  <c r="I38" i="288"/>
  <c r="J38" i="288"/>
  <c r="K38" i="288"/>
  <c r="H38" i="288"/>
  <c r="U38" i="288"/>
  <c r="F38" i="288"/>
  <c r="G38" i="288"/>
  <c r="C38" i="288"/>
  <c r="BP37" i="288"/>
  <c r="S37" i="288"/>
  <c r="T37" i="288"/>
  <c r="R37" i="288"/>
  <c r="Q37" i="288"/>
  <c r="K37" i="288"/>
  <c r="H37" i="288"/>
  <c r="I37" i="288"/>
  <c r="J37" i="288"/>
  <c r="F37" i="288"/>
  <c r="G37" i="288"/>
  <c r="C37" i="288"/>
  <c r="BP36" i="288"/>
  <c r="T36" i="288"/>
  <c r="S36" i="288"/>
  <c r="R36" i="288"/>
  <c r="Q36" i="288"/>
  <c r="K36" i="288"/>
  <c r="H36" i="288"/>
  <c r="I36" i="288"/>
  <c r="J36" i="288"/>
  <c r="G36" i="288"/>
  <c r="F36" i="288"/>
  <c r="C36" i="288"/>
  <c r="BP35" i="288"/>
  <c r="U35" i="288"/>
  <c r="T35" i="288"/>
  <c r="S35" i="288"/>
  <c r="R35" i="288"/>
  <c r="Q35" i="288"/>
  <c r="H35" i="288"/>
  <c r="I35" i="288"/>
  <c r="J35" i="288"/>
  <c r="K35" i="288"/>
  <c r="G35" i="288"/>
  <c r="F35" i="288"/>
  <c r="C35" i="288"/>
  <c r="BP34" i="288"/>
  <c r="T34" i="288"/>
  <c r="S34" i="288"/>
  <c r="R34" i="288"/>
  <c r="Q34" i="288"/>
  <c r="J34" i="288"/>
  <c r="K34" i="288"/>
  <c r="I34" i="288"/>
  <c r="H34" i="288"/>
  <c r="U34" i="288"/>
  <c r="G34" i="288"/>
  <c r="F34" i="288"/>
  <c r="C34" i="288"/>
  <c r="BP33" i="288"/>
  <c r="BD33" i="288"/>
  <c r="AR33" i="288"/>
  <c r="AA33" i="288"/>
  <c r="T33" i="288"/>
  <c r="S33" i="288"/>
  <c r="R33" i="288"/>
  <c r="Q33" i="288"/>
  <c r="J33" i="288"/>
  <c r="K33" i="288"/>
  <c r="I33" i="288"/>
  <c r="H33" i="288"/>
  <c r="U33" i="288"/>
  <c r="G33" i="288"/>
  <c r="F33" i="288"/>
  <c r="C33" i="288"/>
  <c r="BD32" i="288"/>
  <c r="S32" i="288"/>
  <c r="T32" i="288"/>
  <c r="R32" i="288"/>
  <c r="Q32" i="288"/>
  <c r="K32" i="288"/>
  <c r="H32" i="288"/>
  <c r="I32" i="288"/>
  <c r="J32" i="288"/>
  <c r="F32" i="288"/>
  <c r="G32" i="288"/>
  <c r="C32" i="288"/>
  <c r="BL31" i="288"/>
  <c r="BP31" i="288"/>
  <c r="BD31" i="288"/>
  <c r="AA31" i="288"/>
  <c r="AR31" i="288"/>
  <c r="T31" i="288"/>
  <c r="S31" i="288"/>
  <c r="R31" i="288"/>
  <c r="Q31" i="288"/>
  <c r="I31" i="288"/>
  <c r="J31" i="288"/>
  <c r="K31" i="288"/>
  <c r="H31" i="288"/>
  <c r="U31" i="288"/>
  <c r="G31" i="288"/>
  <c r="F31" i="288"/>
  <c r="C31" i="288"/>
  <c r="AG30" i="288"/>
  <c r="T30" i="288"/>
  <c r="S30" i="288"/>
  <c r="R30" i="288"/>
  <c r="Q30" i="288"/>
  <c r="J30" i="288"/>
  <c r="K30" i="288"/>
  <c r="I30" i="288"/>
  <c r="H30" i="288"/>
  <c r="U30" i="288"/>
  <c r="G30" i="288"/>
  <c r="F30" i="288"/>
  <c r="C30" i="288"/>
  <c r="BD29" i="288"/>
  <c r="AG29" i="288"/>
  <c r="T29" i="288"/>
  <c r="S29" i="288"/>
  <c r="R29" i="288"/>
  <c r="Q29" i="288"/>
  <c r="J29" i="288"/>
  <c r="K29" i="288"/>
  <c r="I29" i="288"/>
  <c r="H29" i="288"/>
  <c r="U29" i="288"/>
  <c r="G29" i="288"/>
  <c r="F29" i="288"/>
  <c r="C29" i="288"/>
  <c r="BD28" i="288"/>
  <c r="AR28" i="288"/>
  <c r="AG28" i="288"/>
  <c r="AI28" i="288"/>
  <c r="T28" i="288"/>
  <c r="S28" i="288"/>
  <c r="R28" i="288"/>
  <c r="Q28" i="288"/>
  <c r="H28" i="288"/>
  <c r="I28" i="288"/>
  <c r="J28" i="288"/>
  <c r="K28" i="288"/>
  <c r="G28" i="288"/>
  <c r="F28" i="288"/>
  <c r="C28" i="288"/>
  <c r="S27" i="288"/>
  <c r="T27" i="288"/>
  <c r="R27" i="288"/>
  <c r="Q27" i="288"/>
  <c r="I27" i="288"/>
  <c r="J27" i="288"/>
  <c r="K27" i="288"/>
  <c r="H27" i="288"/>
  <c r="U27" i="288"/>
  <c r="F27" i="288"/>
  <c r="G27" i="288"/>
  <c r="C27" i="288"/>
  <c r="T26" i="288"/>
  <c r="S26" i="288"/>
  <c r="R26" i="288"/>
  <c r="Q26" i="288"/>
  <c r="H26" i="288"/>
  <c r="I26" i="288"/>
  <c r="J26" i="288"/>
  <c r="K26" i="288"/>
  <c r="G26" i="288"/>
  <c r="F26" i="288"/>
  <c r="C26" i="288"/>
  <c r="U25" i="288"/>
  <c r="S25" i="288"/>
  <c r="T25" i="288"/>
  <c r="R25" i="288"/>
  <c r="Q25" i="288"/>
  <c r="I25" i="288"/>
  <c r="J25" i="288"/>
  <c r="K25" i="288"/>
  <c r="H25" i="288"/>
  <c r="F25" i="288"/>
  <c r="G25" i="288"/>
  <c r="C25" i="288"/>
  <c r="U24" i="288"/>
  <c r="T24" i="288"/>
  <c r="S24" i="288"/>
  <c r="R24" i="288"/>
  <c r="Q24" i="288"/>
  <c r="H24" i="288"/>
  <c r="I24" i="288"/>
  <c r="J24" i="288"/>
  <c r="K24" i="288"/>
  <c r="G24" i="288"/>
  <c r="F24" i="288"/>
  <c r="C24" i="288"/>
  <c r="S23" i="288"/>
  <c r="T23" i="288"/>
  <c r="R23" i="288"/>
  <c r="Q23" i="288"/>
  <c r="H23" i="288"/>
  <c r="U23" i="288"/>
  <c r="F23" i="288"/>
  <c r="G23" i="288"/>
  <c r="C23" i="288"/>
  <c r="T22" i="288"/>
  <c r="S22" i="288"/>
  <c r="R22" i="288"/>
  <c r="Q22" i="288"/>
  <c r="H22" i="288"/>
  <c r="I22" i="288"/>
  <c r="J22" i="288"/>
  <c r="K22" i="288"/>
  <c r="G22" i="288"/>
  <c r="F22" i="288"/>
  <c r="C22" i="288"/>
  <c r="U21" i="288"/>
  <c r="S21" i="288"/>
  <c r="T21" i="288"/>
  <c r="R21" i="288"/>
  <c r="Q21" i="288"/>
  <c r="I21" i="288"/>
  <c r="J21" i="288"/>
  <c r="K21" i="288"/>
  <c r="H21" i="288"/>
  <c r="F21" i="288"/>
  <c r="G21" i="288"/>
  <c r="C21" i="288"/>
  <c r="U20" i="288"/>
  <c r="T20" i="288"/>
  <c r="S20" i="288"/>
  <c r="R20" i="288"/>
  <c r="Q20" i="288"/>
  <c r="H20" i="288"/>
  <c r="I20" i="288"/>
  <c r="J20" i="288"/>
  <c r="K20" i="288"/>
  <c r="G20" i="288"/>
  <c r="F20" i="288"/>
  <c r="C20" i="288"/>
  <c r="S19" i="288"/>
  <c r="T19" i="288"/>
  <c r="R19" i="288"/>
  <c r="Q19" i="288"/>
  <c r="H19" i="288"/>
  <c r="I19" i="288"/>
  <c r="J19" i="288"/>
  <c r="K19" i="288"/>
  <c r="F19" i="288"/>
  <c r="G19" i="288"/>
  <c r="C19" i="288"/>
  <c r="AP18" i="288"/>
  <c r="S18" i="288"/>
  <c r="T18" i="288"/>
  <c r="R18" i="288"/>
  <c r="Q18" i="288"/>
  <c r="I18" i="288"/>
  <c r="J18" i="288"/>
  <c r="K18" i="288"/>
  <c r="H18" i="288"/>
  <c r="U18" i="288"/>
  <c r="F18" i="288"/>
  <c r="G18" i="288"/>
  <c r="C18" i="288"/>
  <c r="T17" i="288"/>
  <c r="S17" i="288"/>
  <c r="R17" i="288"/>
  <c r="Q17" i="288"/>
  <c r="I17" i="288"/>
  <c r="J17" i="288"/>
  <c r="K17" i="288"/>
  <c r="H17" i="288"/>
  <c r="U17" i="288"/>
  <c r="G17" i="288"/>
  <c r="F17" i="288"/>
  <c r="C17" i="288"/>
  <c r="S16" i="288"/>
  <c r="T16" i="288"/>
  <c r="R16" i="288"/>
  <c r="Q16" i="288"/>
  <c r="I16" i="288"/>
  <c r="J16" i="288"/>
  <c r="K16" i="288"/>
  <c r="H16" i="288"/>
  <c r="U16" i="288"/>
  <c r="F16" i="288"/>
  <c r="G16" i="288"/>
  <c r="C16" i="288"/>
  <c r="AL15" i="288"/>
  <c r="S15" i="288"/>
  <c r="T15" i="288"/>
  <c r="R15" i="288"/>
  <c r="Q15" i="288"/>
  <c r="H15" i="288"/>
  <c r="I15" i="288"/>
  <c r="J15" i="288"/>
  <c r="K15" i="288"/>
  <c r="F15" i="288"/>
  <c r="G15" i="288"/>
  <c r="C15" i="288"/>
  <c r="S14" i="288"/>
  <c r="T14" i="288"/>
  <c r="R14" i="288"/>
  <c r="Q14" i="288"/>
  <c r="J14" i="288"/>
  <c r="K14" i="288"/>
  <c r="I14" i="288"/>
  <c r="H14" i="288"/>
  <c r="U14" i="288"/>
  <c r="G14" i="288"/>
  <c r="F14" i="288"/>
  <c r="C14" i="288"/>
  <c r="AL13" i="288"/>
  <c r="T13" i="288"/>
  <c r="S13" i="288"/>
  <c r="R13" i="288"/>
  <c r="Q13" i="288"/>
  <c r="K13" i="288"/>
  <c r="I13" i="288"/>
  <c r="J13" i="288"/>
  <c r="H13" i="288"/>
  <c r="U13" i="288"/>
  <c r="G13" i="288"/>
  <c r="F13" i="288"/>
  <c r="C13" i="288"/>
  <c r="T12" i="288"/>
  <c r="S12" i="288"/>
  <c r="R12" i="288"/>
  <c r="Q12" i="288"/>
  <c r="H12" i="288"/>
  <c r="I12" i="288"/>
  <c r="J12" i="288"/>
  <c r="K12" i="288"/>
  <c r="G12" i="288"/>
  <c r="F12" i="288"/>
  <c r="C12" i="288"/>
  <c r="BR11" i="288"/>
  <c r="AL11" i="288"/>
  <c r="S11" i="288"/>
  <c r="T11" i="288"/>
  <c r="R11" i="288"/>
  <c r="Q11" i="288"/>
  <c r="I11" i="288"/>
  <c r="J11" i="288"/>
  <c r="K11" i="288"/>
  <c r="H11" i="288"/>
  <c r="U11" i="288"/>
  <c r="F11" i="288"/>
  <c r="G11" i="288"/>
  <c r="C11" i="288"/>
  <c r="BR9" i="288"/>
  <c r="CL7" i="288"/>
  <c r="CC7" i="288"/>
  <c r="BW7" i="288"/>
  <c r="B77" i="287"/>
  <c r="B76" i="287"/>
  <c r="U73" i="287"/>
  <c r="O72" i="287"/>
  <c r="N72" i="287"/>
  <c r="M72" i="287"/>
  <c r="AA32" i="287"/>
  <c r="L72" i="287"/>
  <c r="S71" i="287"/>
  <c r="T71" i="287"/>
  <c r="R71" i="287"/>
  <c r="Q71" i="287"/>
  <c r="I71" i="287"/>
  <c r="J71" i="287"/>
  <c r="K71" i="287"/>
  <c r="H71" i="287"/>
  <c r="U71" i="287"/>
  <c r="F71" i="287"/>
  <c r="G71" i="287"/>
  <c r="C71" i="287"/>
  <c r="T70" i="287"/>
  <c r="S70" i="287"/>
  <c r="R70" i="287"/>
  <c r="Q70" i="287"/>
  <c r="J70" i="287"/>
  <c r="K70" i="287"/>
  <c r="I70" i="287"/>
  <c r="H70" i="287"/>
  <c r="U70" i="287"/>
  <c r="G70" i="287"/>
  <c r="F70" i="287"/>
  <c r="C70" i="287"/>
  <c r="S69" i="287"/>
  <c r="T69" i="287"/>
  <c r="R69" i="287"/>
  <c r="Q69" i="287"/>
  <c r="I69" i="287"/>
  <c r="J69" i="287"/>
  <c r="K69" i="287"/>
  <c r="H69" i="287"/>
  <c r="U69" i="287"/>
  <c r="F69" i="287"/>
  <c r="G69" i="287"/>
  <c r="C69" i="287"/>
  <c r="T68" i="287"/>
  <c r="S68" i="287"/>
  <c r="R68" i="287"/>
  <c r="Q68" i="287"/>
  <c r="I68" i="287"/>
  <c r="J68" i="287"/>
  <c r="K68" i="287"/>
  <c r="H68" i="287"/>
  <c r="U68" i="287"/>
  <c r="G68" i="287"/>
  <c r="F68" i="287"/>
  <c r="C68" i="287"/>
  <c r="S67" i="287"/>
  <c r="T67" i="287"/>
  <c r="R67" i="287"/>
  <c r="Q67" i="287"/>
  <c r="I67" i="287"/>
  <c r="J67" i="287"/>
  <c r="K67" i="287"/>
  <c r="H67" i="287"/>
  <c r="U67" i="287"/>
  <c r="F67" i="287"/>
  <c r="G67" i="287"/>
  <c r="C67" i="287"/>
  <c r="T66" i="287"/>
  <c r="S66" i="287"/>
  <c r="R66" i="287"/>
  <c r="Q66" i="287"/>
  <c r="J66" i="287"/>
  <c r="K66" i="287"/>
  <c r="I66" i="287"/>
  <c r="H66" i="287"/>
  <c r="U66" i="287"/>
  <c r="G66" i="287"/>
  <c r="F66" i="287"/>
  <c r="C66" i="287"/>
  <c r="S65" i="287"/>
  <c r="T65" i="287"/>
  <c r="R65" i="287"/>
  <c r="Q65" i="287"/>
  <c r="I65" i="287"/>
  <c r="J65" i="287"/>
  <c r="K65" i="287"/>
  <c r="H65" i="287"/>
  <c r="U65" i="287"/>
  <c r="F65" i="287"/>
  <c r="G65" i="287"/>
  <c r="C65" i="287"/>
  <c r="T64" i="287"/>
  <c r="S64" i="287"/>
  <c r="R64" i="287"/>
  <c r="Q64" i="287"/>
  <c r="I64" i="287"/>
  <c r="J64" i="287"/>
  <c r="K64" i="287"/>
  <c r="H64" i="287"/>
  <c r="U64" i="287"/>
  <c r="G64" i="287"/>
  <c r="F64" i="287"/>
  <c r="C64" i="287"/>
  <c r="S63" i="287"/>
  <c r="T63" i="287"/>
  <c r="R63" i="287"/>
  <c r="Q63" i="287"/>
  <c r="I63" i="287"/>
  <c r="J63" i="287"/>
  <c r="K63" i="287"/>
  <c r="H63" i="287"/>
  <c r="U63" i="287"/>
  <c r="F63" i="287"/>
  <c r="G63" i="287"/>
  <c r="C63" i="287"/>
  <c r="T62" i="287"/>
  <c r="S62" i="287"/>
  <c r="R62" i="287"/>
  <c r="Q62" i="287"/>
  <c r="J62" i="287"/>
  <c r="K62" i="287"/>
  <c r="I62" i="287"/>
  <c r="H62" i="287"/>
  <c r="U62" i="287"/>
  <c r="G62" i="287"/>
  <c r="F62" i="287"/>
  <c r="C62" i="287"/>
  <c r="S61" i="287"/>
  <c r="T61" i="287"/>
  <c r="R61" i="287"/>
  <c r="Q61" i="287"/>
  <c r="I61" i="287"/>
  <c r="J61" i="287"/>
  <c r="K61" i="287"/>
  <c r="H61" i="287"/>
  <c r="U61" i="287"/>
  <c r="F61" i="287"/>
  <c r="G61" i="287"/>
  <c r="C61" i="287"/>
  <c r="T60" i="287"/>
  <c r="S60" i="287"/>
  <c r="R60" i="287"/>
  <c r="Q60" i="287"/>
  <c r="I60" i="287"/>
  <c r="J60" i="287"/>
  <c r="K60" i="287"/>
  <c r="H60" i="287"/>
  <c r="U60" i="287"/>
  <c r="G60" i="287"/>
  <c r="F60" i="287"/>
  <c r="C60" i="287"/>
  <c r="S59" i="287"/>
  <c r="T59" i="287"/>
  <c r="R59" i="287"/>
  <c r="Q59" i="287"/>
  <c r="H59" i="287"/>
  <c r="I59" i="287"/>
  <c r="J59" i="287"/>
  <c r="K59" i="287"/>
  <c r="F59" i="287"/>
  <c r="G59" i="287"/>
  <c r="C59" i="287"/>
  <c r="T58" i="287"/>
  <c r="S58" i="287"/>
  <c r="R58" i="287"/>
  <c r="Q58" i="287"/>
  <c r="I58" i="287"/>
  <c r="J58" i="287"/>
  <c r="K58" i="287"/>
  <c r="H58" i="287"/>
  <c r="U58" i="287"/>
  <c r="G58" i="287"/>
  <c r="F58" i="287"/>
  <c r="C58" i="287"/>
  <c r="U57" i="287"/>
  <c r="S57" i="287"/>
  <c r="T57" i="287"/>
  <c r="R57" i="287"/>
  <c r="Q57" i="287"/>
  <c r="H57" i="287"/>
  <c r="I57" i="287"/>
  <c r="J57" i="287"/>
  <c r="K57" i="287"/>
  <c r="F57" i="287"/>
  <c r="G57" i="287"/>
  <c r="C57" i="287"/>
  <c r="T56" i="287"/>
  <c r="S56" i="287"/>
  <c r="R56" i="287"/>
  <c r="Q56" i="287"/>
  <c r="I56" i="287"/>
  <c r="J56" i="287"/>
  <c r="K56" i="287"/>
  <c r="H56" i="287"/>
  <c r="U56" i="287"/>
  <c r="G56" i="287"/>
  <c r="F56" i="287"/>
  <c r="C56" i="287"/>
  <c r="T55" i="287"/>
  <c r="S55" i="287"/>
  <c r="R55" i="287"/>
  <c r="Q55" i="287"/>
  <c r="J55" i="287"/>
  <c r="K55" i="287"/>
  <c r="I55" i="287"/>
  <c r="H55" i="287"/>
  <c r="U55" i="287"/>
  <c r="F55" i="287"/>
  <c r="G55" i="287"/>
  <c r="C55" i="287"/>
  <c r="T54" i="287"/>
  <c r="S54" i="287"/>
  <c r="R54" i="287"/>
  <c r="Q54" i="287"/>
  <c r="K54" i="287"/>
  <c r="I54" i="287"/>
  <c r="J54" i="287"/>
  <c r="H54" i="287"/>
  <c r="U54" i="287"/>
  <c r="F54" i="287"/>
  <c r="G54" i="287"/>
  <c r="C54" i="287"/>
  <c r="U53" i="287"/>
  <c r="S53" i="287"/>
  <c r="T53" i="287"/>
  <c r="R53" i="287"/>
  <c r="Q53" i="287"/>
  <c r="I53" i="287"/>
  <c r="J53" i="287"/>
  <c r="K53" i="287"/>
  <c r="H53" i="287"/>
  <c r="F53" i="287"/>
  <c r="G53" i="287"/>
  <c r="C53" i="287"/>
  <c r="U52" i="287"/>
  <c r="T52" i="287"/>
  <c r="S52" i="287"/>
  <c r="R52" i="287"/>
  <c r="Q52" i="287"/>
  <c r="H52" i="287"/>
  <c r="I52" i="287"/>
  <c r="J52" i="287"/>
  <c r="K52" i="287"/>
  <c r="G52" i="287"/>
  <c r="F52" i="287"/>
  <c r="C52" i="287"/>
  <c r="S51" i="287"/>
  <c r="T51" i="287"/>
  <c r="R51" i="287"/>
  <c r="Q51" i="287"/>
  <c r="I51" i="287"/>
  <c r="J51" i="287"/>
  <c r="K51" i="287"/>
  <c r="H51" i="287"/>
  <c r="U51" i="287"/>
  <c r="F51" i="287"/>
  <c r="G51" i="287"/>
  <c r="C51" i="287"/>
  <c r="T50" i="287"/>
  <c r="S50" i="287"/>
  <c r="R50" i="287"/>
  <c r="Q50" i="287"/>
  <c r="H50" i="287"/>
  <c r="I50" i="287"/>
  <c r="J50" i="287"/>
  <c r="K50" i="287"/>
  <c r="G50" i="287"/>
  <c r="F50" i="287"/>
  <c r="C50" i="287"/>
  <c r="S49" i="287"/>
  <c r="T49" i="287"/>
  <c r="R49" i="287"/>
  <c r="Q49" i="287"/>
  <c r="I49" i="287"/>
  <c r="J49" i="287"/>
  <c r="K49" i="287"/>
  <c r="H49" i="287"/>
  <c r="U49" i="287"/>
  <c r="F49" i="287"/>
  <c r="G49" i="287"/>
  <c r="C49" i="287"/>
  <c r="S48" i="287"/>
  <c r="T48" i="287"/>
  <c r="R48" i="287"/>
  <c r="Q48" i="287"/>
  <c r="I48" i="287"/>
  <c r="J48" i="287"/>
  <c r="K48" i="287"/>
  <c r="H48" i="287"/>
  <c r="U48" i="287"/>
  <c r="G48" i="287"/>
  <c r="F48" i="287"/>
  <c r="C48" i="287"/>
  <c r="S47" i="287"/>
  <c r="T47" i="287"/>
  <c r="R47" i="287"/>
  <c r="Q47" i="287"/>
  <c r="H47" i="287"/>
  <c r="I47" i="287"/>
  <c r="J47" i="287"/>
  <c r="K47" i="287"/>
  <c r="F47" i="287"/>
  <c r="G47" i="287"/>
  <c r="C47" i="287"/>
  <c r="S46" i="287"/>
  <c r="T46" i="287"/>
  <c r="R46" i="287"/>
  <c r="Q46" i="287"/>
  <c r="I46" i="287"/>
  <c r="J46" i="287"/>
  <c r="K46" i="287"/>
  <c r="H46" i="287"/>
  <c r="U46" i="287"/>
  <c r="F46" i="287"/>
  <c r="G46" i="287"/>
  <c r="C46" i="287"/>
  <c r="T45" i="287"/>
  <c r="S45" i="287"/>
  <c r="R45" i="287"/>
  <c r="Q45" i="287"/>
  <c r="H45" i="287"/>
  <c r="I45" i="287"/>
  <c r="J45" i="287"/>
  <c r="K45" i="287"/>
  <c r="G45" i="287"/>
  <c r="F45" i="287"/>
  <c r="C45" i="287"/>
  <c r="S44" i="287"/>
  <c r="T44" i="287"/>
  <c r="R44" i="287"/>
  <c r="Q44" i="287"/>
  <c r="I44" i="287"/>
  <c r="J44" i="287"/>
  <c r="K44" i="287"/>
  <c r="H44" i="287"/>
  <c r="U44" i="287"/>
  <c r="F44" i="287"/>
  <c r="G44" i="287"/>
  <c r="C44" i="287"/>
  <c r="AN43" i="287"/>
  <c r="S43" i="287"/>
  <c r="T43" i="287"/>
  <c r="R43" i="287"/>
  <c r="Q43" i="287"/>
  <c r="I43" i="287"/>
  <c r="J43" i="287"/>
  <c r="K43" i="287"/>
  <c r="H43" i="287"/>
  <c r="U43" i="287"/>
  <c r="G43" i="287"/>
  <c r="F43" i="287"/>
  <c r="C43" i="287"/>
  <c r="S42" i="287"/>
  <c r="T42" i="287"/>
  <c r="R42" i="287"/>
  <c r="Q42" i="287"/>
  <c r="H42" i="287"/>
  <c r="I42" i="287"/>
  <c r="J42" i="287"/>
  <c r="K42" i="287"/>
  <c r="F42" i="287"/>
  <c r="G42" i="287"/>
  <c r="C42" i="287"/>
  <c r="T41" i="287"/>
  <c r="S41" i="287"/>
  <c r="R41" i="287"/>
  <c r="Q41" i="287"/>
  <c r="I41" i="287"/>
  <c r="J41" i="287"/>
  <c r="K41" i="287"/>
  <c r="H41" i="287"/>
  <c r="U41" i="287"/>
  <c r="G41" i="287"/>
  <c r="F41" i="287"/>
  <c r="C41" i="287"/>
  <c r="BP40" i="287"/>
  <c r="T40" i="287"/>
  <c r="S40" i="287"/>
  <c r="R40" i="287"/>
  <c r="Q40" i="287"/>
  <c r="K40" i="287"/>
  <c r="I40" i="287"/>
  <c r="J40" i="287"/>
  <c r="H40" i="287"/>
  <c r="U40" i="287"/>
  <c r="F40" i="287"/>
  <c r="G40" i="287"/>
  <c r="C40" i="287"/>
  <c r="BP39" i="287"/>
  <c r="S39" i="287"/>
  <c r="T39" i="287"/>
  <c r="R39" i="287"/>
  <c r="Q39" i="287"/>
  <c r="I39" i="287"/>
  <c r="J39" i="287"/>
  <c r="K39" i="287"/>
  <c r="H39" i="287"/>
  <c r="U39" i="287"/>
  <c r="F39" i="287"/>
  <c r="G39" i="287"/>
  <c r="C39" i="287"/>
  <c r="BP38" i="287"/>
  <c r="U38" i="287"/>
  <c r="S38" i="287"/>
  <c r="T38" i="287"/>
  <c r="R38" i="287"/>
  <c r="Q38" i="287"/>
  <c r="H38" i="287"/>
  <c r="I38" i="287"/>
  <c r="J38" i="287"/>
  <c r="K38" i="287"/>
  <c r="F38" i="287"/>
  <c r="G38" i="287"/>
  <c r="C38" i="287"/>
  <c r="BP37" i="287"/>
  <c r="S37" i="287"/>
  <c r="T37" i="287"/>
  <c r="R37" i="287"/>
  <c r="Q37" i="287"/>
  <c r="J37" i="287"/>
  <c r="K37" i="287"/>
  <c r="H37" i="287"/>
  <c r="I37" i="287"/>
  <c r="G37" i="287"/>
  <c r="F37" i="287"/>
  <c r="C37" i="287"/>
  <c r="BP36" i="287"/>
  <c r="U36" i="287"/>
  <c r="T36" i="287"/>
  <c r="S36" i="287"/>
  <c r="R36" i="287"/>
  <c r="Q36" i="287"/>
  <c r="J36" i="287"/>
  <c r="K36" i="287"/>
  <c r="H36" i="287"/>
  <c r="I36" i="287"/>
  <c r="G36" i="287"/>
  <c r="F36" i="287"/>
  <c r="C36" i="287"/>
  <c r="BP35" i="287"/>
  <c r="T35" i="287"/>
  <c r="S35" i="287"/>
  <c r="R35" i="287"/>
  <c r="Q35" i="287"/>
  <c r="I35" i="287"/>
  <c r="J35" i="287"/>
  <c r="K35" i="287"/>
  <c r="H35" i="287"/>
  <c r="U35" i="287"/>
  <c r="G35" i="287"/>
  <c r="F35" i="287"/>
  <c r="C35" i="287"/>
  <c r="BP34" i="287"/>
  <c r="T34" i="287"/>
  <c r="S34" i="287"/>
  <c r="R34" i="287"/>
  <c r="Q34" i="287"/>
  <c r="J34" i="287"/>
  <c r="K34" i="287"/>
  <c r="I34" i="287"/>
  <c r="H34" i="287"/>
  <c r="U34" i="287"/>
  <c r="F34" i="287"/>
  <c r="G34" i="287"/>
  <c r="C34" i="287"/>
  <c r="BP33" i="287"/>
  <c r="BD33" i="287"/>
  <c r="AR33" i="287"/>
  <c r="AA33" i="287"/>
  <c r="T33" i="287"/>
  <c r="S33" i="287"/>
  <c r="R33" i="287"/>
  <c r="Q33" i="287"/>
  <c r="J33" i="287"/>
  <c r="K33" i="287"/>
  <c r="I33" i="287"/>
  <c r="H33" i="287"/>
  <c r="U33" i="287"/>
  <c r="F33" i="287"/>
  <c r="G33" i="287"/>
  <c r="C33" i="287"/>
  <c r="BD32" i="287"/>
  <c r="AR32" i="287"/>
  <c r="T32" i="287"/>
  <c r="S32" i="287"/>
  <c r="R32" i="287"/>
  <c r="Q32" i="287"/>
  <c r="H32" i="287"/>
  <c r="I32" i="287"/>
  <c r="J32" i="287"/>
  <c r="K32" i="287"/>
  <c r="F32" i="287"/>
  <c r="G32" i="287"/>
  <c r="C32" i="287"/>
  <c r="BL31" i="287"/>
  <c r="BP31" i="287"/>
  <c r="AA31" i="287"/>
  <c r="AR31" i="287"/>
  <c r="T31" i="287"/>
  <c r="S31" i="287"/>
  <c r="R31" i="287"/>
  <c r="Q31" i="287"/>
  <c r="H31" i="287"/>
  <c r="I31" i="287"/>
  <c r="J31" i="287"/>
  <c r="K31" i="287"/>
  <c r="F31" i="287"/>
  <c r="G31" i="287"/>
  <c r="C31" i="287"/>
  <c r="AR30" i="287"/>
  <c r="AG30" i="287"/>
  <c r="BD30" i="287"/>
  <c r="T30" i="287"/>
  <c r="S30" i="287"/>
  <c r="R30" i="287"/>
  <c r="Q30" i="287"/>
  <c r="I30" i="287"/>
  <c r="J30" i="287"/>
  <c r="K30" i="287"/>
  <c r="H30" i="287"/>
  <c r="U30" i="287"/>
  <c r="G30" i="287"/>
  <c r="F30" i="287"/>
  <c r="C30" i="287"/>
  <c r="BD29" i="287"/>
  <c r="AR29" i="287"/>
  <c r="AG29" i="287"/>
  <c r="AI29" i="287"/>
  <c r="AA29" i="287"/>
  <c r="T29" i="287"/>
  <c r="S29" i="287"/>
  <c r="R29" i="287"/>
  <c r="Q29" i="287"/>
  <c r="I29" i="287"/>
  <c r="J29" i="287"/>
  <c r="K29" i="287"/>
  <c r="H29" i="287"/>
  <c r="U29" i="287"/>
  <c r="G29" i="287"/>
  <c r="F29" i="287"/>
  <c r="C29" i="287"/>
  <c r="BD28" i="287"/>
  <c r="AG28" i="287"/>
  <c r="AI28" i="287"/>
  <c r="U28" i="287"/>
  <c r="T28" i="287"/>
  <c r="S28" i="287"/>
  <c r="R28" i="287"/>
  <c r="Q28" i="287"/>
  <c r="I28" i="287"/>
  <c r="J28" i="287"/>
  <c r="K28" i="287"/>
  <c r="H28" i="287"/>
  <c r="G28" i="287"/>
  <c r="F28" i="287"/>
  <c r="C28" i="287"/>
  <c r="S27" i="287"/>
  <c r="T27" i="287"/>
  <c r="R27" i="287"/>
  <c r="Q27" i="287"/>
  <c r="I27" i="287"/>
  <c r="J27" i="287"/>
  <c r="K27" i="287"/>
  <c r="H27" i="287"/>
  <c r="U27" i="287"/>
  <c r="F27" i="287"/>
  <c r="G27" i="287"/>
  <c r="C27" i="287"/>
  <c r="U26" i="287"/>
  <c r="T26" i="287"/>
  <c r="S26" i="287"/>
  <c r="R26" i="287"/>
  <c r="Q26" i="287"/>
  <c r="J26" i="287"/>
  <c r="K26" i="287"/>
  <c r="I26" i="287"/>
  <c r="H26" i="287"/>
  <c r="G26" i="287"/>
  <c r="F26" i="287"/>
  <c r="C26" i="287"/>
  <c r="S25" i="287"/>
  <c r="T25" i="287"/>
  <c r="R25" i="287"/>
  <c r="Q25" i="287"/>
  <c r="I25" i="287"/>
  <c r="J25" i="287"/>
  <c r="K25" i="287"/>
  <c r="H25" i="287"/>
  <c r="U25" i="287"/>
  <c r="F25" i="287"/>
  <c r="G25" i="287"/>
  <c r="C25" i="287"/>
  <c r="U24" i="287"/>
  <c r="T24" i="287"/>
  <c r="S24" i="287"/>
  <c r="R24" i="287"/>
  <c r="Q24" i="287"/>
  <c r="I24" i="287"/>
  <c r="J24" i="287"/>
  <c r="K24" i="287"/>
  <c r="H24" i="287"/>
  <c r="G24" i="287"/>
  <c r="F24" i="287"/>
  <c r="C24" i="287"/>
  <c r="S23" i="287"/>
  <c r="T23" i="287"/>
  <c r="R23" i="287"/>
  <c r="Q23" i="287"/>
  <c r="I23" i="287"/>
  <c r="J23" i="287"/>
  <c r="K23" i="287"/>
  <c r="H23" i="287"/>
  <c r="U23" i="287"/>
  <c r="F23" i="287"/>
  <c r="G23" i="287"/>
  <c r="C23" i="287"/>
  <c r="U22" i="287"/>
  <c r="T22" i="287"/>
  <c r="S22" i="287"/>
  <c r="R22" i="287"/>
  <c r="Q22" i="287"/>
  <c r="J22" i="287"/>
  <c r="K22" i="287"/>
  <c r="I22" i="287"/>
  <c r="H22" i="287"/>
  <c r="G22" i="287"/>
  <c r="F22" i="287"/>
  <c r="C22" i="287"/>
  <c r="S21" i="287"/>
  <c r="T21" i="287"/>
  <c r="R21" i="287"/>
  <c r="Q21" i="287"/>
  <c r="I21" i="287"/>
  <c r="J21" i="287"/>
  <c r="K21" i="287"/>
  <c r="H21" i="287"/>
  <c r="U21" i="287"/>
  <c r="F21" i="287"/>
  <c r="G21" i="287"/>
  <c r="C21" i="287"/>
  <c r="U20" i="287"/>
  <c r="T20" i="287"/>
  <c r="S20" i="287"/>
  <c r="R20" i="287"/>
  <c r="Q20" i="287"/>
  <c r="I20" i="287"/>
  <c r="J20" i="287"/>
  <c r="K20" i="287"/>
  <c r="H20" i="287"/>
  <c r="G20" i="287"/>
  <c r="F20" i="287"/>
  <c r="C20" i="287"/>
  <c r="S19" i="287"/>
  <c r="T19" i="287"/>
  <c r="R19" i="287"/>
  <c r="Q19" i="287"/>
  <c r="I19" i="287"/>
  <c r="J19" i="287"/>
  <c r="K19" i="287"/>
  <c r="H19" i="287"/>
  <c r="U19" i="287"/>
  <c r="F19" i="287"/>
  <c r="G19" i="287"/>
  <c r="C19" i="287"/>
  <c r="AP18" i="287"/>
  <c r="S18" i="287"/>
  <c r="T18" i="287"/>
  <c r="R18" i="287"/>
  <c r="Q18" i="287"/>
  <c r="H18" i="287"/>
  <c r="I18" i="287"/>
  <c r="J18" i="287"/>
  <c r="K18" i="287"/>
  <c r="F18" i="287"/>
  <c r="G18" i="287"/>
  <c r="C18" i="287"/>
  <c r="S17" i="287"/>
  <c r="T17" i="287"/>
  <c r="R17" i="287"/>
  <c r="Q17" i="287"/>
  <c r="I17" i="287"/>
  <c r="J17" i="287"/>
  <c r="K17" i="287"/>
  <c r="H17" i="287"/>
  <c r="U17" i="287"/>
  <c r="G17" i="287"/>
  <c r="F17" i="287"/>
  <c r="C17" i="287"/>
  <c r="S16" i="287"/>
  <c r="T16" i="287"/>
  <c r="R16" i="287"/>
  <c r="Q16" i="287"/>
  <c r="H16" i="287"/>
  <c r="I16" i="287"/>
  <c r="J16" i="287"/>
  <c r="K16" i="287"/>
  <c r="F16" i="287"/>
  <c r="G16" i="287"/>
  <c r="C16" i="287"/>
  <c r="AL15" i="287"/>
  <c r="U15" i="287"/>
  <c r="S15" i="287"/>
  <c r="T15" i="287"/>
  <c r="R15" i="287"/>
  <c r="Q15" i="287"/>
  <c r="K15" i="287"/>
  <c r="J15" i="287"/>
  <c r="H15" i="287"/>
  <c r="I15" i="287"/>
  <c r="G15" i="287"/>
  <c r="F15" i="287"/>
  <c r="C15" i="287"/>
  <c r="S14" i="287"/>
  <c r="T14" i="287"/>
  <c r="R14" i="287"/>
  <c r="Q14" i="287"/>
  <c r="J14" i="287"/>
  <c r="K14" i="287"/>
  <c r="I14" i="287"/>
  <c r="H14" i="287"/>
  <c r="U14" i="287"/>
  <c r="F14" i="287"/>
  <c r="G14" i="287"/>
  <c r="C14" i="287"/>
  <c r="AL13" i="287"/>
  <c r="T13" i="287"/>
  <c r="S13" i="287"/>
  <c r="R13" i="287"/>
  <c r="Q13" i="287"/>
  <c r="K13" i="287"/>
  <c r="I13" i="287"/>
  <c r="J13" i="287"/>
  <c r="H13" i="287"/>
  <c r="U13" i="287"/>
  <c r="F13" i="287"/>
  <c r="G13" i="287"/>
  <c r="C13" i="287"/>
  <c r="U12" i="287"/>
  <c r="T12" i="287"/>
  <c r="S12" i="287"/>
  <c r="R12" i="287"/>
  <c r="Q12" i="287"/>
  <c r="J12" i="287"/>
  <c r="K12" i="287"/>
  <c r="H12" i="287"/>
  <c r="I12" i="287"/>
  <c r="G12" i="287"/>
  <c r="F12" i="287"/>
  <c r="C12" i="287"/>
  <c r="BR11" i="287"/>
  <c r="AL11" i="287"/>
  <c r="S11" i="287"/>
  <c r="T11" i="287"/>
  <c r="R11" i="287"/>
  <c r="Q11" i="287"/>
  <c r="J11" i="287"/>
  <c r="K11" i="287"/>
  <c r="I11" i="287"/>
  <c r="H11" i="287"/>
  <c r="U11" i="287"/>
  <c r="F11" i="287"/>
  <c r="G11" i="287"/>
  <c r="C11" i="287"/>
  <c r="BR9" i="287"/>
  <c r="CL7" i="287"/>
  <c r="CC7" i="287"/>
  <c r="BW7" i="287"/>
  <c r="B77" i="286"/>
  <c r="B76" i="286"/>
  <c r="U73" i="286"/>
  <c r="AN43" i="286"/>
  <c r="O72" i="286"/>
  <c r="N72" i="286"/>
  <c r="M72" i="286"/>
  <c r="L72" i="286"/>
  <c r="S71" i="286"/>
  <c r="T71" i="286"/>
  <c r="R71" i="286"/>
  <c r="Q71" i="286"/>
  <c r="H71" i="286"/>
  <c r="I71" i="286"/>
  <c r="J71" i="286"/>
  <c r="K71" i="286"/>
  <c r="F71" i="286"/>
  <c r="G71" i="286"/>
  <c r="C71" i="286"/>
  <c r="T70" i="286"/>
  <c r="S70" i="286"/>
  <c r="R70" i="286"/>
  <c r="Q70" i="286"/>
  <c r="I70" i="286"/>
  <c r="J70" i="286"/>
  <c r="K70" i="286"/>
  <c r="H70" i="286"/>
  <c r="U70" i="286"/>
  <c r="F70" i="286"/>
  <c r="G70" i="286"/>
  <c r="C70" i="286"/>
  <c r="S69" i="286"/>
  <c r="T69" i="286"/>
  <c r="R69" i="286"/>
  <c r="Q69" i="286"/>
  <c r="I69" i="286"/>
  <c r="J69" i="286"/>
  <c r="K69" i="286"/>
  <c r="H69" i="286"/>
  <c r="U69" i="286"/>
  <c r="F69" i="286"/>
  <c r="G69" i="286"/>
  <c r="C69" i="286"/>
  <c r="S68" i="286"/>
  <c r="T68" i="286"/>
  <c r="R68" i="286"/>
  <c r="Q68" i="286"/>
  <c r="J68" i="286"/>
  <c r="K68" i="286"/>
  <c r="I68" i="286"/>
  <c r="H68" i="286"/>
  <c r="U68" i="286"/>
  <c r="G68" i="286"/>
  <c r="F68" i="286"/>
  <c r="C68" i="286"/>
  <c r="S67" i="286"/>
  <c r="T67" i="286"/>
  <c r="R67" i="286"/>
  <c r="Q67" i="286"/>
  <c r="H67" i="286"/>
  <c r="I67" i="286"/>
  <c r="J67" i="286"/>
  <c r="K67" i="286"/>
  <c r="F67" i="286"/>
  <c r="G67" i="286"/>
  <c r="C67" i="286"/>
  <c r="T66" i="286"/>
  <c r="S66" i="286"/>
  <c r="R66" i="286"/>
  <c r="Q66" i="286"/>
  <c r="I66" i="286"/>
  <c r="J66" i="286"/>
  <c r="K66" i="286"/>
  <c r="H66" i="286"/>
  <c r="U66" i="286"/>
  <c r="F66" i="286"/>
  <c r="G66" i="286"/>
  <c r="C66" i="286"/>
  <c r="S65" i="286"/>
  <c r="T65" i="286"/>
  <c r="R65" i="286"/>
  <c r="Q65" i="286"/>
  <c r="I65" i="286"/>
  <c r="J65" i="286"/>
  <c r="K65" i="286"/>
  <c r="H65" i="286"/>
  <c r="U65" i="286"/>
  <c r="F65" i="286"/>
  <c r="G65" i="286"/>
  <c r="C65" i="286"/>
  <c r="S64" i="286"/>
  <c r="T64" i="286"/>
  <c r="R64" i="286"/>
  <c r="Q64" i="286"/>
  <c r="J64" i="286"/>
  <c r="K64" i="286"/>
  <c r="I64" i="286"/>
  <c r="H64" i="286"/>
  <c r="U64" i="286"/>
  <c r="G64" i="286"/>
  <c r="F64" i="286"/>
  <c r="C64" i="286"/>
  <c r="S63" i="286"/>
  <c r="T63" i="286"/>
  <c r="R63" i="286"/>
  <c r="Q63" i="286"/>
  <c r="H63" i="286"/>
  <c r="I63" i="286"/>
  <c r="J63" i="286"/>
  <c r="K63" i="286"/>
  <c r="F63" i="286"/>
  <c r="G63" i="286"/>
  <c r="C63" i="286"/>
  <c r="T62" i="286"/>
  <c r="S62" i="286"/>
  <c r="R62" i="286"/>
  <c r="Q62" i="286"/>
  <c r="I62" i="286"/>
  <c r="J62" i="286"/>
  <c r="K62" i="286"/>
  <c r="H62" i="286"/>
  <c r="U62" i="286"/>
  <c r="F62" i="286"/>
  <c r="G62" i="286"/>
  <c r="C62" i="286"/>
  <c r="S61" i="286"/>
  <c r="T61" i="286"/>
  <c r="R61" i="286"/>
  <c r="Q61" i="286"/>
  <c r="I61" i="286"/>
  <c r="J61" i="286"/>
  <c r="K61" i="286"/>
  <c r="H61" i="286"/>
  <c r="U61" i="286"/>
  <c r="F61" i="286"/>
  <c r="G61" i="286"/>
  <c r="C61" i="286"/>
  <c r="S60" i="286"/>
  <c r="T60" i="286"/>
  <c r="R60" i="286"/>
  <c r="Q60" i="286"/>
  <c r="J60" i="286"/>
  <c r="K60" i="286"/>
  <c r="I60" i="286"/>
  <c r="H60" i="286"/>
  <c r="U60" i="286"/>
  <c r="G60" i="286"/>
  <c r="F60" i="286"/>
  <c r="C60" i="286"/>
  <c r="S59" i="286"/>
  <c r="T59" i="286"/>
  <c r="R59" i="286"/>
  <c r="Q59" i="286"/>
  <c r="H59" i="286"/>
  <c r="I59" i="286"/>
  <c r="J59" i="286"/>
  <c r="K59" i="286"/>
  <c r="F59" i="286"/>
  <c r="G59" i="286"/>
  <c r="C59" i="286"/>
  <c r="T58" i="286"/>
  <c r="S58" i="286"/>
  <c r="R58" i="286"/>
  <c r="Q58" i="286"/>
  <c r="I58" i="286"/>
  <c r="J58" i="286"/>
  <c r="K58" i="286"/>
  <c r="H58" i="286"/>
  <c r="U58" i="286"/>
  <c r="F58" i="286"/>
  <c r="G58" i="286"/>
  <c r="C58" i="286"/>
  <c r="S57" i="286"/>
  <c r="T57" i="286"/>
  <c r="R57" i="286"/>
  <c r="Q57" i="286"/>
  <c r="I57" i="286"/>
  <c r="J57" i="286"/>
  <c r="K57" i="286"/>
  <c r="H57" i="286"/>
  <c r="U57" i="286"/>
  <c r="F57" i="286"/>
  <c r="G57" i="286"/>
  <c r="C57" i="286"/>
  <c r="S56" i="286"/>
  <c r="T56" i="286"/>
  <c r="R56" i="286"/>
  <c r="Q56" i="286"/>
  <c r="J56" i="286"/>
  <c r="K56" i="286"/>
  <c r="I56" i="286"/>
  <c r="H56" i="286"/>
  <c r="U56" i="286"/>
  <c r="G56" i="286"/>
  <c r="F56" i="286"/>
  <c r="C56" i="286"/>
  <c r="S55" i="286"/>
  <c r="T55" i="286"/>
  <c r="R55" i="286"/>
  <c r="Q55" i="286"/>
  <c r="I55" i="286"/>
  <c r="J55" i="286"/>
  <c r="K55" i="286"/>
  <c r="H55" i="286"/>
  <c r="U55" i="286"/>
  <c r="F55" i="286"/>
  <c r="G55" i="286"/>
  <c r="C55" i="286"/>
  <c r="U54" i="286"/>
  <c r="S54" i="286"/>
  <c r="T54" i="286"/>
  <c r="R54" i="286"/>
  <c r="Q54" i="286"/>
  <c r="K54" i="286"/>
  <c r="I54" i="286"/>
  <c r="J54" i="286"/>
  <c r="H54" i="286"/>
  <c r="G54" i="286"/>
  <c r="F54" i="286"/>
  <c r="C54" i="286"/>
  <c r="U53" i="286"/>
  <c r="S53" i="286"/>
  <c r="T53" i="286"/>
  <c r="R53" i="286"/>
  <c r="Q53" i="286"/>
  <c r="H53" i="286"/>
  <c r="I53" i="286"/>
  <c r="J53" i="286"/>
  <c r="K53" i="286"/>
  <c r="F53" i="286"/>
  <c r="G53" i="286"/>
  <c r="C53" i="286"/>
  <c r="U52" i="286"/>
  <c r="T52" i="286"/>
  <c r="S52" i="286"/>
  <c r="R52" i="286"/>
  <c r="Q52" i="286"/>
  <c r="H52" i="286"/>
  <c r="I52" i="286"/>
  <c r="J52" i="286"/>
  <c r="K52" i="286"/>
  <c r="G52" i="286"/>
  <c r="F52" i="286"/>
  <c r="C52" i="286"/>
  <c r="U51" i="286"/>
  <c r="S51" i="286"/>
  <c r="T51" i="286"/>
  <c r="R51" i="286"/>
  <c r="Q51" i="286"/>
  <c r="I51" i="286"/>
  <c r="J51" i="286"/>
  <c r="K51" i="286"/>
  <c r="H51" i="286"/>
  <c r="F51" i="286"/>
  <c r="G51" i="286"/>
  <c r="C51" i="286"/>
  <c r="T50" i="286"/>
  <c r="S50" i="286"/>
  <c r="R50" i="286"/>
  <c r="Q50" i="286"/>
  <c r="H50" i="286"/>
  <c r="I50" i="286"/>
  <c r="J50" i="286"/>
  <c r="K50" i="286"/>
  <c r="G50" i="286"/>
  <c r="F50" i="286"/>
  <c r="C50" i="286"/>
  <c r="T49" i="286"/>
  <c r="S49" i="286"/>
  <c r="R49" i="286"/>
  <c r="Q49" i="286"/>
  <c r="I49" i="286"/>
  <c r="J49" i="286"/>
  <c r="K49" i="286"/>
  <c r="H49" i="286"/>
  <c r="U49" i="286"/>
  <c r="F49" i="286"/>
  <c r="G49" i="286"/>
  <c r="C49" i="286"/>
  <c r="T48" i="286"/>
  <c r="S48" i="286"/>
  <c r="R48" i="286"/>
  <c r="Q48" i="286"/>
  <c r="J48" i="286"/>
  <c r="K48" i="286"/>
  <c r="I48" i="286"/>
  <c r="H48" i="286"/>
  <c r="U48" i="286"/>
  <c r="G48" i="286"/>
  <c r="F48" i="286"/>
  <c r="C48" i="286"/>
  <c r="U47" i="286"/>
  <c r="T47" i="286"/>
  <c r="S47" i="286"/>
  <c r="R47" i="286"/>
  <c r="Q47" i="286"/>
  <c r="I47" i="286"/>
  <c r="J47" i="286"/>
  <c r="K47" i="286"/>
  <c r="H47" i="286"/>
  <c r="F47" i="286"/>
  <c r="G47" i="286"/>
  <c r="C47" i="286"/>
  <c r="U46" i="286"/>
  <c r="S46" i="286"/>
  <c r="T46" i="286"/>
  <c r="R46" i="286"/>
  <c r="Q46" i="286"/>
  <c r="I46" i="286"/>
  <c r="J46" i="286"/>
  <c r="K46" i="286"/>
  <c r="H46" i="286"/>
  <c r="F46" i="286"/>
  <c r="G46" i="286"/>
  <c r="C46" i="286"/>
  <c r="T45" i="286"/>
  <c r="S45" i="286"/>
  <c r="R45" i="286"/>
  <c r="Q45" i="286"/>
  <c r="H45" i="286"/>
  <c r="I45" i="286"/>
  <c r="J45" i="286"/>
  <c r="K45" i="286"/>
  <c r="G45" i="286"/>
  <c r="F45" i="286"/>
  <c r="C45" i="286"/>
  <c r="T44" i="286"/>
  <c r="S44" i="286"/>
  <c r="R44" i="286"/>
  <c r="Q44" i="286"/>
  <c r="I44" i="286"/>
  <c r="J44" i="286"/>
  <c r="K44" i="286"/>
  <c r="H44" i="286"/>
  <c r="U44" i="286"/>
  <c r="F44" i="286"/>
  <c r="G44" i="286"/>
  <c r="C44" i="286"/>
  <c r="T43" i="286"/>
  <c r="S43" i="286"/>
  <c r="R43" i="286"/>
  <c r="Q43" i="286"/>
  <c r="J43" i="286"/>
  <c r="K43" i="286"/>
  <c r="I43" i="286"/>
  <c r="H43" i="286"/>
  <c r="U43" i="286"/>
  <c r="G43" i="286"/>
  <c r="F43" i="286"/>
  <c r="C43" i="286"/>
  <c r="S42" i="286"/>
  <c r="T42" i="286"/>
  <c r="R42" i="286"/>
  <c r="Q42" i="286"/>
  <c r="H42" i="286"/>
  <c r="I42" i="286"/>
  <c r="J42" i="286"/>
  <c r="K42" i="286"/>
  <c r="F42" i="286"/>
  <c r="G42" i="286"/>
  <c r="C42" i="286"/>
  <c r="T41" i="286"/>
  <c r="S41" i="286"/>
  <c r="R41" i="286"/>
  <c r="Q41" i="286"/>
  <c r="I41" i="286"/>
  <c r="J41" i="286"/>
  <c r="K41" i="286"/>
  <c r="H41" i="286"/>
  <c r="U41" i="286"/>
  <c r="G41" i="286"/>
  <c r="F41" i="286"/>
  <c r="C41" i="286"/>
  <c r="BP40" i="286"/>
  <c r="U40" i="286"/>
  <c r="S40" i="286"/>
  <c r="T40" i="286"/>
  <c r="R40" i="286"/>
  <c r="Q40" i="286"/>
  <c r="I40" i="286"/>
  <c r="J40" i="286"/>
  <c r="K40" i="286"/>
  <c r="H40" i="286"/>
  <c r="G40" i="286"/>
  <c r="F40" i="286"/>
  <c r="C40" i="286"/>
  <c r="BP39" i="286"/>
  <c r="S39" i="286"/>
  <c r="T39" i="286"/>
  <c r="R39" i="286"/>
  <c r="Q39" i="286"/>
  <c r="H39" i="286"/>
  <c r="I39" i="286"/>
  <c r="J39" i="286"/>
  <c r="K39" i="286"/>
  <c r="F39" i="286"/>
  <c r="G39" i="286"/>
  <c r="C39" i="286"/>
  <c r="BP38" i="286"/>
  <c r="U38" i="286"/>
  <c r="S38" i="286"/>
  <c r="T38" i="286"/>
  <c r="R38" i="286"/>
  <c r="Q38" i="286"/>
  <c r="J38" i="286"/>
  <c r="K38" i="286"/>
  <c r="I38" i="286"/>
  <c r="H38" i="286"/>
  <c r="F38" i="286"/>
  <c r="G38" i="286"/>
  <c r="C38" i="286"/>
  <c r="BP37" i="286"/>
  <c r="S37" i="286"/>
  <c r="T37" i="286"/>
  <c r="R37" i="286"/>
  <c r="Q37" i="286"/>
  <c r="H37" i="286"/>
  <c r="I37" i="286"/>
  <c r="J37" i="286"/>
  <c r="K37" i="286"/>
  <c r="F37" i="286"/>
  <c r="G37" i="286"/>
  <c r="C37" i="286"/>
  <c r="BP36" i="286"/>
  <c r="T36" i="286"/>
  <c r="S36" i="286"/>
  <c r="R36" i="286"/>
  <c r="Q36" i="286"/>
  <c r="J36" i="286"/>
  <c r="K36" i="286"/>
  <c r="H36" i="286"/>
  <c r="I36" i="286"/>
  <c r="G36" i="286"/>
  <c r="F36" i="286"/>
  <c r="C36" i="286"/>
  <c r="BP35" i="286"/>
  <c r="T35" i="286"/>
  <c r="S35" i="286"/>
  <c r="R35" i="286"/>
  <c r="Q35" i="286"/>
  <c r="H35" i="286"/>
  <c r="I35" i="286"/>
  <c r="J35" i="286"/>
  <c r="K35" i="286"/>
  <c r="G35" i="286"/>
  <c r="F35" i="286"/>
  <c r="C35" i="286"/>
  <c r="BP34" i="286"/>
  <c r="S34" i="286"/>
  <c r="T34" i="286"/>
  <c r="R34" i="286"/>
  <c r="Q34" i="286"/>
  <c r="I34" i="286"/>
  <c r="J34" i="286"/>
  <c r="K34" i="286"/>
  <c r="H34" i="286"/>
  <c r="U34" i="286"/>
  <c r="G34" i="286"/>
  <c r="F34" i="286"/>
  <c r="C34" i="286"/>
  <c r="BP33" i="286"/>
  <c r="BD33" i="286"/>
  <c r="AR33" i="286"/>
  <c r="AA33" i="286"/>
  <c r="T33" i="286"/>
  <c r="S33" i="286"/>
  <c r="R33" i="286"/>
  <c r="Q33" i="286"/>
  <c r="I33" i="286"/>
  <c r="J33" i="286"/>
  <c r="K33" i="286"/>
  <c r="H33" i="286"/>
  <c r="U33" i="286"/>
  <c r="F33" i="286"/>
  <c r="G33" i="286"/>
  <c r="C33" i="286"/>
  <c r="U32" i="286"/>
  <c r="S32" i="286"/>
  <c r="T32" i="286"/>
  <c r="R32" i="286"/>
  <c r="Q32" i="286"/>
  <c r="J32" i="286"/>
  <c r="K32" i="286"/>
  <c r="H32" i="286"/>
  <c r="I32" i="286"/>
  <c r="G32" i="286"/>
  <c r="F32" i="286"/>
  <c r="C32" i="286"/>
  <c r="BL31" i="286"/>
  <c r="BP31" i="286"/>
  <c r="BD31" i="286"/>
  <c r="AA31" i="286"/>
  <c r="AR31" i="286"/>
  <c r="U31" i="286"/>
  <c r="S31" i="286"/>
  <c r="T31" i="286"/>
  <c r="R31" i="286"/>
  <c r="Q31" i="286"/>
  <c r="K31" i="286"/>
  <c r="I31" i="286"/>
  <c r="J31" i="286"/>
  <c r="H31" i="286"/>
  <c r="G31" i="286"/>
  <c r="F31" i="286"/>
  <c r="C31" i="286"/>
  <c r="AR30" i="286"/>
  <c r="AI30" i="286"/>
  <c r="AG30" i="286"/>
  <c r="BD30" i="286"/>
  <c r="AA30" i="286"/>
  <c r="S30" i="286"/>
  <c r="T30" i="286"/>
  <c r="R30" i="286"/>
  <c r="Q30" i="286"/>
  <c r="K30" i="286"/>
  <c r="J30" i="286"/>
  <c r="I30" i="286"/>
  <c r="H30" i="286"/>
  <c r="U30" i="286"/>
  <c r="F30" i="286"/>
  <c r="G30" i="286"/>
  <c r="C30" i="286"/>
  <c r="AG29" i="286"/>
  <c r="AI29" i="286"/>
  <c r="T29" i="286"/>
  <c r="S29" i="286"/>
  <c r="R29" i="286"/>
  <c r="Q29" i="286"/>
  <c r="J29" i="286"/>
  <c r="K29" i="286"/>
  <c r="I29" i="286"/>
  <c r="H29" i="286"/>
  <c r="U29" i="286"/>
  <c r="F29" i="286"/>
  <c r="G29" i="286"/>
  <c r="C29" i="286"/>
  <c r="BD28" i="286"/>
  <c r="AR28" i="286"/>
  <c r="AG28" i="286"/>
  <c r="AI28" i="286"/>
  <c r="AA28" i="286"/>
  <c r="T28" i="286"/>
  <c r="S28" i="286"/>
  <c r="R28" i="286"/>
  <c r="Q28" i="286"/>
  <c r="H28" i="286"/>
  <c r="I28" i="286"/>
  <c r="J28" i="286"/>
  <c r="K28" i="286"/>
  <c r="G28" i="286"/>
  <c r="F28" i="286"/>
  <c r="C28" i="286"/>
  <c r="U27" i="286"/>
  <c r="S27" i="286"/>
  <c r="T27" i="286"/>
  <c r="R27" i="286"/>
  <c r="Q27" i="286"/>
  <c r="H27" i="286"/>
  <c r="I27" i="286"/>
  <c r="J27" i="286"/>
  <c r="K27" i="286"/>
  <c r="F27" i="286"/>
  <c r="G27" i="286"/>
  <c r="C27" i="286"/>
  <c r="U26" i="286"/>
  <c r="T26" i="286"/>
  <c r="S26" i="286"/>
  <c r="R26" i="286"/>
  <c r="Q26" i="286"/>
  <c r="H26" i="286"/>
  <c r="I26" i="286"/>
  <c r="J26" i="286"/>
  <c r="K26" i="286"/>
  <c r="G26" i="286"/>
  <c r="F26" i="286"/>
  <c r="C26" i="286"/>
  <c r="U25" i="286"/>
  <c r="S25" i="286"/>
  <c r="T25" i="286"/>
  <c r="R25" i="286"/>
  <c r="Q25" i="286"/>
  <c r="I25" i="286"/>
  <c r="J25" i="286"/>
  <c r="K25" i="286"/>
  <c r="H25" i="286"/>
  <c r="F25" i="286"/>
  <c r="G25" i="286"/>
  <c r="C25" i="286"/>
  <c r="T24" i="286"/>
  <c r="S24" i="286"/>
  <c r="R24" i="286"/>
  <c r="Q24" i="286"/>
  <c r="H24" i="286"/>
  <c r="I24" i="286"/>
  <c r="J24" i="286"/>
  <c r="K24" i="286"/>
  <c r="G24" i="286"/>
  <c r="F24" i="286"/>
  <c r="C24" i="286"/>
  <c r="U23" i="286"/>
  <c r="S23" i="286"/>
  <c r="T23" i="286"/>
  <c r="R23" i="286"/>
  <c r="Q23" i="286"/>
  <c r="H23" i="286"/>
  <c r="I23" i="286"/>
  <c r="J23" i="286"/>
  <c r="K23" i="286"/>
  <c r="F23" i="286"/>
  <c r="G23" i="286"/>
  <c r="C23" i="286"/>
  <c r="U22" i="286"/>
  <c r="T22" i="286"/>
  <c r="S22" i="286"/>
  <c r="R22" i="286"/>
  <c r="Q22" i="286"/>
  <c r="H22" i="286"/>
  <c r="I22" i="286"/>
  <c r="J22" i="286"/>
  <c r="K22" i="286"/>
  <c r="G22" i="286"/>
  <c r="F22" i="286"/>
  <c r="C22" i="286"/>
  <c r="U21" i="286"/>
  <c r="S21" i="286"/>
  <c r="T21" i="286"/>
  <c r="R21" i="286"/>
  <c r="Q21" i="286"/>
  <c r="I21" i="286"/>
  <c r="J21" i="286"/>
  <c r="K21" i="286"/>
  <c r="H21" i="286"/>
  <c r="F21" i="286"/>
  <c r="G21" i="286"/>
  <c r="C21" i="286"/>
  <c r="T20" i="286"/>
  <c r="S20" i="286"/>
  <c r="R20" i="286"/>
  <c r="Q20" i="286"/>
  <c r="H20" i="286"/>
  <c r="I20" i="286"/>
  <c r="J20" i="286"/>
  <c r="K20" i="286"/>
  <c r="G20" i="286"/>
  <c r="F20" i="286"/>
  <c r="C20" i="286"/>
  <c r="U19" i="286"/>
  <c r="S19" i="286"/>
  <c r="T19" i="286"/>
  <c r="R19" i="286"/>
  <c r="Q19" i="286"/>
  <c r="H19" i="286"/>
  <c r="I19" i="286"/>
  <c r="J19" i="286"/>
  <c r="K19" i="286"/>
  <c r="F19" i="286"/>
  <c r="G19" i="286"/>
  <c r="C19" i="286"/>
  <c r="AP18" i="286"/>
  <c r="S18" i="286"/>
  <c r="T18" i="286"/>
  <c r="R18" i="286"/>
  <c r="Q18" i="286"/>
  <c r="H18" i="286"/>
  <c r="I18" i="286"/>
  <c r="J18" i="286"/>
  <c r="K18" i="286"/>
  <c r="F18" i="286"/>
  <c r="G18" i="286"/>
  <c r="C18" i="286"/>
  <c r="T17" i="286"/>
  <c r="S17" i="286"/>
  <c r="R17" i="286"/>
  <c r="Q17" i="286"/>
  <c r="I17" i="286"/>
  <c r="J17" i="286"/>
  <c r="K17" i="286"/>
  <c r="H17" i="286"/>
  <c r="U17" i="286"/>
  <c r="F17" i="286"/>
  <c r="G17" i="286"/>
  <c r="C17" i="286"/>
  <c r="U16" i="286"/>
  <c r="S16" i="286"/>
  <c r="T16" i="286"/>
  <c r="R16" i="286"/>
  <c r="Q16" i="286"/>
  <c r="I16" i="286"/>
  <c r="J16" i="286"/>
  <c r="K16" i="286"/>
  <c r="H16" i="286"/>
  <c r="F16" i="286"/>
  <c r="G16" i="286"/>
  <c r="C16" i="286"/>
  <c r="AL15" i="286"/>
  <c r="U15" i="286"/>
  <c r="T15" i="286"/>
  <c r="S15" i="286"/>
  <c r="R15" i="286"/>
  <c r="Q15" i="286"/>
  <c r="H15" i="286"/>
  <c r="I15" i="286"/>
  <c r="J15" i="286"/>
  <c r="K15" i="286"/>
  <c r="G15" i="286"/>
  <c r="F15" i="286"/>
  <c r="C15" i="286"/>
  <c r="T14" i="286"/>
  <c r="S14" i="286"/>
  <c r="R14" i="286"/>
  <c r="Q14" i="286"/>
  <c r="J14" i="286"/>
  <c r="K14" i="286"/>
  <c r="I14" i="286"/>
  <c r="H14" i="286"/>
  <c r="U14" i="286"/>
  <c r="G14" i="286"/>
  <c r="F14" i="286"/>
  <c r="C14" i="286"/>
  <c r="AL13" i="286"/>
  <c r="U13" i="286"/>
  <c r="T13" i="286"/>
  <c r="S13" i="286"/>
  <c r="R13" i="286"/>
  <c r="Q13" i="286"/>
  <c r="I13" i="286"/>
  <c r="J13" i="286"/>
  <c r="K13" i="286"/>
  <c r="H13" i="286"/>
  <c r="F13" i="286"/>
  <c r="G13" i="286"/>
  <c r="C13" i="286"/>
  <c r="T12" i="286"/>
  <c r="S12" i="286"/>
  <c r="R12" i="286"/>
  <c r="Q12" i="286"/>
  <c r="J12" i="286"/>
  <c r="K12" i="286"/>
  <c r="H12" i="286"/>
  <c r="I12" i="286"/>
  <c r="G12" i="286"/>
  <c r="F12" i="286"/>
  <c r="C12" i="286"/>
  <c r="BR11" i="286"/>
  <c r="AL11" i="286"/>
  <c r="U11" i="286"/>
  <c r="S11" i="286"/>
  <c r="T11" i="286"/>
  <c r="R11" i="286"/>
  <c r="Q11" i="286"/>
  <c r="I11" i="286"/>
  <c r="J11" i="286"/>
  <c r="K11" i="286"/>
  <c r="H11" i="286"/>
  <c r="F11" i="286"/>
  <c r="G11" i="286"/>
  <c r="C11" i="286"/>
  <c r="BR9" i="286"/>
  <c r="CL7" i="286"/>
  <c r="CC7" i="286"/>
  <c r="BW7" i="286"/>
  <c r="B77" i="285"/>
  <c r="B76" i="285"/>
  <c r="U73" i="285"/>
  <c r="O72" i="285"/>
  <c r="N72" i="285"/>
  <c r="M72" i="285"/>
  <c r="BL32" i="285"/>
  <c r="BP32" i="285"/>
  <c r="L72" i="285"/>
  <c r="BL31" i="285"/>
  <c r="BP31" i="285"/>
  <c r="U71" i="285"/>
  <c r="S71" i="285"/>
  <c r="T71" i="285"/>
  <c r="R71" i="285"/>
  <c r="Q71" i="285"/>
  <c r="J71" i="285"/>
  <c r="K71" i="285"/>
  <c r="I71" i="285"/>
  <c r="H71" i="285"/>
  <c r="F71" i="285"/>
  <c r="G71" i="285"/>
  <c r="C71" i="285"/>
  <c r="T70" i="285"/>
  <c r="S70" i="285"/>
  <c r="R70" i="285"/>
  <c r="Q70" i="285"/>
  <c r="J70" i="285"/>
  <c r="K70" i="285"/>
  <c r="I70" i="285"/>
  <c r="H70" i="285"/>
  <c r="U70" i="285"/>
  <c r="F70" i="285"/>
  <c r="G70" i="285"/>
  <c r="C70" i="285"/>
  <c r="U69" i="285"/>
  <c r="S69" i="285"/>
  <c r="T69" i="285"/>
  <c r="R69" i="285"/>
  <c r="Q69" i="285"/>
  <c r="I69" i="285"/>
  <c r="J69" i="285"/>
  <c r="K69" i="285"/>
  <c r="H69" i="285"/>
  <c r="F69" i="285"/>
  <c r="G69" i="285"/>
  <c r="C69" i="285"/>
  <c r="S68" i="285"/>
  <c r="T68" i="285"/>
  <c r="R68" i="285"/>
  <c r="Q68" i="285"/>
  <c r="H68" i="285"/>
  <c r="I68" i="285"/>
  <c r="J68" i="285"/>
  <c r="K68" i="285"/>
  <c r="G68" i="285"/>
  <c r="F68" i="285"/>
  <c r="C68" i="285"/>
  <c r="S67" i="285"/>
  <c r="T67" i="285"/>
  <c r="R67" i="285"/>
  <c r="Q67" i="285"/>
  <c r="H67" i="285"/>
  <c r="I67" i="285"/>
  <c r="J67" i="285"/>
  <c r="K67" i="285"/>
  <c r="F67" i="285"/>
  <c r="G67" i="285"/>
  <c r="C67" i="285"/>
  <c r="S66" i="285"/>
  <c r="T66" i="285"/>
  <c r="R66" i="285"/>
  <c r="Q66" i="285"/>
  <c r="H66" i="285"/>
  <c r="I66" i="285"/>
  <c r="J66" i="285"/>
  <c r="K66" i="285"/>
  <c r="F66" i="285"/>
  <c r="G66" i="285"/>
  <c r="C66" i="285"/>
  <c r="S65" i="285"/>
  <c r="T65" i="285"/>
  <c r="R65" i="285"/>
  <c r="Q65" i="285"/>
  <c r="H65" i="285"/>
  <c r="I65" i="285"/>
  <c r="J65" i="285"/>
  <c r="K65" i="285"/>
  <c r="F65" i="285"/>
  <c r="G65" i="285"/>
  <c r="C65" i="285"/>
  <c r="U64" i="285"/>
  <c r="S64" i="285"/>
  <c r="T64" i="285"/>
  <c r="R64" i="285"/>
  <c r="Q64" i="285"/>
  <c r="J64" i="285"/>
  <c r="K64" i="285"/>
  <c r="I64" i="285"/>
  <c r="H64" i="285"/>
  <c r="G64" i="285"/>
  <c r="F64" i="285"/>
  <c r="C64" i="285"/>
  <c r="S63" i="285"/>
  <c r="T63" i="285"/>
  <c r="R63" i="285"/>
  <c r="Q63" i="285"/>
  <c r="H63" i="285"/>
  <c r="I63" i="285"/>
  <c r="J63" i="285"/>
  <c r="K63" i="285"/>
  <c r="F63" i="285"/>
  <c r="G63" i="285"/>
  <c r="C63" i="285"/>
  <c r="T62" i="285"/>
  <c r="S62" i="285"/>
  <c r="R62" i="285"/>
  <c r="Q62" i="285"/>
  <c r="H62" i="285"/>
  <c r="I62" i="285"/>
  <c r="J62" i="285"/>
  <c r="K62" i="285"/>
  <c r="G62" i="285"/>
  <c r="F62" i="285"/>
  <c r="C62" i="285"/>
  <c r="T61" i="285"/>
  <c r="S61" i="285"/>
  <c r="R61" i="285"/>
  <c r="Q61" i="285"/>
  <c r="I61" i="285"/>
  <c r="J61" i="285"/>
  <c r="K61" i="285"/>
  <c r="H61" i="285"/>
  <c r="U61" i="285"/>
  <c r="G61" i="285"/>
  <c r="F61" i="285"/>
  <c r="C61" i="285"/>
  <c r="T60" i="285"/>
  <c r="S60" i="285"/>
  <c r="R60" i="285"/>
  <c r="Q60" i="285"/>
  <c r="H60" i="285"/>
  <c r="I60" i="285"/>
  <c r="J60" i="285"/>
  <c r="K60" i="285"/>
  <c r="G60" i="285"/>
  <c r="F60" i="285"/>
  <c r="C60" i="285"/>
  <c r="T59" i="285"/>
  <c r="S59" i="285"/>
  <c r="R59" i="285"/>
  <c r="Q59" i="285"/>
  <c r="I59" i="285"/>
  <c r="J59" i="285"/>
  <c r="K59" i="285"/>
  <c r="H59" i="285"/>
  <c r="U59" i="285"/>
  <c r="G59" i="285"/>
  <c r="F59" i="285"/>
  <c r="C59" i="285"/>
  <c r="T58" i="285"/>
  <c r="S58" i="285"/>
  <c r="R58" i="285"/>
  <c r="Q58" i="285"/>
  <c r="H58" i="285"/>
  <c r="I58" i="285"/>
  <c r="J58" i="285"/>
  <c r="K58" i="285"/>
  <c r="G58" i="285"/>
  <c r="F58" i="285"/>
  <c r="C58" i="285"/>
  <c r="T57" i="285"/>
  <c r="S57" i="285"/>
  <c r="R57" i="285"/>
  <c r="Q57" i="285"/>
  <c r="I57" i="285"/>
  <c r="J57" i="285"/>
  <c r="K57" i="285"/>
  <c r="H57" i="285"/>
  <c r="U57" i="285"/>
  <c r="G57" i="285"/>
  <c r="F57" i="285"/>
  <c r="C57" i="285"/>
  <c r="T56" i="285"/>
  <c r="S56" i="285"/>
  <c r="R56" i="285"/>
  <c r="Q56" i="285"/>
  <c r="H56" i="285"/>
  <c r="I56" i="285"/>
  <c r="J56" i="285"/>
  <c r="K56" i="285"/>
  <c r="G56" i="285"/>
  <c r="F56" i="285"/>
  <c r="C56" i="285"/>
  <c r="S55" i="285"/>
  <c r="T55" i="285"/>
  <c r="R55" i="285"/>
  <c r="Q55" i="285"/>
  <c r="H55" i="285"/>
  <c r="I55" i="285"/>
  <c r="J55" i="285"/>
  <c r="K55" i="285"/>
  <c r="F55" i="285"/>
  <c r="G55" i="285"/>
  <c r="C55" i="285"/>
  <c r="T54" i="285"/>
  <c r="S54" i="285"/>
  <c r="R54" i="285"/>
  <c r="Q54" i="285"/>
  <c r="J54" i="285"/>
  <c r="K54" i="285"/>
  <c r="I54" i="285"/>
  <c r="H54" i="285"/>
  <c r="U54" i="285"/>
  <c r="G54" i="285"/>
  <c r="F54" i="285"/>
  <c r="C54" i="285"/>
  <c r="T53" i="285"/>
  <c r="S53" i="285"/>
  <c r="R53" i="285"/>
  <c r="Q53" i="285"/>
  <c r="H53" i="285"/>
  <c r="I53" i="285"/>
  <c r="J53" i="285"/>
  <c r="K53" i="285"/>
  <c r="G53" i="285"/>
  <c r="F53" i="285"/>
  <c r="C53" i="285"/>
  <c r="S52" i="285"/>
  <c r="T52" i="285"/>
  <c r="R52" i="285"/>
  <c r="Q52" i="285"/>
  <c r="H52" i="285"/>
  <c r="I52" i="285"/>
  <c r="J52" i="285"/>
  <c r="K52" i="285"/>
  <c r="F52" i="285"/>
  <c r="G52" i="285"/>
  <c r="C52" i="285"/>
  <c r="T51" i="285"/>
  <c r="S51" i="285"/>
  <c r="R51" i="285"/>
  <c r="Q51" i="285"/>
  <c r="H51" i="285"/>
  <c r="I51" i="285"/>
  <c r="J51" i="285"/>
  <c r="K51" i="285"/>
  <c r="G51" i="285"/>
  <c r="F51" i="285"/>
  <c r="C51" i="285"/>
  <c r="S50" i="285"/>
  <c r="T50" i="285"/>
  <c r="R50" i="285"/>
  <c r="Q50" i="285"/>
  <c r="H50" i="285"/>
  <c r="I50" i="285"/>
  <c r="J50" i="285"/>
  <c r="K50" i="285"/>
  <c r="F50" i="285"/>
  <c r="G50" i="285"/>
  <c r="C50" i="285"/>
  <c r="T49" i="285"/>
  <c r="S49" i="285"/>
  <c r="R49" i="285"/>
  <c r="Q49" i="285"/>
  <c r="H49" i="285"/>
  <c r="I49" i="285"/>
  <c r="J49" i="285"/>
  <c r="K49" i="285"/>
  <c r="G49" i="285"/>
  <c r="F49" i="285"/>
  <c r="C49" i="285"/>
  <c r="S48" i="285"/>
  <c r="T48" i="285"/>
  <c r="R48" i="285"/>
  <c r="Q48" i="285"/>
  <c r="H48" i="285"/>
  <c r="I48" i="285"/>
  <c r="J48" i="285"/>
  <c r="K48" i="285"/>
  <c r="F48" i="285"/>
  <c r="G48" i="285"/>
  <c r="C48" i="285"/>
  <c r="T47" i="285"/>
  <c r="S47" i="285"/>
  <c r="R47" i="285"/>
  <c r="Q47" i="285"/>
  <c r="J47" i="285"/>
  <c r="K47" i="285"/>
  <c r="I47" i="285"/>
  <c r="H47" i="285"/>
  <c r="U47" i="285"/>
  <c r="G47" i="285"/>
  <c r="F47" i="285"/>
  <c r="C47" i="285"/>
  <c r="T46" i="285"/>
  <c r="S46" i="285"/>
  <c r="R46" i="285"/>
  <c r="Q46" i="285"/>
  <c r="H46" i="285"/>
  <c r="I46" i="285"/>
  <c r="J46" i="285"/>
  <c r="K46" i="285"/>
  <c r="G46" i="285"/>
  <c r="F46" i="285"/>
  <c r="C46" i="285"/>
  <c r="S45" i="285"/>
  <c r="T45" i="285"/>
  <c r="R45" i="285"/>
  <c r="Q45" i="285"/>
  <c r="H45" i="285"/>
  <c r="I45" i="285"/>
  <c r="J45" i="285"/>
  <c r="K45" i="285"/>
  <c r="F45" i="285"/>
  <c r="G45" i="285"/>
  <c r="C45" i="285"/>
  <c r="T44" i="285"/>
  <c r="S44" i="285"/>
  <c r="R44" i="285"/>
  <c r="Q44" i="285"/>
  <c r="H44" i="285"/>
  <c r="I44" i="285"/>
  <c r="J44" i="285"/>
  <c r="K44" i="285"/>
  <c r="G44" i="285"/>
  <c r="F44" i="285"/>
  <c r="C44" i="285"/>
  <c r="AN43" i="285"/>
  <c r="S43" i="285"/>
  <c r="T43" i="285"/>
  <c r="R43" i="285"/>
  <c r="Q43" i="285"/>
  <c r="H43" i="285"/>
  <c r="I43" i="285"/>
  <c r="J43" i="285"/>
  <c r="K43" i="285"/>
  <c r="F43" i="285"/>
  <c r="G43" i="285"/>
  <c r="C43" i="285"/>
  <c r="S42" i="285"/>
  <c r="T42" i="285"/>
  <c r="R42" i="285"/>
  <c r="Q42" i="285"/>
  <c r="I42" i="285"/>
  <c r="J42" i="285"/>
  <c r="K42" i="285"/>
  <c r="H42" i="285"/>
  <c r="U42" i="285"/>
  <c r="F42" i="285"/>
  <c r="G42" i="285"/>
  <c r="C42" i="285"/>
  <c r="S41" i="285"/>
  <c r="T41" i="285"/>
  <c r="R41" i="285"/>
  <c r="Q41" i="285"/>
  <c r="H41" i="285"/>
  <c r="I41" i="285"/>
  <c r="J41" i="285"/>
  <c r="K41" i="285"/>
  <c r="F41" i="285"/>
  <c r="G41" i="285"/>
  <c r="C41" i="285"/>
  <c r="BP40" i="285"/>
  <c r="T40" i="285"/>
  <c r="S40" i="285"/>
  <c r="R40" i="285"/>
  <c r="Q40" i="285"/>
  <c r="J40" i="285"/>
  <c r="K40" i="285"/>
  <c r="I40" i="285"/>
  <c r="H40" i="285"/>
  <c r="U40" i="285"/>
  <c r="G40" i="285"/>
  <c r="F40" i="285"/>
  <c r="C40" i="285"/>
  <c r="BP39" i="285"/>
  <c r="T39" i="285"/>
  <c r="S39" i="285"/>
  <c r="R39" i="285"/>
  <c r="Q39" i="285"/>
  <c r="H39" i="285"/>
  <c r="I39" i="285"/>
  <c r="J39" i="285"/>
  <c r="K39" i="285"/>
  <c r="G39" i="285"/>
  <c r="F39" i="285"/>
  <c r="C39" i="285"/>
  <c r="BP38" i="285"/>
  <c r="T38" i="285"/>
  <c r="S38" i="285"/>
  <c r="R38" i="285"/>
  <c r="Q38" i="285"/>
  <c r="I38" i="285"/>
  <c r="J38" i="285"/>
  <c r="K38" i="285"/>
  <c r="H38" i="285"/>
  <c r="U38" i="285"/>
  <c r="G38" i="285"/>
  <c r="F38" i="285"/>
  <c r="C38" i="285"/>
  <c r="BP37" i="285"/>
  <c r="S37" i="285"/>
  <c r="T37" i="285"/>
  <c r="R37" i="285"/>
  <c r="Q37" i="285"/>
  <c r="I37" i="285"/>
  <c r="J37" i="285"/>
  <c r="K37" i="285"/>
  <c r="H37" i="285"/>
  <c r="U37" i="285"/>
  <c r="F37" i="285"/>
  <c r="G37" i="285"/>
  <c r="C37" i="285"/>
  <c r="BP36" i="285"/>
  <c r="S36" i="285"/>
  <c r="T36" i="285"/>
  <c r="R36" i="285"/>
  <c r="Q36" i="285"/>
  <c r="I36" i="285"/>
  <c r="J36" i="285"/>
  <c r="K36" i="285"/>
  <c r="H36" i="285"/>
  <c r="U36" i="285"/>
  <c r="F36" i="285"/>
  <c r="G36" i="285"/>
  <c r="C36" i="285"/>
  <c r="BP35" i="285"/>
  <c r="S35" i="285"/>
  <c r="T35" i="285"/>
  <c r="R35" i="285"/>
  <c r="Q35" i="285"/>
  <c r="H35" i="285"/>
  <c r="I35" i="285"/>
  <c r="J35" i="285"/>
  <c r="K35" i="285"/>
  <c r="F35" i="285"/>
  <c r="G35" i="285"/>
  <c r="C35" i="285"/>
  <c r="BP34" i="285"/>
  <c r="U34" i="285"/>
  <c r="T34" i="285"/>
  <c r="S34" i="285"/>
  <c r="R34" i="285"/>
  <c r="Q34" i="285"/>
  <c r="H34" i="285"/>
  <c r="I34" i="285"/>
  <c r="J34" i="285"/>
  <c r="K34" i="285"/>
  <c r="G34" i="285"/>
  <c r="F34" i="285"/>
  <c r="C34" i="285"/>
  <c r="BP33" i="285"/>
  <c r="BD33" i="285"/>
  <c r="AR33" i="285"/>
  <c r="AA33" i="285"/>
  <c r="U33" i="285"/>
  <c r="T33" i="285"/>
  <c r="S33" i="285"/>
  <c r="R33" i="285"/>
  <c r="Q33" i="285"/>
  <c r="H33" i="285"/>
  <c r="I33" i="285"/>
  <c r="J33" i="285"/>
  <c r="K33" i="285"/>
  <c r="G33" i="285"/>
  <c r="F33" i="285"/>
  <c r="C33" i="285"/>
  <c r="AA32" i="285"/>
  <c r="S32" i="285"/>
  <c r="T32" i="285"/>
  <c r="R32" i="285"/>
  <c r="Q32" i="285"/>
  <c r="I32" i="285"/>
  <c r="J32" i="285"/>
  <c r="K32" i="285"/>
  <c r="H32" i="285"/>
  <c r="U32" i="285"/>
  <c r="F32" i="285"/>
  <c r="G32" i="285"/>
  <c r="C32" i="285"/>
  <c r="AR31" i="285"/>
  <c r="AA31" i="285"/>
  <c r="BD31" i="285"/>
  <c r="T31" i="285"/>
  <c r="S31" i="285"/>
  <c r="R31" i="285"/>
  <c r="Q31" i="285"/>
  <c r="J31" i="285"/>
  <c r="K31" i="285"/>
  <c r="I31" i="285"/>
  <c r="H31" i="285"/>
  <c r="U31" i="285"/>
  <c r="G31" i="285"/>
  <c r="F31" i="285"/>
  <c r="C31" i="285"/>
  <c r="BD30" i="285"/>
  <c r="AG30" i="285"/>
  <c r="S30" i="285"/>
  <c r="T30" i="285"/>
  <c r="R30" i="285"/>
  <c r="Q30" i="285"/>
  <c r="J30" i="285"/>
  <c r="K30" i="285"/>
  <c r="H30" i="285"/>
  <c r="I30" i="285"/>
  <c r="F30" i="285"/>
  <c r="G30" i="285"/>
  <c r="C30" i="285"/>
  <c r="BD29" i="285"/>
  <c r="AR29" i="285"/>
  <c r="AI29" i="285"/>
  <c r="AG29" i="285"/>
  <c r="AA29" i="285"/>
  <c r="U29" i="285"/>
  <c r="T29" i="285"/>
  <c r="S29" i="285"/>
  <c r="R29" i="285"/>
  <c r="Q29" i="285"/>
  <c r="H29" i="285"/>
  <c r="I29" i="285"/>
  <c r="J29" i="285"/>
  <c r="K29" i="285"/>
  <c r="G29" i="285"/>
  <c r="F29" i="285"/>
  <c r="C29" i="285"/>
  <c r="AI28" i="285"/>
  <c r="AG28" i="285"/>
  <c r="AA28" i="285"/>
  <c r="S28" i="285"/>
  <c r="T28" i="285"/>
  <c r="R28" i="285"/>
  <c r="Q28" i="285"/>
  <c r="H28" i="285"/>
  <c r="I28" i="285"/>
  <c r="J28" i="285"/>
  <c r="K28" i="285"/>
  <c r="F28" i="285"/>
  <c r="G28" i="285"/>
  <c r="C28" i="285"/>
  <c r="T27" i="285"/>
  <c r="S27" i="285"/>
  <c r="R27" i="285"/>
  <c r="Q27" i="285"/>
  <c r="H27" i="285"/>
  <c r="I27" i="285"/>
  <c r="J27" i="285"/>
  <c r="K27" i="285"/>
  <c r="G27" i="285"/>
  <c r="F27" i="285"/>
  <c r="C27" i="285"/>
  <c r="S26" i="285"/>
  <c r="T26" i="285"/>
  <c r="R26" i="285"/>
  <c r="Q26" i="285"/>
  <c r="H26" i="285"/>
  <c r="I26" i="285"/>
  <c r="J26" i="285"/>
  <c r="K26" i="285"/>
  <c r="F26" i="285"/>
  <c r="G26" i="285"/>
  <c r="C26" i="285"/>
  <c r="T25" i="285"/>
  <c r="S25" i="285"/>
  <c r="R25" i="285"/>
  <c r="Q25" i="285"/>
  <c r="H25" i="285"/>
  <c r="I25" i="285"/>
  <c r="J25" i="285"/>
  <c r="K25" i="285"/>
  <c r="G25" i="285"/>
  <c r="F25" i="285"/>
  <c r="C25" i="285"/>
  <c r="S24" i="285"/>
  <c r="T24" i="285"/>
  <c r="R24" i="285"/>
  <c r="Q24" i="285"/>
  <c r="H24" i="285"/>
  <c r="I24" i="285"/>
  <c r="J24" i="285"/>
  <c r="K24" i="285"/>
  <c r="F24" i="285"/>
  <c r="G24" i="285"/>
  <c r="C24" i="285"/>
  <c r="T23" i="285"/>
  <c r="S23" i="285"/>
  <c r="R23" i="285"/>
  <c r="Q23" i="285"/>
  <c r="H23" i="285"/>
  <c r="I23" i="285"/>
  <c r="J23" i="285"/>
  <c r="K23" i="285"/>
  <c r="G23" i="285"/>
  <c r="F23" i="285"/>
  <c r="C23" i="285"/>
  <c r="S22" i="285"/>
  <c r="T22" i="285"/>
  <c r="R22" i="285"/>
  <c r="Q22" i="285"/>
  <c r="H22" i="285"/>
  <c r="I22" i="285"/>
  <c r="J22" i="285"/>
  <c r="K22" i="285"/>
  <c r="F22" i="285"/>
  <c r="G22" i="285"/>
  <c r="C22" i="285"/>
  <c r="T21" i="285"/>
  <c r="S21" i="285"/>
  <c r="R21" i="285"/>
  <c r="Q21" i="285"/>
  <c r="H21" i="285"/>
  <c r="I21" i="285"/>
  <c r="J21" i="285"/>
  <c r="K21" i="285"/>
  <c r="G21" i="285"/>
  <c r="F21" i="285"/>
  <c r="C21" i="285"/>
  <c r="S20" i="285"/>
  <c r="T20" i="285"/>
  <c r="R20" i="285"/>
  <c r="Q20" i="285"/>
  <c r="H20" i="285"/>
  <c r="I20" i="285"/>
  <c r="J20" i="285"/>
  <c r="K20" i="285"/>
  <c r="F20" i="285"/>
  <c r="G20" i="285"/>
  <c r="C20" i="285"/>
  <c r="T19" i="285"/>
  <c r="S19" i="285"/>
  <c r="R19" i="285"/>
  <c r="Q19" i="285"/>
  <c r="H19" i="285"/>
  <c r="I19" i="285"/>
  <c r="J19" i="285"/>
  <c r="K19" i="285"/>
  <c r="G19" i="285"/>
  <c r="F19" i="285"/>
  <c r="C19" i="285"/>
  <c r="AP18" i="285"/>
  <c r="T18" i="285"/>
  <c r="S18" i="285"/>
  <c r="R18" i="285"/>
  <c r="Q18" i="285"/>
  <c r="I18" i="285"/>
  <c r="J18" i="285"/>
  <c r="K18" i="285"/>
  <c r="H18" i="285"/>
  <c r="U18" i="285"/>
  <c r="G18" i="285"/>
  <c r="F18" i="285"/>
  <c r="C18" i="285"/>
  <c r="U17" i="285"/>
  <c r="T17" i="285"/>
  <c r="S17" i="285"/>
  <c r="R17" i="285"/>
  <c r="Q17" i="285"/>
  <c r="H17" i="285"/>
  <c r="I17" i="285"/>
  <c r="J17" i="285"/>
  <c r="K17" i="285"/>
  <c r="G17" i="285"/>
  <c r="F17" i="285"/>
  <c r="C17" i="285"/>
  <c r="T16" i="285"/>
  <c r="S16" i="285"/>
  <c r="R16" i="285"/>
  <c r="Q16" i="285"/>
  <c r="I16" i="285"/>
  <c r="J16" i="285"/>
  <c r="K16" i="285"/>
  <c r="H16" i="285"/>
  <c r="U16" i="285"/>
  <c r="G16" i="285"/>
  <c r="F16" i="285"/>
  <c r="C16" i="285"/>
  <c r="AL15" i="285"/>
  <c r="S15" i="285"/>
  <c r="T15" i="285"/>
  <c r="R15" i="285"/>
  <c r="Q15" i="285"/>
  <c r="I15" i="285"/>
  <c r="J15" i="285"/>
  <c r="K15" i="285"/>
  <c r="H15" i="285"/>
  <c r="U15" i="285"/>
  <c r="F15" i="285"/>
  <c r="G15" i="285"/>
  <c r="C15" i="285"/>
  <c r="S14" i="285"/>
  <c r="T14" i="285"/>
  <c r="R14" i="285"/>
  <c r="Q14" i="285"/>
  <c r="J14" i="285"/>
  <c r="K14" i="285"/>
  <c r="H14" i="285"/>
  <c r="I14" i="285"/>
  <c r="F14" i="285"/>
  <c r="G14" i="285"/>
  <c r="C14" i="285"/>
  <c r="AL13" i="285"/>
  <c r="T13" i="285"/>
  <c r="S13" i="285"/>
  <c r="R13" i="285"/>
  <c r="Q13" i="285"/>
  <c r="J13" i="285"/>
  <c r="K13" i="285"/>
  <c r="I13" i="285"/>
  <c r="H13" i="285"/>
  <c r="U13" i="285"/>
  <c r="G13" i="285"/>
  <c r="F13" i="285"/>
  <c r="C13" i="285"/>
  <c r="S12" i="285"/>
  <c r="T12" i="285"/>
  <c r="R12" i="285"/>
  <c r="Q12" i="285"/>
  <c r="I12" i="285"/>
  <c r="J12" i="285"/>
  <c r="K12" i="285"/>
  <c r="H12" i="285"/>
  <c r="U12" i="285"/>
  <c r="F12" i="285"/>
  <c r="G12" i="285"/>
  <c r="C12" i="285"/>
  <c r="BR11" i="285"/>
  <c r="AL11" i="285"/>
  <c r="T11" i="285"/>
  <c r="S11" i="285"/>
  <c r="R11" i="285"/>
  <c r="Q11" i="285"/>
  <c r="I11" i="285"/>
  <c r="J11" i="285"/>
  <c r="K11" i="285"/>
  <c r="H11" i="285"/>
  <c r="U11" i="285"/>
  <c r="G11" i="285"/>
  <c r="F11" i="285"/>
  <c r="C11" i="285"/>
  <c r="BR9" i="285"/>
  <c r="CL7" i="285"/>
  <c r="CC7" i="285"/>
  <c r="BW7" i="285"/>
  <c r="B76" i="284"/>
  <c r="U73" i="284"/>
  <c r="O72" i="284"/>
  <c r="N72" i="284"/>
  <c r="B77" i="284"/>
  <c r="M72" i="284"/>
  <c r="L72" i="284"/>
  <c r="T71" i="284"/>
  <c r="S71" i="284"/>
  <c r="R71" i="284"/>
  <c r="Q71" i="284"/>
  <c r="I71" i="284"/>
  <c r="J71" i="284"/>
  <c r="K71" i="284"/>
  <c r="H71" i="284"/>
  <c r="U71" i="284"/>
  <c r="G71" i="284"/>
  <c r="F71" i="284"/>
  <c r="C71" i="284"/>
  <c r="U70" i="284"/>
  <c r="T70" i="284"/>
  <c r="S70" i="284"/>
  <c r="R70" i="284"/>
  <c r="Q70" i="284"/>
  <c r="I70" i="284"/>
  <c r="J70" i="284"/>
  <c r="K70" i="284"/>
  <c r="H70" i="284"/>
  <c r="G70" i="284"/>
  <c r="F70" i="284"/>
  <c r="C70" i="284"/>
  <c r="T69" i="284"/>
  <c r="S69" i="284"/>
  <c r="R69" i="284"/>
  <c r="Q69" i="284"/>
  <c r="I69" i="284"/>
  <c r="J69" i="284"/>
  <c r="K69" i="284"/>
  <c r="H69" i="284"/>
  <c r="U69" i="284"/>
  <c r="G69" i="284"/>
  <c r="F69" i="284"/>
  <c r="C69" i="284"/>
  <c r="T68" i="284"/>
  <c r="S68" i="284"/>
  <c r="R68" i="284"/>
  <c r="Q68" i="284"/>
  <c r="H68" i="284"/>
  <c r="I68" i="284"/>
  <c r="J68" i="284"/>
  <c r="K68" i="284"/>
  <c r="G68" i="284"/>
  <c r="F68" i="284"/>
  <c r="C68" i="284"/>
  <c r="T67" i="284"/>
  <c r="S67" i="284"/>
  <c r="R67" i="284"/>
  <c r="Q67" i="284"/>
  <c r="I67" i="284"/>
  <c r="J67" i="284"/>
  <c r="K67" i="284"/>
  <c r="H67" i="284"/>
  <c r="U67" i="284"/>
  <c r="G67" i="284"/>
  <c r="F67" i="284"/>
  <c r="C67" i="284"/>
  <c r="U66" i="284"/>
  <c r="T66" i="284"/>
  <c r="S66" i="284"/>
  <c r="R66" i="284"/>
  <c r="Q66" i="284"/>
  <c r="I66" i="284"/>
  <c r="J66" i="284"/>
  <c r="K66" i="284"/>
  <c r="H66" i="284"/>
  <c r="G66" i="284"/>
  <c r="F66" i="284"/>
  <c r="C66" i="284"/>
  <c r="T65" i="284"/>
  <c r="S65" i="284"/>
  <c r="R65" i="284"/>
  <c r="Q65" i="284"/>
  <c r="I65" i="284"/>
  <c r="J65" i="284"/>
  <c r="K65" i="284"/>
  <c r="H65" i="284"/>
  <c r="U65" i="284"/>
  <c r="G65" i="284"/>
  <c r="F65" i="284"/>
  <c r="C65" i="284"/>
  <c r="T64" i="284"/>
  <c r="S64" i="284"/>
  <c r="R64" i="284"/>
  <c r="Q64" i="284"/>
  <c r="H64" i="284"/>
  <c r="I64" i="284"/>
  <c r="J64" i="284"/>
  <c r="K64" i="284"/>
  <c r="G64" i="284"/>
  <c r="F64" i="284"/>
  <c r="C64" i="284"/>
  <c r="T63" i="284"/>
  <c r="S63" i="284"/>
  <c r="R63" i="284"/>
  <c r="Q63" i="284"/>
  <c r="I63" i="284"/>
  <c r="J63" i="284"/>
  <c r="K63" i="284"/>
  <c r="H63" i="284"/>
  <c r="U63" i="284"/>
  <c r="G63" i="284"/>
  <c r="F63" i="284"/>
  <c r="C63" i="284"/>
  <c r="U62" i="284"/>
  <c r="T62" i="284"/>
  <c r="S62" i="284"/>
  <c r="R62" i="284"/>
  <c r="Q62" i="284"/>
  <c r="I62" i="284"/>
  <c r="J62" i="284"/>
  <c r="K62" i="284"/>
  <c r="H62" i="284"/>
  <c r="G62" i="284"/>
  <c r="F62" i="284"/>
  <c r="C62" i="284"/>
  <c r="T61" i="284"/>
  <c r="S61" i="284"/>
  <c r="R61" i="284"/>
  <c r="Q61" i="284"/>
  <c r="I61" i="284"/>
  <c r="J61" i="284"/>
  <c r="K61" i="284"/>
  <c r="H61" i="284"/>
  <c r="U61" i="284"/>
  <c r="G61" i="284"/>
  <c r="F61" i="284"/>
  <c r="C61" i="284"/>
  <c r="T60" i="284"/>
  <c r="S60" i="284"/>
  <c r="R60" i="284"/>
  <c r="Q60" i="284"/>
  <c r="H60" i="284"/>
  <c r="I60" i="284"/>
  <c r="J60" i="284"/>
  <c r="K60" i="284"/>
  <c r="G60" i="284"/>
  <c r="F60" i="284"/>
  <c r="C60" i="284"/>
  <c r="T59" i="284"/>
  <c r="S59" i="284"/>
  <c r="R59" i="284"/>
  <c r="Q59" i="284"/>
  <c r="I59" i="284"/>
  <c r="J59" i="284"/>
  <c r="K59" i="284"/>
  <c r="H59" i="284"/>
  <c r="U59" i="284"/>
  <c r="G59" i="284"/>
  <c r="F59" i="284"/>
  <c r="C59" i="284"/>
  <c r="U58" i="284"/>
  <c r="T58" i="284"/>
  <c r="S58" i="284"/>
  <c r="R58" i="284"/>
  <c r="Q58" i="284"/>
  <c r="I58" i="284"/>
  <c r="J58" i="284"/>
  <c r="K58" i="284"/>
  <c r="H58" i="284"/>
  <c r="G58" i="284"/>
  <c r="F58" i="284"/>
  <c r="C58" i="284"/>
  <c r="T57" i="284"/>
  <c r="S57" i="284"/>
  <c r="R57" i="284"/>
  <c r="Q57" i="284"/>
  <c r="I57" i="284"/>
  <c r="J57" i="284"/>
  <c r="K57" i="284"/>
  <c r="H57" i="284"/>
  <c r="U57" i="284"/>
  <c r="G57" i="284"/>
  <c r="F57" i="284"/>
  <c r="C57" i="284"/>
  <c r="T56" i="284"/>
  <c r="S56" i="284"/>
  <c r="R56" i="284"/>
  <c r="Q56" i="284"/>
  <c r="H56" i="284"/>
  <c r="I56" i="284"/>
  <c r="J56" i="284"/>
  <c r="K56" i="284"/>
  <c r="G56" i="284"/>
  <c r="F56" i="284"/>
  <c r="C56" i="284"/>
  <c r="S55" i="284"/>
  <c r="T55" i="284"/>
  <c r="R55" i="284"/>
  <c r="Q55" i="284"/>
  <c r="H55" i="284"/>
  <c r="I55" i="284"/>
  <c r="J55" i="284"/>
  <c r="K55" i="284"/>
  <c r="F55" i="284"/>
  <c r="G55" i="284"/>
  <c r="C55" i="284"/>
  <c r="T54" i="284"/>
  <c r="S54" i="284"/>
  <c r="R54" i="284"/>
  <c r="Q54" i="284"/>
  <c r="J54" i="284"/>
  <c r="K54" i="284"/>
  <c r="I54" i="284"/>
  <c r="H54" i="284"/>
  <c r="U54" i="284"/>
  <c r="G54" i="284"/>
  <c r="F54" i="284"/>
  <c r="C54" i="284"/>
  <c r="U53" i="284"/>
  <c r="S53" i="284"/>
  <c r="T53" i="284"/>
  <c r="R53" i="284"/>
  <c r="Q53" i="284"/>
  <c r="H53" i="284"/>
  <c r="I53" i="284"/>
  <c r="J53" i="284"/>
  <c r="K53" i="284"/>
  <c r="F53" i="284"/>
  <c r="G53" i="284"/>
  <c r="C53" i="284"/>
  <c r="U52" i="284"/>
  <c r="S52" i="284"/>
  <c r="T52" i="284"/>
  <c r="R52" i="284"/>
  <c r="Q52" i="284"/>
  <c r="H52" i="284"/>
  <c r="I52" i="284"/>
  <c r="J52" i="284"/>
  <c r="K52" i="284"/>
  <c r="F52" i="284"/>
  <c r="G52" i="284"/>
  <c r="C52" i="284"/>
  <c r="U51" i="284"/>
  <c r="S51" i="284"/>
  <c r="T51" i="284"/>
  <c r="R51" i="284"/>
  <c r="Q51" i="284"/>
  <c r="H51" i="284"/>
  <c r="I51" i="284"/>
  <c r="J51" i="284"/>
  <c r="K51" i="284"/>
  <c r="F51" i="284"/>
  <c r="G51" i="284"/>
  <c r="C51" i="284"/>
  <c r="S50" i="284"/>
  <c r="T50" i="284"/>
  <c r="R50" i="284"/>
  <c r="Q50" i="284"/>
  <c r="H50" i="284"/>
  <c r="I50" i="284"/>
  <c r="J50" i="284"/>
  <c r="K50" i="284"/>
  <c r="F50" i="284"/>
  <c r="G50" i="284"/>
  <c r="C50" i="284"/>
  <c r="T49" i="284"/>
  <c r="S49" i="284"/>
  <c r="R49" i="284"/>
  <c r="Q49" i="284"/>
  <c r="H49" i="284"/>
  <c r="I49" i="284"/>
  <c r="J49" i="284"/>
  <c r="K49" i="284"/>
  <c r="G49" i="284"/>
  <c r="F49" i="284"/>
  <c r="C49" i="284"/>
  <c r="U48" i="284"/>
  <c r="S48" i="284"/>
  <c r="T48" i="284"/>
  <c r="R48" i="284"/>
  <c r="Q48" i="284"/>
  <c r="J48" i="284"/>
  <c r="K48" i="284"/>
  <c r="H48" i="284"/>
  <c r="I48" i="284"/>
  <c r="F48" i="284"/>
  <c r="G48" i="284"/>
  <c r="C48" i="284"/>
  <c r="T47" i="284"/>
  <c r="S47" i="284"/>
  <c r="R47" i="284"/>
  <c r="Q47" i="284"/>
  <c r="I47" i="284"/>
  <c r="J47" i="284"/>
  <c r="K47" i="284"/>
  <c r="H47" i="284"/>
  <c r="U47" i="284"/>
  <c r="G47" i="284"/>
  <c r="F47" i="284"/>
  <c r="C47" i="284"/>
  <c r="S46" i="284"/>
  <c r="T46" i="284"/>
  <c r="R46" i="284"/>
  <c r="Q46" i="284"/>
  <c r="H46" i="284"/>
  <c r="I46" i="284"/>
  <c r="J46" i="284"/>
  <c r="K46" i="284"/>
  <c r="F46" i="284"/>
  <c r="G46" i="284"/>
  <c r="C46" i="284"/>
  <c r="S45" i="284"/>
  <c r="T45" i="284"/>
  <c r="R45" i="284"/>
  <c r="Q45" i="284"/>
  <c r="H45" i="284"/>
  <c r="I45" i="284"/>
  <c r="J45" i="284"/>
  <c r="K45" i="284"/>
  <c r="F45" i="284"/>
  <c r="G45" i="284"/>
  <c r="C45" i="284"/>
  <c r="T44" i="284"/>
  <c r="S44" i="284"/>
  <c r="R44" i="284"/>
  <c r="Q44" i="284"/>
  <c r="H44" i="284"/>
  <c r="I44" i="284"/>
  <c r="J44" i="284"/>
  <c r="K44" i="284"/>
  <c r="G44" i="284"/>
  <c r="F44" i="284"/>
  <c r="C44" i="284"/>
  <c r="AN43" i="284"/>
  <c r="S43" i="284"/>
  <c r="T43" i="284"/>
  <c r="R43" i="284"/>
  <c r="Q43" i="284"/>
  <c r="H43" i="284"/>
  <c r="I43" i="284"/>
  <c r="J43" i="284"/>
  <c r="K43" i="284"/>
  <c r="F43" i="284"/>
  <c r="G43" i="284"/>
  <c r="C43" i="284"/>
  <c r="S42" i="284"/>
  <c r="T42" i="284"/>
  <c r="R42" i="284"/>
  <c r="Q42" i="284"/>
  <c r="H42" i="284"/>
  <c r="I42" i="284"/>
  <c r="J42" i="284"/>
  <c r="K42" i="284"/>
  <c r="F42" i="284"/>
  <c r="G42" i="284"/>
  <c r="C42" i="284"/>
  <c r="S41" i="284"/>
  <c r="T41" i="284"/>
  <c r="R41" i="284"/>
  <c r="Q41" i="284"/>
  <c r="H41" i="284"/>
  <c r="I41" i="284"/>
  <c r="J41" i="284"/>
  <c r="K41" i="284"/>
  <c r="F41" i="284"/>
  <c r="G41" i="284"/>
  <c r="C41" i="284"/>
  <c r="BP40" i="284"/>
  <c r="T40" i="284"/>
  <c r="S40" i="284"/>
  <c r="R40" i="284"/>
  <c r="Q40" i="284"/>
  <c r="I40" i="284"/>
  <c r="J40" i="284"/>
  <c r="K40" i="284"/>
  <c r="H40" i="284"/>
  <c r="U40" i="284"/>
  <c r="G40" i="284"/>
  <c r="F40" i="284"/>
  <c r="C40" i="284"/>
  <c r="BP39" i="284"/>
  <c r="U39" i="284"/>
  <c r="S39" i="284"/>
  <c r="T39" i="284"/>
  <c r="R39" i="284"/>
  <c r="Q39" i="284"/>
  <c r="J39" i="284"/>
  <c r="K39" i="284"/>
  <c r="H39" i="284"/>
  <c r="I39" i="284"/>
  <c r="F39" i="284"/>
  <c r="G39" i="284"/>
  <c r="C39" i="284"/>
  <c r="BP38" i="284"/>
  <c r="T38" i="284"/>
  <c r="S38" i="284"/>
  <c r="R38" i="284"/>
  <c r="Q38" i="284"/>
  <c r="I38" i="284"/>
  <c r="J38" i="284"/>
  <c r="K38" i="284"/>
  <c r="H38" i="284"/>
  <c r="U38" i="284"/>
  <c r="G38" i="284"/>
  <c r="F38" i="284"/>
  <c r="C38" i="284"/>
  <c r="BP37" i="284"/>
  <c r="S37" i="284"/>
  <c r="T37" i="284"/>
  <c r="R37" i="284"/>
  <c r="Q37" i="284"/>
  <c r="H37" i="284"/>
  <c r="U37" i="284"/>
  <c r="F37" i="284"/>
  <c r="G37" i="284"/>
  <c r="C37" i="284"/>
  <c r="BP36" i="284"/>
  <c r="T36" i="284"/>
  <c r="S36" i="284"/>
  <c r="R36" i="284"/>
  <c r="Q36" i="284"/>
  <c r="I36" i="284"/>
  <c r="J36" i="284"/>
  <c r="K36" i="284"/>
  <c r="H36" i="284"/>
  <c r="U36" i="284"/>
  <c r="F36" i="284"/>
  <c r="G36" i="284"/>
  <c r="C36" i="284"/>
  <c r="BP35" i="284"/>
  <c r="S35" i="284"/>
  <c r="T35" i="284"/>
  <c r="R35" i="284"/>
  <c r="Q35" i="284"/>
  <c r="J35" i="284"/>
  <c r="K35" i="284"/>
  <c r="H35" i="284"/>
  <c r="I35" i="284"/>
  <c r="F35" i="284"/>
  <c r="G35" i="284"/>
  <c r="C35" i="284"/>
  <c r="BP34" i="284"/>
  <c r="U34" i="284"/>
  <c r="T34" i="284"/>
  <c r="S34" i="284"/>
  <c r="R34" i="284"/>
  <c r="Q34" i="284"/>
  <c r="H34" i="284"/>
  <c r="I34" i="284"/>
  <c r="J34" i="284"/>
  <c r="K34" i="284"/>
  <c r="G34" i="284"/>
  <c r="F34" i="284"/>
  <c r="C34" i="284"/>
  <c r="BP33" i="284"/>
  <c r="BD33" i="284"/>
  <c r="AR33" i="284"/>
  <c r="AA33" i="284"/>
  <c r="U33" i="284"/>
  <c r="T33" i="284"/>
  <c r="S33" i="284"/>
  <c r="R33" i="284"/>
  <c r="Q33" i="284"/>
  <c r="I33" i="284"/>
  <c r="J33" i="284"/>
  <c r="K33" i="284"/>
  <c r="H33" i="284"/>
  <c r="G33" i="284"/>
  <c r="F33" i="284"/>
  <c r="C33" i="284"/>
  <c r="BL32" i="284"/>
  <c r="BP32" i="284"/>
  <c r="AR32" i="284"/>
  <c r="AA32" i="284"/>
  <c r="BD32" i="284"/>
  <c r="S32" i="284"/>
  <c r="T32" i="284"/>
  <c r="R32" i="284"/>
  <c r="Q32" i="284"/>
  <c r="H32" i="284"/>
  <c r="I32" i="284"/>
  <c r="J32" i="284"/>
  <c r="K32" i="284"/>
  <c r="F32" i="284"/>
  <c r="G32" i="284"/>
  <c r="C32" i="284"/>
  <c r="BP31" i="284"/>
  <c r="BL31" i="284"/>
  <c r="AA31" i="284"/>
  <c r="BD31" i="284"/>
  <c r="T31" i="284"/>
  <c r="S31" i="284"/>
  <c r="R31" i="284"/>
  <c r="Q31" i="284"/>
  <c r="J31" i="284"/>
  <c r="K31" i="284"/>
  <c r="I31" i="284"/>
  <c r="H31" i="284"/>
  <c r="U31" i="284"/>
  <c r="G31" i="284"/>
  <c r="F31" i="284"/>
  <c r="C31" i="284"/>
  <c r="BD30" i="284"/>
  <c r="AR30" i="284"/>
  <c r="AG30" i="284"/>
  <c r="U30" i="284"/>
  <c r="S30" i="284"/>
  <c r="T30" i="284"/>
  <c r="R30" i="284"/>
  <c r="Q30" i="284"/>
  <c r="H30" i="284"/>
  <c r="I30" i="284"/>
  <c r="J30" i="284"/>
  <c r="K30" i="284"/>
  <c r="F30" i="284"/>
  <c r="G30" i="284"/>
  <c r="C30" i="284"/>
  <c r="BD29" i="284"/>
  <c r="AR29" i="284"/>
  <c r="AI29" i="284"/>
  <c r="AG29" i="284"/>
  <c r="AA29" i="284"/>
  <c r="U29" i="284"/>
  <c r="T29" i="284"/>
  <c r="S29" i="284"/>
  <c r="R29" i="284"/>
  <c r="Q29" i="284"/>
  <c r="H29" i="284"/>
  <c r="I29" i="284"/>
  <c r="J29" i="284"/>
  <c r="K29" i="284"/>
  <c r="G29" i="284"/>
  <c r="F29" i="284"/>
  <c r="C29" i="284"/>
  <c r="AR28" i="284"/>
  <c r="AI28" i="284"/>
  <c r="AG28" i="284"/>
  <c r="S28" i="284"/>
  <c r="T28" i="284"/>
  <c r="R28" i="284"/>
  <c r="Q28" i="284"/>
  <c r="H28" i="284"/>
  <c r="I28" i="284"/>
  <c r="J28" i="284"/>
  <c r="K28" i="284"/>
  <c r="F28" i="284"/>
  <c r="G28" i="284"/>
  <c r="C28" i="284"/>
  <c r="U27" i="284"/>
  <c r="S27" i="284"/>
  <c r="T27" i="284"/>
  <c r="R27" i="284"/>
  <c r="Q27" i="284"/>
  <c r="J27" i="284"/>
  <c r="K27" i="284"/>
  <c r="H27" i="284"/>
  <c r="I27" i="284"/>
  <c r="F27" i="284"/>
  <c r="G27" i="284"/>
  <c r="C27" i="284"/>
  <c r="U26" i="284"/>
  <c r="S26" i="284"/>
  <c r="T26" i="284"/>
  <c r="R26" i="284"/>
  <c r="Q26" i="284"/>
  <c r="H26" i="284"/>
  <c r="I26" i="284"/>
  <c r="J26" i="284"/>
  <c r="K26" i="284"/>
  <c r="F26" i="284"/>
  <c r="G26" i="284"/>
  <c r="C26" i="284"/>
  <c r="U25" i="284"/>
  <c r="S25" i="284"/>
  <c r="T25" i="284"/>
  <c r="R25" i="284"/>
  <c r="Q25" i="284"/>
  <c r="J25" i="284"/>
  <c r="K25" i="284"/>
  <c r="H25" i="284"/>
  <c r="I25" i="284"/>
  <c r="F25" i="284"/>
  <c r="G25" i="284"/>
  <c r="C25" i="284"/>
  <c r="S24" i="284"/>
  <c r="T24" i="284"/>
  <c r="R24" i="284"/>
  <c r="Q24" i="284"/>
  <c r="H24" i="284"/>
  <c r="I24" i="284"/>
  <c r="J24" i="284"/>
  <c r="K24" i="284"/>
  <c r="F24" i="284"/>
  <c r="G24" i="284"/>
  <c r="C24" i="284"/>
  <c r="S23" i="284"/>
  <c r="T23" i="284"/>
  <c r="R23" i="284"/>
  <c r="Q23" i="284"/>
  <c r="J23" i="284"/>
  <c r="K23" i="284"/>
  <c r="H23" i="284"/>
  <c r="I23" i="284"/>
  <c r="G23" i="284"/>
  <c r="F23" i="284"/>
  <c r="C23" i="284"/>
  <c r="U22" i="284"/>
  <c r="S22" i="284"/>
  <c r="T22" i="284"/>
  <c r="R22" i="284"/>
  <c r="Q22" i="284"/>
  <c r="J22" i="284"/>
  <c r="K22" i="284"/>
  <c r="H22" i="284"/>
  <c r="I22" i="284"/>
  <c r="F22" i="284"/>
  <c r="G22" i="284"/>
  <c r="C22" i="284"/>
  <c r="S21" i="284"/>
  <c r="T21" i="284"/>
  <c r="R21" i="284"/>
  <c r="Q21" i="284"/>
  <c r="H21" i="284"/>
  <c r="I21" i="284"/>
  <c r="J21" i="284"/>
  <c r="K21" i="284"/>
  <c r="G21" i="284"/>
  <c r="F21" i="284"/>
  <c r="C21" i="284"/>
  <c r="U20" i="284"/>
  <c r="S20" i="284"/>
  <c r="T20" i="284"/>
  <c r="R20" i="284"/>
  <c r="Q20" i="284"/>
  <c r="J20" i="284"/>
  <c r="K20" i="284"/>
  <c r="H20" i="284"/>
  <c r="I20" i="284"/>
  <c r="F20" i="284"/>
  <c r="G20" i="284"/>
  <c r="C20" i="284"/>
  <c r="U19" i="284"/>
  <c r="S19" i="284"/>
  <c r="T19" i="284"/>
  <c r="R19" i="284"/>
  <c r="Q19" i="284"/>
  <c r="J19" i="284"/>
  <c r="K19" i="284"/>
  <c r="H19" i="284"/>
  <c r="I19" i="284"/>
  <c r="G19" i="284"/>
  <c r="F19" i="284"/>
  <c r="C19" i="284"/>
  <c r="AP18" i="284"/>
  <c r="T18" i="284"/>
  <c r="S18" i="284"/>
  <c r="R18" i="284"/>
  <c r="Q18" i="284"/>
  <c r="H18" i="284"/>
  <c r="I18" i="284"/>
  <c r="J18" i="284"/>
  <c r="K18" i="284"/>
  <c r="G18" i="284"/>
  <c r="F18" i="284"/>
  <c r="C18" i="284"/>
  <c r="T17" i="284"/>
  <c r="S17" i="284"/>
  <c r="R17" i="284"/>
  <c r="Q17" i="284"/>
  <c r="I17" i="284"/>
  <c r="J17" i="284"/>
  <c r="K17" i="284"/>
  <c r="H17" i="284"/>
  <c r="U17" i="284"/>
  <c r="G17" i="284"/>
  <c r="F17" i="284"/>
  <c r="C17" i="284"/>
  <c r="U16" i="284"/>
  <c r="S16" i="284"/>
  <c r="T16" i="284"/>
  <c r="R16" i="284"/>
  <c r="Q16" i="284"/>
  <c r="H16" i="284"/>
  <c r="I16" i="284"/>
  <c r="J16" i="284"/>
  <c r="K16" i="284"/>
  <c r="G16" i="284"/>
  <c r="F16" i="284"/>
  <c r="C16" i="284"/>
  <c r="AL15" i="284"/>
  <c r="S15" i="284"/>
  <c r="T15" i="284"/>
  <c r="R15" i="284"/>
  <c r="Q15" i="284"/>
  <c r="H15" i="284"/>
  <c r="F15" i="284"/>
  <c r="G15" i="284"/>
  <c r="C15" i="284"/>
  <c r="T14" i="284"/>
  <c r="S14" i="284"/>
  <c r="R14" i="284"/>
  <c r="Q14" i="284"/>
  <c r="H14" i="284"/>
  <c r="U14" i="284"/>
  <c r="G14" i="284"/>
  <c r="F14" i="284"/>
  <c r="C14" i="284"/>
  <c r="AL13" i="284"/>
  <c r="T13" i="284"/>
  <c r="S13" i="284"/>
  <c r="R13" i="284"/>
  <c r="Q13" i="284"/>
  <c r="I13" i="284"/>
  <c r="J13" i="284"/>
  <c r="K13" i="284"/>
  <c r="H13" i="284"/>
  <c r="U13" i="284"/>
  <c r="G13" i="284"/>
  <c r="F13" i="284"/>
  <c r="C13" i="284"/>
  <c r="S12" i="284"/>
  <c r="T12" i="284"/>
  <c r="R12" i="284"/>
  <c r="Q12" i="284"/>
  <c r="H12" i="284"/>
  <c r="I12" i="284"/>
  <c r="J12" i="284"/>
  <c r="K12" i="284"/>
  <c r="F12" i="284"/>
  <c r="G12" i="284"/>
  <c r="C12" i="284"/>
  <c r="BR11" i="284"/>
  <c r="AL11" i="284"/>
  <c r="S11" i="284"/>
  <c r="T11" i="284"/>
  <c r="R11" i="284"/>
  <c r="Q11" i="284"/>
  <c r="I11" i="284"/>
  <c r="J11" i="284"/>
  <c r="K11" i="284"/>
  <c r="H11" i="284"/>
  <c r="U11" i="284"/>
  <c r="F11" i="284"/>
  <c r="G11" i="284"/>
  <c r="C11" i="284"/>
  <c r="BR9" i="284"/>
  <c r="CL7" i="284"/>
  <c r="CC7" i="284"/>
  <c r="BW7" i="284"/>
  <c r="B76" i="283"/>
  <c r="U73" i="283"/>
  <c r="O72" i="283"/>
  <c r="N72" i="283"/>
  <c r="B77" i="283"/>
  <c r="M72" i="283"/>
  <c r="L72" i="283"/>
  <c r="S71" i="283"/>
  <c r="T71" i="283"/>
  <c r="R71" i="283"/>
  <c r="Q71" i="283"/>
  <c r="K71" i="283"/>
  <c r="I71" i="283"/>
  <c r="J71" i="283"/>
  <c r="H71" i="283"/>
  <c r="U71" i="283"/>
  <c r="F71" i="283"/>
  <c r="G71" i="283"/>
  <c r="C71" i="283"/>
  <c r="T70" i="283"/>
  <c r="S70" i="283"/>
  <c r="R70" i="283"/>
  <c r="Q70" i="283"/>
  <c r="H70" i="283"/>
  <c r="I70" i="283"/>
  <c r="J70" i="283"/>
  <c r="K70" i="283"/>
  <c r="G70" i="283"/>
  <c r="F70" i="283"/>
  <c r="C70" i="283"/>
  <c r="S69" i="283"/>
  <c r="T69" i="283"/>
  <c r="R69" i="283"/>
  <c r="Q69" i="283"/>
  <c r="K69" i="283"/>
  <c r="I69" i="283"/>
  <c r="J69" i="283"/>
  <c r="H69" i="283"/>
  <c r="U69" i="283"/>
  <c r="F69" i="283"/>
  <c r="G69" i="283"/>
  <c r="C69" i="283"/>
  <c r="T68" i="283"/>
  <c r="S68" i="283"/>
  <c r="R68" i="283"/>
  <c r="Q68" i="283"/>
  <c r="H68" i="283"/>
  <c r="I68" i="283"/>
  <c r="J68" i="283"/>
  <c r="K68" i="283"/>
  <c r="G68" i="283"/>
  <c r="F68" i="283"/>
  <c r="C68" i="283"/>
  <c r="S67" i="283"/>
  <c r="T67" i="283"/>
  <c r="R67" i="283"/>
  <c r="Q67" i="283"/>
  <c r="K67" i="283"/>
  <c r="I67" i="283"/>
  <c r="J67" i="283"/>
  <c r="H67" i="283"/>
  <c r="U67" i="283"/>
  <c r="F67" i="283"/>
  <c r="G67" i="283"/>
  <c r="C67" i="283"/>
  <c r="T66" i="283"/>
  <c r="S66" i="283"/>
  <c r="R66" i="283"/>
  <c r="Q66" i="283"/>
  <c r="H66" i="283"/>
  <c r="I66" i="283"/>
  <c r="J66" i="283"/>
  <c r="K66" i="283"/>
  <c r="G66" i="283"/>
  <c r="F66" i="283"/>
  <c r="C66" i="283"/>
  <c r="S65" i="283"/>
  <c r="T65" i="283"/>
  <c r="R65" i="283"/>
  <c r="Q65" i="283"/>
  <c r="K65" i="283"/>
  <c r="I65" i="283"/>
  <c r="J65" i="283"/>
  <c r="H65" i="283"/>
  <c r="U65" i="283"/>
  <c r="F65" i="283"/>
  <c r="G65" i="283"/>
  <c r="C65" i="283"/>
  <c r="T64" i="283"/>
  <c r="S64" i="283"/>
  <c r="R64" i="283"/>
  <c r="Q64" i="283"/>
  <c r="H64" i="283"/>
  <c r="I64" i="283"/>
  <c r="J64" i="283"/>
  <c r="K64" i="283"/>
  <c r="G64" i="283"/>
  <c r="F64" i="283"/>
  <c r="C64" i="283"/>
  <c r="S63" i="283"/>
  <c r="T63" i="283"/>
  <c r="R63" i="283"/>
  <c r="Q63" i="283"/>
  <c r="K63" i="283"/>
  <c r="I63" i="283"/>
  <c r="J63" i="283"/>
  <c r="H63" i="283"/>
  <c r="U63" i="283"/>
  <c r="F63" i="283"/>
  <c r="G63" i="283"/>
  <c r="C63" i="283"/>
  <c r="T62" i="283"/>
  <c r="S62" i="283"/>
  <c r="R62" i="283"/>
  <c r="Q62" i="283"/>
  <c r="H62" i="283"/>
  <c r="I62" i="283"/>
  <c r="J62" i="283"/>
  <c r="K62" i="283"/>
  <c r="G62" i="283"/>
  <c r="F62" i="283"/>
  <c r="C62" i="283"/>
  <c r="S61" i="283"/>
  <c r="T61" i="283"/>
  <c r="R61" i="283"/>
  <c r="Q61" i="283"/>
  <c r="K61" i="283"/>
  <c r="I61" i="283"/>
  <c r="J61" i="283"/>
  <c r="H61" i="283"/>
  <c r="U61" i="283"/>
  <c r="F61" i="283"/>
  <c r="G61" i="283"/>
  <c r="C61" i="283"/>
  <c r="T60" i="283"/>
  <c r="S60" i="283"/>
  <c r="R60" i="283"/>
  <c r="Q60" i="283"/>
  <c r="H60" i="283"/>
  <c r="I60" i="283"/>
  <c r="J60" i="283"/>
  <c r="K60" i="283"/>
  <c r="G60" i="283"/>
  <c r="F60" i="283"/>
  <c r="C60" i="283"/>
  <c r="S59" i="283"/>
  <c r="T59" i="283"/>
  <c r="R59" i="283"/>
  <c r="Q59" i="283"/>
  <c r="K59" i="283"/>
  <c r="I59" i="283"/>
  <c r="J59" i="283"/>
  <c r="H59" i="283"/>
  <c r="U59" i="283"/>
  <c r="F59" i="283"/>
  <c r="G59" i="283"/>
  <c r="C59" i="283"/>
  <c r="T58" i="283"/>
  <c r="S58" i="283"/>
  <c r="R58" i="283"/>
  <c r="Q58" i="283"/>
  <c r="H58" i="283"/>
  <c r="I58" i="283"/>
  <c r="J58" i="283"/>
  <c r="K58" i="283"/>
  <c r="G58" i="283"/>
  <c r="F58" i="283"/>
  <c r="C58" i="283"/>
  <c r="S57" i="283"/>
  <c r="T57" i="283"/>
  <c r="R57" i="283"/>
  <c r="Q57" i="283"/>
  <c r="K57" i="283"/>
  <c r="I57" i="283"/>
  <c r="J57" i="283"/>
  <c r="H57" i="283"/>
  <c r="U57" i="283"/>
  <c r="F57" i="283"/>
  <c r="G57" i="283"/>
  <c r="C57" i="283"/>
  <c r="T56" i="283"/>
  <c r="S56" i="283"/>
  <c r="R56" i="283"/>
  <c r="Q56" i="283"/>
  <c r="H56" i="283"/>
  <c r="I56" i="283"/>
  <c r="J56" i="283"/>
  <c r="K56" i="283"/>
  <c r="G56" i="283"/>
  <c r="F56" i="283"/>
  <c r="C56" i="283"/>
  <c r="T55" i="283"/>
  <c r="S55" i="283"/>
  <c r="R55" i="283"/>
  <c r="Q55" i="283"/>
  <c r="H55" i="283"/>
  <c r="U55" i="283"/>
  <c r="G55" i="283"/>
  <c r="F55" i="283"/>
  <c r="C55" i="283"/>
  <c r="T54" i="283"/>
  <c r="S54" i="283"/>
  <c r="R54" i="283"/>
  <c r="Q54" i="283"/>
  <c r="J54" i="283"/>
  <c r="K54" i="283"/>
  <c r="I54" i="283"/>
  <c r="H54" i="283"/>
  <c r="U54" i="283"/>
  <c r="G54" i="283"/>
  <c r="F54" i="283"/>
  <c r="C54" i="283"/>
  <c r="T53" i="283"/>
  <c r="S53" i="283"/>
  <c r="R53" i="283"/>
  <c r="Q53" i="283"/>
  <c r="I53" i="283"/>
  <c r="J53" i="283"/>
  <c r="K53" i="283"/>
  <c r="H53" i="283"/>
  <c r="U53" i="283"/>
  <c r="G53" i="283"/>
  <c r="F53" i="283"/>
  <c r="C53" i="283"/>
  <c r="U52" i="283"/>
  <c r="S52" i="283"/>
  <c r="T52" i="283"/>
  <c r="R52" i="283"/>
  <c r="Q52" i="283"/>
  <c r="K52" i="283"/>
  <c r="J52" i="283"/>
  <c r="H52" i="283"/>
  <c r="I52" i="283"/>
  <c r="F52" i="283"/>
  <c r="G52" i="283"/>
  <c r="C52" i="283"/>
  <c r="T51" i="283"/>
  <c r="S51" i="283"/>
  <c r="R51" i="283"/>
  <c r="Q51" i="283"/>
  <c r="I51" i="283"/>
  <c r="J51" i="283"/>
  <c r="K51" i="283"/>
  <c r="H51" i="283"/>
  <c r="U51" i="283"/>
  <c r="G51" i="283"/>
  <c r="F51" i="283"/>
  <c r="C51" i="283"/>
  <c r="S50" i="283"/>
  <c r="T50" i="283"/>
  <c r="R50" i="283"/>
  <c r="Q50" i="283"/>
  <c r="J50" i="283"/>
  <c r="K50" i="283"/>
  <c r="H50" i="283"/>
  <c r="I50" i="283"/>
  <c r="F50" i="283"/>
  <c r="G50" i="283"/>
  <c r="C50" i="283"/>
  <c r="U49" i="283"/>
  <c r="T49" i="283"/>
  <c r="S49" i="283"/>
  <c r="R49" i="283"/>
  <c r="Q49" i="283"/>
  <c r="J49" i="283"/>
  <c r="K49" i="283"/>
  <c r="H49" i="283"/>
  <c r="I49" i="283"/>
  <c r="G49" i="283"/>
  <c r="F49" i="283"/>
  <c r="C49" i="283"/>
  <c r="T48" i="283"/>
  <c r="S48" i="283"/>
  <c r="R48" i="283"/>
  <c r="Q48" i="283"/>
  <c r="H48" i="283"/>
  <c r="U48" i="283"/>
  <c r="G48" i="283"/>
  <c r="F48" i="283"/>
  <c r="C48" i="283"/>
  <c r="T47" i="283"/>
  <c r="S47" i="283"/>
  <c r="R47" i="283"/>
  <c r="Q47" i="283"/>
  <c r="I47" i="283"/>
  <c r="J47" i="283"/>
  <c r="K47" i="283"/>
  <c r="H47" i="283"/>
  <c r="U47" i="283"/>
  <c r="G47" i="283"/>
  <c r="F47" i="283"/>
  <c r="C47" i="283"/>
  <c r="S46" i="283"/>
  <c r="T46" i="283"/>
  <c r="R46" i="283"/>
  <c r="Q46" i="283"/>
  <c r="I46" i="283"/>
  <c r="J46" i="283"/>
  <c r="K46" i="283"/>
  <c r="H46" i="283"/>
  <c r="U46" i="283"/>
  <c r="G46" i="283"/>
  <c r="F46" i="283"/>
  <c r="C46" i="283"/>
  <c r="U45" i="283"/>
  <c r="S45" i="283"/>
  <c r="T45" i="283"/>
  <c r="R45" i="283"/>
  <c r="Q45" i="283"/>
  <c r="K45" i="283"/>
  <c r="J45" i="283"/>
  <c r="H45" i="283"/>
  <c r="I45" i="283"/>
  <c r="F45" i="283"/>
  <c r="G45" i="283"/>
  <c r="C45" i="283"/>
  <c r="U44" i="283"/>
  <c r="T44" i="283"/>
  <c r="S44" i="283"/>
  <c r="R44" i="283"/>
  <c r="Q44" i="283"/>
  <c r="J44" i="283"/>
  <c r="K44" i="283"/>
  <c r="H44" i="283"/>
  <c r="I44" i="283"/>
  <c r="G44" i="283"/>
  <c r="F44" i="283"/>
  <c r="C44" i="283"/>
  <c r="AN43" i="283"/>
  <c r="T43" i="283"/>
  <c r="S43" i="283"/>
  <c r="R43" i="283"/>
  <c r="Q43" i="283"/>
  <c r="H43" i="283"/>
  <c r="U43" i="283"/>
  <c r="G43" i="283"/>
  <c r="F43" i="283"/>
  <c r="C43" i="283"/>
  <c r="S42" i="283"/>
  <c r="T42" i="283"/>
  <c r="R42" i="283"/>
  <c r="Q42" i="283"/>
  <c r="H42" i="283"/>
  <c r="I42" i="283"/>
  <c r="J42" i="283"/>
  <c r="K42" i="283"/>
  <c r="F42" i="283"/>
  <c r="G42" i="283"/>
  <c r="C42" i="283"/>
  <c r="S41" i="283"/>
  <c r="T41" i="283"/>
  <c r="R41" i="283"/>
  <c r="Q41" i="283"/>
  <c r="H41" i="283"/>
  <c r="U41" i="283"/>
  <c r="G41" i="283"/>
  <c r="F41" i="283"/>
  <c r="C41" i="283"/>
  <c r="BP40" i="283"/>
  <c r="T40" i="283"/>
  <c r="S40" i="283"/>
  <c r="R40" i="283"/>
  <c r="Q40" i="283"/>
  <c r="K40" i="283"/>
  <c r="J40" i="283"/>
  <c r="I40" i="283"/>
  <c r="H40" i="283"/>
  <c r="U40" i="283"/>
  <c r="G40" i="283"/>
  <c r="F40" i="283"/>
  <c r="C40" i="283"/>
  <c r="BP39" i="283"/>
  <c r="U39" i="283"/>
  <c r="T39" i="283"/>
  <c r="S39" i="283"/>
  <c r="R39" i="283"/>
  <c r="Q39" i="283"/>
  <c r="I39" i="283"/>
  <c r="J39" i="283"/>
  <c r="K39" i="283"/>
  <c r="H39" i="283"/>
  <c r="G39" i="283"/>
  <c r="F39" i="283"/>
  <c r="C39" i="283"/>
  <c r="BP38" i="283"/>
  <c r="S38" i="283"/>
  <c r="T38" i="283"/>
  <c r="R38" i="283"/>
  <c r="Q38" i="283"/>
  <c r="J38" i="283"/>
  <c r="K38" i="283"/>
  <c r="I38" i="283"/>
  <c r="H38" i="283"/>
  <c r="U38" i="283"/>
  <c r="F38" i="283"/>
  <c r="G38" i="283"/>
  <c r="C38" i="283"/>
  <c r="BP37" i="283"/>
  <c r="S37" i="283"/>
  <c r="T37" i="283"/>
  <c r="R37" i="283"/>
  <c r="Q37" i="283"/>
  <c r="H37" i="283"/>
  <c r="I37" i="283"/>
  <c r="J37" i="283"/>
  <c r="K37" i="283"/>
  <c r="F37" i="283"/>
  <c r="G37" i="283"/>
  <c r="C37" i="283"/>
  <c r="BP36" i="283"/>
  <c r="S36" i="283"/>
  <c r="T36" i="283"/>
  <c r="R36" i="283"/>
  <c r="Q36" i="283"/>
  <c r="K36" i="283"/>
  <c r="I36" i="283"/>
  <c r="J36" i="283"/>
  <c r="H36" i="283"/>
  <c r="U36" i="283"/>
  <c r="F36" i="283"/>
  <c r="G36" i="283"/>
  <c r="C36" i="283"/>
  <c r="BP35" i="283"/>
  <c r="S35" i="283"/>
  <c r="T35" i="283"/>
  <c r="R35" i="283"/>
  <c r="Q35" i="283"/>
  <c r="H35" i="283"/>
  <c r="I35" i="283"/>
  <c r="J35" i="283"/>
  <c r="K35" i="283"/>
  <c r="F35" i="283"/>
  <c r="G35" i="283"/>
  <c r="C35" i="283"/>
  <c r="BP34" i="283"/>
  <c r="S34" i="283"/>
  <c r="T34" i="283"/>
  <c r="R34" i="283"/>
  <c r="Q34" i="283"/>
  <c r="J34" i="283"/>
  <c r="K34" i="283"/>
  <c r="I34" i="283"/>
  <c r="H34" i="283"/>
  <c r="U34" i="283"/>
  <c r="F34" i="283"/>
  <c r="G34" i="283"/>
  <c r="C34" i="283"/>
  <c r="BP33" i="283"/>
  <c r="BD33" i="283"/>
  <c r="AR33" i="283"/>
  <c r="AA33" i="283"/>
  <c r="S33" i="283"/>
  <c r="T33" i="283"/>
  <c r="R33" i="283"/>
  <c r="Q33" i="283"/>
  <c r="J33" i="283"/>
  <c r="K33" i="283"/>
  <c r="I33" i="283"/>
  <c r="H33" i="283"/>
  <c r="U33" i="283"/>
  <c r="F33" i="283"/>
  <c r="G33" i="283"/>
  <c r="C33" i="283"/>
  <c r="BL32" i="283"/>
  <c r="BP32" i="283"/>
  <c r="AR32" i="283"/>
  <c r="AA32" i="283"/>
  <c r="BD32" i="283"/>
  <c r="S32" i="283"/>
  <c r="T32" i="283"/>
  <c r="R32" i="283"/>
  <c r="Q32" i="283"/>
  <c r="J32" i="283"/>
  <c r="K32" i="283"/>
  <c r="I32" i="283"/>
  <c r="H32" i="283"/>
  <c r="U32" i="283"/>
  <c r="F32" i="283"/>
  <c r="G32" i="283"/>
  <c r="C32" i="283"/>
  <c r="BP31" i="283"/>
  <c r="BL31" i="283"/>
  <c r="BD31" i="283"/>
  <c r="AR31" i="283"/>
  <c r="AA31" i="283"/>
  <c r="T31" i="283"/>
  <c r="S31" i="283"/>
  <c r="R31" i="283"/>
  <c r="Q31" i="283"/>
  <c r="K31" i="283"/>
  <c r="J31" i="283"/>
  <c r="I31" i="283"/>
  <c r="H31" i="283"/>
  <c r="U31" i="283"/>
  <c r="G31" i="283"/>
  <c r="F31" i="283"/>
  <c r="C31" i="283"/>
  <c r="BD30" i="283"/>
  <c r="AG30" i="283"/>
  <c r="AA30" i="283"/>
  <c r="T30" i="283"/>
  <c r="S30" i="283"/>
  <c r="R30" i="283"/>
  <c r="Q30" i="283"/>
  <c r="H30" i="283"/>
  <c r="I30" i="283"/>
  <c r="J30" i="283"/>
  <c r="K30" i="283"/>
  <c r="F30" i="283"/>
  <c r="G30" i="283"/>
  <c r="C30" i="283"/>
  <c r="AG29" i="283"/>
  <c r="AR29" i="283"/>
  <c r="S29" i="283"/>
  <c r="T29" i="283"/>
  <c r="R29" i="283"/>
  <c r="Q29" i="283"/>
  <c r="H29" i="283"/>
  <c r="I29" i="283"/>
  <c r="J29" i="283"/>
  <c r="K29" i="283"/>
  <c r="F29" i="283"/>
  <c r="G29" i="283"/>
  <c r="C29" i="283"/>
  <c r="AG28" i="283"/>
  <c r="BD28" i="283"/>
  <c r="U28" i="283"/>
  <c r="S28" i="283"/>
  <c r="T28" i="283"/>
  <c r="R28" i="283"/>
  <c r="Q28" i="283"/>
  <c r="I28" i="283"/>
  <c r="J28" i="283"/>
  <c r="K28" i="283"/>
  <c r="H28" i="283"/>
  <c r="F28" i="283"/>
  <c r="G28" i="283"/>
  <c r="C28" i="283"/>
  <c r="S27" i="283"/>
  <c r="T27" i="283"/>
  <c r="R27" i="283"/>
  <c r="Q27" i="283"/>
  <c r="I27" i="283"/>
  <c r="J27" i="283"/>
  <c r="K27" i="283"/>
  <c r="H27" i="283"/>
  <c r="U27" i="283"/>
  <c r="G27" i="283"/>
  <c r="F27" i="283"/>
  <c r="C27" i="283"/>
  <c r="S26" i="283"/>
  <c r="T26" i="283"/>
  <c r="R26" i="283"/>
  <c r="Q26" i="283"/>
  <c r="H26" i="283"/>
  <c r="I26" i="283"/>
  <c r="J26" i="283"/>
  <c r="K26" i="283"/>
  <c r="F26" i="283"/>
  <c r="G26" i="283"/>
  <c r="C26" i="283"/>
  <c r="T25" i="283"/>
  <c r="S25" i="283"/>
  <c r="R25" i="283"/>
  <c r="Q25" i="283"/>
  <c r="H25" i="283"/>
  <c r="I25" i="283"/>
  <c r="J25" i="283"/>
  <c r="K25" i="283"/>
  <c r="F25" i="283"/>
  <c r="G25" i="283"/>
  <c r="C25" i="283"/>
  <c r="S24" i="283"/>
  <c r="T24" i="283"/>
  <c r="R24" i="283"/>
  <c r="Q24" i="283"/>
  <c r="I24" i="283"/>
  <c r="J24" i="283"/>
  <c r="K24" i="283"/>
  <c r="H24" i="283"/>
  <c r="U24" i="283"/>
  <c r="F24" i="283"/>
  <c r="G24" i="283"/>
  <c r="C24" i="283"/>
  <c r="U23" i="283"/>
  <c r="S23" i="283"/>
  <c r="T23" i="283"/>
  <c r="R23" i="283"/>
  <c r="Q23" i="283"/>
  <c r="J23" i="283"/>
  <c r="K23" i="283"/>
  <c r="I23" i="283"/>
  <c r="H23" i="283"/>
  <c r="G23" i="283"/>
  <c r="F23" i="283"/>
  <c r="C23" i="283"/>
  <c r="S22" i="283"/>
  <c r="T22" i="283"/>
  <c r="R22" i="283"/>
  <c r="Q22" i="283"/>
  <c r="H22" i="283"/>
  <c r="I22" i="283"/>
  <c r="J22" i="283"/>
  <c r="K22" i="283"/>
  <c r="F22" i="283"/>
  <c r="G22" i="283"/>
  <c r="C22" i="283"/>
  <c r="T21" i="283"/>
  <c r="S21" i="283"/>
  <c r="R21" i="283"/>
  <c r="Q21" i="283"/>
  <c r="H21" i="283"/>
  <c r="I21" i="283"/>
  <c r="J21" i="283"/>
  <c r="K21" i="283"/>
  <c r="G21" i="283"/>
  <c r="F21" i="283"/>
  <c r="C21" i="283"/>
  <c r="U20" i="283"/>
  <c r="S20" i="283"/>
  <c r="T20" i="283"/>
  <c r="R20" i="283"/>
  <c r="Q20" i="283"/>
  <c r="K20" i="283"/>
  <c r="J20" i="283"/>
  <c r="I20" i="283"/>
  <c r="H20" i="283"/>
  <c r="F20" i="283"/>
  <c r="G20" i="283"/>
  <c r="C20" i="283"/>
  <c r="U19" i="283"/>
  <c r="S19" i="283"/>
  <c r="T19" i="283"/>
  <c r="R19" i="283"/>
  <c r="Q19" i="283"/>
  <c r="I19" i="283"/>
  <c r="J19" i="283"/>
  <c r="K19" i="283"/>
  <c r="H19" i="283"/>
  <c r="G19" i="283"/>
  <c r="F19" i="283"/>
  <c r="C19" i="283"/>
  <c r="AP18" i="283"/>
  <c r="T18" i="283"/>
  <c r="S18" i="283"/>
  <c r="R18" i="283"/>
  <c r="Q18" i="283"/>
  <c r="I18" i="283"/>
  <c r="J18" i="283"/>
  <c r="K18" i="283"/>
  <c r="H18" i="283"/>
  <c r="U18" i="283"/>
  <c r="G18" i="283"/>
  <c r="F18" i="283"/>
  <c r="C18" i="283"/>
  <c r="T17" i="283"/>
  <c r="S17" i="283"/>
  <c r="R17" i="283"/>
  <c r="Q17" i="283"/>
  <c r="I17" i="283"/>
  <c r="J17" i="283"/>
  <c r="K17" i="283"/>
  <c r="H17" i="283"/>
  <c r="U17" i="283"/>
  <c r="G17" i="283"/>
  <c r="F17" i="283"/>
  <c r="C17" i="283"/>
  <c r="T16" i="283"/>
  <c r="S16" i="283"/>
  <c r="R16" i="283"/>
  <c r="Q16" i="283"/>
  <c r="H16" i="283"/>
  <c r="U16" i="283"/>
  <c r="G16" i="283"/>
  <c r="F16" i="283"/>
  <c r="C16" i="283"/>
  <c r="AL15" i="283"/>
  <c r="T15" i="283"/>
  <c r="S15" i="283"/>
  <c r="R15" i="283"/>
  <c r="Q15" i="283"/>
  <c r="I15" i="283"/>
  <c r="J15" i="283"/>
  <c r="K15" i="283"/>
  <c r="H15" i="283"/>
  <c r="U15" i="283"/>
  <c r="G15" i="283"/>
  <c r="F15" i="283"/>
  <c r="C15" i="283"/>
  <c r="T14" i="283"/>
  <c r="S14" i="283"/>
  <c r="R14" i="283"/>
  <c r="Q14" i="283"/>
  <c r="I14" i="283"/>
  <c r="J14" i="283"/>
  <c r="K14" i="283"/>
  <c r="H14" i="283"/>
  <c r="U14" i="283"/>
  <c r="G14" i="283"/>
  <c r="F14" i="283"/>
  <c r="C14" i="283"/>
  <c r="AL13" i="283"/>
  <c r="S13" i="283"/>
  <c r="T13" i="283"/>
  <c r="R13" i="283"/>
  <c r="Q13" i="283"/>
  <c r="H13" i="283"/>
  <c r="I13" i="283"/>
  <c r="J13" i="283"/>
  <c r="K13" i="283"/>
  <c r="F13" i="283"/>
  <c r="G13" i="283"/>
  <c r="C13" i="283"/>
  <c r="S12" i="283"/>
  <c r="T12" i="283"/>
  <c r="R12" i="283"/>
  <c r="Q12" i="283"/>
  <c r="J12" i="283"/>
  <c r="K12" i="283"/>
  <c r="I12" i="283"/>
  <c r="H12" i="283"/>
  <c r="U12" i="283"/>
  <c r="F12" i="283"/>
  <c r="G12" i="283"/>
  <c r="C12" i="283"/>
  <c r="BR11" i="283"/>
  <c r="AL11" i="283"/>
  <c r="T11" i="283"/>
  <c r="S11" i="283"/>
  <c r="R11" i="283"/>
  <c r="Q11" i="283"/>
  <c r="H11" i="283"/>
  <c r="I11" i="283"/>
  <c r="J11" i="283"/>
  <c r="K11" i="283"/>
  <c r="G11" i="283"/>
  <c r="F11" i="283"/>
  <c r="C11" i="283"/>
  <c r="BR9" i="283"/>
  <c r="CL7" i="283"/>
  <c r="CC7" i="283"/>
  <c r="BW7" i="283"/>
  <c r="B77" i="282"/>
  <c r="B76" i="282"/>
  <c r="U73" i="282"/>
  <c r="O72" i="282"/>
  <c r="N72" i="282"/>
  <c r="M72" i="282"/>
  <c r="L72" i="282"/>
  <c r="T71" i="282"/>
  <c r="S71" i="282"/>
  <c r="R71" i="282"/>
  <c r="Q71" i="282"/>
  <c r="H71" i="282"/>
  <c r="I71" i="282"/>
  <c r="J71" i="282"/>
  <c r="K71" i="282"/>
  <c r="G71" i="282"/>
  <c r="F71" i="282"/>
  <c r="C71" i="282"/>
  <c r="S70" i="282"/>
  <c r="T70" i="282"/>
  <c r="R70" i="282"/>
  <c r="Q70" i="282"/>
  <c r="H70" i="282"/>
  <c r="I70" i="282"/>
  <c r="J70" i="282"/>
  <c r="K70" i="282"/>
  <c r="F70" i="282"/>
  <c r="G70" i="282"/>
  <c r="C70" i="282"/>
  <c r="T69" i="282"/>
  <c r="S69" i="282"/>
  <c r="R69" i="282"/>
  <c r="Q69" i="282"/>
  <c r="H69" i="282"/>
  <c r="I69" i="282"/>
  <c r="J69" i="282"/>
  <c r="K69" i="282"/>
  <c r="G69" i="282"/>
  <c r="F69" i="282"/>
  <c r="C69" i="282"/>
  <c r="S68" i="282"/>
  <c r="T68" i="282"/>
  <c r="R68" i="282"/>
  <c r="Q68" i="282"/>
  <c r="H68" i="282"/>
  <c r="I68" i="282"/>
  <c r="J68" i="282"/>
  <c r="K68" i="282"/>
  <c r="F68" i="282"/>
  <c r="G68" i="282"/>
  <c r="C68" i="282"/>
  <c r="T67" i="282"/>
  <c r="S67" i="282"/>
  <c r="R67" i="282"/>
  <c r="Q67" i="282"/>
  <c r="H67" i="282"/>
  <c r="I67" i="282"/>
  <c r="J67" i="282"/>
  <c r="K67" i="282"/>
  <c r="G67" i="282"/>
  <c r="F67" i="282"/>
  <c r="C67" i="282"/>
  <c r="S66" i="282"/>
  <c r="T66" i="282"/>
  <c r="R66" i="282"/>
  <c r="Q66" i="282"/>
  <c r="H66" i="282"/>
  <c r="I66" i="282"/>
  <c r="J66" i="282"/>
  <c r="K66" i="282"/>
  <c r="F66" i="282"/>
  <c r="G66" i="282"/>
  <c r="C66" i="282"/>
  <c r="T65" i="282"/>
  <c r="S65" i="282"/>
  <c r="R65" i="282"/>
  <c r="Q65" i="282"/>
  <c r="H65" i="282"/>
  <c r="I65" i="282"/>
  <c r="J65" i="282"/>
  <c r="K65" i="282"/>
  <c r="G65" i="282"/>
  <c r="F65" i="282"/>
  <c r="C65" i="282"/>
  <c r="S64" i="282"/>
  <c r="T64" i="282"/>
  <c r="R64" i="282"/>
  <c r="Q64" i="282"/>
  <c r="H64" i="282"/>
  <c r="I64" i="282"/>
  <c r="J64" i="282"/>
  <c r="K64" i="282"/>
  <c r="F64" i="282"/>
  <c r="G64" i="282"/>
  <c r="C64" i="282"/>
  <c r="T63" i="282"/>
  <c r="S63" i="282"/>
  <c r="R63" i="282"/>
  <c r="Q63" i="282"/>
  <c r="H63" i="282"/>
  <c r="I63" i="282"/>
  <c r="J63" i="282"/>
  <c r="K63" i="282"/>
  <c r="G63" i="282"/>
  <c r="F63" i="282"/>
  <c r="C63" i="282"/>
  <c r="S62" i="282"/>
  <c r="T62" i="282"/>
  <c r="R62" i="282"/>
  <c r="Q62" i="282"/>
  <c r="H62" i="282"/>
  <c r="I62" i="282"/>
  <c r="J62" i="282"/>
  <c r="K62" i="282"/>
  <c r="F62" i="282"/>
  <c r="G62" i="282"/>
  <c r="C62" i="282"/>
  <c r="T61" i="282"/>
  <c r="S61" i="282"/>
  <c r="R61" i="282"/>
  <c r="Q61" i="282"/>
  <c r="H61" i="282"/>
  <c r="I61" i="282"/>
  <c r="J61" i="282"/>
  <c r="K61" i="282"/>
  <c r="G61" i="282"/>
  <c r="F61" i="282"/>
  <c r="C61" i="282"/>
  <c r="S60" i="282"/>
  <c r="T60" i="282"/>
  <c r="R60" i="282"/>
  <c r="Q60" i="282"/>
  <c r="H60" i="282"/>
  <c r="I60" i="282"/>
  <c r="J60" i="282"/>
  <c r="K60" i="282"/>
  <c r="F60" i="282"/>
  <c r="G60" i="282"/>
  <c r="C60" i="282"/>
  <c r="T59" i="282"/>
  <c r="S59" i="282"/>
  <c r="R59" i="282"/>
  <c r="Q59" i="282"/>
  <c r="H59" i="282"/>
  <c r="I59" i="282"/>
  <c r="J59" i="282"/>
  <c r="K59" i="282"/>
  <c r="G59" i="282"/>
  <c r="F59" i="282"/>
  <c r="C59" i="282"/>
  <c r="S58" i="282"/>
  <c r="T58" i="282"/>
  <c r="R58" i="282"/>
  <c r="Q58" i="282"/>
  <c r="H58" i="282"/>
  <c r="I58" i="282"/>
  <c r="J58" i="282"/>
  <c r="K58" i="282"/>
  <c r="F58" i="282"/>
  <c r="G58" i="282"/>
  <c r="C58" i="282"/>
  <c r="T57" i="282"/>
  <c r="S57" i="282"/>
  <c r="R57" i="282"/>
  <c r="Q57" i="282"/>
  <c r="H57" i="282"/>
  <c r="I57" i="282"/>
  <c r="J57" i="282"/>
  <c r="K57" i="282"/>
  <c r="G57" i="282"/>
  <c r="F57" i="282"/>
  <c r="C57" i="282"/>
  <c r="S56" i="282"/>
  <c r="T56" i="282"/>
  <c r="R56" i="282"/>
  <c r="Q56" i="282"/>
  <c r="H56" i="282"/>
  <c r="I56" i="282"/>
  <c r="J56" i="282"/>
  <c r="K56" i="282"/>
  <c r="F56" i="282"/>
  <c r="G56" i="282"/>
  <c r="C56" i="282"/>
  <c r="T55" i="282"/>
  <c r="S55" i="282"/>
  <c r="R55" i="282"/>
  <c r="Q55" i="282"/>
  <c r="I55" i="282"/>
  <c r="J55" i="282"/>
  <c r="K55" i="282"/>
  <c r="H55" i="282"/>
  <c r="U55" i="282"/>
  <c r="G55" i="282"/>
  <c r="F55" i="282"/>
  <c r="C55" i="282"/>
  <c r="S54" i="282"/>
  <c r="T54" i="282"/>
  <c r="R54" i="282"/>
  <c r="Q54" i="282"/>
  <c r="H54" i="282"/>
  <c r="I54" i="282"/>
  <c r="J54" i="282"/>
  <c r="K54" i="282"/>
  <c r="F54" i="282"/>
  <c r="G54" i="282"/>
  <c r="C54" i="282"/>
  <c r="T53" i="282"/>
  <c r="S53" i="282"/>
  <c r="R53" i="282"/>
  <c r="Q53" i="282"/>
  <c r="K53" i="282"/>
  <c r="J53" i="282"/>
  <c r="I53" i="282"/>
  <c r="H53" i="282"/>
  <c r="U53" i="282"/>
  <c r="G53" i="282"/>
  <c r="F53" i="282"/>
  <c r="C53" i="282"/>
  <c r="T52" i="282"/>
  <c r="S52" i="282"/>
  <c r="R52" i="282"/>
  <c r="Q52" i="282"/>
  <c r="I52" i="282"/>
  <c r="J52" i="282"/>
  <c r="K52" i="282"/>
  <c r="H52" i="282"/>
  <c r="U52" i="282"/>
  <c r="G52" i="282"/>
  <c r="F52" i="282"/>
  <c r="C52" i="282"/>
  <c r="T51" i="282"/>
  <c r="S51" i="282"/>
  <c r="R51" i="282"/>
  <c r="Q51" i="282"/>
  <c r="K51" i="282"/>
  <c r="J51" i="282"/>
  <c r="I51" i="282"/>
  <c r="H51" i="282"/>
  <c r="U51" i="282"/>
  <c r="G51" i="282"/>
  <c r="F51" i="282"/>
  <c r="C51" i="282"/>
  <c r="T50" i="282"/>
  <c r="S50" i="282"/>
  <c r="R50" i="282"/>
  <c r="Q50" i="282"/>
  <c r="I50" i="282"/>
  <c r="J50" i="282"/>
  <c r="K50" i="282"/>
  <c r="H50" i="282"/>
  <c r="U50" i="282"/>
  <c r="G50" i="282"/>
  <c r="F50" i="282"/>
  <c r="C50" i="282"/>
  <c r="S49" i="282"/>
  <c r="T49" i="282"/>
  <c r="R49" i="282"/>
  <c r="Q49" i="282"/>
  <c r="H49" i="282"/>
  <c r="I49" i="282"/>
  <c r="J49" i="282"/>
  <c r="K49" i="282"/>
  <c r="F49" i="282"/>
  <c r="G49" i="282"/>
  <c r="C49" i="282"/>
  <c r="T48" i="282"/>
  <c r="S48" i="282"/>
  <c r="R48" i="282"/>
  <c r="Q48" i="282"/>
  <c r="I48" i="282"/>
  <c r="J48" i="282"/>
  <c r="K48" i="282"/>
  <c r="H48" i="282"/>
  <c r="U48" i="282"/>
  <c r="G48" i="282"/>
  <c r="F48" i="282"/>
  <c r="C48" i="282"/>
  <c r="S47" i="282"/>
  <c r="T47" i="282"/>
  <c r="R47" i="282"/>
  <c r="Q47" i="282"/>
  <c r="H47" i="282"/>
  <c r="I47" i="282"/>
  <c r="J47" i="282"/>
  <c r="K47" i="282"/>
  <c r="F47" i="282"/>
  <c r="G47" i="282"/>
  <c r="C47" i="282"/>
  <c r="T46" i="282"/>
  <c r="S46" i="282"/>
  <c r="R46" i="282"/>
  <c r="Q46" i="282"/>
  <c r="K46" i="282"/>
  <c r="J46" i="282"/>
  <c r="I46" i="282"/>
  <c r="H46" i="282"/>
  <c r="U46" i="282"/>
  <c r="G46" i="282"/>
  <c r="F46" i="282"/>
  <c r="C46" i="282"/>
  <c r="T45" i="282"/>
  <c r="S45" i="282"/>
  <c r="R45" i="282"/>
  <c r="Q45" i="282"/>
  <c r="I45" i="282"/>
  <c r="J45" i="282"/>
  <c r="K45" i="282"/>
  <c r="H45" i="282"/>
  <c r="U45" i="282"/>
  <c r="G45" i="282"/>
  <c r="F45" i="282"/>
  <c r="C45" i="282"/>
  <c r="S44" i="282"/>
  <c r="T44" i="282"/>
  <c r="R44" i="282"/>
  <c r="Q44" i="282"/>
  <c r="H44" i="282"/>
  <c r="I44" i="282"/>
  <c r="J44" i="282"/>
  <c r="K44" i="282"/>
  <c r="F44" i="282"/>
  <c r="G44" i="282"/>
  <c r="C44" i="282"/>
  <c r="AN43" i="282"/>
  <c r="T43" i="282"/>
  <c r="S43" i="282"/>
  <c r="R43" i="282"/>
  <c r="Q43" i="282"/>
  <c r="I43" i="282"/>
  <c r="J43" i="282"/>
  <c r="K43" i="282"/>
  <c r="H43" i="282"/>
  <c r="U43" i="282"/>
  <c r="G43" i="282"/>
  <c r="F43" i="282"/>
  <c r="C43" i="282"/>
  <c r="T42" i="282"/>
  <c r="S42" i="282"/>
  <c r="R42" i="282"/>
  <c r="Q42" i="282"/>
  <c r="I42" i="282"/>
  <c r="J42" i="282"/>
  <c r="K42" i="282"/>
  <c r="H42" i="282"/>
  <c r="U42" i="282"/>
  <c r="G42" i="282"/>
  <c r="F42" i="282"/>
  <c r="C42" i="282"/>
  <c r="T41" i="282"/>
  <c r="S41" i="282"/>
  <c r="R41" i="282"/>
  <c r="Q41" i="282"/>
  <c r="I41" i="282"/>
  <c r="J41" i="282"/>
  <c r="K41" i="282"/>
  <c r="H41" i="282"/>
  <c r="U41" i="282"/>
  <c r="G41" i="282"/>
  <c r="F41" i="282"/>
  <c r="C41" i="282"/>
  <c r="BP40" i="282"/>
  <c r="S40" i="282"/>
  <c r="T40" i="282"/>
  <c r="R40" i="282"/>
  <c r="Q40" i="282"/>
  <c r="H40" i="282"/>
  <c r="I40" i="282"/>
  <c r="J40" i="282"/>
  <c r="K40" i="282"/>
  <c r="F40" i="282"/>
  <c r="G40" i="282"/>
  <c r="C40" i="282"/>
  <c r="BP39" i="282"/>
  <c r="T39" i="282"/>
  <c r="S39" i="282"/>
  <c r="R39" i="282"/>
  <c r="Q39" i="282"/>
  <c r="K39" i="282"/>
  <c r="J39" i="282"/>
  <c r="I39" i="282"/>
  <c r="H39" i="282"/>
  <c r="U39" i="282"/>
  <c r="G39" i="282"/>
  <c r="F39" i="282"/>
  <c r="C39" i="282"/>
  <c r="BP38" i="282"/>
  <c r="T38" i="282"/>
  <c r="S38" i="282"/>
  <c r="R38" i="282"/>
  <c r="Q38" i="282"/>
  <c r="H38" i="282"/>
  <c r="I38" i="282"/>
  <c r="J38" i="282"/>
  <c r="K38" i="282"/>
  <c r="G38" i="282"/>
  <c r="F38" i="282"/>
  <c r="C38" i="282"/>
  <c r="BP37" i="282"/>
  <c r="T37" i="282"/>
  <c r="S37" i="282"/>
  <c r="R37" i="282"/>
  <c r="Q37" i="282"/>
  <c r="I37" i="282"/>
  <c r="J37" i="282"/>
  <c r="K37" i="282"/>
  <c r="H37" i="282"/>
  <c r="U37" i="282"/>
  <c r="G37" i="282"/>
  <c r="F37" i="282"/>
  <c r="C37" i="282"/>
  <c r="BP36" i="282"/>
  <c r="S36" i="282"/>
  <c r="T36" i="282"/>
  <c r="R36" i="282"/>
  <c r="Q36" i="282"/>
  <c r="J36" i="282"/>
  <c r="K36" i="282"/>
  <c r="I36" i="282"/>
  <c r="H36" i="282"/>
  <c r="U36" i="282"/>
  <c r="F36" i="282"/>
  <c r="G36" i="282"/>
  <c r="C36" i="282"/>
  <c r="BP35" i="282"/>
  <c r="T35" i="282"/>
  <c r="S35" i="282"/>
  <c r="R35" i="282"/>
  <c r="Q35" i="282"/>
  <c r="I35" i="282"/>
  <c r="J35" i="282"/>
  <c r="K35" i="282"/>
  <c r="H35" i="282"/>
  <c r="U35" i="282"/>
  <c r="G35" i="282"/>
  <c r="F35" i="282"/>
  <c r="C35" i="282"/>
  <c r="BP34" i="282"/>
  <c r="S34" i="282"/>
  <c r="T34" i="282"/>
  <c r="R34" i="282"/>
  <c r="Q34" i="282"/>
  <c r="H34" i="282"/>
  <c r="I34" i="282"/>
  <c r="J34" i="282"/>
  <c r="K34" i="282"/>
  <c r="F34" i="282"/>
  <c r="G34" i="282"/>
  <c r="C34" i="282"/>
  <c r="BP33" i="282"/>
  <c r="BD33" i="282"/>
  <c r="AR33" i="282"/>
  <c r="AA33" i="282"/>
  <c r="S33" i="282"/>
  <c r="T33" i="282"/>
  <c r="R33" i="282"/>
  <c r="Q33" i="282"/>
  <c r="H33" i="282"/>
  <c r="I33" i="282"/>
  <c r="J33" i="282"/>
  <c r="K33" i="282"/>
  <c r="F33" i="282"/>
  <c r="G33" i="282"/>
  <c r="C33" i="282"/>
  <c r="BP32" i="282"/>
  <c r="BL32" i="282"/>
  <c r="AA32" i="282"/>
  <c r="AR32" i="282"/>
  <c r="T32" i="282"/>
  <c r="S32" i="282"/>
  <c r="R32" i="282"/>
  <c r="Q32" i="282"/>
  <c r="I32" i="282"/>
  <c r="J32" i="282"/>
  <c r="K32" i="282"/>
  <c r="H32" i="282"/>
  <c r="U32" i="282"/>
  <c r="G32" i="282"/>
  <c r="F32" i="282"/>
  <c r="C32" i="282"/>
  <c r="BP31" i="282"/>
  <c r="BL31" i="282"/>
  <c r="AR31" i="282"/>
  <c r="AA31" i="282"/>
  <c r="BD31" i="282"/>
  <c r="S31" i="282"/>
  <c r="T31" i="282"/>
  <c r="R31" i="282"/>
  <c r="Q31" i="282"/>
  <c r="H31" i="282"/>
  <c r="I31" i="282"/>
  <c r="J31" i="282"/>
  <c r="K31" i="282"/>
  <c r="F31" i="282"/>
  <c r="G31" i="282"/>
  <c r="C31" i="282"/>
  <c r="BD30" i="282"/>
  <c r="AR30" i="282"/>
  <c r="AI30" i="282"/>
  <c r="AG30" i="282"/>
  <c r="AA30" i="282"/>
  <c r="T30" i="282"/>
  <c r="S30" i="282"/>
  <c r="R30" i="282"/>
  <c r="Q30" i="282"/>
  <c r="I30" i="282"/>
  <c r="J30" i="282"/>
  <c r="K30" i="282"/>
  <c r="H30" i="282"/>
  <c r="U30" i="282"/>
  <c r="G30" i="282"/>
  <c r="F30" i="282"/>
  <c r="C30" i="282"/>
  <c r="AR29" i="282"/>
  <c r="AI29" i="282"/>
  <c r="AG29" i="282"/>
  <c r="AA29" i="282"/>
  <c r="S29" i="282"/>
  <c r="T29" i="282"/>
  <c r="R29" i="282"/>
  <c r="Q29" i="282"/>
  <c r="H29" i="282"/>
  <c r="I29" i="282"/>
  <c r="J29" i="282"/>
  <c r="K29" i="282"/>
  <c r="F29" i="282"/>
  <c r="G29" i="282"/>
  <c r="C29" i="282"/>
  <c r="BD28" i="282"/>
  <c r="AI28" i="282"/>
  <c r="AG28" i="282"/>
  <c r="AR28" i="282"/>
  <c r="AA28" i="282"/>
  <c r="T28" i="282"/>
  <c r="S28" i="282"/>
  <c r="R28" i="282"/>
  <c r="Q28" i="282"/>
  <c r="I28" i="282"/>
  <c r="J28" i="282"/>
  <c r="K28" i="282"/>
  <c r="H28" i="282"/>
  <c r="U28" i="282"/>
  <c r="G28" i="282"/>
  <c r="F28" i="282"/>
  <c r="C28" i="282"/>
  <c r="T27" i="282"/>
  <c r="S27" i="282"/>
  <c r="R27" i="282"/>
  <c r="Q27" i="282"/>
  <c r="K27" i="282"/>
  <c r="J27" i="282"/>
  <c r="I27" i="282"/>
  <c r="H27" i="282"/>
  <c r="U27" i="282"/>
  <c r="G27" i="282"/>
  <c r="F27" i="282"/>
  <c r="C27" i="282"/>
  <c r="T26" i="282"/>
  <c r="S26" i="282"/>
  <c r="R26" i="282"/>
  <c r="Q26" i="282"/>
  <c r="I26" i="282"/>
  <c r="J26" i="282"/>
  <c r="K26" i="282"/>
  <c r="H26" i="282"/>
  <c r="U26" i="282"/>
  <c r="G26" i="282"/>
  <c r="F26" i="282"/>
  <c r="C26" i="282"/>
  <c r="T25" i="282"/>
  <c r="S25" i="282"/>
  <c r="R25" i="282"/>
  <c r="Q25" i="282"/>
  <c r="K25" i="282"/>
  <c r="J25" i="282"/>
  <c r="I25" i="282"/>
  <c r="H25" i="282"/>
  <c r="U25" i="282"/>
  <c r="G25" i="282"/>
  <c r="F25" i="282"/>
  <c r="C25" i="282"/>
  <c r="T24" i="282"/>
  <c r="S24" i="282"/>
  <c r="R24" i="282"/>
  <c r="Q24" i="282"/>
  <c r="I24" i="282"/>
  <c r="J24" i="282"/>
  <c r="K24" i="282"/>
  <c r="H24" i="282"/>
  <c r="U24" i="282"/>
  <c r="G24" i="282"/>
  <c r="F24" i="282"/>
  <c r="C24" i="282"/>
  <c r="T23" i="282"/>
  <c r="S23" i="282"/>
  <c r="R23" i="282"/>
  <c r="Q23" i="282"/>
  <c r="K23" i="282"/>
  <c r="J23" i="282"/>
  <c r="I23" i="282"/>
  <c r="H23" i="282"/>
  <c r="U23" i="282"/>
  <c r="G23" i="282"/>
  <c r="F23" i="282"/>
  <c r="C23" i="282"/>
  <c r="T22" i="282"/>
  <c r="S22" i="282"/>
  <c r="R22" i="282"/>
  <c r="Q22" i="282"/>
  <c r="I22" i="282"/>
  <c r="J22" i="282"/>
  <c r="K22" i="282"/>
  <c r="H22" i="282"/>
  <c r="U22" i="282"/>
  <c r="G22" i="282"/>
  <c r="F22" i="282"/>
  <c r="C22" i="282"/>
  <c r="T21" i="282"/>
  <c r="S21" i="282"/>
  <c r="R21" i="282"/>
  <c r="Q21" i="282"/>
  <c r="K21" i="282"/>
  <c r="J21" i="282"/>
  <c r="I21" i="282"/>
  <c r="H21" i="282"/>
  <c r="U21" i="282"/>
  <c r="G21" i="282"/>
  <c r="F21" i="282"/>
  <c r="C21" i="282"/>
  <c r="T20" i="282"/>
  <c r="S20" i="282"/>
  <c r="R20" i="282"/>
  <c r="Q20" i="282"/>
  <c r="I20" i="282"/>
  <c r="J20" i="282"/>
  <c r="K20" i="282"/>
  <c r="H20" i="282"/>
  <c r="U20" i="282"/>
  <c r="G20" i="282"/>
  <c r="F20" i="282"/>
  <c r="C20" i="282"/>
  <c r="T19" i="282"/>
  <c r="S19" i="282"/>
  <c r="R19" i="282"/>
  <c r="Q19" i="282"/>
  <c r="K19" i="282"/>
  <c r="J19" i="282"/>
  <c r="I19" i="282"/>
  <c r="H19" i="282"/>
  <c r="U19" i="282"/>
  <c r="G19" i="282"/>
  <c r="F19" i="282"/>
  <c r="C19" i="282"/>
  <c r="AP18" i="282"/>
  <c r="T18" i="282"/>
  <c r="S18" i="282"/>
  <c r="R18" i="282"/>
  <c r="Q18" i="282"/>
  <c r="H18" i="282"/>
  <c r="I18" i="282"/>
  <c r="J18" i="282"/>
  <c r="K18" i="282"/>
  <c r="G18" i="282"/>
  <c r="F18" i="282"/>
  <c r="C18" i="282"/>
  <c r="S17" i="282"/>
  <c r="T17" i="282"/>
  <c r="R17" i="282"/>
  <c r="Q17" i="282"/>
  <c r="H17" i="282"/>
  <c r="I17" i="282"/>
  <c r="J17" i="282"/>
  <c r="K17" i="282"/>
  <c r="F17" i="282"/>
  <c r="G17" i="282"/>
  <c r="C17" i="282"/>
  <c r="T16" i="282"/>
  <c r="S16" i="282"/>
  <c r="R16" i="282"/>
  <c r="Q16" i="282"/>
  <c r="H16" i="282"/>
  <c r="I16" i="282"/>
  <c r="J16" i="282"/>
  <c r="K16" i="282"/>
  <c r="G16" i="282"/>
  <c r="F16" i="282"/>
  <c r="C16" i="282"/>
  <c r="AL15" i="282"/>
  <c r="T15" i="282"/>
  <c r="S15" i="282"/>
  <c r="R15" i="282"/>
  <c r="Q15" i="282"/>
  <c r="I15" i="282"/>
  <c r="J15" i="282"/>
  <c r="K15" i="282"/>
  <c r="H15" i="282"/>
  <c r="U15" i="282"/>
  <c r="G15" i="282"/>
  <c r="F15" i="282"/>
  <c r="C15" i="282"/>
  <c r="T14" i="282"/>
  <c r="S14" i="282"/>
  <c r="R14" i="282"/>
  <c r="Q14" i="282"/>
  <c r="I14" i="282"/>
  <c r="J14" i="282"/>
  <c r="K14" i="282"/>
  <c r="H14" i="282"/>
  <c r="U14" i="282"/>
  <c r="G14" i="282"/>
  <c r="F14" i="282"/>
  <c r="C14" i="282"/>
  <c r="AL13" i="282"/>
  <c r="S13" i="282"/>
  <c r="T13" i="282"/>
  <c r="R13" i="282"/>
  <c r="Q13" i="282"/>
  <c r="H13" i="282"/>
  <c r="I13" i="282"/>
  <c r="J13" i="282"/>
  <c r="K13" i="282"/>
  <c r="F13" i="282"/>
  <c r="G13" i="282"/>
  <c r="C13" i="282"/>
  <c r="S12" i="282"/>
  <c r="T12" i="282"/>
  <c r="R12" i="282"/>
  <c r="Q12" i="282"/>
  <c r="J12" i="282"/>
  <c r="K12" i="282"/>
  <c r="I12" i="282"/>
  <c r="H12" i="282"/>
  <c r="U12" i="282"/>
  <c r="F12" i="282"/>
  <c r="G12" i="282"/>
  <c r="C12" i="282"/>
  <c r="BR11" i="282"/>
  <c r="AL11" i="282"/>
  <c r="T11" i="282"/>
  <c r="S11" i="282"/>
  <c r="R11" i="282"/>
  <c r="Q11" i="282"/>
  <c r="H11" i="282"/>
  <c r="I11" i="282"/>
  <c r="J11" i="282"/>
  <c r="K11" i="282"/>
  <c r="G11" i="282"/>
  <c r="F11" i="282"/>
  <c r="C11" i="282"/>
  <c r="BR9" i="282"/>
  <c r="CL7" i="282"/>
  <c r="CC7" i="282"/>
  <c r="BW7" i="282"/>
  <c r="B77" i="281"/>
  <c r="B76" i="281"/>
  <c r="U73" i="281"/>
  <c r="O72" i="281"/>
  <c r="N72" i="281"/>
  <c r="M72" i="281"/>
  <c r="L72" i="281"/>
  <c r="T71" i="281"/>
  <c r="S71" i="281"/>
  <c r="R71" i="281"/>
  <c r="Q71" i="281"/>
  <c r="H71" i="281"/>
  <c r="I71" i="281"/>
  <c r="J71" i="281"/>
  <c r="K71" i="281"/>
  <c r="G71" i="281"/>
  <c r="F71" i="281"/>
  <c r="C71" i="281"/>
  <c r="S70" i="281"/>
  <c r="T70" i="281"/>
  <c r="R70" i="281"/>
  <c r="Q70" i="281"/>
  <c r="H70" i="281"/>
  <c r="I70" i="281"/>
  <c r="J70" i="281"/>
  <c r="K70" i="281"/>
  <c r="F70" i="281"/>
  <c r="G70" i="281"/>
  <c r="C70" i="281"/>
  <c r="T69" i="281"/>
  <c r="S69" i="281"/>
  <c r="R69" i="281"/>
  <c r="Q69" i="281"/>
  <c r="H69" i="281"/>
  <c r="I69" i="281"/>
  <c r="J69" i="281"/>
  <c r="K69" i="281"/>
  <c r="G69" i="281"/>
  <c r="F69" i="281"/>
  <c r="C69" i="281"/>
  <c r="S68" i="281"/>
  <c r="T68" i="281"/>
  <c r="R68" i="281"/>
  <c r="Q68" i="281"/>
  <c r="H68" i="281"/>
  <c r="I68" i="281"/>
  <c r="J68" i="281"/>
  <c r="K68" i="281"/>
  <c r="F68" i="281"/>
  <c r="G68" i="281"/>
  <c r="C68" i="281"/>
  <c r="T67" i="281"/>
  <c r="S67" i="281"/>
  <c r="R67" i="281"/>
  <c r="Q67" i="281"/>
  <c r="H67" i="281"/>
  <c r="I67" i="281"/>
  <c r="J67" i="281"/>
  <c r="K67" i="281"/>
  <c r="G67" i="281"/>
  <c r="F67" i="281"/>
  <c r="C67" i="281"/>
  <c r="S66" i="281"/>
  <c r="T66" i="281"/>
  <c r="R66" i="281"/>
  <c r="Q66" i="281"/>
  <c r="H66" i="281"/>
  <c r="I66" i="281"/>
  <c r="J66" i="281"/>
  <c r="K66" i="281"/>
  <c r="F66" i="281"/>
  <c r="G66" i="281"/>
  <c r="C66" i="281"/>
  <c r="T65" i="281"/>
  <c r="S65" i="281"/>
  <c r="R65" i="281"/>
  <c r="Q65" i="281"/>
  <c r="H65" i="281"/>
  <c r="I65" i="281"/>
  <c r="J65" i="281"/>
  <c r="K65" i="281"/>
  <c r="G65" i="281"/>
  <c r="F65" i="281"/>
  <c r="C65" i="281"/>
  <c r="S64" i="281"/>
  <c r="T64" i="281"/>
  <c r="R64" i="281"/>
  <c r="Q64" i="281"/>
  <c r="H64" i="281"/>
  <c r="I64" i="281"/>
  <c r="J64" i="281"/>
  <c r="K64" i="281"/>
  <c r="F64" i="281"/>
  <c r="G64" i="281"/>
  <c r="C64" i="281"/>
  <c r="T63" i="281"/>
  <c r="S63" i="281"/>
  <c r="R63" i="281"/>
  <c r="Q63" i="281"/>
  <c r="H63" i="281"/>
  <c r="I63" i="281"/>
  <c r="J63" i="281"/>
  <c r="K63" i="281"/>
  <c r="G63" i="281"/>
  <c r="F63" i="281"/>
  <c r="C63" i="281"/>
  <c r="S62" i="281"/>
  <c r="T62" i="281"/>
  <c r="R62" i="281"/>
  <c r="Q62" i="281"/>
  <c r="H62" i="281"/>
  <c r="I62" i="281"/>
  <c r="J62" i="281"/>
  <c r="K62" i="281"/>
  <c r="F62" i="281"/>
  <c r="G62" i="281"/>
  <c r="C62" i="281"/>
  <c r="T61" i="281"/>
  <c r="S61" i="281"/>
  <c r="R61" i="281"/>
  <c r="Q61" i="281"/>
  <c r="H61" i="281"/>
  <c r="I61" i="281"/>
  <c r="J61" i="281"/>
  <c r="K61" i="281"/>
  <c r="G61" i="281"/>
  <c r="F61" i="281"/>
  <c r="C61" i="281"/>
  <c r="S60" i="281"/>
  <c r="T60" i="281"/>
  <c r="R60" i="281"/>
  <c r="Q60" i="281"/>
  <c r="H60" i="281"/>
  <c r="I60" i="281"/>
  <c r="J60" i="281"/>
  <c r="K60" i="281"/>
  <c r="F60" i="281"/>
  <c r="G60" i="281"/>
  <c r="C60" i="281"/>
  <c r="T59" i="281"/>
  <c r="S59" i="281"/>
  <c r="R59" i="281"/>
  <c r="Q59" i="281"/>
  <c r="H59" i="281"/>
  <c r="I59" i="281"/>
  <c r="J59" i="281"/>
  <c r="K59" i="281"/>
  <c r="G59" i="281"/>
  <c r="F59" i="281"/>
  <c r="C59" i="281"/>
  <c r="S58" i="281"/>
  <c r="T58" i="281"/>
  <c r="R58" i="281"/>
  <c r="Q58" i="281"/>
  <c r="H58" i="281"/>
  <c r="I58" i="281"/>
  <c r="J58" i="281"/>
  <c r="K58" i="281"/>
  <c r="F58" i="281"/>
  <c r="G58" i="281"/>
  <c r="C58" i="281"/>
  <c r="T57" i="281"/>
  <c r="S57" i="281"/>
  <c r="R57" i="281"/>
  <c r="Q57" i="281"/>
  <c r="H57" i="281"/>
  <c r="I57" i="281"/>
  <c r="J57" i="281"/>
  <c r="K57" i="281"/>
  <c r="G57" i="281"/>
  <c r="F57" i="281"/>
  <c r="C57" i="281"/>
  <c r="S56" i="281"/>
  <c r="T56" i="281"/>
  <c r="R56" i="281"/>
  <c r="Q56" i="281"/>
  <c r="H56" i="281"/>
  <c r="I56" i="281"/>
  <c r="J56" i="281"/>
  <c r="K56" i="281"/>
  <c r="F56" i="281"/>
  <c r="G56" i="281"/>
  <c r="C56" i="281"/>
  <c r="T55" i="281"/>
  <c r="S55" i="281"/>
  <c r="R55" i="281"/>
  <c r="Q55" i="281"/>
  <c r="I55" i="281"/>
  <c r="J55" i="281"/>
  <c r="K55" i="281"/>
  <c r="H55" i="281"/>
  <c r="U55" i="281"/>
  <c r="G55" i="281"/>
  <c r="F55" i="281"/>
  <c r="C55" i="281"/>
  <c r="S54" i="281"/>
  <c r="T54" i="281"/>
  <c r="R54" i="281"/>
  <c r="Q54" i="281"/>
  <c r="H54" i="281"/>
  <c r="I54" i="281"/>
  <c r="J54" i="281"/>
  <c r="K54" i="281"/>
  <c r="F54" i="281"/>
  <c r="G54" i="281"/>
  <c r="C54" i="281"/>
  <c r="T53" i="281"/>
  <c r="S53" i="281"/>
  <c r="R53" i="281"/>
  <c r="Q53" i="281"/>
  <c r="K53" i="281"/>
  <c r="J53" i="281"/>
  <c r="I53" i="281"/>
  <c r="H53" i="281"/>
  <c r="U53" i="281"/>
  <c r="G53" i="281"/>
  <c r="F53" i="281"/>
  <c r="C53" i="281"/>
  <c r="T52" i="281"/>
  <c r="S52" i="281"/>
  <c r="R52" i="281"/>
  <c r="Q52" i="281"/>
  <c r="I52" i="281"/>
  <c r="J52" i="281"/>
  <c r="K52" i="281"/>
  <c r="H52" i="281"/>
  <c r="U52" i="281"/>
  <c r="G52" i="281"/>
  <c r="F52" i="281"/>
  <c r="C52" i="281"/>
  <c r="T51" i="281"/>
  <c r="S51" i="281"/>
  <c r="R51" i="281"/>
  <c r="Q51" i="281"/>
  <c r="K51" i="281"/>
  <c r="J51" i="281"/>
  <c r="I51" i="281"/>
  <c r="H51" i="281"/>
  <c r="U51" i="281"/>
  <c r="G51" i="281"/>
  <c r="F51" i="281"/>
  <c r="C51" i="281"/>
  <c r="T50" i="281"/>
  <c r="S50" i="281"/>
  <c r="R50" i="281"/>
  <c r="Q50" i="281"/>
  <c r="I50" i="281"/>
  <c r="J50" i="281"/>
  <c r="K50" i="281"/>
  <c r="H50" i="281"/>
  <c r="U50" i="281"/>
  <c r="G50" i="281"/>
  <c r="F50" i="281"/>
  <c r="C50" i="281"/>
  <c r="S49" i="281"/>
  <c r="T49" i="281"/>
  <c r="R49" i="281"/>
  <c r="Q49" i="281"/>
  <c r="H49" i="281"/>
  <c r="I49" i="281"/>
  <c r="J49" i="281"/>
  <c r="K49" i="281"/>
  <c r="F49" i="281"/>
  <c r="G49" i="281"/>
  <c r="C49" i="281"/>
  <c r="T48" i="281"/>
  <c r="S48" i="281"/>
  <c r="R48" i="281"/>
  <c r="Q48" i="281"/>
  <c r="I48" i="281"/>
  <c r="J48" i="281"/>
  <c r="K48" i="281"/>
  <c r="H48" i="281"/>
  <c r="U48" i="281"/>
  <c r="G48" i="281"/>
  <c r="F48" i="281"/>
  <c r="C48" i="281"/>
  <c r="S47" i="281"/>
  <c r="T47" i="281"/>
  <c r="R47" i="281"/>
  <c r="Q47" i="281"/>
  <c r="H47" i="281"/>
  <c r="I47" i="281"/>
  <c r="J47" i="281"/>
  <c r="K47" i="281"/>
  <c r="F47" i="281"/>
  <c r="G47" i="281"/>
  <c r="C47" i="281"/>
  <c r="T46" i="281"/>
  <c r="S46" i="281"/>
  <c r="R46" i="281"/>
  <c r="Q46" i="281"/>
  <c r="K46" i="281"/>
  <c r="J46" i="281"/>
  <c r="I46" i="281"/>
  <c r="H46" i="281"/>
  <c r="U46" i="281"/>
  <c r="G46" i="281"/>
  <c r="F46" i="281"/>
  <c r="C46" i="281"/>
  <c r="T45" i="281"/>
  <c r="S45" i="281"/>
  <c r="R45" i="281"/>
  <c r="Q45" i="281"/>
  <c r="I45" i="281"/>
  <c r="J45" i="281"/>
  <c r="K45" i="281"/>
  <c r="H45" i="281"/>
  <c r="U45" i="281"/>
  <c r="G45" i="281"/>
  <c r="F45" i="281"/>
  <c r="C45" i="281"/>
  <c r="S44" i="281"/>
  <c r="T44" i="281"/>
  <c r="R44" i="281"/>
  <c r="Q44" i="281"/>
  <c r="H44" i="281"/>
  <c r="I44" i="281"/>
  <c r="J44" i="281"/>
  <c r="K44" i="281"/>
  <c r="F44" i="281"/>
  <c r="G44" i="281"/>
  <c r="C44" i="281"/>
  <c r="AN43" i="281"/>
  <c r="T43" i="281"/>
  <c r="S43" i="281"/>
  <c r="R43" i="281"/>
  <c r="Q43" i="281"/>
  <c r="I43" i="281"/>
  <c r="J43" i="281"/>
  <c r="K43" i="281"/>
  <c r="H43" i="281"/>
  <c r="U43" i="281"/>
  <c r="G43" i="281"/>
  <c r="F43" i="281"/>
  <c r="C43" i="281"/>
  <c r="T42" i="281"/>
  <c r="S42" i="281"/>
  <c r="R42" i="281"/>
  <c r="Q42" i="281"/>
  <c r="I42" i="281"/>
  <c r="J42" i="281"/>
  <c r="K42" i="281"/>
  <c r="H42" i="281"/>
  <c r="U42" i="281"/>
  <c r="G42" i="281"/>
  <c r="F42" i="281"/>
  <c r="C42" i="281"/>
  <c r="T41" i="281"/>
  <c r="S41" i="281"/>
  <c r="R41" i="281"/>
  <c r="Q41" i="281"/>
  <c r="I41" i="281"/>
  <c r="J41" i="281"/>
  <c r="K41" i="281"/>
  <c r="H41" i="281"/>
  <c r="U41" i="281"/>
  <c r="G41" i="281"/>
  <c r="F41" i="281"/>
  <c r="C41" i="281"/>
  <c r="BP40" i="281"/>
  <c r="S40" i="281"/>
  <c r="T40" i="281"/>
  <c r="R40" i="281"/>
  <c r="Q40" i="281"/>
  <c r="H40" i="281"/>
  <c r="I40" i="281"/>
  <c r="J40" i="281"/>
  <c r="K40" i="281"/>
  <c r="F40" i="281"/>
  <c r="G40" i="281"/>
  <c r="C40" i="281"/>
  <c r="BP39" i="281"/>
  <c r="T39" i="281"/>
  <c r="S39" i="281"/>
  <c r="R39" i="281"/>
  <c r="Q39" i="281"/>
  <c r="K39" i="281"/>
  <c r="J39" i="281"/>
  <c r="I39" i="281"/>
  <c r="H39" i="281"/>
  <c r="U39" i="281"/>
  <c r="G39" i="281"/>
  <c r="F39" i="281"/>
  <c r="C39" i="281"/>
  <c r="BP38" i="281"/>
  <c r="T38" i="281"/>
  <c r="S38" i="281"/>
  <c r="R38" i="281"/>
  <c r="Q38" i="281"/>
  <c r="H38" i="281"/>
  <c r="I38" i="281"/>
  <c r="J38" i="281"/>
  <c r="K38" i="281"/>
  <c r="G38" i="281"/>
  <c r="F38" i="281"/>
  <c r="C38" i="281"/>
  <c r="BP37" i="281"/>
  <c r="T37" i="281"/>
  <c r="S37" i="281"/>
  <c r="R37" i="281"/>
  <c r="Q37" i="281"/>
  <c r="I37" i="281"/>
  <c r="J37" i="281"/>
  <c r="K37" i="281"/>
  <c r="H37" i="281"/>
  <c r="U37" i="281"/>
  <c r="G37" i="281"/>
  <c r="F37" i="281"/>
  <c r="C37" i="281"/>
  <c r="BP36" i="281"/>
  <c r="S36" i="281"/>
  <c r="T36" i="281"/>
  <c r="R36" i="281"/>
  <c r="Q36" i="281"/>
  <c r="J36" i="281"/>
  <c r="K36" i="281"/>
  <c r="I36" i="281"/>
  <c r="H36" i="281"/>
  <c r="U36" i="281"/>
  <c r="F36" i="281"/>
  <c r="G36" i="281"/>
  <c r="C36" i="281"/>
  <c r="BP35" i="281"/>
  <c r="T35" i="281"/>
  <c r="S35" i="281"/>
  <c r="R35" i="281"/>
  <c r="Q35" i="281"/>
  <c r="I35" i="281"/>
  <c r="J35" i="281"/>
  <c r="K35" i="281"/>
  <c r="H35" i="281"/>
  <c r="U35" i="281"/>
  <c r="G35" i="281"/>
  <c r="F35" i="281"/>
  <c r="C35" i="281"/>
  <c r="BP34" i="281"/>
  <c r="S34" i="281"/>
  <c r="T34" i="281"/>
  <c r="R34" i="281"/>
  <c r="Q34" i="281"/>
  <c r="H34" i="281"/>
  <c r="I34" i="281"/>
  <c r="J34" i="281"/>
  <c r="K34" i="281"/>
  <c r="F34" i="281"/>
  <c r="G34" i="281"/>
  <c r="C34" i="281"/>
  <c r="BP33" i="281"/>
  <c r="BD33" i="281"/>
  <c r="AR33" i="281"/>
  <c r="AA33" i="281"/>
  <c r="S33" i="281"/>
  <c r="T33" i="281"/>
  <c r="R33" i="281"/>
  <c r="Q33" i="281"/>
  <c r="H33" i="281"/>
  <c r="I33" i="281"/>
  <c r="J33" i="281"/>
  <c r="K33" i="281"/>
  <c r="F33" i="281"/>
  <c r="G33" i="281"/>
  <c r="C33" i="281"/>
  <c r="BP32" i="281"/>
  <c r="BL32" i="281"/>
  <c r="AA32" i="281"/>
  <c r="AR32" i="281"/>
  <c r="T32" i="281"/>
  <c r="S32" i="281"/>
  <c r="R32" i="281"/>
  <c r="Q32" i="281"/>
  <c r="I32" i="281"/>
  <c r="J32" i="281"/>
  <c r="K32" i="281"/>
  <c r="H32" i="281"/>
  <c r="U32" i="281"/>
  <c r="G32" i="281"/>
  <c r="F32" i="281"/>
  <c r="C32" i="281"/>
  <c r="BP31" i="281"/>
  <c r="BL31" i="281"/>
  <c r="BD31" i="281"/>
  <c r="AR31" i="281"/>
  <c r="AA31" i="281"/>
  <c r="S31" i="281"/>
  <c r="T31" i="281"/>
  <c r="R31" i="281"/>
  <c r="Q31" i="281"/>
  <c r="H31" i="281"/>
  <c r="I31" i="281"/>
  <c r="J31" i="281"/>
  <c r="K31" i="281"/>
  <c r="F31" i="281"/>
  <c r="G31" i="281"/>
  <c r="C31" i="281"/>
  <c r="BD30" i="281"/>
  <c r="AI30" i="281"/>
  <c r="AG30" i="281"/>
  <c r="AR30" i="281"/>
  <c r="AA30" i="281"/>
  <c r="T30" i="281"/>
  <c r="S30" i="281"/>
  <c r="R30" i="281"/>
  <c r="Q30" i="281"/>
  <c r="I30" i="281"/>
  <c r="J30" i="281"/>
  <c r="K30" i="281"/>
  <c r="H30" i="281"/>
  <c r="U30" i="281"/>
  <c r="G30" i="281"/>
  <c r="F30" i="281"/>
  <c r="C30" i="281"/>
  <c r="AR29" i="281"/>
  <c r="AI29" i="281"/>
  <c r="AG29" i="281"/>
  <c r="AA29" i="281"/>
  <c r="S29" i="281"/>
  <c r="T29" i="281"/>
  <c r="R29" i="281"/>
  <c r="Q29" i="281"/>
  <c r="H29" i="281"/>
  <c r="I29" i="281"/>
  <c r="J29" i="281"/>
  <c r="K29" i="281"/>
  <c r="F29" i="281"/>
  <c r="G29" i="281"/>
  <c r="C29" i="281"/>
  <c r="BD28" i="281"/>
  <c r="AR28" i="281"/>
  <c r="AI28" i="281"/>
  <c r="AG28" i="281"/>
  <c r="AA28" i="281"/>
  <c r="T28" i="281"/>
  <c r="S28" i="281"/>
  <c r="R28" i="281"/>
  <c r="Q28" i="281"/>
  <c r="I28" i="281"/>
  <c r="J28" i="281"/>
  <c r="K28" i="281"/>
  <c r="H28" i="281"/>
  <c r="U28" i="281"/>
  <c r="G28" i="281"/>
  <c r="F28" i="281"/>
  <c r="C28" i="281"/>
  <c r="T27" i="281"/>
  <c r="S27" i="281"/>
  <c r="R27" i="281"/>
  <c r="Q27" i="281"/>
  <c r="K27" i="281"/>
  <c r="J27" i="281"/>
  <c r="I27" i="281"/>
  <c r="H27" i="281"/>
  <c r="U27" i="281"/>
  <c r="G27" i="281"/>
  <c r="F27" i="281"/>
  <c r="C27" i="281"/>
  <c r="T26" i="281"/>
  <c r="S26" i="281"/>
  <c r="R26" i="281"/>
  <c r="Q26" i="281"/>
  <c r="I26" i="281"/>
  <c r="J26" i="281"/>
  <c r="K26" i="281"/>
  <c r="H26" i="281"/>
  <c r="U26" i="281"/>
  <c r="G26" i="281"/>
  <c r="F26" i="281"/>
  <c r="C26" i="281"/>
  <c r="T25" i="281"/>
  <c r="S25" i="281"/>
  <c r="R25" i="281"/>
  <c r="Q25" i="281"/>
  <c r="K25" i="281"/>
  <c r="J25" i="281"/>
  <c r="I25" i="281"/>
  <c r="H25" i="281"/>
  <c r="U25" i="281"/>
  <c r="G25" i="281"/>
  <c r="F25" i="281"/>
  <c r="C25" i="281"/>
  <c r="T24" i="281"/>
  <c r="S24" i="281"/>
  <c r="R24" i="281"/>
  <c r="Q24" i="281"/>
  <c r="I24" i="281"/>
  <c r="J24" i="281"/>
  <c r="K24" i="281"/>
  <c r="H24" i="281"/>
  <c r="U24" i="281"/>
  <c r="G24" i="281"/>
  <c r="F24" i="281"/>
  <c r="C24" i="281"/>
  <c r="T23" i="281"/>
  <c r="S23" i="281"/>
  <c r="R23" i="281"/>
  <c r="Q23" i="281"/>
  <c r="K23" i="281"/>
  <c r="J23" i="281"/>
  <c r="I23" i="281"/>
  <c r="H23" i="281"/>
  <c r="U23" i="281"/>
  <c r="G23" i="281"/>
  <c r="F23" i="281"/>
  <c r="C23" i="281"/>
  <c r="T22" i="281"/>
  <c r="S22" i="281"/>
  <c r="R22" i="281"/>
  <c r="Q22" i="281"/>
  <c r="I22" i="281"/>
  <c r="J22" i="281"/>
  <c r="K22" i="281"/>
  <c r="H22" i="281"/>
  <c r="U22" i="281"/>
  <c r="G22" i="281"/>
  <c r="F22" i="281"/>
  <c r="C22" i="281"/>
  <c r="T21" i="281"/>
  <c r="S21" i="281"/>
  <c r="R21" i="281"/>
  <c r="Q21" i="281"/>
  <c r="K21" i="281"/>
  <c r="J21" i="281"/>
  <c r="I21" i="281"/>
  <c r="H21" i="281"/>
  <c r="U21" i="281"/>
  <c r="G21" i="281"/>
  <c r="F21" i="281"/>
  <c r="C21" i="281"/>
  <c r="T20" i="281"/>
  <c r="S20" i="281"/>
  <c r="R20" i="281"/>
  <c r="Q20" i="281"/>
  <c r="I20" i="281"/>
  <c r="J20" i="281"/>
  <c r="K20" i="281"/>
  <c r="H20" i="281"/>
  <c r="U20" i="281"/>
  <c r="G20" i="281"/>
  <c r="F20" i="281"/>
  <c r="C20" i="281"/>
  <c r="T19" i="281"/>
  <c r="S19" i="281"/>
  <c r="R19" i="281"/>
  <c r="Q19" i="281"/>
  <c r="K19" i="281"/>
  <c r="J19" i="281"/>
  <c r="I19" i="281"/>
  <c r="H19" i="281"/>
  <c r="U19" i="281"/>
  <c r="G19" i="281"/>
  <c r="F19" i="281"/>
  <c r="C19" i="281"/>
  <c r="AP18" i="281"/>
  <c r="T18" i="281"/>
  <c r="S18" i="281"/>
  <c r="R18" i="281"/>
  <c r="Q18" i="281"/>
  <c r="H18" i="281"/>
  <c r="I18" i="281"/>
  <c r="J18" i="281"/>
  <c r="K18" i="281"/>
  <c r="G18" i="281"/>
  <c r="F18" i="281"/>
  <c r="C18" i="281"/>
  <c r="S17" i="281"/>
  <c r="T17" i="281"/>
  <c r="R17" i="281"/>
  <c r="Q17" i="281"/>
  <c r="H17" i="281"/>
  <c r="I17" i="281"/>
  <c r="J17" i="281"/>
  <c r="K17" i="281"/>
  <c r="F17" i="281"/>
  <c r="G17" i="281"/>
  <c r="C17" i="281"/>
  <c r="T16" i="281"/>
  <c r="S16" i="281"/>
  <c r="R16" i="281"/>
  <c r="Q16" i="281"/>
  <c r="H16" i="281"/>
  <c r="I16" i="281"/>
  <c r="J16" i="281"/>
  <c r="K16" i="281"/>
  <c r="G16" i="281"/>
  <c r="F16" i="281"/>
  <c r="C16" i="281"/>
  <c r="AL15" i="281"/>
  <c r="T15" i="281"/>
  <c r="S15" i="281"/>
  <c r="R15" i="281"/>
  <c r="Q15" i="281"/>
  <c r="I15" i="281"/>
  <c r="J15" i="281"/>
  <c r="K15" i="281"/>
  <c r="H15" i="281"/>
  <c r="U15" i="281"/>
  <c r="G15" i="281"/>
  <c r="F15" i="281"/>
  <c r="C15" i="281"/>
  <c r="T14" i="281"/>
  <c r="S14" i="281"/>
  <c r="R14" i="281"/>
  <c r="Q14" i="281"/>
  <c r="I14" i="281"/>
  <c r="J14" i="281"/>
  <c r="K14" i="281"/>
  <c r="H14" i="281"/>
  <c r="U14" i="281"/>
  <c r="G14" i="281"/>
  <c r="F14" i="281"/>
  <c r="C14" i="281"/>
  <c r="AL13" i="281"/>
  <c r="S13" i="281"/>
  <c r="T13" i="281"/>
  <c r="R13" i="281"/>
  <c r="Q13" i="281"/>
  <c r="H13" i="281"/>
  <c r="I13" i="281"/>
  <c r="J13" i="281"/>
  <c r="K13" i="281"/>
  <c r="F13" i="281"/>
  <c r="G13" i="281"/>
  <c r="C13" i="281"/>
  <c r="S12" i="281"/>
  <c r="T12" i="281"/>
  <c r="R12" i="281"/>
  <c r="Q12" i="281"/>
  <c r="J12" i="281"/>
  <c r="K12" i="281"/>
  <c r="I12" i="281"/>
  <c r="H12" i="281"/>
  <c r="U12" i="281"/>
  <c r="F12" i="281"/>
  <c r="G12" i="281"/>
  <c r="C12" i="281"/>
  <c r="BR11" i="281"/>
  <c r="AL11" i="281"/>
  <c r="T11" i="281"/>
  <c r="S11" i="281"/>
  <c r="R11" i="281"/>
  <c r="Q11" i="281"/>
  <c r="H11" i="281"/>
  <c r="I11" i="281"/>
  <c r="J11" i="281"/>
  <c r="K11" i="281"/>
  <c r="G11" i="281"/>
  <c r="F11" i="281"/>
  <c r="C11" i="281"/>
  <c r="BR9" i="281"/>
  <c r="CL7" i="281"/>
  <c r="CC7" i="281"/>
  <c r="BW7" i="281"/>
  <c r="B77" i="280"/>
  <c r="B76" i="280"/>
  <c r="U73" i="280"/>
  <c r="O72" i="280"/>
  <c r="N72" i="280"/>
  <c r="M72" i="280"/>
  <c r="L72" i="280"/>
  <c r="AA31" i="280"/>
  <c r="T71" i="280"/>
  <c r="S71" i="280"/>
  <c r="R71" i="280"/>
  <c r="Q71" i="280"/>
  <c r="H71" i="280"/>
  <c r="I71" i="280"/>
  <c r="J71" i="280"/>
  <c r="K71" i="280"/>
  <c r="G71" i="280"/>
  <c r="F71" i="280"/>
  <c r="C71" i="280"/>
  <c r="S70" i="280"/>
  <c r="T70" i="280"/>
  <c r="R70" i="280"/>
  <c r="Q70" i="280"/>
  <c r="H70" i="280"/>
  <c r="I70" i="280"/>
  <c r="J70" i="280"/>
  <c r="K70" i="280"/>
  <c r="F70" i="280"/>
  <c r="G70" i="280"/>
  <c r="C70" i="280"/>
  <c r="T69" i="280"/>
  <c r="S69" i="280"/>
  <c r="R69" i="280"/>
  <c r="Q69" i="280"/>
  <c r="H69" i="280"/>
  <c r="I69" i="280"/>
  <c r="J69" i="280"/>
  <c r="K69" i="280"/>
  <c r="G69" i="280"/>
  <c r="F69" i="280"/>
  <c r="C69" i="280"/>
  <c r="S68" i="280"/>
  <c r="T68" i="280"/>
  <c r="R68" i="280"/>
  <c r="Q68" i="280"/>
  <c r="H68" i="280"/>
  <c r="I68" i="280"/>
  <c r="J68" i="280"/>
  <c r="K68" i="280"/>
  <c r="F68" i="280"/>
  <c r="G68" i="280"/>
  <c r="C68" i="280"/>
  <c r="T67" i="280"/>
  <c r="S67" i="280"/>
  <c r="R67" i="280"/>
  <c r="Q67" i="280"/>
  <c r="H67" i="280"/>
  <c r="I67" i="280"/>
  <c r="J67" i="280"/>
  <c r="K67" i="280"/>
  <c r="G67" i="280"/>
  <c r="F67" i="280"/>
  <c r="C67" i="280"/>
  <c r="S66" i="280"/>
  <c r="T66" i="280"/>
  <c r="R66" i="280"/>
  <c r="Q66" i="280"/>
  <c r="H66" i="280"/>
  <c r="I66" i="280"/>
  <c r="J66" i="280"/>
  <c r="K66" i="280"/>
  <c r="F66" i="280"/>
  <c r="G66" i="280"/>
  <c r="C66" i="280"/>
  <c r="T65" i="280"/>
  <c r="S65" i="280"/>
  <c r="R65" i="280"/>
  <c r="Q65" i="280"/>
  <c r="H65" i="280"/>
  <c r="I65" i="280"/>
  <c r="J65" i="280"/>
  <c r="K65" i="280"/>
  <c r="G65" i="280"/>
  <c r="F65" i="280"/>
  <c r="C65" i="280"/>
  <c r="S64" i="280"/>
  <c r="T64" i="280"/>
  <c r="R64" i="280"/>
  <c r="Q64" i="280"/>
  <c r="H64" i="280"/>
  <c r="I64" i="280"/>
  <c r="J64" i="280"/>
  <c r="K64" i="280"/>
  <c r="F64" i="280"/>
  <c r="G64" i="280"/>
  <c r="C64" i="280"/>
  <c r="T63" i="280"/>
  <c r="S63" i="280"/>
  <c r="R63" i="280"/>
  <c r="Q63" i="280"/>
  <c r="H63" i="280"/>
  <c r="I63" i="280"/>
  <c r="J63" i="280"/>
  <c r="K63" i="280"/>
  <c r="G63" i="280"/>
  <c r="F63" i="280"/>
  <c r="C63" i="280"/>
  <c r="S62" i="280"/>
  <c r="T62" i="280"/>
  <c r="R62" i="280"/>
  <c r="Q62" i="280"/>
  <c r="H62" i="280"/>
  <c r="I62" i="280"/>
  <c r="J62" i="280"/>
  <c r="K62" i="280"/>
  <c r="F62" i="280"/>
  <c r="G62" i="280"/>
  <c r="C62" i="280"/>
  <c r="T61" i="280"/>
  <c r="S61" i="280"/>
  <c r="R61" i="280"/>
  <c r="Q61" i="280"/>
  <c r="H61" i="280"/>
  <c r="I61" i="280"/>
  <c r="J61" i="280"/>
  <c r="K61" i="280"/>
  <c r="G61" i="280"/>
  <c r="F61" i="280"/>
  <c r="C61" i="280"/>
  <c r="S60" i="280"/>
  <c r="T60" i="280"/>
  <c r="R60" i="280"/>
  <c r="Q60" i="280"/>
  <c r="H60" i="280"/>
  <c r="I60" i="280"/>
  <c r="J60" i="280"/>
  <c r="K60" i="280"/>
  <c r="F60" i="280"/>
  <c r="G60" i="280"/>
  <c r="C60" i="280"/>
  <c r="T59" i="280"/>
  <c r="S59" i="280"/>
  <c r="R59" i="280"/>
  <c r="Q59" i="280"/>
  <c r="H59" i="280"/>
  <c r="I59" i="280"/>
  <c r="J59" i="280"/>
  <c r="K59" i="280"/>
  <c r="G59" i="280"/>
  <c r="F59" i="280"/>
  <c r="C59" i="280"/>
  <c r="S58" i="280"/>
  <c r="T58" i="280"/>
  <c r="R58" i="280"/>
  <c r="Q58" i="280"/>
  <c r="H58" i="280"/>
  <c r="I58" i="280"/>
  <c r="J58" i="280"/>
  <c r="K58" i="280"/>
  <c r="F58" i="280"/>
  <c r="G58" i="280"/>
  <c r="C58" i="280"/>
  <c r="T57" i="280"/>
  <c r="S57" i="280"/>
  <c r="R57" i="280"/>
  <c r="Q57" i="280"/>
  <c r="H57" i="280"/>
  <c r="I57" i="280"/>
  <c r="J57" i="280"/>
  <c r="K57" i="280"/>
  <c r="G57" i="280"/>
  <c r="F57" i="280"/>
  <c r="C57" i="280"/>
  <c r="S56" i="280"/>
  <c r="T56" i="280"/>
  <c r="R56" i="280"/>
  <c r="Q56" i="280"/>
  <c r="H56" i="280"/>
  <c r="I56" i="280"/>
  <c r="J56" i="280"/>
  <c r="K56" i="280"/>
  <c r="F56" i="280"/>
  <c r="G56" i="280"/>
  <c r="C56" i="280"/>
  <c r="T55" i="280"/>
  <c r="S55" i="280"/>
  <c r="R55" i="280"/>
  <c r="Q55" i="280"/>
  <c r="I55" i="280"/>
  <c r="J55" i="280"/>
  <c r="K55" i="280"/>
  <c r="H55" i="280"/>
  <c r="U55" i="280"/>
  <c r="G55" i="280"/>
  <c r="F55" i="280"/>
  <c r="C55" i="280"/>
  <c r="S54" i="280"/>
  <c r="T54" i="280"/>
  <c r="R54" i="280"/>
  <c r="Q54" i="280"/>
  <c r="H54" i="280"/>
  <c r="I54" i="280"/>
  <c r="J54" i="280"/>
  <c r="K54" i="280"/>
  <c r="F54" i="280"/>
  <c r="G54" i="280"/>
  <c r="C54" i="280"/>
  <c r="T53" i="280"/>
  <c r="S53" i="280"/>
  <c r="R53" i="280"/>
  <c r="Q53" i="280"/>
  <c r="K53" i="280"/>
  <c r="J53" i="280"/>
  <c r="I53" i="280"/>
  <c r="H53" i="280"/>
  <c r="U53" i="280"/>
  <c r="G53" i="280"/>
  <c r="F53" i="280"/>
  <c r="C53" i="280"/>
  <c r="T52" i="280"/>
  <c r="S52" i="280"/>
  <c r="R52" i="280"/>
  <c r="Q52" i="280"/>
  <c r="I52" i="280"/>
  <c r="J52" i="280"/>
  <c r="K52" i="280"/>
  <c r="H52" i="280"/>
  <c r="U52" i="280"/>
  <c r="G52" i="280"/>
  <c r="F52" i="280"/>
  <c r="C52" i="280"/>
  <c r="T51" i="280"/>
  <c r="S51" i="280"/>
  <c r="R51" i="280"/>
  <c r="Q51" i="280"/>
  <c r="K51" i="280"/>
  <c r="J51" i="280"/>
  <c r="I51" i="280"/>
  <c r="H51" i="280"/>
  <c r="U51" i="280"/>
  <c r="G51" i="280"/>
  <c r="F51" i="280"/>
  <c r="C51" i="280"/>
  <c r="T50" i="280"/>
  <c r="S50" i="280"/>
  <c r="R50" i="280"/>
  <c r="Q50" i="280"/>
  <c r="I50" i="280"/>
  <c r="J50" i="280"/>
  <c r="K50" i="280"/>
  <c r="H50" i="280"/>
  <c r="U50" i="280"/>
  <c r="G50" i="280"/>
  <c r="F50" i="280"/>
  <c r="C50" i="280"/>
  <c r="S49" i="280"/>
  <c r="T49" i="280"/>
  <c r="R49" i="280"/>
  <c r="Q49" i="280"/>
  <c r="H49" i="280"/>
  <c r="I49" i="280"/>
  <c r="J49" i="280"/>
  <c r="K49" i="280"/>
  <c r="F49" i="280"/>
  <c r="G49" i="280"/>
  <c r="C49" i="280"/>
  <c r="T48" i="280"/>
  <c r="S48" i="280"/>
  <c r="R48" i="280"/>
  <c r="Q48" i="280"/>
  <c r="I48" i="280"/>
  <c r="J48" i="280"/>
  <c r="K48" i="280"/>
  <c r="H48" i="280"/>
  <c r="U48" i="280"/>
  <c r="G48" i="280"/>
  <c r="F48" i="280"/>
  <c r="C48" i="280"/>
  <c r="S47" i="280"/>
  <c r="T47" i="280"/>
  <c r="R47" i="280"/>
  <c r="Q47" i="280"/>
  <c r="H47" i="280"/>
  <c r="I47" i="280"/>
  <c r="J47" i="280"/>
  <c r="K47" i="280"/>
  <c r="F47" i="280"/>
  <c r="G47" i="280"/>
  <c r="C47" i="280"/>
  <c r="T46" i="280"/>
  <c r="S46" i="280"/>
  <c r="R46" i="280"/>
  <c r="Q46" i="280"/>
  <c r="K46" i="280"/>
  <c r="J46" i="280"/>
  <c r="I46" i="280"/>
  <c r="H46" i="280"/>
  <c r="U46" i="280"/>
  <c r="G46" i="280"/>
  <c r="F46" i="280"/>
  <c r="C46" i="280"/>
  <c r="T45" i="280"/>
  <c r="S45" i="280"/>
  <c r="R45" i="280"/>
  <c r="Q45" i="280"/>
  <c r="I45" i="280"/>
  <c r="J45" i="280"/>
  <c r="K45" i="280"/>
  <c r="H45" i="280"/>
  <c r="U45" i="280"/>
  <c r="G45" i="280"/>
  <c r="F45" i="280"/>
  <c r="C45" i="280"/>
  <c r="S44" i="280"/>
  <c r="T44" i="280"/>
  <c r="R44" i="280"/>
  <c r="Q44" i="280"/>
  <c r="H44" i="280"/>
  <c r="I44" i="280"/>
  <c r="J44" i="280"/>
  <c r="K44" i="280"/>
  <c r="F44" i="280"/>
  <c r="G44" i="280"/>
  <c r="C44" i="280"/>
  <c r="AN43" i="280"/>
  <c r="T43" i="280"/>
  <c r="S43" i="280"/>
  <c r="R43" i="280"/>
  <c r="Q43" i="280"/>
  <c r="I43" i="280"/>
  <c r="J43" i="280"/>
  <c r="K43" i="280"/>
  <c r="H43" i="280"/>
  <c r="U43" i="280"/>
  <c r="G43" i="280"/>
  <c r="F43" i="280"/>
  <c r="C43" i="280"/>
  <c r="T42" i="280"/>
  <c r="S42" i="280"/>
  <c r="R42" i="280"/>
  <c r="Q42" i="280"/>
  <c r="I42" i="280"/>
  <c r="J42" i="280"/>
  <c r="K42" i="280"/>
  <c r="H42" i="280"/>
  <c r="U42" i="280"/>
  <c r="G42" i="280"/>
  <c r="F42" i="280"/>
  <c r="C42" i="280"/>
  <c r="T41" i="280"/>
  <c r="S41" i="280"/>
  <c r="R41" i="280"/>
  <c r="Q41" i="280"/>
  <c r="I41" i="280"/>
  <c r="J41" i="280"/>
  <c r="K41" i="280"/>
  <c r="H41" i="280"/>
  <c r="U41" i="280"/>
  <c r="G41" i="280"/>
  <c r="F41" i="280"/>
  <c r="C41" i="280"/>
  <c r="BP40" i="280"/>
  <c r="S40" i="280"/>
  <c r="T40" i="280"/>
  <c r="R40" i="280"/>
  <c r="Q40" i="280"/>
  <c r="H40" i="280"/>
  <c r="I40" i="280"/>
  <c r="J40" i="280"/>
  <c r="K40" i="280"/>
  <c r="F40" i="280"/>
  <c r="G40" i="280"/>
  <c r="C40" i="280"/>
  <c r="BP39" i="280"/>
  <c r="T39" i="280"/>
  <c r="S39" i="280"/>
  <c r="R39" i="280"/>
  <c r="Q39" i="280"/>
  <c r="K39" i="280"/>
  <c r="J39" i="280"/>
  <c r="I39" i="280"/>
  <c r="H39" i="280"/>
  <c r="U39" i="280"/>
  <c r="G39" i="280"/>
  <c r="F39" i="280"/>
  <c r="C39" i="280"/>
  <c r="BP38" i="280"/>
  <c r="T38" i="280"/>
  <c r="S38" i="280"/>
  <c r="R38" i="280"/>
  <c r="Q38" i="280"/>
  <c r="H38" i="280"/>
  <c r="I38" i="280"/>
  <c r="J38" i="280"/>
  <c r="K38" i="280"/>
  <c r="G38" i="280"/>
  <c r="F38" i="280"/>
  <c r="C38" i="280"/>
  <c r="BP37" i="280"/>
  <c r="T37" i="280"/>
  <c r="S37" i="280"/>
  <c r="R37" i="280"/>
  <c r="Q37" i="280"/>
  <c r="I37" i="280"/>
  <c r="J37" i="280"/>
  <c r="K37" i="280"/>
  <c r="H37" i="280"/>
  <c r="U37" i="280"/>
  <c r="G37" i="280"/>
  <c r="F37" i="280"/>
  <c r="C37" i="280"/>
  <c r="BP36" i="280"/>
  <c r="S36" i="280"/>
  <c r="T36" i="280"/>
  <c r="R36" i="280"/>
  <c r="Q36" i="280"/>
  <c r="J36" i="280"/>
  <c r="K36" i="280"/>
  <c r="I36" i="280"/>
  <c r="H36" i="280"/>
  <c r="U36" i="280"/>
  <c r="F36" i="280"/>
  <c r="G36" i="280"/>
  <c r="C36" i="280"/>
  <c r="BP35" i="280"/>
  <c r="T35" i="280"/>
  <c r="S35" i="280"/>
  <c r="R35" i="280"/>
  <c r="Q35" i="280"/>
  <c r="I35" i="280"/>
  <c r="J35" i="280"/>
  <c r="K35" i="280"/>
  <c r="H35" i="280"/>
  <c r="U35" i="280"/>
  <c r="G35" i="280"/>
  <c r="F35" i="280"/>
  <c r="C35" i="280"/>
  <c r="BP34" i="280"/>
  <c r="S34" i="280"/>
  <c r="T34" i="280"/>
  <c r="R34" i="280"/>
  <c r="Q34" i="280"/>
  <c r="H34" i="280"/>
  <c r="I34" i="280"/>
  <c r="J34" i="280"/>
  <c r="K34" i="280"/>
  <c r="F34" i="280"/>
  <c r="G34" i="280"/>
  <c r="C34" i="280"/>
  <c r="BP33" i="280"/>
  <c r="BD33" i="280"/>
  <c r="AR33" i="280"/>
  <c r="AA33" i="280"/>
  <c r="S33" i="280"/>
  <c r="T33" i="280"/>
  <c r="R33" i="280"/>
  <c r="Q33" i="280"/>
  <c r="H33" i="280"/>
  <c r="I33" i="280"/>
  <c r="J33" i="280"/>
  <c r="K33" i="280"/>
  <c r="F33" i="280"/>
  <c r="G33" i="280"/>
  <c r="C33" i="280"/>
  <c r="BP32" i="280"/>
  <c r="BL32" i="280"/>
  <c r="AA32" i="280"/>
  <c r="AR32" i="280"/>
  <c r="T32" i="280"/>
  <c r="S32" i="280"/>
  <c r="R32" i="280"/>
  <c r="Q32" i="280"/>
  <c r="I32" i="280"/>
  <c r="J32" i="280"/>
  <c r="K32" i="280"/>
  <c r="H32" i="280"/>
  <c r="U32" i="280"/>
  <c r="G32" i="280"/>
  <c r="F32" i="280"/>
  <c r="C32" i="280"/>
  <c r="BP31" i="280"/>
  <c r="BL31" i="280"/>
  <c r="S31" i="280"/>
  <c r="T31" i="280"/>
  <c r="R31" i="280"/>
  <c r="Q31" i="280"/>
  <c r="H31" i="280"/>
  <c r="I31" i="280"/>
  <c r="J31" i="280"/>
  <c r="K31" i="280"/>
  <c r="F31" i="280"/>
  <c r="G31" i="280"/>
  <c r="C31" i="280"/>
  <c r="BD30" i="280"/>
  <c r="AI30" i="280"/>
  <c r="AG30" i="280"/>
  <c r="AR30" i="280"/>
  <c r="AA30" i="280"/>
  <c r="T30" i="280"/>
  <c r="S30" i="280"/>
  <c r="R30" i="280"/>
  <c r="Q30" i="280"/>
  <c r="I30" i="280"/>
  <c r="J30" i="280"/>
  <c r="K30" i="280"/>
  <c r="H30" i="280"/>
  <c r="U30" i="280"/>
  <c r="G30" i="280"/>
  <c r="F30" i="280"/>
  <c r="C30" i="280"/>
  <c r="AR29" i="280"/>
  <c r="AI29" i="280"/>
  <c r="AG29" i="280"/>
  <c r="AA29" i="280"/>
  <c r="S29" i="280"/>
  <c r="T29" i="280"/>
  <c r="R29" i="280"/>
  <c r="Q29" i="280"/>
  <c r="H29" i="280"/>
  <c r="I29" i="280"/>
  <c r="J29" i="280"/>
  <c r="K29" i="280"/>
  <c r="F29" i="280"/>
  <c r="G29" i="280"/>
  <c r="C29" i="280"/>
  <c r="BD28" i="280"/>
  <c r="AR28" i="280"/>
  <c r="AI28" i="280"/>
  <c r="AG28" i="280"/>
  <c r="AA28" i="280"/>
  <c r="T28" i="280"/>
  <c r="S28" i="280"/>
  <c r="R28" i="280"/>
  <c r="Q28" i="280"/>
  <c r="I28" i="280"/>
  <c r="J28" i="280"/>
  <c r="K28" i="280"/>
  <c r="H28" i="280"/>
  <c r="U28" i="280"/>
  <c r="G28" i="280"/>
  <c r="F28" i="280"/>
  <c r="C28" i="280"/>
  <c r="T27" i="280"/>
  <c r="S27" i="280"/>
  <c r="R27" i="280"/>
  <c r="Q27" i="280"/>
  <c r="K27" i="280"/>
  <c r="J27" i="280"/>
  <c r="I27" i="280"/>
  <c r="H27" i="280"/>
  <c r="U27" i="280"/>
  <c r="G27" i="280"/>
  <c r="F27" i="280"/>
  <c r="C27" i="280"/>
  <c r="T26" i="280"/>
  <c r="S26" i="280"/>
  <c r="R26" i="280"/>
  <c r="Q26" i="280"/>
  <c r="I26" i="280"/>
  <c r="J26" i="280"/>
  <c r="K26" i="280"/>
  <c r="H26" i="280"/>
  <c r="U26" i="280"/>
  <c r="G26" i="280"/>
  <c r="F26" i="280"/>
  <c r="C26" i="280"/>
  <c r="T25" i="280"/>
  <c r="S25" i="280"/>
  <c r="R25" i="280"/>
  <c r="Q25" i="280"/>
  <c r="K25" i="280"/>
  <c r="J25" i="280"/>
  <c r="I25" i="280"/>
  <c r="H25" i="280"/>
  <c r="U25" i="280"/>
  <c r="G25" i="280"/>
  <c r="F25" i="280"/>
  <c r="C25" i="280"/>
  <c r="T24" i="280"/>
  <c r="S24" i="280"/>
  <c r="R24" i="280"/>
  <c r="Q24" i="280"/>
  <c r="I24" i="280"/>
  <c r="J24" i="280"/>
  <c r="K24" i="280"/>
  <c r="H24" i="280"/>
  <c r="U24" i="280"/>
  <c r="G24" i="280"/>
  <c r="F24" i="280"/>
  <c r="C24" i="280"/>
  <c r="T23" i="280"/>
  <c r="S23" i="280"/>
  <c r="R23" i="280"/>
  <c r="Q23" i="280"/>
  <c r="K23" i="280"/>
  <c r="J23" i="280"/>
  <c r="I23" i="280"/>
  <c r="H23" i="280"/>
  <c r="U23" i="280"/>
  <c r="G23" i="280"/>
  <c r="F23" i="280"/>
  <c r="C23" i="280"/>
  <c r="T22" i="280"/>
  <c r="S22" i="280"/>
  <c r="R22" i="280"/>
  <c r="Q22" i="280"/>
  <c r="I22" i="280"/>
  <c r="J22" i="280"/>
  <c r="K22" i="280"/>
  <c r="H22" i="280"/>
  <c r="U22" i="280"/>
  <c r="G22" i="280"/>
  <c r="F22" i="280"/>
  <c r="C22" i="280"/>
  <c r="T21" i="280"/>
  <c r="S21" i="280"/>
  <c r="R21" i="280"/>
  <c r="Q21" i="280"/>
  <c r="K21" i="280"/>
  <c r="J21" i="280"/>
  <c r="I21" i="280"/>
  <c r="H21" i="280"/>
  <c r="U21" i="280"/>
  <c r="G21" i="280"/>
  <c r="F21" i="280"/>
  <c r="C21" i="280"/>
  <c r="T20" i="280"/>
  <c r="S20" i="280"/>
  <c r="R20" i="280"/>
  <c r="Q20" i="280"/>
  <c r="I20" i="280"/>
  <c r="J20" i="280"/>
  <c r="K20" i="280"/>
  <c r="H20" i="280"/>
  <c r="U20" i="280"/>
  <c r="G20" i="280"/>
  <c r="F20" i="280"/>
  <c r="C20" i="280"/>
  <c r="T19" i="280"/>
  <c r="S19" i="280"/>
  <c r="R19" i="280"/>
  <c r="Q19" i="280"/>
  <c r="K19" i="280"/>
  <c r="J19" i="280"/>
  <c r="I19" i="280"/>
  <c r="H19" i="280"/>
  <c r="U19" i="280"/>
  <c r="G19" i="280"/>
  <c r="F19" i="280"/>
  <c r="C19" i="280"/>
  <c r="AP18" i="280"/>
  <c r="T18" i="280"/>
  <c r="S18" i="280"/>
  <c r="R18" i="280"/>
  <c r="Q18" i="280"/>
  <c r="H18" i="280"/>
  <c r="I18" i="280"/>
  <c r="J18" i="280"/>
  <c r="K18" i="280"/>
  <c r="G18" i="280"/>
  <c r="F18" i="280"/>
  <c r="C18" i="280"/>
  <c r="S17" i="280"/>
  <c r="T17" i="280"/>
  <c r="R17" i="280"/>
  <c r="Q17" i="280"/>
  <c r="H17" i="280"/>
  <c r="I17" i="280"/>
  <c r="J17" i="280"/>
  <c r="K17" i="280"/>
  <c r="F17" i="280"/>
  <c r="G17" i="280"/>
  <c r="C17" i="280"/>
  <c r="T16" i="280"/>
  <c r="S16" i="280"/>
  <c r="R16" i="280"/>
  <c r="Q16" i="280"/>
  <c r="H16" i="280"/>
  <c r="I16" i="280"/>
  <c r="J16" i="280"/>
  <c r="K16" i="280"/>
  <c r="G16" i="280"/>
  <c r="F16" i="280"/>
  <c r="C16" i="280"/>
  <c r="AL15" i="280"/>
  <c r="T15" i="280"/>
  <c r="S15" i="280"/>
  <c r="R15" i="280"/>
  <c r="Q15" i="280"/>
  <c r="I15" i="280"/>
  <c r="J15" i="280"/>
  <c r="K15" i="280"/>
  <c r="H15" i="280"/>
  <c r="U15" i="280"/>
  <c r="G15" i="280"/>
  <c r="F15" i="280"/>
  <c r="C15" i="280"/>
  <c r="T14" i="280"/>
  <c r="S14" i="280"/>
  <c r="R14" i="280"/>
  <c r="Q14" i="280"/>
  <c r="I14" i="280"/>
  <c r="J14" i="280"/>
  <c r="K14" i="280"/>
  <c r="H14" i="280"/>
  <c r="U14" i="280"/>
  <c r="G14" i="280"/>
  <c r="F14" i="280"/>
  <c r="C14" i="280"/>
  <c r="AL13" i="280"/>
  <c r="S13" i="280"/>
  <c r="T13" i="280"/>
  <c r="R13" i="280"/>
  <c r="Q13" i="280"/>
  <c r="H13" i="280"/>
  <c r="I13" i="280"/>
  <c r="J13" i="280"/>
  <c r="K13" i="280"/>
  <c r="F13" i="280"/>
  <c r="G13" i="280"/>
  <c r="C13" i="280"/>
  <c r="S12" i="280"/>
  <c r="T12" i="280"/>
  <c r="R12" i="280"/>
  <c r="Q12" i="280"/>
  <c r="J12" i="280"/>
  <c r="K12" i="280"/>
  <c r="I12" i="280"/>
  <c r="H12" i="280"/>
  <c r="U12" i="280"/>
  <c r="F12" i="280"/>
  <c r="G12" i="280"/>
  <c r="C12" i="280"/>
  <c r="BR11" i="280"/>
  <c r="AL11" i="280"/>
  <c r="T11" i="280"/>
  <c r="S11" i="280"/>
  <c r="R11" i="280"/>
  <c r="Q11" i="280"/>
  <c r="H11" i="280"/>
  <c r="I11" i="280"/>
  <c r="J11" i="280"/>
  <c r="K11" i="280"/>
  <c r="G11" i="280"/>
  <c r="F11" i="280"/>
  <c r="C11" i="280"/>
  <c r="BR9" i="280"/>
  <c r="CL7" i="280"/>
  <c r="CC7" i="280"/>
  <c r="BW7" i="280"/>
  <c r="B77" i="279"/>
  <c r="B76" i="279"/>
  <c r="U73" i="279"/>
  <c r="O72" i="279"/>
  <c r="N72" i="279"/>
  <c r="M72" i="279"/>
  <c r="L72" i="279"/>
  <c r="AA31" i="279"/>
  <c r="BD31" i="279"/>
  <c r="T71" i="279"/>
  <c r="S71" i="279"/>
  <c r="R71" i="279"/>
  <c r="Q71" i="279"/>
  <c r="H71" i="279"/>
  <c r="I71" i="279"/>
  <c r="J71" i="279"/>
  <c r="K71" i="279"/>
  <c r="G71" i="279"/>
  <c r="F71" i="279"/>
  <c r="C71" i="279"/>
  <c r="S70" i="279"/>
  <c r="T70" i="279"/>
  <c r="R70" i="279"/>
  <c r="Q70" i="279"/>
  <c r="H70" i="279"/>
  <c r="I70" i="279"/>
  <c r="J70" i="279"/>
  <c r="K70" i="279"/>
  <c r="F70" i="279"/>
  <c r="G70" i="279"/>
  <c r="C70" i="279"/>
  <c r="T69" i="279"/>
  <c r="S69" i="279"/>
  <c r="R69" i="279"/>
  <c r="Q69" i="279"/>
  <c r="H69" i="279"/>
  <c r="I69" i="279"/>
  <c r="J69" i="279"/>
  <c r="K69" i="279"/>
  <c r="G69" i="279"/>
  <c r="F69" i="279"/>
  <c r="C69" i="279"/>
  <c r="S68" i="279"/>
  <c r="T68" i="279"/>
  <c r="R68" i="279"/>
  <c r="Q68" i="279"/>
  <c r="H68" i="279"/>
  <c r="I68" i="279"/>
  <c r="J68" i="279"/>
  <c r="K68" i="279"/>
  <c r="F68" i="279"/>
  <c r="G68" i="279"/>
  <c r="C68" i="279"/>
  <c r="U67" i="279"/>
  <c r="T67" i="279"/>
  <c r="S67" i="279"/>
  <c r="R67" i="279"/>
  <c r="Q67" i="279"/>
  <c r="H67" i="279"/>
  <c r="I67" i="279"/>
  <c r="J67" i="279"/>
  <c r="K67" i="279"/>
  <c r="G67" i="279"/>
  <c r="F67" i="279"/>
  <c r="C67" i="279"/>
  <c r="S66" i="279"/>
  <c r="T66" i="279"/>
  <c r="R66" i="279"/>
  <c r="Q66" i="279"/>
  <c r="H66" i="279"/>
  <c r="I66" i="279"/>
  <c r="J66" i="279"/>
  <c r="K66" i="279"/>
  <c r="F66" i="279"/>
  <c r="G66" i="279"/>
  <c r="C66" i="279"/>
  <c r="U65" i="279"/>
  <c r="T65" i="279"/>
  <c r="S65" i="279"/>
  <c r="R65" i="279"/>
  <c r="Q65" i="279"/>
  <c r="H65" i="279"/>
  <c r="I65" i="279"/>
  <c r="J65" i="279"/>
  <c r="K65" i="279"/>
  <c r="G65" i="279"/>
  <c r="F65" i="279"/>
  <c r="C65" i="279"/>
  <c r="S64" i="279"/>
  <c r="T64" i="279"/>
  <c r="R64" i="279"/>
  <c r="Q64" i="279"/>
  <c r="H64" i="279"/>
  <c r="I64" i="279"/>
  <c r="J64" i="279"/>
  <c r="K64" i="279"/>
  <c r="F64" i="279"/>
  <c r="G64" i="279"/>
  <c r="C64" i="279"/>
  <c r="T63" i="279"/>
  <c r="S63" i="279"/>
  <c r="R63" i="279"/>
  <c r="Q63" i="279"/>
  <c r="H63" i="279"/>
  <c r="I63" i="279"/>
  <c r="J63" i="279"/>
  <c r="K63" i="279"/>
  <c r="G63" i="279"/>
  <c r="F63" i="279"/>
  <c r="C63" i="279"/>
  <c r="S62" i="279"/>
  <c r="T62" i="279"/>
  <c r="R62" i="279"/>
  <c r="Q62" i="279"/>
  <c r="H62" i="279"/>
  <c r="I62" i="279"/>
  <c r="J62" i="279"/>
  <c r="K62" i="279"/>
  <c r="F62" i="279"/>
  <c r="G62" i="279"/>
  <c r="C62" i="279"/>
  <c r="T61" i="279"/>
  <c r="S61" i="279"/>
  <c r="R61" i="279"/>
  <c r="Q61" i="279"/>
  <c r="H61" i="279"/>
  <c r="I61" i="279"/>
  <c r="J61" i="279"/>
  <c r="K61" i="279"/>
  <c r="G61" i="279"/>
  <c r="F61" i="279"/>
  <c r="C61" i="279"/>
  <c r="S60" i="279"/>
  <c r="T60" i="279"/>
  <c r="R60" i="279"/>
  <c r="Q60" i="279"/>
  <c r="H60" i="279"/>
  <c r="I60" i="279"/>
  <c r="J60" i="279"/>
  <c r="K60" i="279"/>
  <c r="F60" i="279"/>
  <c r="G60" i="279"/>
  <c r="C60" i="279"/>
  <c r="U59" i="279"/>
  <c r="T59" i="279"/>
  <c r="S59" i="279"/>
  <c r="R59" i="279"/>
  <c r="Q59" i="279"/>
  <c r="H59" i="279"/>
  <c r="I59" i="279"/>
  <c r="J59" i="279"/>
  <c r="K59" i="279"/>
  <c r="G59" i="279"/>
  <c r="F59" i="279"/>
  <c r="C59" i="279"/>
  <c r="S58" i="279"/>
  <c r="T58" i="279"/>
  <c r="R58" i="279"/>
  <c r="Q58" i="279"/>
  <c r="H58" i="279"/>
  <c r="I58" i="279"/>
  <c r="J58" i="279"/>
  <c r="K58" i="279"/>
  <c r="F58" i="279"/>
  <c r="G58" i="279"/>
  <c r="C58" i="279"/>
  <c r="U57" i="279"/>
  <c r="T57" i="279"/>
  <c r="S57" i="279"/>
  <c r="R57" i="279"/>
  <c r="Q57" i="279"/>
  <c r="H57" i="279"/>
  <c r="I57" i="279"/>
  <c r="J57" i="279"/>
  <c r="K57" i="279"/>
  <c r="G57" i="279"/>
  <c r="F57" i="279"/>
  <c r="C57" i="279"/>
  <c r="S56" i="279"/>
  <c r="T56" i="279"/>
  <c r="R56" i="279"/>
  <c r="Q56" i="279"/>
  <c r="H56" i="279"/>
  <c r="I56" i="279"/>
  <c r="J56" i="279"/>
  <c r="K56" i="279"/>
  <c r="F56" i="279"/>
  <c r="G56" i="279"/>
  <c r="C56" i="279"/>
  <c r="T55" i="279"/>
  <c r="S55" i="279"/>
  <c r="R55" i="279"/>
  <c r="Q55" i="279"/>
  <c r="I55" i="279"/>
  <c r="J55" i="279"/>
  <c r="K55" i="279"/>
  <c r="H55" i="279"/>
  <c r="U55" i="279"/>
  <c r="G55" i="279"/>
  <c r="F55" i="279"/>
  <c r="C55" i="279"/>
  <c r="S54" i="279"/>
  <c r="T54" i="279"/>
  <c r="R54" i="279"/>
  <c r="Q54" i="279"/>
  <c r="H54" i="279"/>
  <c r="I54" i="279"/>
  <c r="J54" i="279"/>
  <c r="K54" i="279"/>
  <c r="F54" i="279"/>
  <c r="G54" i="279"/>
  <c r="C54" i="279"/>
  <c r="T53" i="279"/>
  <c r="S53" i="279"/>
  <c r="R53" i="279"/>
  <c r="Q53" i="279"/>
  <c r="K53" i="279"/>
  <c r="J53" i="279"/>
  <c r="I53" i="279"/>
  <c r="H53" i="279"/>
  <c r="U53" i="279"/>
  <c r="G53" i="279"/>
  <c r="F53" i="279"/>
  <c r="C53" i="279"/>
  <c r="S52" i="279"/>
  <c r="T52" i="279"/>
  <c r="R52" i="279"/>
  <c r="Q52" i="279"/>
  <c r="I52" i="279"/>
  <c r="J52" i="279"/>
  <c r="K52" i="279"/>
  <c r="H52" i="279"/>
  <c r="U52" i="279"/>
  <c r="G52" i="279"/>
  <c r="F52" i="279"/>
  <c r="C52" i="279"/>
  <c r="T51" i="279"/>
  <c r="S51" i="279"/>
  <c r="R51" i="279"/>
  <c r="Q51" i="279"/>
  <c r="J51" i="279"/>
  <c r="K51" i="279"/>
  <c r="I51" i="279"/>
  <c r="H51" i="279"/>
  <c r="U51" i="279"/>
  <c r="G51" i="279"/>
  <c r="F51" i="279"/>
  <c r="C51" i="279"/>
  <c r="S50" i="279"/>
  <c r="T50" i="279"/>
  <c r="R50" i="279"/>
  <c r="Q50" i="279"/>
  <c r="I50" i="279"/>
  <c r="J50" i="279"/>
  <c r="K50" i="279"/>
  <c r="H50" i="279"/>
  <c r="U50" i="279"/>
  <c r="G50" i="279"/>
  <c r="F50" i="279"/>
  <c r="C50" i="279"/>
  <c r="S49" i="279"/>
  <c r="T49" i="279"/>
  <c r="R49" i="279"/>
  <c r="Q49" i="279"/>
  <c r="H49" i="279"/>
  <c r="I49" i="279"/>
  <c r="J49" i="279"/>
  <c r="K49" i="279"/>
  <c r="F49" i="279"/>
  <c r="G49" i="279"/>
  <c r="C49" i="279"/>
  <c r="U48" i="279"/>
  <c r="T48" i="279"/>
  <c r="S48" i="279"/>
  <c r="R48" i="279"/>
  <c r="Q48" i="279"/>
  <c r="K48" i="279"/>
  <c r="I48" i="279"/>
  <c r="J48" i="279"/>
  <c r="H48" i="279"/>
  <c r="G48" i="279"/>
  <c r="F48" i="279"/>
  <c r="C48" i="279"/>
  <c r="U47" i="279"/>
  <c r="S47" i="279"/>
  <c r="T47" i="279"/>
  <c r="R47" i="279"/>
  <c r="Q47" i="279"/>
  <c r="H47" i="279"/>
  <c r="I47" i="279"/>
  <c r="J47" i="279"/>
  <c r="K47" i="279"/>
  <c r="F47" i="279"/>
  <c r="G47" i="279"/>
  <c r="C47" i="279"/>
  <c r="T46" i="279"/>
  <c r="S46" i="279"/>
  <c r="R46" i="279"/>
  <c r="Q46" i="279"/>
  <c r="K46" i="279"/>
  <c r="J46" i="279"/>
  <c r="I46" i="279"/>
  <c r="H46" i="279"/>
  <c r="U46" i="279"/>
  <c r="G46" i="279"/>
  <c r="F46" i="279"/>
  <c r="C46" i="279"/>
  <c r="T45" i="279"/>
  <c r="S45" i="279"/>
  <c r="R45" i="279"/>
  <c r="Q45" i="279"/>
  <c r="I45" i="279"/>
  <c r="J45" i="279"/>
  <c r="K45" i="279"/>
  <c r="H45" i="279"/>
  <c r="U45" i="279"/>
  <c r="F45" i="279"/>
  <c r="G45" i="279"/>
  <c r="C45" i="279"/>
  <c r="S44" i="279"/>
  <c r="T44" i="279"/>
  <c r="R44" i="279"/>
  <c r="Q44" i="279"/>
  <c r="K44" i="279"/>
  <c r="H44" i="279"/>
  <c r="I44" i="279"/>
  <c r="J44" i="279"/>
  <c r="F44" i="279"/>
  <c r="G44" i="279"/>
  <c r="C44" i="279"/>
  <c r="AN43" i="279"/>
  <c r="T43" i="279"/>
  <c r="S43" i="279"/>
  <c r="R43" i="279"/>
  <c r="Q43" i="279"/>
  <c r="H43" i="279"/>
  <c r="I43" i="279"/>
  <c r="J43" i="279"/>
  <c r="K43" i="279"/>
  <c r="G43" i="279"/>
  <c r="F43" i="279"/>
  <c r="C43" i="279"/>
  <c r="T42" i="279"/>
  <c r="S42" i="279"/>
  <c r="R42" i="279"/>
  <c r="Q42" i="279"/>
  <c r="I42" i="279"/>
  <c r="J42" i="279"/>
  <c r="K42" i="279"/>
  <c r="H42" i="279"/>
  <c r="U42" i="279"/>
  <c r="G42" i="279"/>
  <c r="F42" i="279"/>
  <c r="C42" i="279"/>
  <c r="T41" i="279"/>
  <c r="S41" i="279"/>
  <c r="R41" i="279"/>
  <c r="Q41" i="279"/>
  <c r="H41" i="279"/>
  <c r="I41" i="279"/>
  <c r="J41" i="279"/>
  <c r="K41" i="279"/>
  <c r="G41" i="279"/>
  <c r="F41" i="279"/>
  <c r="C41" i="279"/>
  <c r="BP40" i="279"/>
  <c r="U40" i="279"/>
  <c r="S40" i="279"/>
  <c r="T40" i="279"/>
  <c r="R40" i="279"/>
  <c r="Q40" i="279"/>
  <c r="J40" i="279"/>
  <c r="K40" i="279"/>
  <c r="H40" i="279"/>
  <c r="I40" i="279"/>
  <c r="F40" i="279"/>
  <c r="G40" i="279"/>
  <c r="C40" i="279"/>
  <c r="BP39" i="279"/>
  <c r="T39" i="279"/>
  <c r="S39" i="279"/>
  <c r="R39" i="279"/>
  <c r="Q39" i="279"/>
  <c r="J39" i="279"/>
  <c r="K39" i="279"/>
  <c r="I39" i="279"/>
  <c r="H39" i="279"/>
  <c r="U39" i="279"/>
  <c r="G39" i="279"/>
  <c r="F39" i="279"/>
  <c r="C39" i="279"/>
  <c r="BP38" i="279"/>
  <c r="T38" i="279"/>
  <c r="S38" i="279"/>
  <c r="R38" i="279"/>
  <c r="Q38" i="279"/>
  <c r="H38" i="279"/>
  <c r="I38" i="279"/>
  <c r="J38" i="279"/>
  <c r="K38" i="279"/>
  <c r="G38" i="279"/>
  <c r="F38" i="279"/>
  <c r="C38" i="279"/>
  <c r="BP37" i="279"/>
  <c r="T37" i="279"/>
  <c r="S37" i="279"/>
  <c r="R37" i="279"/>
  <c r="Q37" i="279"/>
  <c r="I37" i="279"/>
  <c r="J37" i="279"/>
  <c r="K37" i="279"/>
  <c r="H37" i="279"/>
  <c r="U37" i="279"/>
  <c r="G37" i="279"/>
  <c r="F37" i="279"/>
  <c r="C37" i="279"/>
  <c r="BP36" i="279"/>
  <c r="S36" i="279"/>
  <c r="T36" i="279"/>
  <c r="R36" i="279"/>
  <c r="Q36" i="279"/>
  <c r="I36" i="279"/>
  <c r="J36" i="279"/>
  <c r="K36" i="279"/>
  <c r="H36" i="279"/>
  <c r="U36" i="279"/>
  <c r="F36" i="279"/>
  <c r="G36" i="279"/>
  <c r="C36" i="279"/>
  <c r="BP35" i="279"/>
  <c r="T35" i="279"/>
  <c r="S35" i="279"/>
  <c r="R35" i="279"/>
  <c r="Q35" i="279"/>
  <c r="K35" i="279"/>
  <c r="I35" i="279"/>
  <c r="J35" i="279"/>
  <c r="H35" i="279"/>
  <c r="U35" i="279"/>
  <c r="F35" i="279"/>
  <c r="G35" i="279"/>
  <c r="C35" i="279"/>
  <c r="BP34" i="279"/>
  <c r="S34" i="279"/>
  <c r="T34" i="279"/>
  <c r="R34" i="279"/>
  <c r="Q34" i="279"/>
  <c r="J34" i="279"/>
  <c r="K34" i="279"/>
  <c r="H34" i="279"/>
  <c r="I34" i="279"/>
  <c r="F34" i="279"/>
  <c r="G34" i="279"/>
  <c r="C34" i="279"/>
  <c r="BP33" i="279"/>
  <c r="BD33" i="279"/>
  <c r="AR33" i="279"/>
  <c r="AA33" i="279"/>
  <c r="U33" i="279"/>
  <c r="S33" i="279"/>
  <c r="T33" i="279"/>
  <c r="R33" i="279"/>
  <c r="Q33" i="279"/>
  <c r="K33" i="279"/>
  <c r="J33" i="279"/>
  <c r="H33" i="279"/>
  <c r="I33" i="279"/>
  <c r="F33" i="279"/>
  <c r="G33" i="279"/>
  <c r="C33" i="279"/>
  <c r="BP32" i="279"/>
  <c r="BL32" i="279"/>
  <c r="AA32" i="279"/>
  <c r="AR32" i="279"/>
  <c r="T32" i="279"/>
  <c r="S32" i="279"/>
  <c r="R32" i="279"/>
  <c r="Q32" i="279"/>
  <c r="K32" i="279"/>
  <c r="I32" i="279"/>
  <c r="J32" i="279"/>
  <c r="H32" i="279"/>
  <c r="U32" i="279"/>
  <c r="G32" i="279"/>
  <c r="F32" i="279"/>
  <c r="C32" i="279"/>
  <c r="BL31" i="279"/>
  <c r="BP31" i="279"/>
  <c r="AR31" i="279"/>
  <c r="S31" i="279"/>
  <c r="T31" i="279"/>
  <c r="R31" i="279"/>
  <c r="Q31" i="279"/>
  <c r="H31" i="279"/>
  <c r="I31" i="279"/>
  <c r="J31" i="279"/>
  <c r="K31" i="279"/>
  <c r="F31" i="279"/>
  <c r="G31" i="279"/>
  <c r="C31" i="279"/>
  <c r="BD30" i="279"/>
  <c r="AI30" i="279"/>
  <c r="AG30" i="279"/>
  <c r="AR30" i="279"/>
  <c r="AA30" i="279"/>
  <c r="U30" i="279"/>
  <c r="T30" i="279"/>
  <c r="S30" i="279"/>
  <c r="R30" i="279"/>
  <c r="Q30" i="279"/>
  <c r="K30" i="279"/>
  <c r="I30" i="279"/>
  <c r="J30" i="279"/>
  <c r="H30" i="279"/>
  <c r="G30" i="279"/>
  <c r="F30" i="279"/>
  <c r="C30" i="279"/>
  <c r="AI29" i="279"/>
  <c r="AG29" i="279"/>
  <c r="S29" i="279"/>
  <c r="T29" i="279"/>
  <c r="R29" i="279"/>
  <c r="Q29" i="279"/>
  <c r="H29" i="279"/>
  <c r="I29" i="279"/>
  <c r="J29" i="279"/>
  <c r="K29" i="279"/>
  <c r="F29" i="279"/>
  <c r="G29" i="279"/>
  <c r="C29" i="279"/>
  <c r="BD28" i="279"/>
  <c r="AR28" i="279"/>
  <c r="AI28" i="279"/>
  <c r="AG28" i="279"/>
  <c r="AA28" i="279"/>
  <c r="S28" i="279"/>
  <c r="T28" i="279"/>
  <c r="R28" i="279"/>
  <c r="Q28" i="279"/>
  <c r="I28" i="279"/>
  <c r="J28" i="279"/>
  <c r="K28" i="279"/>
  <c r="H28" i="279"/>
  <c r="U28" i="279"/>
  <c r="G28" i="279"/>
  <c r="F28" i="279"/>
  <c r="C28" i="279"/>
  <c r="T27" i="279"/>
  <c r="S27" i="279"/>
  <c r="R27" i="279"/>
  <c r="Q27" i="279"/>
  <c r="K27" i="279"/>
  <c r="J27" i="279"/>
  <c r="I27" i="279"/>
  <c r="H27" i="279"/>
  <c r="U27" i="279"/>
  <c r="G27" i="279"/>
  <c r="F27" i="279"/>
  <c r="C27" i="279"/>
  <c r="S26" i="279"/>
  <c r="T26" i="279"/>
  <c r="R26" i="279"/>
  <c r="Q26" i="279"/>
  <c r="I26" i="279"/>
  <c r="J26" i="279"/>
  <c r="K26" i="279"/>
  <c r="H26" i="279"/>
  <c r="U26" i="279"/>
  <c r="F26" i="279"/>
  <c r="G26" i="279"/>
  <c r="C26" i="279"/>
  <c r="T25" i="279"/>
  <c r="S25" i="279"/>
  <c r="R25" i="279"/>
  <c r="Q25" i="279"/>
  <c r="I25" i="279"/>
  <c r="J25" i="279"/>
  <c r="K25" i="279"/>
  <c r="H25" i="279"/>
  <c r="U25" i="279"/>
  <c r="G25" i="279"/>
  <c r="F25" i="279"/>
  <c r="C25" i="279"/>
  <c r="T24" i="279"/>
  <c r="S24" i="279"/>
  <c r="R24" i="279"/>
  <c r="Q24" i="279"/>
  <c r="K24" i="279"/>
  <c r="I24" i="279"/>
  <c r="J24" i="279"/>
  <c r="H24" i="279"/>
  <c r="U24" i="279"/>
  <c r="F24" i="279"/>
  <c r="G24" i="279"/>
  <c r="C24" i="279"/>
  <c r="T23" i="279"/>
  <c r="S23" i="279"/>
  <c r="R23" i="279"/>
  <c r="Q23" i="279"/>
  <c r="I23" i="279"/>
  <c r="J23" i="279"/>
  <c r="K23" i="279"/>
  <c r="H23" i="279"/>
  <c r="U23" i="279"/>
  <c r="G23" i="279"/>
  <c r="F23" i="279"/>
  <c r="C23" i="279"/>
  <c r="T22" i="279"/>
  <c r="S22" i="279"/>
  <c r="R22" i="279"/>
  <c r="Q22" i="279"/>
  <c r="K22" i="279"/>
  <c r="I22" i="279"/>
  <c r="J22" i="279"/>
  <c r="H22" i="279"/>
  <c r="U22" i="279"/>
  <c r="G22" i="279"/>
  <c r="F22" i="279"/>
  <c r="C22" i="279"/>
  <c r="T21" i="279"/>
  <c r="S21" i="279"/>
  <c r="R21" i="279"/>
  <c r="Q21" i="279"/>
  <c r="J21" i="279"/>
  <c r="K21" i="279"/>
  <c r="I21" i="279"/>
  <c r="H21" i="279"/>
  <c r="U21" i="279"/>
  <c r="G21" i="279"/>
  <c r="F21" i="279"/>
  <c r="C21" i="279"/>
  <c r="S20" i="279"/>
  <c r="T20" i="279"/>
  <c r="R20" i="279"/>
  <c r="Q20" i="279"/>
  <c r="I20" i="279"/>
  <c r="J20" i="279"/>
  <c r="K20" i="279"/>
  <c r="H20" i="279"/>
  <c r="U20" i="279"/>
  <c r="G20" i="279"/>
  <c r="F20" i="279"/>
  <c r="C20" i="279"/>
  <c r="T19" i="279"/>
  <c r="S19" i="279"/>
  <c r="R19" i="279"/>
  <c r="Q19" i="279"/>
  <c r="J19" i="279"/>
  <c r="K19" i="279"/>
  <c r="I19" i="279"/>
  <c r="H19" i="279"/>
  <c r="U19" i="279"/>
  <c r="G19" i="279"/>
  <c r="F19" i="279"/>
  <c r="C19" i="279"/>
  <c r="AP18" i="279"/>
  <c r="U18" i="279"/>
  <c r="T18" i="279"/>
  <c r="S18" i="279"/>
  <c r="R18" i="279"/>
  <c r="Q18" i="279"/>
  <c r="J18" i="279"/>
  <c r="K18" i="279"/>
  <c r="H18" i="279"/>
  <c r="I18" i="279"/>
  <c r="F18" i="279"/>
  <c r="G18" i="279"/>
  <c r="C18" i="279"/>
  <c r="S17" i="279"/>
  <c r="T17" i="279"/>
  <c r="R17" i="279"/>
  <c r="Q17" i="279"/>
  <c r="H17" i="279"/>
  <c r="I17" i="279"/>
  <c r="J17" i="279"/>
  <c r="K17" i="279"/>
  <c r="F17" i="279"/>
  <c r="G17" i="279"/>
  <c r="C17" i="279"/>
  <c r="T16" i="279"/>
  <c r="S16" i="279"/>
  <c r="R16" i="279"/>
  <c r="Q16" i="279"/>
  <c r="H16" i="279"/>
  <c r="I16" i="279"/>
  <c r="J16" i="279"/>
  <c r="K16" i="279"/>
  <c r="F16" i="279"/>
  <c r="G16" i="279"/>
  <c r="C16" i="279"/>
  <c r="AL15" i="279"/>
  <c r="T15" i="279"/>
  <c r="S15" i="279"/>
  <c r="R15" i="279"/>
  <c r="Q15" i="279"/>
  <c r="I15" i="279"/>
  <c r="J15" i="279"/>
  <c r="K15" i="279"/>
  <c r="H15" i="279"/>
  <c r="U15" i="279"/>
  <c r="G15" i="279"/>
  <c r="F15" i="279"/>
  <c r="C15" i="279"/>
  <c r="U14" i="279"/>
  <c r="T14" i="279"/>
  <c r="S14" i="279"/>
  <c r="R14" i="279"/>
  <c r="Q14" i="279"/>
  <c r="H14" i="279"/>
  <c r="I14" i="279"/>
  <c r="J14" i="279"/>
  <c r="K14" i="279"/>
  <c r="G14" i="279"/>
  <c r="F14" i="279"/>
  <c r="C14" i="279"/>
  <c r="AL13" i="279"/>
  <c r="U13" i="279"/>
  <c r="S13" i="279"/>
  <c r="T13" i="279"/>
  <c r="R13" i="279"/>
  <c r="Q13" i="279"/>
  <c r="H13" i="279"/>
  <c r="I13" i="279"/>
  <c r="J13" i="279"/>
  <c r="K13" i="279"/>
  <c r="F13" i="279"/>
  <c r="G13" i="279"/>
  <c r="C13" i="279"/>
  <c r="U12" i="279"/>
  <c r="S12" i="279"/>
  <c r="T12" i="279"/>
  <c r="R12" i="279"/>
  <c r="Q12" i="279"/>
  <c r="I12" i="279"/>
  <c r="J12" i="279"/>
  <c r="K12" i="279"/>
  <c r="H12" i="279"/>
  <c r="F12" i="279"/>
  <c r="G12" i="279"/>
  <c r="C12" i="279"/>
  <c r="BR11" i="279"/>
  <c r="AL11" i="279"/>
  <c r="S11" i="279"/>
  <c r="T11" i="279"/>
  <c r="R11" i="279"/>
  <c r="Q11" i="279"/>
  <c r="J11" i="279"/>
  <c r="K11" i="279"/>
  <c r="H11" i="279"/>
  <c r="I11" i="279"/>
  <c r="F11" i="279"/>
  <c r="G11" i="279"/>
  <c r="C11" i="279"/>
  <c r="BR9" i="279"/>
  <c r="CL7" i="279"/>
  <c r="CC7" i="279"/>
  <c r="BW7" i="279"/>
  <c r="B77" i="278"/>
  <c r="B76" i="278"/>
  <c r="U73" i="278"/>
  <c r="O72" i="278"/>
  <c r="N72" i="278"/>
  <c r="M72" i="278"/>
  <c r="L72" i="278"/>
  <c r="AA31" i="278"/>
  <c r="U71" i="278"/>
  <c r="T71" i="278"/>
  <c r="S71" i="278"/>
  <c r="R71" i="278"/>
  <c r="Q71" i="278"/>
  <c r="J71" i="278"/>
  <c r="K71" i="278"/>
  <c r="H71" i="278"/>
  <c r="I71" i="278"/>
  <c r="F71" i="278"/>
  <c r="G71" i="278"/>
  <c r="C71" i="278"/>
  <c r="S70" i="278"/>
  <c r="T70" i="278"/>
  <c r="R70" i="278"/>
  <c r="Q70" i="278"/>
  <c r="H70" i="278"/>
  <c r="I70" i="278"/>
  <c r="J70" i="278"/>
  <c r="K70" i="278"/>
  <c r="F70" i="278"/>
  <c r="G70" i="278"/>
  <c r="C70" i="278"/>
  <c r="T69" i="278"/>
  <c r="S69" i="278"/>
  <c r="R69" i="278"/>
  <c r="Q69" i="278"/>
  <c r="H69" i="278"/>
  <c r="I69" i="278"/>
  <c r="J69" i="278"/>
  <c r="K69" i="278"/>
  <c r="F69" i="278"/>
  <c r="G69" i="278"/>
  <c r="C69" i="278"/>
  <c r="U68" i="278"/>
  <c r="S68" i="278"/>
  <c r="T68" i="278"/>
  <c r="R68" i="278"/>
  <c r="Q68" i="278"/>
  <c r="H68" i="278"/>
  <c r="I68" i="278"/>
  <c r="J68" i="278"/>
  <c r="K68" i="278"/>
  <c r="F68" i="278"/>
  <c r="G68" i="278"/>
  <c r="C68" i="278"/>
  <c r="S67" i="278"/>
  <c r="T67" i="278"/>
  <c r="R67" i="278"/>
  <c r="Q67" i="278"/>
  <c r="H67" i="278"/>
  <c r="I67" i="278"/>
  <c r="J67" i="278"/>
  <c r="K67" i="278"/>
  <c r="G67" i="278"/>
  <c r="F67" i="278"/>
  <c r="C67" i="278"/>
  <c r="U66" i="278"/>
  <c r="S66" i="278"/>
  <c r="T66" i="278"/>
  <c r="R66" i="278"/>
  <c r="Q66" i="278"/>
  <c r="K66" i="278"/>
  <c r="J66" i="278"/>
  <c r="H66" i="278"/>
  <c r="I66" i="278"/>
  <c r="F66" i="278"/>
  <c r="G66" i="278"/>
  <c r="C66" i="278"/>
  <c r="U65" i="278"/>
  <c r="S65" i="278"/>
  <c r="T65" i="278"/>
  <c r="R65" i="278"/>
  <c r="Q65" i="278"/>
  <c r="H65" i="278"/>
  <c r="I65" i="278"/>
  <c r="J65" i="278"/>
  <c r="K65" i="278"/>
  <c r="G65" i="278"/>
  <c r="F65" i="278"/>
  <c r="C65" i="278"/>
  <c r="U64" i="278"/>
  <c r="S64" i="278"/>
  <c r="T64" i="278"/>
  <c r="R64" i="278"/>
  <c r="Q64" i="278"/>
  <c r="H64" i="278"/>
  <c r="I64" i="278"/>
  <c r="J64" i="278"/>
  <c r="K64" i="278"/>
  <c r="F64" i="278"/>
  <c r="G64" i="278"/>
  <c r="C64" i="278"/>
  <c r="S63" i="278"/>
  <c r="T63" i="278"/>
  <c r="R63" i="278"/>
  <c r="Q63" i="278"/>
  <c r="I63" i="278"/>
  <c r="J63" i="278"/>
  <c r="K63" i="278"/>
  <c r="H63" i="278"/>
  <c r="U63" i="278"/>
  <c r="F63" i="278"/>
  <c r="G63" i="278"/>
  <c r="C63" i="278"/>
  <c r="U62" i="278"/>
  <c r="S62" i="278"/>
  <c r="T62" i="278"/>
  <c r="R62" i="278"/>
  <c r="Q62" i="278"/>
  <c r="H62" i="278"/>
  <c r="I62" i="278"/>
  <c r="J62" i="278"/>
  <c r="K62" i="278"/>
  <c r="F62" i="278"/>
  <c r="G62" i="278"/>
  <c r="C62" i="278"/>
  <c r="U61" i="278"/>
  <c r="T61" i="278"/>
  <c r="S61" i="278"/>
  <c r="R61" i="278"/>
  <c r="Q61" i="278"/>
  <c r="I61" i="278"/>
  <c r="J61" i="278"/>
  <c r="K61" i="278"/>
  <c r="H61" i="278"/>
  <c r="F61" i="278"/>
  <c r="G61" i="278"/>
  <c r="C61" i="278"/>
  <c r="S60" i="278"/>
  <c r="T60" i="278"/>
  <c r="R60" i="278"/>
  <c r="Q60" i="278"/>
  <c r="I60" i="278"/>
  <c r="J60" i="278"/>
  <c r="K60" i="278"/>
  <c r="H60" i="278"/>
  <c r="U60" i="278"/>
  <c r="F60" i="278"/>
  <c r="G60" i="278"/>
  <c r="C60" i="278"/>
  <c r="U59" i="278"/>
  <c r="T59" i="278"/>
  <c r="S59" i="278"/>
  <c r="R59" i="278"/>
  <c r="Q59" i="278"/>
  <c r="H59" i="278"/>
  <c r="I59" i="278"/>
  <c r="J59" i="278"/>
  <c r="K59" i="278"/>
  <c r="F59" i="278"/>
  <c r="G59" i="278"/>
  <c r="C59" i="278"/>
  <c r="U58" i="278"/>
  <c r="S58" i="278"/>
  <c r="T58" i="278"/>
  <c r="R58" i="278"/>
  <c r="Q58" i="278"/>
  <c r="I58" i="278"/>
  <c r="J58" i="278"/>
  <c r="K58" i="278"/>
  <c r="H58" i="278"/>
  <c r="F58" i="278"/>
  <c r="G58" i="278"/>
  <c r="C58" i="278"/>
  <c r="S57" i="278"/>
  <c r="T57" i="278"/>
  <c r="R57" i="278"/>
  <c r="Q57" i="278"/>
  <c r="H57" i="278"/>
  <c r="I57" i="278"/>
  <c r="J57" i="278"/>
  <c r="K57" i="278"/>
  <c r="G57" i="278"/>
  <c r="F57" i="278"/>
  <c r="C57" i="278"/>
  <c r="U56" i="278"/>
  <c r="S56" i="278"/>
  <c r="T56" i="278"/>
  <c r="R56" i="278"/>
  <c r="Q56" i="278"/>
  <c r="H56" i="278"/>
  <c r="I56" i="278"/>
  <c r="J56" i="278"/>
  <c r="K56" i="278"/>
  <c r="F56" i="278"/>
  <c r="G56" i="278"/>
  <c r="C56" i="278"/>
  <c r="T55" i="278"/>
  <c r="S55" i="278"/>
  <c r="R55" i="278"/>
  <c r="Q55" i="278"/>
  <c r="H55" i="278"/>
  <c r="I55" i="278"/>
  <c r="J55" i="278"/>
  <c r="K55" i="278"/>
  <c r="G55" i="278"/>
  <c r="F55" i="278"/>
  <c r="C55" i="278"/>
  <c r="U54" i="278"/>
  <c r="S54" i="278"/>
  <c r="T54" i="278"/>
  <c r="R54" i="278"/>
  <c r="Q54" i="278"/>
  <c r="K54" i="278"/>
  <c r="J54" i="278"/>
  <c r="H54" i="278"/>
  <c r="I54" i="278"/>
  <c r="F54" i="278"/>
  <c r="G54" i="278"/>
  <c r="C54" i="278"/>
  <c r="T53" i="278"/>
  <c r="S53" i="278"/>
  <c r="R53" i="278"/>
  <c r="Q53" i="278"/>
  <c r="H53" i="278"/>
  <c r="I53" i="278"/>
  <c r="J53" i="278"/>
  <c r="K53" i="278"/>
  <c r="G53" i="278"/>
  <c r="F53" i="278"/>
  <c r="C53" i="278"/>
  <c r="U52" i="278"/>
  <c r="S52" i="278"/>
  <c r="T52" i="278"/>
  <c r="R52" i="278"/>
  <c r="Q52" i="278"/>
  <c r="K52" i="278"/>
  <c r="I52" i="278"/>
  <c r="J52" i="278"/>
  <c r="H52" i="278"/>
  <c r="F52" i="278"/>
  <c r="G52" i="278"/>
  <c r="C52" i="278"/>
  <c r="T51" i="278"/>
  <c r="S51" i="278"/>
  <c r="R51" i="278"/>
  <c r="Q51" i="278"/>
  <c r="I51" i="278"/>
  <c r="J51" i="278"/>
  <c r="K51" i="278"/>
  <c r="H51" i="278"/>
  <c r="U51" i="278"/>
  <c r="G51" i="278"/>
  <c r="F51" i="278"/>
  <c r="C51" i="278"/>
  <c r="S50" i="278"/>
  <c r="T50" i="278"/>
  <c r="R50" i="278"/>
  <c r="Q50" i="278"/>
  <c r="I50" i="278"/>
  <c r="J50" i="278"/>
  <c r="K50" i="278"/>
  <c r="H50" i="278"/>
  <c r="U50" i="278"/>
  <c r="F50" i="278"/>
  <c r="G50" i="278"/>
  <c r="C50" i="278"/>
  <c r="S49" i="278"/>
  <c r="T49" i="278"/>
  <c r="R49" i="278"/>
  <c r="Q49" i="278"/>
  <c r="H49" i="278"/>
  <c r="U49" i="278"/>
  <c r="F49" i="278"/>
  <c r="G49" i="278"/>
  <c r="C49" i="278"/>
  <c r="S48" i="278"/>
  <c r="T48" i="278"/>
  <c r="R48" i="278"/>
  <c r="Q48" i="278"/>
  <c r="I48" i="278"/>
  <c r="J48" i="278"/>
  <c r="K48" i="278"/>
  <c r="H48" i="278"/>
  <c r="U48" i="278"/>
  <c r="F48" i="278"/>
  <c r="G48" i="278"/>
  <c r="C48" i="278"/>
  <c r="U47" i="278"/>
  <c r="S47" i="278"/>
  <c r="T47" i="278"/>
  <c r="R47" i="278"/>
  <c r="Q47" i="278"/>
  <c r="H47" i="278"/>
  <c r="I47" i="278"/>
  <c r="J47" i="278"/>
  <c r="K47" i="278"/>
  <c r="G47" i="278"/>
  <c r="F47" i="278"/>
  <c r="C47" i="278"/>
  <c r="T46" i="278"/>
  <c r="S46" i="278"/>
  <c r="R46" i="278"/>
  <c r="Q46" i="278"/>
  <c r="I46" i="278"/>
  <c r="J46" i="278"/>
  <c r="K46" i="278"/>
  <c r="H46" i="278"/>
  <c r="U46" i="278"/>
  <c r="G46" i="278"/>
  <c r="F46" i="278"/>
  <c r="C46" i="278"/>
  <c r="U45" i="278"/>
  <c r="S45" i="278"/>
  <c r="T45" i="278"/>
  <c r="R45" i="278"/>
  <c r="Q45" i="278"/>
  <c r="H45" i="278"/>
  <c r="I45" i="278"/>
  <c r="J45" i="278"/>
  <c r="K45" i="278"/>
  <c r="G45" i="278"/>
  <c r="F45" i="278"/>
  <c r="C45" i="278"/>
  <c r="S44" i="278"/>
  <c r="T44" i="278"/>
  <c r="R44" i="278"/>
  <c r="Q44" i="278"/>
  <c r="H44" i="278"/>
  <c r="I44" i="278"/>
  <c r="J44" i="278"/>
  <c r="K44" i="278"/>
  <c r="F44" i="278"/>
  <c r="G44" i="278"/>
  <c r="C44" i="278"/>
  <c r="AN43" i="278"/>
  <c r="T43" i="278"/>
  <c r="S43" i="278"/>
  <c r="R43" i="278"/>
  <c r="Q43" i="278"/>
  <c r="H43" i="278"/>
  <c r="I43" i="278"/>
  <c r="J43" i="278"/>
  <c r="K43" i="278"/>
  <c r="G43" i="278"/>
  <c r="F43" i="278"/>
  <c r="C43" i="278"/>
  <c r="T42" i="278"/>
  <c r="S42" i="278"/>
  <c r="R42" i="278"/>
  <c r="Q42" i="278"/>
  <c r="J42" i="278"/>
  <c r="K42" i="278"/>
  <c r="I42" i="278"/>
  <c r="H42" i="278"/>
  <c r="U42" i="278"/>
  <c r="G42" i="278"/>
  <c r="F42" i="278"/>
  <c r="C42" i="278"/>
  <c r="S41" i="278"/>
  <c r="T41" i="278"/>
  <c r="R41" i="278"/>
  <c r="Q41" i="278"/>
  <c r="H41" i="278"/>
  <c r="I41" i="278"/>
  <c r="J41" i="278"/>
  <c r="K41" i="278"/>
  <c r="F41" i="278"/>
  <c r="G41" i="278"/>
  <c r="C41" i="278"/>
  <c r="BP40" i="278"/>
  <c r="U40" i="278"/>
  <c r="T40" i="278"/>
  <c r="S40" i="278"/>
  <c r="R40" i="278"/>
  <c r="Q40" i="278"/>
  <c r="H40" i="278"/>
  <c r="I40" i="278"/>
  <c r="J40" i="278"/>
  <c r="K40" i="278"/>
  <c r="G40" i="278"/>
  <c r="F40" i="278"/>
  <c r="C40" i="278"/>
  <c r="BP39" i="278"/>
  <c r="T39" i="278"/>
  <c r="S39" i="278"/>
  <c r="R39" i="278"/>
  <c r="Q39" i="278"/>
  <c r="H39" i="278"/>
  <c r="I39" i="278"/>
  <c r="J39" i="278"/>
  <c r="K39" i="278"/>
  <c r="G39" i="278"/>
  <c r="F39" i="278"/>
  <c r="C39" i="278"/>
  <c r="BP38" i="278"/>
  <c r="S38" i="278"/>
  <c r="T38" i="278"/>
  <c r="R38" i="278"/>
  <c r="Q38" i="278"/>
  <c r="H38" i="278"/>
  <c r="I38" i="278"/>
  <c r="J38" i="278"/>
  <c r="K38" i="278"/>
  <c r="G38" i="278"/>
  <c r="F38" i="278"/>
  <c r="C38" i="278"/>
  <c r="BP37" i="278"/>
  <c r="T37" i="278"/>
  <c r="S37" i="278"/>
  <c r="R37" i="278"/>
  <c r="Q37" i="278"/>
  <c r="I37" i="278"/>
  <c r="J37" i="278"/>
  <c r="K37" i="278"/>
  <c r="H37" i="278"/>
  <c r="U37" i="278"/>
  <c r="G37" i="278"/>
  <c r="F37" i="278"/>
  <c r="C37" i="278"/>
  <c r="BP36" i="278"/>
  <c r="S36" i="278"/>
  <c r="T36" i="278"/>
  <c r="R36" i="278"/>
  <c r="Q36" i="278"/>
  <c r="I36" i="278"/>
  <c r="J36" i="278"/>
  <c r="K36" i="278"/>
  <c r="H36" i="278"/>
  <c r="U36" i="278"/>
  <c r="F36" i="278"/>
  <c r="G36" i="278"/>
  <c r="C36" i="278"/>
  <c r="BP35" i="278"/>
  <c r="S35" i="278"/>
  <c r="T35" i="278"/>
  <c r="R35" i="278"/>
  <c r="Q35" i="278"/>
  <c r="H35" i="278"/>
  <c r="U35" i="278"/>
  <c r="F35" i="278"/>
  <c r="G35" i="278"/>
  <c r="C35" i="278"/>
  <c r="BP34" i="278"/>
  <c r="S34" i="278"/>
  <c r="T34" i="278"/>
  <c r="R34" i="278"/>
  <c r="Q34" i="278"/>
  <c r="I34" i="278"/>
  <c r="J34" i="278"/>
  <c r="K34" i="278"/>
  <c r="H34" i="278"/>
  <c r="U34" i="278"/>
  <c r="F34" i="278"/>
  <c r="G34" i="278"/>
  <c r="C34" i="278"/>
  <c r="BP33" i="278"/>
  <c r="BD33" i="278"/>
  <c r="AR33" i="278"/>
  <c r="AA33" i="278"/>
  <c r="U33" i="278"/>
  <c r="S33" i="278"/>
  <c r="T33" i="278"/>
  <c r="R33" i="278"/>
  <c r="Q33" i="278"/>
  <c r="H33" i="278"/>
  <c r="I33" i="278"/>
  <c r="J33" i="278"/>
  <c r="K33" i="278"/>
  <c r="F33" i="278"/>
  <c r="G33" i="278"/>
  <c r="C33" i="278"/>
  <c r="BL32" i="278"/>
  <c r="BP32" i="278"/>
  <c r="BD32" i="278"/>
  <c r="AR32" i="278"/>
  <c r="AA32" i="278"/>
  <c r="S32" i="278"/>
  <c r="T32" i="278"/>
  <c r="R32" i="278"/>
  <c r="Q32" i="278"/>
  <c r="I32" i="278"/>
  <c r="J32" i="278"/>
  <c r="K32" i="278"/>
  <c r="H32" i="278"/>
  <c r="U32" i="278"/>
  <c r="F32" i="278"/>
  <c r="G32" i="278"/>
  <c r="C32" i="278"/>
  <c r="BL31" i="278"/>
  <c r="BP31" i="278"/>
  <c r="BD31" i="278"/>
  <c r="AR31" i="278"/>
  <c r="S31" i="278"/>
  <c r="T31" i="278"/>
  <c r="R31" i="278"/>
  <c r="Q31" i="278"/>
  <c r="H31" i="278"/>
  <c r="I31" i="278"/>
  <c r="J31" i="278"/>
  <c r="K31" i="278"/>
  <c r="F31" i="278"/>
  <c r="G31" i="278"/>
  <c r="C31" i="278"/>
  <c r="AG30" i="278"/>
  <c r="AR30" i="278"/>
  <c r="T30" i="278"/>
  <c r="S30" i="278"/>
  <c r="R30" i="278"/>
  <c r="Q30" i="278"/>
  <c r="H30" i="278"/>
  <c r="I30" i="278"/>
  <c r="J30" i="278"/>
  <c r="K30" i="278"/>
  <c r="G30" i="278"/>
  <c r="F30" i="278"/>
  <c r="C30" i="278"/>
  <c r="BD29" i="278"/>
  <c r="AR29" i="278"/>
  <c r="AG29" i="278"/>
  <c r="AI29" i="278"/>
  <c r="AA29" i="278"/>
  <c r="S29" i="278"/>
  <c r="T29" i="278"/>
  <c r="R29" i="278"/>
  <c r="Q29" i="278"/>
  <c r="H29" i="278"/>
  <c r="I29" i="278"/>
  <c r="J29" i="278"/>
  <c r="K29" i="278"/>
  <c r="F29" i="278"/>
  <c r="G29" i="278"/>
  <c r="C29" i="278"/>
  <c r="BD28" i="278"/>
  <c r="AR28" i="278"/>
  <c r="AI28" i="278"/>
  <c r="AG28" i="278"/>
  <c r="AA28" i="278"/>
  <c r="S28" i="278"/>
  <c r="T28" i="278"/>
  <c r="R28" i="278"/>
  <c r="Q28" i="278"/>
  <c r="I28" i="278"/>
  <c r="J28" i="278"/>
  <c r="K28" i="278"/>
  <c r="H28" i="278"/>
  <c r="U28" i="278"/>
  <c r="F28" i="278"/>
  <c r="G28" i="278"/>
  <c r="C28" i="278"/>
  <c r="T27" i="278"/>
  <c r="S27" i="278"/>
  <c r="R27" i="278"/>
  <c r="Q27" i="278"/>
  <c r="H27" i="278"/>
  <c r="I27" i="278"/>
  <c r="J27" i="278"/>
  <c r="K27" i="278"/>
  <c r="G27" i="278"/>
  <c r="F27" i="278"/>
  <c r="C27" i="278"/>
  <c r="S26" i="278"/>
  <c r="T26" i="278"/>
  <c r="R26" i="278"/>
  <c r="Q26" i="278"/>
  <c r="H26" i="278"/>
  <c r="I26" i="278"/>
  <c r="J26" i="278"/>
  <c r="K26" i="278"/>
  <c r="G26" i="278"/>
  <c r="F26" i="278"/>
  <c r="C26" i="278"/>
  <c r="T25" i="278"/>
  <c r="S25" i="278"/>
  <c r="R25" i="278"/>
  <c r="Q25" i="278"/>
  <c r="H25" i="278"/>
  <c r="I25" i="278"/>
  <c r="J25" i="278"/>
  <c r="K25" i="278"/>
  <c r="G25" i="278"/>
  <c r="F25" i="278"/>
  <c r="C25" i="278"/>
  <c r="U24" i="278"/>
  <c r="T24" i="278"/>
  <c r="S24" i="278"/>
  <c r="R24" i="278"/>
  <c r="Q24" i="278"/>
  <c r="H24" i="278"/>
  <c r="I24" i="278"/>
  <c r="J24" i="278"/>
  <c r="K24" i="278"/>
  <c r="G24" i="278"/>
  <c r="F24" i="278"/>
  <c r="C24" i="278"/>
  <c r="T23" i="278"/>
  <c r="S23" i="278"/>
  <c r="R23" i="278"/>
  <c r="Q23" i="278"/>
  <c r="H23" i="278"/>
  <c r="I23" i="278"/>
  <c r="J23" i="278"/>
  <c r="K23" i="278"/>
  <c r="G23" i="278"/>
  <c r="F23" i="278"/>
  <c r="C23" i="278"/>
  <c r="U22" i="278"/>
  <c r="T22" i="278"/>
  <c r="S22" i="278"/>
  <c r="R22" i="278"/>
  <c r="Q22" i="278"/>
  <c r="I22" i="278"/>
  <c r="J22" i="278"/>
  <c r="K22" i="278"/>
  <c r="H22" i="278"/>
  <c r="F22" i="278"/>
  <c r="G22" i="278"/>
  <c r="C22" i="278"/>
  <c r="T21" i="278"/>
  <c r="S21" i="278"/>
  <c r="R21" i="278"/>
  <c r="Q21" i="278"/>
  <c r="J21" i="278"/>
  <c r="K21" i="278"/>
  <c r="I21" i="278"/>
  <c r="H21" i="278"/>
  <c r="U21" i="278"/>
  <c r="G21" i="278"/>
  <c r="F21" i="278"/>
  <c r="C21" i="278"/>
  <c r="S20" i="278"/>
  <c r="T20" i="278"/>
  <c r="R20" i="278"/>
  <c r="Q20" i="278"/>
  <c r="H20" i="278"/>
  <c r="U20" i="278"/>
  <c r="F20" i="278"/>
  <c r="G20" i="278"/>
  <c r="C20" i="278"/>
  <c r="T19" i="278"/>
  <c r="S19" i="278"/>
  <c r="R19" i="278"/>
  <c r="Q19" i="278"/>
  <c r="I19" i="278"/>
  <c r="J19" i="278"/>
  <c r="K19" i="278"/>
  <c r="H19" i="278"/>
  <c r="U19" i="278"/>
  <c r="G19" i="278"/>
  <c r="F19" i="278"/>
  <c r="C19" i="278"/>
  <c r="AP18" i="278"/>
  <c r="S18" i="278"/>
  <c r="T18" i="278"/>
  <c r="R18" i="278"/>
  <c r="Q18" i="278"/>
  <c r="H18" i="278"/>
  <c r="U18" i="278"/>
  <c r="F18" i="278"/>
  <c r="G18" i="278"/>
  <c r="C18" i="278"/>
  <c r="S17" i="278"/>
  <c r="T17" i="278"/>
  <c r="R17" i="278"/>
  <c r="Q17" i="278"/>
  <c r="H17" i="278"/>
  <c r="I17" i="278"/>
  <c r="J17" i="278"/>
  <c r="K17" i="278"/>
  <c r="F17" i="278"/>
  <c r="G17" i="278"/>
  <c r="C17" i="278"/>
  <c r="U16" i="278"/>
  <c r="S16" i="278"/>
  <c r="T16" i="278"/>
  <c r="R16" i="278"/>
  <c r="Q16" i="278"/>
  <c r="J16" i="278"/>
  <c r="K16" i="278"/>
  <c r="I16" i="278"/>
  <c r="H16" i="278"/>
  <c r="F16" i="278"/>
  <c r="G16" i="278"/>
  <c r="C16" i="278"/>
  <c r="AL15" i="278"/>
  <c r="S15" i="278"/>
  <c r="T15" i="278"/>
  <c r="R15" i="278"/>
  <c r="Q15" i="278"/>
  <c r="I15" i="278"/>
  <c r="J15" i="278"/>
  <c r="K15" i="278"/>
  <c r="H15" i="278"/>
  <c r="U15" i="278"/>
  <c r="F15" i="278"/>
  <c r="G15" i="278"/>
  <c r="C15" i="278"/>
  <c r="S14" i="278"/>
  <c r="T14" i="278"/>
  <c r="R14" i="278"/>
  <c r="Q14" i="278"/>
  <c r="J14" i="278"/>
  <c r="K14" i="278"/>
  <c r="I14" i="278"/>
  <c r="H14" i="278"/>
  <c r="U14" i="278"/>
  <c r="F14" i="278"/>
  <c r="G14" i="278"/>
  <c r="C14" i="278"/>
  <c r="AL13" i="278"/>
  <c r="U13" i="278"/>
  <c r="T13" i="278"/>
  <c r="S13" i="278"/>
  <c r="R13" i="278"/>
  <c r="Q13" i="278"/>
  <c r="J13" i="278"/>
  <c r="K13" i="278"/>
  <c r="H13" i="278"/>
  <c r="I13" i="278"/>
  <c r="F13" i="278"/>
  <c r="G13" i="278"/>
  <c r="C13" i="278"/>
  <c r="S12" i="278"/>
  <c r="T12" i="278"/>
  <c r="R12" i="278"/>
  <c r="Q12" i="278"/>
  <c r="J12" i="278"/>
  <c r="K12" i="278"/>
  <c r="I12" i="278"/>
  <c r="H12" i="278"/>
  <c r="U12" i="278"/>
  <c r="F12" i="278"/>
  <c r="G12" i="278"/>
  <c r="C12" i="278"/>
  <c r="BR11" i="278"/>
  <c r="AL11" i="278"/>
  <c r="U11" i="278"/>
  <c r="T11" i="278"/>
  <c r="S11" i="278"/>
  <c r="R11" i="278"/>
  <c r="Q11" i="278"/>
  <c r="H11" i="278"/>
  <c r="I11" i="278"/>
  <c r="J11" i="278"/>
  <c r="K11" i="278"/>
  <c r="G11" i="278"/>
  <c r="F11" i="278"/>
  <c r="C11" i="278"/>
  <c r="BR9" i="278"/>
  <c r="CL7" i="278"/>
  <c r="CC7" i="278"/>
  <c r="BW7" i="278"/>
  <c r="B77" i="277"/>
  <c r="B76" i="277"/>
  <c r="U73" i="277"/>
  <c r="O72" i="277"/>
  <c r="N72" i="277"/>
  <c r="M72" i="277"/>
  <c r="L72" i="277"/>
  <c r="BL31" i="277"/>
  <c r="BP31" i="277"/>
  <c r="S71" i="277"/>
  <c r="T71" i="277"/>
  <c r="R71" i="277"/>
  <c r="Q71" i="277"/>
  <c r="H71" i="277"/>
  <c r="U71" i="277"/>
  <c r="F71" i="277"/>
  <c r="G71" i="277"/>
  <c r="C71" i="277"/>
  <c r="S70" i="277"/>
  <c r="T70" i="277"/>
  <c r="R70" i="277"/>
  <c r="Q70" i="277"/>
  <c r="H70" i="277"/>
  <c r="I70" i="277"/>
  <c r="J70" i="277"/>
  <c r="K70" i="277"/>
  <c r="G70" i="277"/>
  <c r="F70" i="277"/>
  <c r="C70" i="277"/>
  <c r="T69" i="277"/>
  <c r="S69" i="277"/>
  <c r="R69" i="277"/>
  <c r="Q69" i="277"/>
  <c r="H69" i="277"/>
  <c r="I69" i="277"/>
  <c r="J69" i="277"/>
  <c r="K69" i="277"/>
  <c r="G69" i="277"/>
  <c r="F69" i="277"/>
  <c r="C69" i="277"/>
  <c r="T68" i="277"/>
  <c r="S68" i="277"/>
  <c r="R68" i="277"/>
  <c r="Q68" i="277"/>
  <c r="H68" i="277"/>
  <c r="I68" i="277"/>
  <c r="J68" i="277"/>
  <c r="K68" i="277"/>
  <c r="G68" i="277"/>
  <c r="F68" i="277"/>
  <c r="C68" i="277"/>
  <c r="T67" i="277"/>
  <c r="S67" i="277"/>
  <c r="R67" i="277"/>
  <c r="Q67" i="277"/>
  <c r="H67" i="277"/>
  <c r="I67" i="277"/>
  <c r="J67" i="277"/>
  <c r="K67" i="277"/>
  <c r="G67" i="277"/>
  <c r="F67" i="277"/>
  <c r="C67" i="277"/>
  <c r="T66" i="277"/>
  <c r="S66" i="277"/>
  <c r="R66" i="277"/>
  <c r="Q66" i="277"/>
  <c r="H66" i="277"/>
  <c r="I66" i="277"/>
  <c r="J66" i="277"/>
  <c r="K66" i="277"/>
  <c r="G66" i="277"/>
  <c r="F66" i="277"/>
  <c r="C66" i="277"/>
  <c r="T65" i="277"/>
  <c r="S65" i="277"/>
  <c r="R65" i="277"/>
  <c r="Q65" i="277"/>
  <c r="H65" i="277"/>
  <c r="I65" i="277"/>
  <c r="J65" i="277"/>
  <c r="K65" i="277"/>
  <c r="G65" i="277"/>
  <c r="F65" i="277"/>
  <c r="C65" i="277"/>
  <c r="T64" i="277"/>
  <c r="S64" i="277"/>
  <c r="R64" i="277"/>
  <c r="Q64" i="277"/>
  <c r="H64" i="277"/>
  <c r="I64" i="277"/>
  <c r="J64" i="277"/>
  <c r="K64" i="277"/>
  <c r="G64" i="277"/>
  <c r="F64" i="277"/>
  <c r="C64" i="277"/>
  <c r="T63" i="277"/>
  <c r="S63" i="277"/>
  <c r="R63" i="277"/>
  <c r="Q63" i="277"/>
  <c r="H63" i="277"/>
  <c r="I63" i="277"/>
  <c r="J63" i="277"/>
  <c r="K63" i="277"/>
  <c r="G63" i="277"/>
  <c r="F63" i="277"/>
  <c r="C63" i="277"/>
  <c r="T62" i="277"/>
  <c r="S62" i="277"/>
  <c r="R62" i="277"/>
  <c r="Q62" i="277"/>
  <c r="H62" i="277"/>
  <c r="I62" i="277"/>
  <c r="J62" i="277"/>
  <c r="K62" i="277"/>
  <c r="G62" i="277"/>
  <c r="F62" i="277"/>
  <c r="C62" i="277"/>
  <c r="T61" i="277"/>
  <c r="S61" i="277"/>
  <c r="R61" i="277"/>
  <c r="Q61" i="277"/>
  <c r="H61" i="277"/>
  <c r="I61" i="277"/>
  <c r="J61" i="277"/>
  <c r="K61" i="277"/>
  <c r="G61" i="277"/>
  <c r="F61" i="277"/>
  <c r="C61" i="277"/>
  <c r="T60" i="277"/>
  <c r="S60" i="277"/>
  <c r="R60" i="277"/>
  <c r="Q60" i="277"/>
  <c r="H60" i="277"/>
  <c r="I60" i="277"/>
  <c r="J60" i="277"/>
  <c r="K60" i="277"/>
  <c r="G60" i="277"/>
  <c r="F60" i="277"/>
  <c r="C60" i="277"/>
  <c r="T59" i="277"/>
  <c r="S59" i="277"/>
  <c r="R59" i="277"/>
  <c r="Q59" i="277"/>
  <c r="H59" i="277"/>
  <c r="I59" i="277"/>
  <c r="J59" i="277"/>
  <c r="K59" i="277"/>
  <c r="G59" i="277"/>
  <c r="F59" i="277"/>
  <c r="C59" i="277"/>
  <c r="T58" i="277"/>
  <c r="S58" i="277"/>
  <c r="R58" i="277"/>
  <c r="Q58" i="277"/>
  <c r="H58" i="277"/>
  <c r="I58" i="277"/>
  <c r="J58" i="277"/>
  <c r="K58" i="277"/>
  <c r="G58" i="277"/>
  <c r="F58" i="277"/>
  <c r="C58" i="277"/>
  <c r="T57" i="277"/>
  <c r="S57" i="277"/>
  <c r="R57" i="277"/>
  <c r="Q57" i="277"/>
  <c r="H57" i="277"/>
  <c r="I57" i="277"/>
  <c r="J57" i="277"/>
  <c r="K57" i="277"/>
  <c r="G57" i="277"/>
  <c r="F57" i="277"/>
  <c r="C57" i="277"/>
  <c r="T56" i="277"/>
  <c r="S56" i="277"/>
  <c r="R56" i="277"/>
  <c r="Q56" i="277"/>
  <c r="H56" i="277"/>
  <c r="I56" i="277"/>
  <c r="J56" i="277"/>
  <c r="K56" i="277"/>
  <c r="G56" i="277"/>
  <c r="F56" i="277"/>
  <c r="C56" i="277"/>
  <c r="S55" i="277"/>
  <c r="T55" i="277"/>
  <c r="R55" i="277"/>
  <c r="Q55" i="277"/>
  <c r="H55" i="277"/>
  <c r="I55" i="277"/>
  <c r="J55" i="277"/>
  <c r="K55" i="277"/>
  <c r="F55" i="277"/>
  <c r="G55" i="277"/>
  <c r="C55" i="277"/>
  <c r="S54" i="277"/>
  <c r="T54" i="277"/>
  <c r="R54" i="277"/>
  <c r="Q54" i="277"/>
  <c r="J54" i="277"/>
  <c r="K54" i="277"/>
  <c r="I54" i="277"/>
  <c r="H54" i="277"/>
  <c r="U54" i="277"/>
  <c r="F54" i="277"/>
  <c r="G54" i="277"/>
  <c r="C54" i="277"/>
  <c r="T53" i="277"/>
  <c r="S53" i="277"/>
  <c r="R53" i="277"/>
  <c r="Q53" i="277"/>
  <c r="H53" i="277"/>
  <c r="I53" i="277"/>
  <c r="J53" i="277"/>
  <c r="K53" i="277"/>
  <c r="G53" i="277"/>
  <c r="F53" i="277"/>
  <c r="C53" i="277"/>
  <c r="S52" i="277"/>
  <c r="T52" i="277"/>
  <c r="R52" i="277"/>
  <c r="Q52" i="277"/>
  <c r="H52" i="277"/>
  <c r="I52" i="277"/>
  <c r="J52" i="277"/>
  <c r="K52" i="277"/>
  <c r="F52" i="277"/>
  <c r="G52" i="277"/>
  <c r="C52" i="277"/>
  <c r="T51" i="277"/>
  <c r="S51" i="277"/>
  <c r="R51" i="277"/>
  <c r="Q51" i="277"/>
  <c r="H51" i="277"/>
  <c r="I51" i="277"/>
  <c r="J51" i="277"/>
  <c r="K51" i="277"/>
  <c r="G51" i="277"/>
  <c r="F51" i="277"/>
  <c r="C51" i="277"/>
  <c r="S50" i="277"/>
  <c r="T50" i="277"/>
  <c r="R50" i="277"/>
  <c r="Q50" i="277"/>
  <c r="H50" i="277"/>
  <c r="I50" i="277"/>
  <c r="J50" i="277"/>
  <c r="K50" i="277"/>
  <c r="F50" i="277"/>
  <c r="G50" i="277"/>
  <c r="C50" i="277"/>
  <c r="T49" i="277"/>
  <c r="S49" i="277"/>
  <c r="R49" i="277"/>
  <c r="Q49" i="277"/>
  <c r="H49" i="277"/>
  <c r="I49" i="277"/>
  <c r="J49" i="277"/>
  <c r="K49" i="277"/>
  <c r="G49" i="277"/>
  <c r="F49" i="277"/>
  <c r="C49" i="277"/>
  <c r="S48" i="277"/>
  <c r="T48" i="277"/>
  <c r="R48" i="277"/>
  <c r="Q48" i="277"/>
  <c r="H48" i="277"/>
  <c r="I48" i="277"/>
  <c r="J48" i="277"/>
  <c r="K48" i="277"/>
  <c r="F48" i="277"/>
  <c r="G48" i="277"/>
  <c r="C48" i="277"/>
  <c r="S47" i="277"/>
  <c r="T47" i="277"/>
  <c r="R47" i="277"/>
  <c r="Q47" i="277"/>
  <c r="J47" i="277"/>
  <c r="K47" i="277"/>
  <c r="I47" i="277"/>
  <c r="H47" i="277"/>
  <c r="U47" i="277"/>
  <c r="F47" i="277"/>
  <c r="G47" i="277"/>
  <c r="C47" i="277"/>
  <c r="T46" i="277"/>
  <c r="S46" i="277"/>
  <c r="R46" i="277"/>
  <c r="Q46" i="277"/>
  <c r="H46" i="277"/>
  <c r="I46" i="277"/>
  <c r="J46" i="277"/>
  <c r="K46" i="277"/>
  <c r="G46" i="277"/>
  <c r="F46" i="277"/>
  <c r="C46" i="277"/>
  <c r="S45" i="277"/>
  <c r="T45" i="277"/>
  <c r="R45" i="277"/>
  <c r="Q45" i="277"/>
  <c r="H45" i="277"/>
  <c r="I45" i="277"/>
  <c r="J45" i="277"/>
  <c r="K45" i="277"/>
  <c r="F45" i="277"/>
  <c r="G45" i="277"/>
  <c r="C45" i="277"/>
  <c r="T44" i="277"/>
  <c r="S44" i="277"/>
  <c r="R44" i="277"/>
  <c r="Q44" i="277"/>
  <c r="H44" i="277"/>
  <c r="I44" i="277"/>
  <c r="J44" i="277"/>
  <c r="K44" i="277"/>
  <c r="G44" i="277"/>
  <c r="F44" i="277"/>
  <c r="C44" i="277"/>
  <c r="AN43" i="277"/>
  <c r="S43" i="277"/>
  <c r="T43" i="277"/>
  <c r="R43" i="277"/>
  <c r="Q43" i="277"/>
  <c r="H43" i="277"/>
  <c r="I43" i="277"/>
  <c r="J43" i="277"/>
  <c r="K43" i="277"/>
  <c r="F43" i="277"/>
  <c r="G43" i="277"/>
  <c r="C43" i="277"/>
  <c r="S42" i="277"/>
  <c r="T42" i="277"/>
  <c r="R42" i="277"/>
  <c r="Q42" i="277"/>
  <c r="I42" i="277"/>
  <c r="J42" i="277"/>
  <c r="K42" i="277"/>
  <c r="H42" i="277"/>
  <c r="U42" i="277"/>
  <c r="F42" i="277"/>
  <c r="G42" i="277"/>
  <c r="C42" i="277"/>
  <c r="S41" i="277"/>
  <c r="T41" i="277"/>
  <c r="R41" i="277"/>
  <c r="Q41" i="277"/>
  <c r="H41" i="277"/>
  <c r="I41" i="277"/>
  <c r="J41" i="277"/>
  <c r="K41" i="277"/>
  <c r="F41" i="277"/>
  <c r="G41" i="277"/>
  <c r="C41" i="277"/>
  <c r="BP40" i="277"/>
  <c r="S40" i="277"/>
  <c r="T40" i="277"/>
  <c r="R40" i="277"/>
  <c r="Q40" i="277"/>
  <c r="J40" i="277"/>
  <c r="K40" i="277"/>
  <c r="I40" i="277"/>
  <c r="H40" i="277"/>
  <c r="U40" i="277"/>
  <c r="F40" i="277"/>
  <c r="G40" i="277"/>
  <c r="C40" i="277"/>
  <c r="BP39" i="277"/>
  <c r="T39" i="277"/>
  <c r="S39" i="277"/>
  <c r="R39" i="277"/>
  <c r="Q39" i="277"/>
  <c r="H39" i="277"/>
  <c r="I39" i="277"/>
  <c r="J39" i="277"/>
  <c r="K39" i="277"/>
  <c r="G39" i="277"/>
  <c r="F39" i="277"/>
  <c r="C39" i="277"/>
  <c r="BP38" i="277"/>
  <c r="T38" i="277"/>
  <c r="S38" i="277"/>
  <c r="R38" i="277"/>
  <c r="Q38" i="277"/>
  <c r="H38" i="277"/>
  <c r="I38" i="277"/>
  <c r="J38" i="277"/>
  <c r="K38" i="277"/>
  <c r="G38" i="277"/>
  <c r="F38" i="277"/>
  <c r="C38" i="277"/>
  <c r="BP37" i="277"/>
  <c r="S37" i="277"/>
  <c r="T37" i="277"/>
  <c r="R37" i="277"/>
  <c r="Q37" i="277"/>
  <c r="I37" i="277"/>
  <c r="J37" i="277"/>
  <c r="K37" i="277"/>
  <c r="H37" i="277"/>
  <c r="U37" i="277"/>
  <c r="F37" i="277"/>
  <c r="G37" i="277"/>
  <c r="C37" i="277"/>
  <c r="BP36" i="277"/>
  <c r="S36" i="277"/>
  <c r="T36" i="277"/>
  <c r="R36" i="277"/>
  <c r="Q36" i="277"/>
  <c r="I36" i="277"/>
  <c r="J36" i="277"/>
  <c r="K36" i="277"/>
  <c r="H36" i="277"/>
  <c r="U36" i="277"/>
  <c r="F36" i="277"/>
  <c r="G36" i="277"/>
  <c r="C36" i="277"/>
  <c r="BP35" i="277"/>
  <c r="S35" i="277"/>
  <c r="T35" i="277"/>
  <c r="R35" i="277"/>
  <c r="Q35" i="277"/>
  <c r="H35" i="277"/>
  <c r="I35" i="277"/>
  <c r="J35" i="277"/>
  <c r="K35" i="277"/>
  <c r="F35" i="277"/>
  <c r="G35" i="277"/>
  <c r="C35" i="277"/>
  <c r="BP34" i="277"/>
  <c r="T34" i="277"/>
  <c r="S34" i="277"/>
  <c r="R34" i="277"/>
  <c r="Q34" i="277"/>
  <c r="H34" i="277"/>
  <c r="I34" i="277"/>
  <c r="J34" i="277"/>
  <c r="K34" i="277"/>
  <c r="G34" i="277"/>
  <c r="F34" i="277"/>
  <c r="C34" i="277"/>
  <c r="BP33" i="277"/>
  <c r="BD33" i="277"/>
  <c r="AR33" i="277"/>
  <c r="AA33" i="277"/>
  <c r="T33" i="277"/>
  <c r="S33" i="277"/>
  <c r="R33" i="277"/>
  <c r="Q33" i="277"/>
  <c r="H33" i="277"/>
  <c r="I33" i="277"/>
  <c r="J33" i="277"/>
  <c r="K33" i="277"/>
  <c r="G33" i="277"/>
  <c r="F33" i="277"/>
  <c r="C33" i="277"/>
  <c r="BL32" i="277"/>
  <c r="BP32" i="277"/>
  <c r="AA32" i="277"/>
  <c r="BD32" i="277"/>
  <c r="S32" i="277"/>
  <c r="T32" i="277"/>
  <c r="R32" i="277"/>
  <c r="Q32" i="277"/>
  <c r="I32" i="277"/>
  <c r="J32" i="277"/>
  <c r="K32" i="277"/>
  <c r="H32" i="277"/>
  <c r="U32" i="277"/>
  <c r="F32" i="277"/>
  <c r="G32" i="277"/>
  <c r="C32" i="277"/>
  <c r="AR31" i="277"/>
  <c r="AA31" i="277"/>
  <c r="BD31" i="277"/>
  <c r="S31" i="277"/>
  <c r="T31" i="277"/>
  <c r="R31" i="277"/>
  <c r="Q31" i="277"/>
  <c r="J31" i="277"/>
  <c r="K31" i="277"/>
  <c r="I31" i="277"/>
  <c r="H31" i="277"/>
  <c r="U31" i="277"/>
  <c r="F31" i="277"/>
  <c r="G31" i="277"/>
  <c r="C31" i="277"/>
  <c r="BD30" i="277"/>
  <c r="AR30" i="277"/>
  <c r="AG30" i="277"/>
  <c r="AI30" i="277"/>
  <c r="AA30" i="277"/>
  <c r="S30" i="277"/>
  <c r="T30" i="277"/>
  <c r="R30" i="277"/>
  <c r="Q30" i="277"/>
  <c r="H30" i="277"/>
  <c r="I30" i="277"/>
  <c r="J30" i="277"/>
  <c r="K30" i="277"/>
  <c r="F30" i="277"/>
  <c r="G30" i="277"/>
  <c r="C30" i="277"/>
  <c r="BD29" i="277"/>
  <c r="AR29" i="277"/>
  <c r="AI29" i="277"/>
  <c r="AG29" i="277"/>
  <c r="AA29" i="277"/>
  <c r="T29" i="277"/>
  <c r="S29" i="277"/>
  <c r="R29" i="277"/>
  <c r="Q29" i="277"/>
  <c r="H29" i="277"/>
  <c r="I29" i="277"/>
  <c r="J29" i="277"/>
  <c r="K29" i="277"/>
  <c r="G29" i="277"/>
  <c r="F29" i="277"/>
  <c r="C29" i="277"/>
  <c r="AI28" i="277"/>
  <c r="AG28" i="277"/>
  <c r="BD28" i="277"/>
  <c r="S28" i="277"/>
  <c r="T28" i="277"/>
  <c r="R28" i="277"/>
  <c r="Q28" i="277"/>
  <c r="H28" i="277"/>
  <c r="I28" i="277"/>
  <c r="J28" i="277"/>
  <c r="K28" i="277"/>
  <c r="F28" i="277"/>
  <c r="G28" i="277"/>
  <c r="C28" i="277"/>
  <c r="T27" i="277"/>
  <c r="S27" i="277"/>
  <c r="R27" i="277"/>
  <c r="Q27" i="277"/>
  <c r="H27" i="277"/>
  <c r="I27" i="277"/>
  <c r="J27" i="277"/>
  <c r="K27" i="277"/>
  <c r="G27" i="277"/>
  <c r="F27" i="277"/>
  <c r="C27" i="277"/>
  <c r="S26" i="277"/>
  <c r="T26" i="277"/>
  <c r="R26" i="277"/>
  <c r="Q26" i="277"/>
  <c r="H26" i="277"/>
  <c r="I26" i="277"/>
  <c r="J26" i="277"/>
  <c r="K26" i="277"/>
  <c r="F26" i="277"/>
  <c r="G26" i="277"/>
  <c r="C26" i="277"/>
  <c r="T25" i="277"/>
  <c r="S25" i="277"/>
  <c r="R25" i="277"/>
  <c r="Q25" i="277"/>
  <c r="H25" i="277"/>
  <c r="I25" i="277"/>
  <c r="J25" i="277"/>
  <c r="K25" i="277"/>
  <c r="G25" i="277"/>
  <c r="F25" i="277"/>
  <c r="C25" i="277"/>
  <c r="S24" i="277"/>
  <c r="T24" i="277"/>
  <c r="R24" i="277"/>
  <c r="Q24" i="277"/>
  <c r="H24" i="277"/>
  <c r="I24" i="277"/>
  <c r="J24" i="277"/>
  <c r="K24" i="277"/>
  <c r="F24" i="277"/>
  <c r="G24" i="277"/>
  <c r="C24" i="277"/>
  <c r="T23" i="277"/>
  <c r="S23" i="277"/>
  <c r="R23" i="277"/>
  <c r="Q23" i="277"/>
  <c r="H23" i="277"/>
  <c r="I23" i="277"/>
  <c r="J23" i="277"/>
  <c r="K23" i="277"/>
  <c r="G23" i="277"/>
  <c r="F23" i="277"/>
  <c r="C23" i="277"/>
  <c r="S22" i="277"/>
  <c r="T22" i="277"/>
  <c r="R22" i="277"/>
  <c r="Q22" i="277"/>
  <c r="H22" i="277"/>
  <c r="I22" i="277"/>
  <c r="J22" i="277"/>
  <c r="K22" i="277"/>
  <c r="F22" i="277"/>
  <c r="G22" i="277"/>
  <c r="C22" i="277"/>
  <c r="T21" i="277"/>
  <c r="S21" i="277"/>
  <c r="R21" i="277"/>
  <c r="Q21" i="277"/>
  <c r="H21" i="277"/>
  <c r="I21" i="277"/>
  <c r="J21" i="277"/>
  <c r="K21" i="277"/>
  <c r="G21" i="277"/>
  <c r="F21" i="277"/>
  <c r="C21" i="277"/>
  <c r="S20" i="277"/>
  <c r="T20" i="277"/>
  <c r="R20" i="277"/>
  <c r="Q20" i="277"/>
  <c r="H20" i="277"/>
  <c r="I20" i="277"/>
  <c r="J20" i="277"/>
  <c r="K20" i="277"/>
  <c r="F20" i="277"/>
  <c r="G20" i="277"/>
  <c r="C20" i="277"/>
  <c r="T19" i="277"/>
  <c r="S19" i="277"/>
  <c r="R19" i="277"/>
  <c r="Q19" i="277"/>
  <c r="H19" i="277"/>
  <c r="I19" i="277"/>
  <c r="J19" i="277"/>
  <c r="K19" i="277"/>
  <c r="G19" i="277"/>
  <c r="F19" i="277"/>
  <c r="C19" i="277"/>
  <c r="AP18" i="277"/>
  <c r="T18" i="277"/>
  <c r="S18" i="277"/>
  <c r="R18" i="277"/>
  <c r="Q18" i="277"/>
  <c r="H18" i="277"/>
  <c r="I18" i="277"/>
  <c r="J18" i="277"/>
  <c r="K18" i="277"/>
  <c r="G18" i="277"/>
  <c r="F18" i="277"/>
  <c r="C18" i="277"/>
  <c r="T17" i="277"/>
  <c r="S17" i="277"/>
  <c r="R17" i="277"/>
  <c r="Q17" i="277"/>
  <c r="H17" i="277"/>
  <c r="I17" i="277"/>
  <c r="J17" i="277"/>
  <c r="K17" i="277"/>
  <c r="G17" i="277"/>
  <c r="F17" i="277"/>
  <c r="C17" i="277"/>
  <c r="T16" i="277"/>
  <c r="S16" i="277"/>
  <c r="R16" i="277"/>
  <c r="Q16" i="277"/>
  <c r="H16" i="277"/>
  <c r="I16" i="277"/>
  <c r="J16" i="277"/>
  <c r="K16" i="277"/>
  <c r="G16" i="277"/>
  <c r="F16" i="277"/>
  <c r="C16" i="277"/>
  <c r="AL15" i="277"/>
  <c r="S15" i="277"/>
  <c r="T15" i="277"/>
  <c r="R15" i="277"/>
  <c r="Q15" i="277"/>
  <c r="I15" i="277"/>
  <c r="J15" i="277"/>
  <c r="K15" i="277"/>
  <c r="H15" i="277"/>
  <c r="U15" i="277"/>
  <c r="F15" i="277"/>
  <c r="G15" i="277"/>
  <c r="C15" i="277"/>
  <c r="S14" i="277"/>
  <c r="T14" i="277"/>
  <c r="R14" i="277"/>
  <c r="Q14" i="277"/>
  <c r="H14" i="277"/>
  <c r="I14" i="277"/>
  <c r="J14" i="277"/>
  <c r="K14" i="277"/>
  <c r="F14" i="277"/>
  <c r="G14" i="277"/>
  <c r="C14" i="277"/>
  <c r="AL13" i="277"/>
  <c r="S13" i="277"/>
  <c r="T13" i="277"/>
  <c r="R13" i="277"/>
  <c r="Q13" i="277"/>
  <c r="J13" i="277"/>
  <c r="K13" i="277"/>
  <c r="I13" i="277"/>
  <c r="H13" i="277"/>
  <c r="U13" i="277"/>
  <c r="F13" i="277"/>
  <c r="G13" i="277"/>
  <c r="C13" i="277"/>
  <c r="S12" i="277"/>
  <c r="T12" i="277"/>
  <c r="R12" i="277"/>
  <c r="Q12" i="277"/>
  <c r="I12" i="277"/>
  <c r="J12" i="277"/>
  <c r="K12" i="277"/>
  <c r="H12" i="277"/>
  <c r="U12" i="277"/>
  <c r="F12" i="277"/>
  <c r="G12" i="277"/>
  <c r="C12" i="277"/>
  <c r="BR11" i="277"/>
  <c r="AL11" i="277"/>
  <c r="T11" i="277"/>
  <c r="S11" i="277"/>
  <c r="R11" i="277"/>
  <c r="Q11" i="277"/>
  <c r="H11" i="277"/>
  <c r="I11" i="277"/>
  <c r="J11" i="277"/>
  <c r="K11" i="277"/>
  <c r="G11" i="277"/>
  <c r="F11" i="277"/>
  <c r="C11" i="277"/>
  <c r="BR9" i="277"/>
  <c r="CL7" i="277"/>
  <c r="CC7" i="277"/>
  <c r="BW7" i="277"/>
  <c r="B76" i="276"/>
  <c r="U73" i="276"/>
  <c r="O72" i="276"/>
  <c r="N72" i="276"/>
  <c r="B77" i="276"/>
  <c r="M72" i="276"/>
  <c r="L72" i="276"/>
  <c r="T71" i="276"/>
  <c r="S71" i="276"/>
  <c r="R71" i="276"/>
  <c r="Q71" i="276"/>
  <c r="H71" i="276"/>
  <c r="I71" i="276"/>
  <c r="J71" i="276"/>
  <c r="K71" i="276"/>
  <c r="G71" i="276"/>
  <c r="F71" i="276"/>
  <c r="C71" i="276"/>
  <c r="T70" i="276"/>
  <c r="S70" i="276"/>
  <c r="R70" i="276"/>
  <c r="Q70" i="276"/>
  <c r="H70" i="276"/>
  <c r="I70" i="276"/>
  <c r="J70" i="276"/>
  <c r="K70" i="276"/>
  <c r="G70" i="276"/>
  <c r="F70" i="276"/>
  <c r="C70" i="276"/>
  <c r="T69" i="276"/>
  <c r="S69" i="276"/>
  <c r="R69" i="276"/>
  <c r="Q69" i="276"/>
  <c r="H69" i="276"/>
  <c r="I69" i="276"/>
  <c r="J69" i="276"/>
  <c r="K69" i="276"/>
  <c r="G69" i="276"/>
  <c r="F69" i="276"/>
  <c r="C69" i="276"/>
  <c r="T68" i="276"/>
  <c r="S68" i="276"/>
  <c r="R68" i="276"/>
  <c r="Q68" i="276"/>
  <c r="H68" i="276"/>
  <c r="I68" i="276"/>
  <c r="J68" i="276"/>
  <c r="K68" i="276"/>
  <c r="G68" i="276"/>
  <c r="F68" i="276"/>
  <c r="C68" i="276"/>
  <c r="T67" i="276"/>
  <c r="S67" i="276"/>
  <c r="R67" i="276"/>
  <c r="Q67" i="276"/>
  <c r="H67" i="276"/>
  <c r="I67" i="276"/>
  <c r="J67" i="276"/>
  <c r="K67" i="276"/>
  <c r="G67" i="276"/>
  <c r="F67" i="276"/>
  <c r="C67" i="276"/>
  <c r="T66" i="276"/>
  <c r="S66" i="276"/>
  <c r="R66" i="276"/>
  <c r="Q66" i="276"/>
  <c r="H66" i="276"/>
  <c r="I66" i="276"/>
  <c r="J66" i="276"/>
  <c r="K66" i="276"/>
  <c r="G66" i="276"/>
  <c r="F66" i="276"/>
  <c r="C66" i="276"/>
  <c r="T65" i="276"/>
  <c r="S65" i="276"/>
  <c r="R65" i="276"/>
  <c r="Q65" i="276"/>
  <c r="H65" i="276"/>
  <c r="I65" i="276"/>
  <c r="J65" i="276"/>
  <c r="K65" i="276"/>
  <c r="G65" i="276"/>
  <c r="F65" i="276"/>
  <c r="C65" i="276"/>
  <c r="T64" i="276"/>
  <c r="S64" i="276"/>
  <c r="R64" i="276"/>
  <c r="Q64" i="276"/>
  <c r="H64" i="276"/>
  <c r="I64" i="276"/>
  <c r="J64" i="276"/>
  <c r="K64" i="276"/>
  <c r="G64" i="276"/>
  <c r="F64" i="276"/>
  <c r="C64" i="276"/>
  <c r="T63" i="276"/>
  <c r="S63" i="276"/>
  <c r="R63" i="276"/>
  <c r="Q63" i="276"/>
  <c r="H63" i="276"/>
  <c r="I63" i="276"/>
  <c r="J63" i="276"/>
  <c r="K63" i="276"/>
  <c r="G63" i="276"/>
  <c r="F63" i="276"/>
  <c r="C63" i="276"/>
  <c r="T62" i="276"/>
  <c r="S62" i="276"/>
  <c r="R62" i="276"/>
  <c r="Q62" i="276"/>
  <c r="H62" i="276"/>
  <c r="I62" i="276"/>
  <c r="J62" i="276"/>
  <c r="K62" i="276"/>
  <c r="G62" i="276"/>
  <c r="F62" i="276"/>
  <c r="C62" i="276"/>
  <c r="T61" i="276"/>
  <c r="S61" i="276"/>
  <c r="R61" i="276"/>
  <c r="Q61" i="276"/>
  <c r="H61" i="276"/>
  <c r="I61" i="276"/>
  <c r="J61" i="276"/>
  <c r="K61" i="276"/>
  <c r="G61" i="276"/>
  <c r="F61" i="276"/>
  <c r="C61" i="276"/>
  <c r="T60" i="276"/>
  <c r="S60" i="276"/>
  <c r="R60" i="276"/>
  <c r="Q60" i="276"/>
  <c r="H60" i="276"/>
  <c r="I60" i="276"/>
  <c r="J60" i="276"/>
  <c r="K60" i="276"/>
  <c r="G60" i="276"/>
  <c r="F60" i="276"/>
  <c r="C60" i="276"/>
  <c r="T59" i="276"/>
  <c r="S59" i="276"/>
  <c r="R59" i="276"/>
  <c r="Q59" i="276"/>
  <c r="H59" i="276"/>
  <c r="I59" i="276"/>
  <c r="J59" i="276"/>
  <c r="K59" i="276"/>
  <c r="G59" i="276"/>
  <c r="F59" i="276"/>
  <c r="C59" i="276"/>
  <c r="T58" i="276"/>
  <c r="S58" i="276"/>
  <c r="R58" i="276"/>
  <c r="Q58" i="276"/>
  <c r="H58" i="276"/>
  <c r="I58" i="276"/>
  <c r="J58" i="276"/>
  <c r="K58" i="276"/>
  <c r="G58" i="276"/>
  <c r="F58" i="276"/>
  <c r="C58" i="276"/>
  <c r="T57" i="276"/>
  <c r="S57" i="276"/>
  <c r="R57" i="276"/>
  <c r="Q57" i="276"/>
  <c r="H57" i="276"/>
  <c r="I57" i="276"/>
  <c r="J57" i="276"/>
  <c r="K57" i="276"/>
  <c r="G57" i="276"/>
  <c r="F57" i="276"/>
  <c r="C57" i="276"/>
  <c r="T56" i="276"/>
  <c r="S56" i="276"/>
  <c r="R56" i="276"/>
  <c r="Q56" i="276"/>
  <c r="H56" i="276"/>
  <c r="I56" i="276"/>
  <c r="J56" i="276"/>
  <c r="K56" i="276"/>
  <c r="G56" i="276"/>
  <c r="F56" i="276"/>
  <c r="C56" i="276"/>
  <c r="S55" i="276"/>
  <c r="T55" i="276"/>
  <c r="R55" i="276"/>
  <c r="Q55" i="276"/>
  <c r="H55" i="276"/>
  <c r="I55" i="276"/>
  <c r="J55" i="276"/>
  <c r="K55" i="276"/>
  <c r="F55" i="276"/>
  <c r="G55" i="276"/>
  <c r="C55" i="276"/>
  <c r="S54" i="276"/>
  <c r="T54" i="276"/>
  <c r="R54" i="276"/>
  <c r="Q54" i="276"/>
  <c r="J54" i="276"/>
  <c r="K54" i="276"/>
  <c r="I54" i="276"/>
  <c r="H54" i="276"/>
  <c r="U54" i="276"/>
  <c r="F54" i="276"/>
  <c r="G54" i="276"/>
  <c r="C54" i="276"/>
  <c r="T53" i="276"/>
  <c r="S53" i="276"/>
  <c r="R53" i="276"/>
  <c r="Q53" i="276"/>
  <c r="H53" i="276"/>
  <c r="I53" i="276"/>
  <c r="J53" i="276"/>
  <c r="K53" i="276"/>
  <c r="G53" i="276"/>
  <c r="F53" i="276"/>
  <c r="C53" i="276"/>
  <c r="S52" i="276"/>
  <c r="T52" i="276"/>
  <c r="R52" i="276"/>
  <c r="Q52" i="276"/>
  <c r="H52" i="276"/>
  <c r="I52" i="276"/>
  <c r="J52" i="276"/>
  <c r="K52" i="276"/>
  <c r="F52" i="276"/>
  <c r="G52" i="276"/>
  <c r="C52" i="276"/>
  <c r="T51" i="276"/>
  <c r="S51" i="276"/>
  <c r="R51" i="276"/>
  <c r="Q51" i="276"/>
  <c r="H51" i="276"/>
  <c r="I51" i="276"/>
  <c r="J51" i="276"/>
  <c r="K51" i="276"/>
  <c r="G51" i="276"/>
  <c r="F51" i="276"/>
  <c r="C51" i="276"/>
  <c r="S50" i="276"/>
  <c r="T50" i="276"/>
  <c r="R50" i="276"/>
  <c r="Q50" i="276"/>
  <c r="H50" i="276"/>
  <c r="I50" i="276"/>
  <c r="J50" i="276"/>
  <c r="K50" i="276"/>
  <c r="F50" i="276"/>
  <c r="G50" i="276"/>
  <c r="C50" i="276"/>
  <c r="T49" i="276"/>
  <c r="S49" i="276"/>
  <c r="R49" i="276"/>
  <c r="Q49" i="276"/>
  <c r="H49" i="276"/>
  <c r="I49" i="276"/>
  <c r="J49" i="276"/>
  <c r="K49" i="276"/>
  <c r="G49" i="276"/>
  <c r="F49" i="276"/>
  <c r="C49" i="276"/>
  <c r="S48" i="276"/>
  <c r="T48" i="276"/>
  <c r="R48" i="276"/>
  <c r="Q48" i="276"/>
  <c r="H48" i="276"/>
  <c r="I48" i="276"/>
  <c r="J48" i="276"/>
  <c r="K48" i="276"/>
  <c r="F48" i="276"/>
  <c r="G48" i="276"/>
  <c r="C48" i="276"/>
  <c r="S47" i="276"/>
  <c r="T47" i="276"/>
  <c r="R47" i="276"/>
  <c r="Q47" i="276"/>
  <c r="J47" i="276"/>
  <c r="K47" i="276"/>
  <c r="I47" i="276"/>
  <c r="H47" i="276"/>
  <c r="U47" i="276"/>
  <c r="F47" i="276"/>
  <c r="G47" i="276"/>
  <c r="C47" i="276"/>
  <c r="T46" i="276"/>
  <c r="S46" i="276"/>
  <c r="R46" i="276"/>
  <c r="Q46" i="276"/>
  <c r="H46" i="276"/>
  <c r="I46" i="276"/>
  <c r="J46" i="276"/>
  <c r="K46" i="276"/>
  <c r="G46" i="276"/>
  <c r="F46" i="276"/>
  <c r="C46" i="276"/>
  <c r="S45" i="276"/>
  <c r="T45" i="276"/>
  <c r="R45" i="276"/>
  <c r="Q45" i="276"/>
  <c r="H45" i="276"/>
  <c r="I45" i="276"/>
  <c r="J45" i="276"/>
  <c r="K45" i="276"/>
  <c r="F45" i="276"/>
  <c r="G45" i="276"/>
  <c r="C45" i="276"/>
  <c r="T44" i="276"/>
  <c r="S44" i="276"/>
  <c r="R44" i="276"/>
  <c r="Q44" i="276"/>
  <c r="H44" i="276"/>
  <c r="I44" i="276"/>
  <c r="J44" i="276"/>
  <c r="K44" i="276"/>
  <c r="G44" i="276"/>
  <c r="F44" i="276"/>
  <c r="C44" i="276"/>
  <c r="AN43" i="276"/>
  <c r="S43" i="276"/>
  <c r="T43" i="276"/>
  <c r="R43" i="276"/>
  <c r="Q43" i="276"/>
  <c r="H43" i="276"/>
  <c r="I43" i="276"/>
  <c r="J43" i="276"/>
  <c r="K43" i="276"/>
  <c r="F43" i="276"/>
  <c r="G43" i="276"/>
  <c r="C43" i="276"/>
  <c r="S42" i="276"/>
  <c r="T42" i="276"/>
  <c r="R42" i="276"/>
  <c r="Q42" i="276"/>
  <c r="I42" i="276"/>
  <c r="J42" i="276"/>
  <c r="K42" i="276"/>
  <c r="H42" i="276"/>
  <c r="U42" i="276"/>
  <c r="F42" i="276"/>
  <c r="G42" i="276"/>
  <c r="C42" i="276"/>
  <c r="S41" i="276"/>
  <c r="T41" i="276"/>
  <c r="R41" i="276"/>
  <c r="Q41" i="276"/>
  <c r="H41" i="276"/>
  <c r="I41" i="276"/>
  <c r="J41" i="276"/>
  <c r="K41" i="276"/>
  <c r="F41" i="276"/>
  <c r="G41" i="276"/>
  <c r="C41" i="276"/>
  <c r="BP40" i="276"/>
  <c r="S40" i="276"/>
  <c r="T40" i="276"/>
  <c r="R40" i="276"/>
  <c r="Q40" i="276"/>
  <c r="J40" i="276"/>
  <c r="K40" i="276"/>
  <c r="I40" i="276"/>
  <c r="H40" i="276"/>
  <c r="U40" i="276"/>
  <c r="F40" i="276"/>
  <c r="G40" i="276"/>
  <c r="C40" i="276"/>
  <c r="BP39" i="276"/>
  <c r="T39" i="276"/>
  <c r="S39" i="276"/>
  <c r="R39" i="276"/>
  <c r="Q39" i="276"/>
  <c r="H39" i="276"/>
  <c r="I39" i="276"/>
  <c r="J39" i="276"/>
  <c r="K39" i="276"/>
  <c r="G39" i="276"/>
  <c r="F39" i="276"/>
  <c r="C39" i="276"/>
  <c r="BP38" i="276"/>
  <c r="T38" i="276"/>
  <c r="S38" i="276"/>
  <c r="R38" i="276"/>
  <c r="Q38" i="276"/>
  <c r="H38" i="276"/>
  <c r="I38" i="276"/>
  <c r="J38" i="276"/>
  <c r="K38" i="276"/>
  <c r="G38" i="276"/>
  <c r="F38" i="276"/>
  <c r="C38" i="276"/>
  <c r="BP37" i="276"/>
  <c r="S37" i="276"/>
  <c r="T37" i="276"/>
  <c r="R37" i="276"/>
  <c r="Q37" i="276"/>
  <c r="I37" i="276"/>
  <c r="J37" i="276"/>
  <c r="K37" i="276"/>
  <c r="H37" i="276"/>
  <c r="U37" i="276"/>
  <c r="F37" i="276"/>
  <c r="G37" i="276"/>
  <c r="C37" i="276"/>
  <c r="BP36" i="276"/>
  <c r="S36" i="276"/>
  <c r="T36" i="276"/>
  <c r="R36" i="276"/>
  <c r="Q36" i="276"/>
  <c r="I36" i="276"/>
  <c r="J36" i="276"/>
  <c r="K36" i="276"/>
  <c r="H36" i="276"/>
  <c r="U36" i="276"/>
  <c r="F36" i="276"/>
  <c r="G36" i="276"/>
  <c r="C36" i="276"/>
  <c r="BP35" i="276"/>
  <c r="S35" i="276"/>
  <c r="T35" i="276"/>
  <c r="R35" i="276"/>
  <c r="Q35" i="276"/>
  <c r="H35" i="276"/>
  <c r="I35" i="276"/>
  <c r="J35" i="276"/>
  <c r="K35" i="276"/>
  <c r="F35" i="276"/>
  <c r="G35" i="276"/>
  <c r="C35" i="276"/>
  <c r="BP34" i="276"/>
  <c r="T34" i="276"/>
  <c r="S34" i="276"/>
  <c r="R34" i="276"/>
  <c r="Q34" i="276"/>
  <c r="H34" i="276"/>
  <c r="I34" i="276"/>
  <c r="J34" i="276"/>
  <c r="K34" i="276"/>
  <c r="G34" i="276"/>
  <c r="F34" i="276"/>
  <c r="C34" i="276"/>
  <c r="BP33" i="276"/>
  <c r="BD33" i="276"/>
  <c r="AR33" i="276"/>
  <c r="AA33" i="276"/>
  <c r="T33" i="276"/>
  <c r="S33" i="276"/>
  <c r="R33" i="276"/>
  <c r="Q33" i="276"/>
  <c r="H33" i="276"/>
  <c r="I33" i="276"/>
  <c r="J33" i="276"/>
  <c r="K33" i="276"/>
  <c r="G33" i="276"/>
  <c r="F33" i="276"/>
  <c r="C33" i="276"/>
  <c r="BL32" i="276"/>
  <c r="BP32" i="276"/>
  <c r="AA32" i="276"/>
  <c r="BD32" i="276"/>
  <c r="S32" i="276"/>
  <c r="T32" i="276"/>
  <c r="R32" i="276"/>
  <c r="Q32" i="276"/>
  <c r="I32" i="276"/>
  <c r="J32" i="276"/>
  <c r="K32" i="276"/>
  <c r="H32" i="276"/>
  <c r="U32" i="276"/>
  <c r="F32" i="276"/>
  <c r="G32" i="276"/>
  <c r="C32" i="276"/>
  <c r="BP31" i="276"/>
  <c r="BL31" i="276"/>
  <c r="AR31" i="276"/>
  <c r="AA31" i="276"/>
  <c r="BD31" i="276"/>
  <c r="S31" i="276"/>
  <c r="T31" i="276"/>
  <c r="R31" i="276"/>
  <c r="Q31" i="276"/>
  <c r="J31" i="276"/>
  <c r="K31" i="276"/>
  <c r="I31" i="276"/>
  <c r="H31" i="276"/>
  <c r="U31" i="276"/>
  <c r="F31" i="276"/>
  <c r="G31" i="276"/>
  <c r="C31" i="276"/>
  <c r="BD30" i="276"/>
  <c r="AR30" i="276"/>
  <c r="AG30" i="276"/>
  <c r="AI30" i="276"/>
  <c r="AA30" i="276"/>
  <c r="S30" i="276"/>
  <c r="T30" i="276"/>
  <c r="R30" i="276"/>
  <c r="Q30" i="276"/>
  <c r="H30" i="276"/>
  <c r="I30" i="276"/>
  <c r="J30" i="276"/>
  <c r="K30" i="276"/>
  <c r="F30" i="276"/>
  <c r="G30" i="276"/>
  <c r="C30" i="276"/>
  <c r="BD29" i="276"/>
  <c r="AR29" i="276"/>
  <c r="AI29" i="276"/>
  <c r="AG29" i="276"/>
  <c r="AA29" i="276"/>
  <c r="T29" i="276"/>
  <c r="S29" i="276"/>
  <c r="R29" i="276"/>
  <c r="Q29" i="276"/>
  <c r="H29" i="276"/>
  <c r="I29" i="276"/>
  <c r="J29" i="276"/>
  <c r="K29" i="276"/>
  <c r="G29" i="276"/>
  <c r="F29" i="276"/>
  <c r="C29" i="276"/>
  <c r="AI28" i="276"/>
  <c r="AG28" i="276"/>
  <c r="BD28" i="276"/>
  <c r="S28" i="276"/>
  <c r="T28" i="276"/>
  <c r="R28" i="276"/>
  <c r="Q28" i="276"/>
  <c r="H28" i="276"/>
  <c r="I28" i="276"/>
  <c r="J28" i="276"/>
  <c r="K28" i="276"/>
  <c r="F28" i="276"/>
  <c r="G28" i="276"/>
  <c r="C28" i="276"/>
  <c r="T27" i="276"/>
  <c r="S27" i="276"/>
  <c r="R27" i="276"/>
  <c r="Q27" i="276"/>
  <c r="H27" i="276"/>
  <c r="I27" i="276"/>
  <c r="J27" i="276"/>
  <c r="K27" i="276"/>
  <c r="G27" i="276"/>
  <c r="F27" i="276"/>
  <c r="C27" i="276"/>
  <c r="S26" i="276"/>
  <c r="T26" i="276"/>
  <c r="R26" i="276"/>
  <c r="Q26" i="276"/>
  <c r="H26" i="276"/>
  <c r="I26" i="276"/>
  <c r="J26" i="276"/>
  <c r="K26" i="276"/>
  <c r="F26" i="276"/>
  <c r="G26" i="276"/>
  <c r="C26" i="276"/>
  <c r="T25" i="276"/>
  <c r="S25" i="276"/>
  <c r="R25" i="276"/>
  <c r="Q25" i="276"/>
  <c r="H25" i="276"/>
  <c r="I25" i="276"/>
  <c r="J25" i="276"/>
  <c r="K25" i="276"/>
  <c r="G25" i="276"/>
  <c r="F25" i="276"/>
  <c r="C25" i="276"/>
  <c r="S24" i="276"/>
  <c r="T24" i="276"/>
  <c r="R24" i="276"/>
  <c r="Q24" i="276"/>
  <c r="H24" i="276"/>
  <c r="I24" i="276"/>
  <c r="J24" i="276"/>
  <c r="K24" i="276"/>
  <c r="F24" i="276"/>
  <c r="G24" i="276"/>
  <c r="C24" i="276"/>
  <c r="T23" i="276"/>
  <c r="S23" i="276"/>
  <c r="R23" i="276"/>
  <c r="Q23" i="276"/>
  <c r="H23" i="276"/>
  <c r="I23" i="276"/>
  <c r="J23" i="276"/>
  <c r="K23" i="276"/>
  <c r="G23" i="276"/>
  <c r="F23" i="276"/>
  <c r="C23" i="276"/>
  <c r="S22" i="276"/>
  <c r="T22" i="276"/>
  <c r="R22" i="276"/>
  <c r="Q22" i="276"/>
  <c r="H22" i="276"/>
  <c r="I22" i="276"/>
  <c r="J22" i="276"/>
  <c r="K22" i="276"/>
  <c r="F22" i="276"/>
  <c r="G22" i="276"/>
  <c r="C22" i="276"/>
  <c r="T21" i="276"/>
  <c r="S21" i="276"/>
  <c r="R21" i="276"/>
  <c r="Q21" i="276"/>
  <c r="H21" i="276"/>
  <c r="I21" i="276"/>
  <c r="J21" i="276"/>
  <c r="K21" i="276"/>
  <c r="G21" i="276"/>
  <c r="F21" i="276"/>
  <c r="C21" i="276"/>
  <c r="S20" i="276"/>
  <c r="T20" i="276"/>
  <c r="R20" i="276"/>
  <c r="Q20" i="276"/>
  <c r="H20" i="276"/>
  <c r="I20" i="276"/>
  <c r="J20" i="276"/>
  <c r="K20" i="276"/>
  <c r="F20" i="276"/>
  <c r="G20" i="276"/>
  <c r="C20" i="276"/>
  <c r="T19" i="276"/>
  <c r="S19" i="276"/>
  <c r="R19" i="276"/>
  <c r="Q19" i="276"/>
  <c r="H19" i="276"/>
  <c r="I19" i="276"/>
  <c r="J19" i="276"/>
  <c r="K19" i="276"/>
  <c r="G19" i="276"/>
  <c r="F19" i="276"/>
  <c r="C19" i="276"/>
  <c r="AP18" i="276"/>
  <c r="T18" i="276"/>
  <c r="S18" i="276"/>
  <c r="R18" i="276"/>
  <c r="Q18" i="276"/>
  <c r="H18" i="276"/>
  <c r="I18" i="276"/>
  <c r="J18" i="276"/>
  <c r="K18" i="276"/>
  <c r="G18" i="276"/>
  <c r="F18" i="276"/>
  <c r="C18" i="276"/>
  <c r="T17" i="276"/>
  <c r="S17" i="276"/>
  <c r="R17" i="276"/>
  <c r="Q17" i="276"/>
  <c r="H17" i="276"/>
  <c r="I17" i="276"/>
  <c r="J17" i="276"/>
  <c r="K17" i="276"/>
  <c r="G17" i="276"/>
  <c r="F17" i="276"/>
  <c r="C17" i="276"/>
  <c r="T16" i="276"/>
  <c r="S16" i="276"/>
  <c r="R16" i="276"/>
  <c r="Q16" i="276"/>
  <c r="H16" i="276"/>
  <c r="I16" i="276"/>
  <c r="J16" i="276"/>
  <c r="K16" i="276"/>
  <c r="G16" i="276"/>
  <c r="F16" i="276"/>
  <c r="C16" i="276"/>
  <c r="AL15" i="276"/>
  <c r="S15" i="276"/>
  <c r="T15" i="276"/>
  <c r="R15" i="276"/>
  <c r="Q15" i="276"/>
  <c r="I15" i="276"/>
  <c r="J15" i="276"/>
  <c r="K15" i="276"/>
  <c r="H15" i="276"/>
  <c r="U15" i="276"/>
  <c r="F15" i="276"/>
  <c r="G15" i="276"/>
  <c r="C15" i="276"/>
  <c r="S14" i="276"/>
  <c r="T14" i="276"/>
  <c r="R14" i="276"/>
  <c r="Q14" i="276"/>
  <c r="H14" i="276"/>
  <c r="I14" i="276"/>
  <c r="J14" i="276"/>
  <c r="K14" i="276"/>
  <c r="F14" i="276"/>
  <c r="G14" i="276"/>
  <c r="C14" i="276"/>
  <c r="AL13" i="276"/>
  <c r="S13" i="276"/>
  <c r="T13" i="276"/>
  <c r="R13" i="276"/>
  <c r="Q13" i="276"/>
  <c r="J13" i="276"/>
  <c r="K13" i="276"/>
  <c r="I13" i="276"/>
  <c r="H13" i="276"/>
  <c r="U13" i="276"/>
  <c r="F13" i="276"/>
  <c r="G13" i="276"/>
  <c r="C13" i="276"/>
  <c r="S12" i="276"/>
  <c r="T12" i="276"/>
  <c r="R12" i="276"/>
  <c r="Q12" i="276"/>
  <c r="I12" i="276"/>
  <c r="J12" i="276"/>
  <c r="K12" i="276"/>
  <c r="H12" i="276"/>
  <c r="U12" i="276"/>
  <c r="F12" i="276"/>
  <c r="G12" i="276"/>
  <c r="C12" i="276"/>
  <c r="BR11" i="276"/>
  <c r="AL11" i="276"/>
  <c r="T11" i="276"/>
  <c r="S11" i="276"/>
  <c r="R11" i="276"/>
  <c r="Q11" i="276"/>
  <c r="H11" i="276"/>
  <c r="I11" i="276"/>
  <c r="J11" i="276"/>
  <c r="K11" i="276"/>
  <c r="G11" i="276"/>
  <c r="F11" i="276"/>
  <c r="C11" i="276"/>
  <c r="BR9" i="276"/>
  <c r="CL7" i="276"/>
  <c r="CC7" i="276"/>
  <c r="BW7" i="276"/>
  <c r="B76" i="275"/>
  <c r="U73" i="275"/>
  <c r="O72" i="275"/>
  <c r="N72" i="275"/>
  <c r="B77" i="275"/>
  <c r="M72" i="275"/>
  <c r="L72" i="275"/>
  <c r="T71" i="275"/>
  <c r="S71" i="275"/>
  <c r="R71" i="275"/>
  <c r="Q71" i="275"/>
  <c r="I71" i="275"/>
  <c r="J71" i="275"/>
  <c r="K71" i="275"/>
  <c r="H71" i="275"/>
  <c r="U71" i="275"/>
  <c r="G71" i="275"/>
  <c r="F71" i="275"/>
  <c r="C71" i="275"/>
  <c r="T70" i="275"/>
  <c r="S70" i="275"/>
  <c r="R70" i="275"/>
  <c r="Q70" i="275"/>
  <c r="I70" i="275"/>
  <c r="J70" i="275"/>
  <c r="K70" i="275"/>
  <c r="H70" i="275"/>
  <c r="U70" i="275"/>
  <c r="G70" i="275"/>
  <c r="F70" i="275"/>
  <c r="C70" i="275"/>
  <c r="T69" i="275"/>
  <c r="S69" i="275"/>
  <c r="R69" i="275"/>
  <c r="Q69" i="275"/>
  <c r="I69" i="275"/>
  <c r="J69" i="275"/>
  <c r="K69" i="275"/>
  <c r="H69" i="275"/>
  <c r="U69" i="275"/>
  <c r="G69" i="275"/>
  <c r="F69" i="275"/>
  <c r="C69" i="275"/>
  <c r="T68" i="275"/>
  <c r="S68" i="275"/>
  <c r="R68" i="275"/>
  <c r="Q68" i="275"/>
  <c r="I68" i="275"/>
  <c r="J68" i="275"/>
  <c r="K68" i="275"/>
  <c r="H68" i="275"/>
  <c r="U68" i="275"/>
  <c r="G68" i="275"/>
  <c r="F68" i="275"/>
  <c r="C68" i="275"/>
  <c r="T67" i="275"/>
  <c r="S67" i="275"/>
  <c r="R67" i="275"/>
  <c r="Q67" i="275"/>
  <c r="I67" i="275"/>
  <c r="J67" i="275"/>
  <c r="K67" i="275"/>
  <c r="H67" i="275"/>
  <c r="U67" i="275"/>
  <c r="G67" i="275"/>
  <c r="F67" i="275"/>
  <c r="C67" i="275"/>
  <c r="T66" i="275"/>
  <c r="S66" i="275"/>
  <c r="R66" i="275"/>
  <c r="Q66" i="275"/>
  <c r="I66" i="275"/>
  <c r="J66" i="275"/>
  <c r="K66" i="275"/>
  <c r="H66" i="275"/>
  <c r="U66" i="275"/>
  <c r="G66" i="275"/>
  <c r="F66" i="275"/>
  <c r="C66" i="275"/>
  <c r="T65" i="275"/>
  <c r="S65" i="275"/>
  <c r="R65" i="275"/>
  <c r="Q65" i="275"/>
  <c r="I65" i="275"/>
  <c r="J65" i="275"/>
  <c r="K65" i="275"/>
  <c r="H65" i="275"/>
  <c r="U65" i="275"/>
  <c r="G65" i="275"/>
  <c r="F65" i="275"/>
  <c r="C65" i="275"/>
  <c r="T64" i="275"/>
  <c r="S64" i="275"/>
  <c r="R64" i="275"/>
  <c r="Q64" i="275"/>
  <c r="I64" i="275"/>
  <c r="J64" i="275"/>
  <c r="K64" i="275"/>
  <c r="H64" i="275"/>
  <c r="U64" i="275"/>
  <c r="G64" i="275"/>
  <c r="F64" i="275"/>
  <c r="C64" i="275"/>
  <c r="T63" i="275"/>
  <c r="S63" i="275"/>
  <c r="R63" i="275"/>
  <c r="Q63" i="275"/>
  <c r="I63" i="275"/>
  <c r="J63" i="275"/>
  <c r="K63" i="275"/>
  <c r="H63" i="275"/>
  <c r="U63" i="275"/>
  <c r="G63" i="275"/>
  <c r="F63" i="275"/>
  <c r="C63" i="275"/>
  <c r="T62" i="275"/>
  <c r="S62" i="275"/>
  <c r="R62" i="275"/>
  <c r="Q62" i="275"/>
  <c r="I62" i="275"/>
  <c r="J62" i="275"/>
  <c r="K62" i="275"/>
  <c r="H62" i="275"/>
  <c r="U62" i="275"/>
  <c r="G62" i="275"/>
  <c r="F62" i="275"/>
  <c r="C62" i="275"/>
  <c r="T61" i="275"/>
  <c r="S61" i="275"/>
  <c r="R61" i="275"/>
  <c r="Q61" i="275"/>
  <c r="I61" i="275"/>
  <c r="J61" i="275"/>
  <c r="K61" i="275"/>
  <c r="H61" i="275"/>
  <c r="U61" i="275"/>
  <c r="G61" i="275"/>
  <c r="F61" i="275"/>
  <c r="C61" i="275"/>
  <c r="T60" i="275"/>
  <c r="S60" i="275"/>
  <c r="R60" i="275"/>
  <c r="Q60" i="275"/>
  <c r="I60" i="275"/>
  <c r="J60" i="275"/>
  <c r="K60" i="275"/>
  <c r="H60" i="275"/>
  <c r="U60" i="275"/>
  <c r="G60" i="275"/>
  <c r="F60" i="275"/>
  <c r="C60" i="275"/>
  <c r="T59" i="275"/>
  <c r="S59" i="275"/>
  <c r="R59" i="275"/>
  <c r="Q59" i="275"/>
  <c r="I59" i="275"/>
  <c r="J59" i="275"/>
  <c r="K59" i="275"/>
  <c r="H59" i="275"/>
  <c r="U59" i="275"/>
  <c r="G59" i="275"/>
  <c r="F59" i="275"/>
  <c r="C59" i="275"/>
  <c r="T58" i="275"/>
  <c r="S58" i="275"/>
  <c r="R58" i="275"/>
  <c r="Q58" i="275"/>
  <c r="I58" i="275"/>
  <c r="J58" i="275"/>
  <c r="K58" i="275"/>
  <c r="H58" i="275"/>
  <c r="U58" i="275"/>
  <c r="G58" i="275"/>
  <c r="F58" i="275"/>
  <c r="C58" i="275"/>
  <c r="T57" i="275"/>
  <c r="S57" i="275"/>
  <c r="R57" i="275"/>
  <c r="Q57" i="275"/>
  <c r="I57" i="275"/>
  <c r="J57" i="275"/>
  <c r="K57" i="275"/>
  <c r="H57" i="275"/>
  <c r="U57" i="275"/>
  <c r="G57" i="275"/>
  <c r="F57" i="275"/>
  <c r="C57" i="275"/>
  <c r="T56" i="275"/>
  <c r="S56" i="275"/>
  <c r="R56" i="275"/>
  <c r="Q56" i="275"/>
  <c r="I56" i="275"/>
  <c r="J56" i="275"/>
  <c r="K56" i="275"/>
  <c r="H56" i="275"/>
  <c r="U56" i="275"/>
  <c r="G56" i="275"/>
  <c r="F56" i="275"/>
  <c r="C56" i="275"/>
  <c r="S55" i="275"/>
  <c r="T55" i="275"/>
  <c r="R55" i="275"/>
  <c r="Q55" i="275"/>
  <c r="J55" i="275"/>
  <c r="K55" i="275"/>
  <c r="I55" i="275"/>
  <c r="H55" i="275"/>
  <c r="U55" i="275"/>
  <c r="F55" i="275"/>
  <c r="G55" i="275"/>
  <c r="C55" i="275"/>
  <c r="T54" i="275"/>
  <c r="S54" i="275"/>
  <c r="R54" i="275"/>
  <c r="Q54" i="275"/>
  <c r="K54" i="275"/>
  <c r="J54" i="275"/>
  <c r="I54" i="275"/>
  <c r="H54" i="275"/>
  <c r="U54" i="275"/>
  <c r="G54" i="275"/>
  <c r="F54" i="275"/>
  <c r="C54" i="275"/>
  <c r="T53" i="275"/>
  <c r="S53" i="275"/>
  <c r="R53" i="275"/>
  <c r="Q53" i="275"/>
  <c r="H53" i="275"/>
  <c r="I53" i="275"/>
  <c r="J53" i="275"/>
  <c r="K53" i="275"/>
  <c r="G53" i="275"/>
  <c r="F53" i="275"/>
  <c r="C53" i="275"/>
  <c r="U52" i="275"/>
  <c r="T52" i="275"/>
  <c r="S52" i="275"/>
  <c r="R52" i="275"/>
  <c r="Q52" i="275"/>
  <c r="H52" i="275"/>
  <c r="I52" i="275"/>
  <c r="J52" i="275"/>
  <c r="K52" i="275"/>
  <c r="G52" i="275"/>
  <c r="F52" i="275"/>
  <c r="C52" i="275"/>
  <c r="T51" i="275"/>
  <c r="S51" i="275"/>
  <c r="R51" i="275"/>
  <c r="Q51" i="275"/>
  <c r="H51" i="275"/>
  <c r="I51" i="275"/>
  <c r="J51" i="275"/>
  <c r="K51" i="275"/>
  <c r="G51" i="275"/>
  <c r="F51" i="275"/>
  <c r="C51" i="275"/>
  <c r="T50" i="275"/>
  <c r="S50" i="275"/>
  <c r="R50" i="275"/>
  <c r="Q50" i="275"/>
  <c r="H50" i="275"/>
  <c r="I50" i="275"/>
  <c r="J50" i="275"/>
  <c r="K50" i="275"/>
  <c r="G50" i="275"/>
  <c r="F50" i="275"/>
  <c r="C50" i="275"/>
  <c r="T49" i="275"/>
  <c r="S49" i="275"/>
  <c r="R49" i="275"/>
  <c r="Q49" i="275"/>
  <c r="I49" i="275"/>
  <c r="J49" i="275"/>
  <c r="K49" i="275"/>
  <c r="H49" i="275"/>
  <c r="U49" i="275"/>
  <c r="G49" i="275"/>
  <c r="F49" i="275"/>
  <c r="C49" i="275"/>
  <c r="S48" i="275"/>
  <c r="T48" i="275"/>
  <c r="R48" i="275"/>
  <c r="Q48" i="275"/>
  <c r="J48" i="275"/>
  <c r="K48" i="275"/>
  <c r="I48" i="275"/>
  <c r="H48" i="275"/>
  <c r="U48" i="275"/>
  <c r="F48" i="275"/>
  <c r="G48" i="275"/>
  <c r="C48" i="275"/>
  <c r="T47" i="275"/>
  <c r="S47" i="275"/>
  <c r="R47" i="275"/>
  <c r="Q47" i="275"/>
  <c r="K47" i="275"/>
  <c r="J47" i="275"/>
  <c r="I47" i="275"/>
  <c r="H47" i="275"/>
  <c r="U47" i="275"/>
  <c r="G47" i="275"/>
  <c r="F47" i="275"/>
  <c r="C47" i="275"/>
  <c r="T46" i="275"/>
  <c r="S46" i="275"/>
  <c r="R46" i="275"/>
  <c r="Q46" i="275"/>
  <c r="H46" i="275"/>
  <c r="I46" i="275"/>
  <c r="J46" i="275"/>
  <c r="K46" i="275"/>
  <c r="G46" i="275"/>
  <c r="F46" i="275"/>
  <c r="C46" i="275"/>
  <c r="U45" i="275"/>
  <c r="T45" i="275"/>
  <c r="S45" i="275"/>
  <c r="R45" i="275"/>
  <c r="Q45" i="275"/>
  <c r="H45" i="275"/>
  <c r="I45" i="275"/>
  <c r="J45" i="275"/>
  <c r="K45" i="275"/>
  <c r="G45" i="275"/>
  <c r="F45" i="275"/>
  <c r="C45" i="275"/>
  <c r="T44" i="275"/>
  <c r="S44" i="275"/>
  <c r="R44" i="275"/>
  <c r="Q44" i="275"/>
  <c r="I44" i="275"/>
  <c r="J44" i="275"/>
  <c r="K44" i="275"/>
  <c r="H44" i="275"/>
  <c r="U44" i="275"/>
  <c r="G44" i="275"/>
  <c r="F44" i="275"/>
  <c r="C44" i="275"/>
  <c r="AN43" i="275"/>
  <c r="S43" i="275"/>
  <c r="T43" i="275"/>
  <c r="R43" i="275"/>
  <c r="Q43" i="275"/>
  <c r="J43" i="275"/>
  <c r="K43" i="275"/>
  <c r="I43" i="275"/>
  <c r="H43" i="275"/>
  <c r="U43" i="275"/>
  <c r="F43" i="275"/>
  <c r="G43" i="275"/>
  <c r="C43" i="275"/>
  <c r="S42" i="275"/>
  <c r="T42" i="275"/>
  <c r="R42" i="275"/>
  <c r="Q42" i="275"/>
  <c r="J42" i="275"/>
  <c r="K42" i="275"/>
  <c r="I42" i="275"/>
  <c r="H42" i="275"/>
  <c r="U42" i="275"/>
  <c r="F42" i="275"/>
  <c r="G42" i="275"/>
  <c r="C42" i="275"/>
  <c r="S41" i="275"/>
  <c r="T41" i="275"/>
  <c r="R41" i="275"/>
  <c r="Q41" i="275"/>
  <c r="J41" i="275"/>
  <c r="K41" i="275"/>
  <c r="I41" i="275"/>
  <c r="H41" i="275"/>
  <c r="U41" i="275"/>
  <c r="F41" i="275"/>
  <c r="G41" i="275"/>
  <c r="C41" i="275"/>
  <c r="BP40" i="275"/>
  <c r="T40" i="275"/>
  <c r="S40" i="275"/>
  <c r="R40" i="275"/>
  <c r="Q40" i="275"/>
  <c r="K40" i="275"/>
  <c r="J40" i="275"/>
  <c r="I40" i="275"/>
  <c r="H40" i="275"/>
  <c r="U40" i="275"/>
  <c r="G40" i="275"/>
  <c r="F40" i="275"/>
  <c r="C40" i="275"/>
  <c r="BP39" i="275"/>
  <c r="T39" i="275"/>
  <c r="S39" i="275"/>
  <c r="R39" i="275"/>
  <c r="Q39" i="275"/>
  <c r="H39" i="275"/>
  <c r="I39" i="275"/>
  <c r="J39" i="275"/>
  <c r="K39" i="275"/>
  <c r="G39" i="275"/>
  <c r="F39" i="275"/>
  <c r="C39" i="275"/>
  <c r="BP38" i="275"/>
  <c r="T38" i="275"/>
  <c r="S38" i="275"/>
  <c r="R38" i="275"/>
  <c r="Q38" i="275"/>
  <c r="I38" i="275"/>
  <c r="J38" i="275"/>
  <c r="K38" i="275"/>
  <c r="H38" i="275"/>
  <c r="U38" i="275"/>
  <c r="G38" i="275"/>
  <c r="F38" i="275"/>
  <c r="C38" i="275"/>
  <c r="BP37" i="275"/>
  <c r="S37" i="275"/>
  <c r="T37" i="275"/>
  <c r="R37" i="275"/>
  <c r="Q37" i="275"/>
  <c r="I37" i="275"/>
  <c r="J37" i="275"/>
  <c r="K37" i="275"/>
  <c r="H37" i="275"/>
  <c r="U37" i="275"/>
  <c r="F37" i="275"/>
  <c r="G37" i="275"/>
  <c r="C37" i="275"/>
  <c r="BP36" i="275"/>
  <c r="S36" i="275"/>
  <c r="T36" i="275"/>
  <c r="R36" i="275"/>
  <c r="Q36" i="275"/>
  <c r="K36" i="275"/>
  <c r="J36" i="275"/>
  <c r="I36" i="275"/>
  <c r="H36" i="275"/>
  <c r="U36" i="275"/>
  <c r="F36" i="275"/>
  <c r="G36" i="275"/>
  <c r="C36" i="275"/>
  <c r="BP35" i="275"/>
  <c r="U35" i="275"/>
  <c r="T35" i="275"/>
  <c r="S35" i="275"/>
  <c r="R35" i="275"/>
  <c r="Q35" i="275"/>
  <c r="H35" i="275"/>
  <c r="I35" i="275"/>
  <c r="J35" i="275"/>
  <c r="K35" i="275"/>
  <c r="G35" i="275"/>
  <c r="F35" i="275"/>
  <c r="C35" i="275"/>
  <c r="BP34" i="275"/>
  <c r="T34" i="275"/>
  <c r="S34" i="275"/>
  <c r="R34" i="275"/>
  <c r="Q34" i="275"/>
  <c r="H34" i="275"/>
  <c r="I34" i="275"/>
  <c r="J34" i="275"/>
  <c r="K34" i="275"/>
  <c r="G34" i="275"/>
  <c r="F34" i="275"/>
  <c r="C34" i="275"/>
  <c r="BP33" i="275"/>
  <c r="BD33" i="275"/>
  <c r="AR33" i="275"/>
  <c r="AA33" i="275"/>
  <c r="T33" i="275"/>
  <c r="S33" i="275"/>
  <c r="R33" i="275"/>
  <c r="Q33" i="275"/>
  <c r="H33" i="275"/>
  <c r="I33" i="275"/>
  <c r="J33" i="275"/>
  <c r="K33" i="275"/>
  <c r="G33" i="275"/>
  <c r="F33" i="275"/>
  <c r="C33" i="275"/>
  <c r="BP32" i="275"/>
  <c r="BL32" i="275"/>
  <c r="AA32" i="275"/>
  <c r="BD32" i="275"/>
  <c r="S32" i="275"/>
  <c r="T32" i="275"/>
  <c r="R32" i="275"/>
  <c r="Q32" i="275"/>
  <c r="I32" i="275"/>
  <c r="J32" i="275"/>
  <c r="K32" i="275"/>
  <c r="H32" i="275"/>
  <c r="U32" i="275"/>
  <c r="F32" i="275"/>
  <c r="G32" i="275"/>
  <c r="C32" i="275"/>
  <c r="BP31" i="275"/>
  <c r="BL31" i="275"/>
  <c r="BD31" i="275"/>
  <c r="AR31" i="275"/>
  <c r="AA31" i="275"/>
  <c r="T31" i="275"/>
  <c r="S31" i="275"/>
  <c r="R31" i="275"/>
  <c r="Q31" i="275"/>
  <c r="J31" i="275"/>
  <c r="K31" i="275"/>
  <c r="I31" i="275"/>
  <c r="H31" i="275"/>
  <c r="U31" i="275"/>
  <c r="G31" i="275"/>
  <c r="F31" i="275"/>
  <c r="C31" i="275"/>
  <c r="AG30" i="275"/>
  <c r="S30" i="275"/>
  <c r="T30" i="275"/>
  <c r="R30" i="275"/>
  <c r="Q30" i="275"/>
  <c r="J30" i="275"/>
  <c r="K30" i="275"/>
  <c r="I30" i="275"/>
  <c r="H30" i="275"/>
  <c r="U30" i="275"/>
  <c r="F30" i="275"/>
  <c r="G30" i="275"/>
  <c r="C30" i="275"/>
  <c r="BD29" i="275"/>
  <c r="AR29" i="275"/>
  <c r="AI29" i="275"/>
  <c r="AG29" i="275"/>
  <c r="AA29" i="275"/>
  <c r="T29" i="275"/>
  <c r="S29" i="275"/>
  <c r="R29" i="275"/>
  <c r="Q29" i="275"/>
  <c r="H29" i="275"/>
  <c r="I29" i="275"/>
  <c r="J29" i="275"/>
  <c r="K29" i="275"/>
  <c r="G29" i="275"/>
  <c r="F29" i="275"/>
  <c r="C29" i="275"/>
  <c r="AR28" i="275"/>
  <c r="AI28" i="275"/>
  <c r="AG28" i="275"/>
  <c r="BD28" i="275"/>
  <c r="U28" i="275"/>
  <c r="T28" i="275"/>
  <c r="S28" i="275"/>
  <c r="R28" i="275"/>
  <c r="Q28" i="275"/>
  <c r="H28" i="275"/>
  <c r="I28" i="275"/>
  <c r="J28" i="275"/>
  <c r="K28" i="275"/>
  <c r="G28" i="275"/>
  <c r="F28" i="275"/>
  <c r="C28" i="275"/>
  <c r="T27" i="275"/>
  <c r="S27" i="275"/>
  <c r="R27" i="275"/>
  <c r="Q27" i="275"/>
  <c r="H27" i="275"/>
  <c r="I27" i="275"/>
  <c r="J27" i="275"/>
  <c r="K27" i="275"/>
  <c r="G27" i="275"/>
  <c r="F27" i="275"/>
  <c r="C27" i="275"/>
  <c r="U26" i="275"/>
  <c r="T26" i="275"/>
  <c r="S26" i="275"/>
  <c r="R26" i="275"/>
  <c r="Q26" i="275"/>
  <c r="H26" i="275"/>
  <c r="I26" i="275"/>
  <c r="J26" i="275"/>
  <c r="K26" i="275"/>
  <c r="G26" i="275"/>
  <c r="F26" i="275"/>
  <c r="C26" i="275"/>
  <c r="T25" i="275"/>
  <c r="S25" i="275"/>
  <c r="R25" i="275"/>
  <c r="Q25" i="275"/>
  <c r="H25" i="275"/>
  <c r="I25" i="275"/>
  <c r="J25" i="275"/>
  <c r="K25" i="275"/>
  <c r="G25" i="275"/>
  <c r="F25" i="275"/>
  <c r="C25" i="275"/>
  <c r="T24" i="275"/>
  <c r="S24" i="275"/>
  <c r="R24" i="275"/>
  <c r="Q24" i="275"/>
  <c r="H24" i="275"/>
  <c r="I24" i="275"/>
  <c r="J24" i="275"/>
  <c r="K24" i="275"/>
  <c r="G24" i="275"/>
  <c r="F24" i="275"/>
  <c r="C24" i="275"/>
  <c r="T23" i="275"/>
  <c r="S23" i="275"/>
  <c r="R23" i="275"/>
  <c r="Q23" i="275"/>
  <c r="H23" i="275"/>
  <c r="I23" i="275"/>
  <c r="J23" i="275"/>
  <c r="K23" i="275"/>
  <c r="G23" i="275"/>
  <c r="F23" i="275"/>
  <c r="C23" i="275"/>
  <c r="T22" i="275"/>
  <c r="S22" i="275"/>
  <c r="R22" i="275"/>
  <c r="Q22" i="275"/>
  <c r="H22" i="275"/>
  <c r="I22" i="275"/>
  <c r="J22" i="275"/>
  <c r="K22" i="275"/>
  <c r="G22" i="275"/>
  <c r="F22" i="275"/>
  <c r="C22" i="275"/>
  <c r="T21" i="275"/>
  <c r="S21" i="275"/>
  <c r="R21" i="275"/>
  <c r="Q21" i="275"/>
  <c r="H21" i="275"/>
  <c r="I21" i="275"/>
  <c r="J21" i="275"/>
  <c r="K21" i="275"/>
  <c r="G21" i="275"/>
  <c r="F21" i="275"/>
  <c r="C21" i="275"/>
  <c r="T20" i="275"/>
  <c r="S20" i="275"/>
  <c r="R20" i="275"/>
  <c r="Q20" i="275"/>
  <c r="H20" i="275"/>
  <c r="G20" i="275"/>
  <c r="F20" i="275"/>
  <c r="C20" i="275"/>
  <c r="T19" i="275"/>
  <c r="S19" i="275"/>
  <c r="R19" i="275"/>
  <c r="Q19" i="275"/>
  <c r="H19" i="275"/>
  <c r="I19" i="275"/>
  <c r="J19" i="275"/>
  <c r="K19" i="275"/>
  <c r="G19" i="275"/>
  <c r="F19" i="275"/>
  <c r="C19" i="275"/>
  <c r="AP18" i="275"/>
  <c r="T18" i="275"/>
  <c r="S18" i="275"/>
  <c r="R18" i="275"/>
  <c r="Q18" i="275"/>
  <c r="I18" i="275"/>
  <c r="J18" i="275"/>
  <c r="K18" i="275"/>
  <c r="H18" i="275"/>
  <c r="U18" i="275"/>
  <c r="G18" i="275"/>
  <c r="F18" i="275"/>
  <c r="C18" i="275"/>
  <c r="T17" i="275"/>
  <c r="S17" i="275"/>
  <c r="R17" i="275"/>
  <c r="Q17" i="275"/>
  <c r="H17" i="275"/>
  <c r="I17" i="275"/>
  <c r="J17" i="275"/>
  <c r="K17" i="275"/>
  <c r="G17" i="275"/>
  <c r="F17" i="275"/>
  <c r="C17" i="275"/>
  <c r="T16" i="275"/>
  <c r="S16" i="275"/>
  <c r="R16" i="275"/>
  <c r="Q16" i="275"/>
  <c r="I16" i="275"/>
  <c r="J16" i="275"/>
  <c r="K16" i="275"/>
  <c r="H16" i="275"/>
  <c r="U16" i="275"/>
  <c r="G16" i="275"/>
  <c r="F16" i="275"/>
  <c r="C16" i="275"/>
  <c r="AL15" i="275"/>
  <c r="S15" i="275"/>
  <c r="T15" i="275"/>
  <c r="R15" i="275"/>
  <c r="Q15" i="275"/>
  <c r="I15" i="275"/>
  <c r="J15" i="275"/>
  <c r="K15" i="275"/>
  <c r="H15" i="275"/>
  <c r="U15" i="275"/>
  <c r="F15" i="275"/>
  <c r="G15" i="275"/>
  <c r="C15" i="275"/>
  <c r="S14" i="275"/>
  <c r="T14" i="275"/>
  <c r="R14" i="275"/>
  <c r="Q14" i="275"/>
  <c r="J14" i="275"/>
  <c r="K14" i="275"/>
  <c r="I14" i="275"/>
  <c r="H14" i="275"/>
  <c r="U14" i="275"/>
  <c r="F14" i="275"/>
  <c r="G14" i="275"/>
  <c r="C14" i="275"/>
  <c r="AL13" i="275"/>
  <c r="T13" i="275"/>
  <c r="S13" i="275"/>
  <c r="R13" i="275"/>
  <c r="Q13" i="275"/>
  <c r="J13" i="275"/>
  <c r="K13" i="275"/>
  <c r="I13" i="275"/>
  <c r="H13" i="275"/>
  <c r="U13" i="275"/>
  <c r="G13" i="275"/>
  <c r="F13" i="275"/>
  <c r="C13" i="275"/>
  <c r="S12" i="275"/>
  <c r="T12" i="275"/>
  <c r="R12" i="275"/>
  <c r="Q12" i="275"/>
  <c r="K12" i="275"/>
  <c r="J12" i="275"/>
  <c r="I12" i="275"/>
  <c r="H12" i="275"/>
  <c r="U12" i="275"/>
  <c r="F12" i="275"/>
  <c r="G12" i="275"/>
  <c r="C12" i="275"/>
  <c r="BR11" i="275"/>
  <c r="AL11" i="275"/>
  <c r="U11" i="275"/>
  <c r="T11" i="275"/>
  <c r="S11" i="275"/>
  <c r="R11" i="275"/>
  <c r="Q11" i="275"/>
  <c r="I11" i="275"/>
  <c r="J11" i="275"/>
  <c r="K11" i="275"/>
  <c r="H11" i="275"/>
  <c r="G11" i="275"/>
  <c r="F11" i="275"/>
  <c r="C11" i="275"/>
  <c r="BR9" i="275"/>
  <c r="CL7" i="275"/>
  <c r="CC7" i="275"/>
  <c r="BW7" i="275"/>
  <c r="B77" i="274"/>
  <c r="B76" i="274"/>
  <c r="U73" i="274"/>
  <c r="O72" i="274"/>
  <c r="N72" i="274"/>
  <c r="M72" i="274"/>
  <c r="L72" i="274"/>
  <c r="T71" i="274"/>
  <c r="S71" i="274"/>
  <c r="R71" i="274"/>
  <c r="Q71" i="274"/>
  <c r="H71" i="274"/>
  <c r="I71" i="274"/>
  <c r="J71" i="274"/>
  <c r="K71" i="274"/>
  <c r="G71" i="274"/>
  <c r="F71" i="274"/>
  <c r="C71" i="274"/>
  <c r="T70" i="274"/>
  <c r="S70" i="274"/>
  <c r="R70" i="274"/>
  <c r="Q70" i="274"/>
  <c r="H70" i="274"/>
  <c r="I70" i="274"/>
  <c r="J70" i="274"/>
  <c r="K70" i="274"/>
  <c r="G70" i="274"/>
  <c r="F70" i="274"/>
  <c r="C70" i="274"/>
  <c r="U69" i="274"/>
  <c r="T69" i="274"/>
  <c r="S69" i="274"/>
  <c r="R69" i="274"/>
  <c r="Q69" i="274"/>
  <c r="H69" i="274"/>
  <c r="I69" i="274"/>
  <c r="J69" i="274"/>
  <c r="K69" i="274"/>
  <c r="G69" i="274"/>
  <c r="F69" i="274"/>
  <c r="C69" i="274"/>
  <c r="T68" i="274"/>
  <c r="S68" i="274"/>
  <c r="R68" i="274"/>
  <c r="Q68" i="274"/>
  <c r="H68" i="274"/>
  <c r="I68" i="274"/>
  <c r="J68" i="274"/>
  <c r="K68" i="274"/>
  <c r="G68" i="274"/>
  <c r="F68" i="274"/>
  <c r="C68" i="274"/>
  <c r="U67" i="274"/>
  <c r="T67" i="274"/>
  <c r="S67" i="274"/>
  <c r="R67" i="274"/>
  <c r="Q67" i="274"/>
  <c r="I67" i="274"/>
  <c r="J67" i="274"/>
  <c r="K67" i="274"/>
  <c r="H67" i="274"/>
  <c r="G67" i="274"/>
  <c r="F67" i="274"/>
  <c r="C67" i="274"/>
  <c r="T66" i="274"/>
  <c r="S66" i="274"/>
  <c r="R66" i="274"/>
  <c r="Q66" i="274"/>
  <c r="H66" i="274"/>
  <c r="I66" i="274"/>
  <c r="J66" i="274"/>
  <c r="K66" i="274"/>
  <c r="G66" i="274"/>
  <c r="F66" i="274"/>
  <c r="C66" i="274"/>
  <c r="T65" i="274"/>
  <c r="S65" i="274"/>
  <c r="R65" i="274"/>
  <c r="Q65" i="274"/>
  <c r="H65" i="274"/>
  <c r="G65" i="274"/>
  <c r="F65" i="274"/>
  <c r="C65" i="274"/>
  <c r="T64" i="274"/>
  <c r="S64" i="274"/>
  <c r="R64" i="274"/>
  <c r="Q64" i="274"/>
  <c r="H64" i="274"/>
  <c r="I64" i="274"/>
  <c r="J64" i="274"/>
  <c r="K64" i="274"/>
  <c r="G64" i="274"/>
  <c r="F64" i="274"/>
  <c r="C64" i="274"/>
  <c r="T63" i="274"/>
  <c r="S63" i="274"/>
  <c r="R63" i="274"/>
  <c r="Q63" i="274"/>
  <c r="H63" i="274"/>
  <c r="I63" i="274"/>
  <c r="J63" i="274"/>
  <c r="K63" i="274"/>
  <c r="G63" i="274"/>
  <c r="F63" i="274"/>
  <c r="C63" i="274"/>
  <c r="T62" i="274"/>
  <c r="S62" i="274"/>
  <c r="R62" i="274"/>
  <c r="Q62" i="274"/>
  <c r="H62" i="274"/>
  <c r="I62" i="274"/>
  <c r="J62" i="274"/>
  <c r="K62" i="274"/>
  <c r="G62" i="274"/>
  <c r="F62" i="274"/>
  <c r="C62" i="274"/>
  <c r="U61" i="274"/>
  <c r="T61" i="274"/>
  <c r="S61" i="274"/>
  <c r="R61" i="274"/>
  <c r="Q61" i="274"/>
  <c r="H61" i="274"/>
  <c r="I61" i="274"/>
  <c r="J61" i="274"/>
  <c r="K61" i="274"/>
  <c r="G61" i="274"/>
  <c r="F61" i="274"/>
  <c r="C61" i="274"/>
  <c r="T60" i="274"/>
  <c r="S60" i="274"/>
  <c r="R60" i="274"/>
  <c r="Q60" i="274"/>
  <c r="H60" i="274"/>
  <c r="I60" i="274"/>
  <c r="J60" i="274"/>
  <c r="K60" i="274"/>
  <c r="G60" i="274"/>
  <c r="F60" i="274"/>
  <c r="C60" i="274"/>
  <c r="U59" i="274"/>
  <c r="T59" i="274"/>
  <c r="S59" i="274"/>
  <c r="R59" i="274"/>
  <c r="Q59" i="274"/>
  <c r="I59" i="274"/>
  <c r="J59" i="274"/>
  <c r="K59" i="274"/>
  <c r="H59" i="274"/>
  <c r="G59" i="274"/>
  <c r="F59" i="274"/>
  <c r="C59" i="274"/>
  <c r="T58" i="274"/>
  <c r="S58" i="274"/>
  <c r="R58" i="274"/>
  <c r="Q58" i="274"/>
  <c r="H58" i="274"/>
  <c r="I58" i="274"/>
  <c r="J58" i="274"/>
  <c r="K58" i="274"/>
  <c r="G58" i="274"/>
  <c r="F58" i="274"/>
  <c r="C58" i="274"/>
  <c r="T57" i="274"/>
  <c r="S57" i="274"/>
  <c r="R57" i="274"/>
  <c r="Q57" i="274"/>
  <c r="H57" i="274"/>
  <c r="G57" i="274"/>
  <c r="F57" i="274"/>
  <c r="C57" i="274"/>
  <c r="T56" i="274"/>
  <c r="S56" i="274"/>
  <c r="R56" i="274"/>
  <c r="Q56" i="274"/>
  <c r="H56" i="274"/>
  <c r="I56" i="274"/>
  <c r="J56" i="274"/>
  <c r="K56" i="274"/>
  <c r="G56" i="274"/>
  <c r="F56" i="274"/>
  <c r="C56" i="274"/>
  <c r="S55" i="274"/>
  <c r="T55" i="274"/>
  <c r="R55" i="274"/>
  <c r="Q55" i="274"/>
  <c r="J55" i="274"/>
  <c r="K55" i="274"/>
  <c r="I55" i="274"/>
  <c r="H55" i="274"/>
  <c r="U55" i="274"/>
  <c r="F55" i="274"/>
  <c r="G55" i="274"/>
  <c r="C55" i="274"/>
  <c r="T54" i="274"/>
  <c r="S54" i="274"/>
  <c r="R54" i="274"/>
  <c r="Q54" i="274"/>
  <c r="J54" i="274"/>
  <c r="K54" i="274"/>
  <c r="I54" i="274"/>
  <c r="H54" i="274"/>
  <c r="U54" i="274"/>
  <c r="F54" i="274"/>
  <c r="G54" i="274"/>
  <c r="C54" i="274"/>
  <c r="T53" i="274"/>
  <c r="S53" i="274"/>
  <c r="R53" i="274"/>
  <c r="Q53" i="274"/>
  <c r="H53" i="274"/>
  <c r="I53" i="274"/>
  <c r="J53" i="274"/>
  <c r="K53" i="274"/>
  <c r="G53" i="274"/>
  <c r="F53" i="274"/>
  <c r="C53" i="274"/>
  <c r="U52" i="274"/>
  <c r="T52" i="274"/>
  <c r="S52" i="274"/>
  <c r="R52" i="274"/>
  <c r="Q52" i="274"/>
  <c r="K52" i="274"/>
  <c r="H52" i="274"/>
  <c r="I52" i="274"/>
  <c r="J52" i="274"/>
  <c r="G52" i="274"/>
  <c r="F52" i="274"/>
  <c r="C52" i="274"/>
  <c r="T51" i="274"/>
  <c r="S51" i="274"/>
  <c r="R51" i="274"/>
  <c r="Q51" i="274"/>
  <c r="H51" i="274"/>
  <c r="G51" i="274"/>
  <c r="F51" i="274"/>
  <c r="C51" i="274"/>
  <c r="U50" i="274"/>
  <c r="T50" i="274"/>
  <c r="S50" i="274"/>
  <c r="R50" i="274"/>
  <c r="Q50" i="274"/>
  <c r="J50" i="274"/>
  <c r="K50" i="274"/>
  <c r="H50" i="274"/>
  <c r="I50" i="274"/>
  <c r="G50" i="274"/>
  <c r="F50" i="274"/>
  <c r="C50" i="274"/>
  <c r="U49" i="274"/>
  <c r="T49" i="274"/>
  <c r="S49" i="274"/>
  <c r="R49" i="274"/>
  <c r="Q49" i="274"/>
  <c r="I49" i="274"/>
  <c r="J49" i="274"/>
  <c r="K49" i="274"/>
  <c r="H49" i="274"/>
  <c r="G49" i="274"/>
  <c r="F49" i="274"/>
  <c r="C49" i="274"/>
  <c r="S48" i="274"/>
  <c r="T48" i="274"/>
  <c r="R48" i="274"/>
  <c r="Q48" i="274"/>
  <c r="J48" i="274"/>
  <c r="K48" i="274"/>
  <c r="I48" i="274"/>
  <c r="H48" i="274"/>
  <c r="U48" i="274"/>
  <c r="F48" i="274"/>
  <c r="G48" i="274"/>
  <c r="C48" i="274"/>
  <c r="S47" i="274"/>
  <c r="T47" i="274"/>
  <c r="R47" i="274"/>
  <c r="Q47" i="274"/>
  <c r="I47" i="274"/>
  <c r="J47" i="274"/>
  <c r="K47" i="274"/>
  <c r="H47" i="274"/>
  <c r="U47" i="274"/>
  <c r="F47" i="274"/>
  <c r="G47" i="274"/>
  <c r="C47" i="274"/>
  <c r="T46" i="274"/>
  <c r="S46" i="274"/>
  <c r="R46" i="274"/>
  <c r="Q46" i="274"/>
  <c r="H46" i="274"/>
  <c r="I46" i="274"/>
  <c r="J46" i="274"/>
  <c r="K46" i="274"/>
  <c r="G46" i="274"/>
  <c r="F46" i="274"/>
  <c r="C46" i="274"/>
  <c r="T45" i="274"/>
  <c r="S45" i="274"/>
  <c r="R45" i="274"/>
  <c r="Q45" i="274"/>
  <c r="H45" i="274"/>
  <c r="G45" i="274"/>
  <c r="F45" i="274"/>
  <c r="C45" i="274"/>
  <c r="U44" i="274"/>
  <c r="T44" i="274"/>
  <c r="S44" i="274"/>
  <c r="R44" i="274"/>
  <c r="Q44" i="274"/>
  <c r="I44" i="274"/>
  <c r="J44" i="274"/>
  <c r="K44" i="274"/>
  <c r="H44" i="274"/>
  <c r="G44" i="274"/>
  <c r="F44" i="274"/>
  <c r="C44" i="274"/>
  <c r="AN43" i="274"/>
  <c r="S43" i="274"/>
  <c r="T43" i="274"/>
  <c r="R43" i="274"/>
  <c r="Q43" i="274"/>
  <c r="I43" i="274"/>
  <c r="J43" i="274"/>
  <c r="K43" i="274"/>
  <c r="H43" i="274"/>
  <c r="U43" i="274"/>
  <c r="F43" i="274"/>
  <c r="G43" i="274"/>
  <c r="C43" i="274"/>
  <c r="U42" i="274"/>
  <c r="S42" i="274"/>
  <c r="T42" i="274"/>
  <c r="R42" i="274"/>
  <c r="Q42" i="274"/>
  <c r="I42" i="274"/>
  <c r="J42" i="274"/>
  <c r="K42" i="274"/>
  <c r="H42" i="274"/>
  <c r="F42" i="274"/>
  <c r="G42" i="274"/>
  <c r="C42" i="274"/>
  <c r="S41" i="274"/>
  <c r="T41" i="274"/>
  <c r="R41" i="274"/>
  <c r="Q41" i="274"/>
  <c r="J41" i="274"/>
  <c r="K41" i="274"/>
  <c r="I41" i="274"/>
  <c r="H41" i="274"/>
  <c r="U41" i="274"/>
  <c r="F41" i="274"/>
  <c r="G41" i="274"/>
  <c r="C41" i="274"/>
  <c r="BP40" i="274"/>
  <c r="S40" i="274"/>
  <c r="T40" i="274"/>
  <c r="R40" i="274"/>
  <c r="Q40" i="274"/>
  <c r="J40" i="274"/>
  <c r="K40" i="274"/>
  <c r="I40" i="274"/>
  <c r="H40" i="274"/>
  <c r="U40" i="274"/>
  <c r="F40" i="274"/>
  <c r="G40" i="274"/>
  <c r="C40" i="274"/>
  <c r="BP39" i="274"/>
  <c r="T39" i="274"/>
  <c r="S39" i="274"/>
  <c r="R39" i="274"/>
  <c r="Q39" i="274"/>
  <c r="J39" i="274"/>
  <c r="K39" i="274"/>
  <c r="H39" i="274"/>
  <c r="I39" i="274"/>
  <c r="F39" i="274"/>
  <c r="G39" i="274"/>
  <c r="C39" i="274"/>
  <c r="BP38" i="274"/>
  <c r="T38" i="274"/>
  <c r="S38" i="274"/>
  <c r="R38" i="274"/>
  <c r="Q38" i="274"/>
  <c r="K38" i="274"/>
  <c r="I38" i="274"/>
  <c r="J38" i="274"/>
  <c r="H38" i="274"/>
  <c r="U38" i="274"/>
  <c r="G38" i="274"/>
  <c r="F38" i="274"/>
  <c r="C38" i="274"/>
  <c r="BP37" i="274"/>
  <c r="U37" i="274"/>
  <c r="S37" i="274"/>
  <c r="T37" i="274"/>
  <c r="R37" i="274"/>
  <c r="Q37" i="274"/>
  <c r="J37" i="274"/>
  <c r="K37" i="274"/>
  <c r="I37" i="274"/>
  <c r="H37" i="274"/>
  <c r="G37" i="274"/>
  <c r="F37" i="274"/>
  <c r="C37" i="274"/>
  <c r="BP36" i="274"/>
  <c r="S36" i="274"/>
  <c r="T36" i="274"/>
  <c r="R36" i="274"/>
  <c r="Q36" i="274"/>
  <c r="K36" i="274"/>
  <c r="I36" i="274"/>
  <c r="J36" i="274"/>
  <c r="H36" i="274"/>
  <c r="U36" i="274"/>
  <c r="F36" i="274"/>
  <c r="G36" i="274"/>
  <c r="C36" i="274"/>
  <c r="BP35" i="274"/>
  <c r="U35" i="274"/>
  <c r="S35" i="274"/>
  <c r="T35" i="274"/>
  <c r="R35" i="274"/>
  <c r="Q35" i="274"/>
  <c r="H35" i="274"/>
  <c r="I35" i="274"/>
  <c r="J35" i="274"/>
  <c r="K35" i="274"/>
  <c r="F35" i="274"/>
  <c r="G35" i="274"/>
  <c r="C35" i="274"/>
  <c r="BP34" i="274"/>
  <c r="U34" i="274"/>
  <c r="T34" i="274"/>
  <c r="S34" i="274"/>
  <c r="R34" i="274"/>
  <c r="Q34" i="274"/>
  <c r="H34" i="274"/>
  <c r="I34" i="274"/>
  <c r="J34" i="274"/>
  <c r="K34" i="274"/>
  <c r="G34" i="274"/>
  <c r="F34" i="274"/>
  <c r="C34" i="274"/>
  <c r="BP33" i="274"/>
  <c r="BD33" i="274"/>
  <c r="AR33" i="274"/>
  <c r="AA33" i="274"/>
  <c r="U33" i="274"/>
  <c r="T33" i="274"/>
  <c r="S33" i="274"/>
  <c r="R33" i="274"/>
  <c r="Q33" i="274"/>
  <c r="I33" i="274"/>
  <c r="J33" i="274"/>
  <c r="K33" i="274"/>
  <c r="H33" i="274"/>
  <c r="F33" i="274"/>
  <c r="G33" i="274"/>
  <c r="C33" i="274"/>
  <c r="BL32" i="274"/>
  <c r="BP32" i="274"/>
  <c r="AA32" i="274"/>
  <c r="BD32" i="274"/>
  <c r="S32" i="274"/>
  <c r="T32" i="274"/>
  <c r="R32" i="274"/>
  <c r="Q32" i="274"/>
  <c r="H32" i="274"/>
  <c r="I32" i="274"/>
  <c r="J32" i="274"/>
  <c r="K32" i="274"/>
  <c r="F32" i="274"/>
  <c r="G32" i="274"/>
  <c r="C32" i="274"/>
  <c r="BP31" i="274"/>
  <c r="BL31" i="274"/>
  <c r="BD31" i="274"/>
  <c r="AA31" i="274"/>
  <c r="AR31" i="274"/>
  <c r="S31" i="274"/>
  <c r="T31" i="274"/>
  <c r="R31" i="274"/>
  <c r="Q31" i="274"/>
  <c r="I31" i="274"/>
  <c r="J31" i="274"/>
  <c r="K31" i="274"/>
  <c r="H31" i="274"/>
  <c r="U31" i="274"/>
  <c r="F31" i="274"/>
  <c r="G31" i="274"/>
  <c r="C31" i="274"/>
  <c r="BD30" i="274"/>
  <c r="AI30" i="274"/>
  <c r="AG30" i="274"/>
  <c r="AR30" i="274"/>
  <c r="AA30" i="274"/>
  <c r="U30" i="274"/>
  <c r="S30" i="274"/>
  <c r="T30" i="274"/>
  <c r="R30" i="274"/>
  <c r="Q30" i="274"/>
  <c r="H30" i="274"/>
  <c r="I30" i="274"/>
  <c r="J30" i="274"/>
  <c r="K30" i="274"/>
  <c r="F30" i="274"/>
  <c r="G30" i="274"/>
  <c r="C30" i="274"/>
  <c r="BD29" i="274"/>
  <c r="AR29" i="274"/>
  <c r="AI29" i="274"/>
  <c r="AG29" i="274"/>
  <c r="AA29" i="274"/>
  <c r="S29" i="274"/>
  <c r="T29" i="274"/>
  <c r="R29" i="274"/>
  <c r="Q29" i="274"/>
  <c r="H29" i="274"/>
  <c r="I29" i="274"/>
  <c r="J29" i="274"/>
  <c r="K29" i="274"/>
  <c r="G29" i="274"/>
  <c r="F29" i="274"/>
  <c r="C29" i="274"/>
  <c r="AI28" i="274"/>
  <c r="AG28" i="274"/>
  <c r="BD28" i="274"/>
  <c r="S28" i="274"/>
  <c r="T28" i="274"/>
  <c r="R28" i="274"/>
  <c r="Q28" i="274"/>
  <c r="H28" i="274"/>
  <c r="I28" i="274"/>
  <c r="J28" i="274"/>
  <c r="K28" i="274"/>
  <c r="F28" i="274"/>
  <c r="G28" i="274"/>
  <c r="C28" i="274"/>
  <c r="T27" i="274"/>
  <c r="S27" i="274"/>
  <c r="R27" i="274"/>
  <c r="Q27" i="274"/>
  <c r="H27" i="274"/>
  <c r="I27" i="274"/>
  <c r="J27" i="274"/>
  <c r="K27" i="274"/>
  <c r="G27" i="274"/>
  <c r="F27" i="274"/>
  <c r="C27" i="274"/>
  <c r="S26" i="274"/>
  <c r="T26" i="274"/>
  <c r="R26" i="274"/>
  <c r="Q26" i="274"/>
  <c r="H26" i="274"/>
  <c r="I26" i="274"/>
  <c r="J26" i="274"/>
  <c r="K26" i="274"/>
  <c r="F26" i="274"/>
  <c r="G26" i="274"/>
  <c r="C26" i="274"/>
  <c r="T25" i="274"/>
  <c r="S25" i="274"/>
  <c r="R25" i="274"/>
  <c r="Q25" i="274"/>
  <c r="H25" i="274"/>
  <c r="I25" i="274"/>
  <c r="J25" i="274"/>
  <c r="K25" i="274"/>
  <c r="G25" i="274"/>
  <c r="F25" i="274"/>
  <c r="C25" i="274"/>
  <c r="S24" i="274"/>
  <c r="T24" i="274"/>
  <c r="R24" i="274"/>
  <c r="Q24" i="274"/>
  <c r="H24" i="274"/>
  <c r="I24" i="274"/>
  <c r="J24" i="274"/>
  <c r="K24" i="274"/>
  <c r="F24" i="274"/>
  <c r="G24" i="274"/>
  <c r="C24" i="274"/>
  <c r="T23" i="274"/>
  <c r="S23" i="274"/>
  <c r="R23" i="274"/>
  <c r="Q23" i="274"/>
  <c r="H23" i="274"/>
  <c r="I23" i="274"/>
  <c r="J23" i="274"/>
  <c r="K23" i="274"/>
  <c r="G23" i="274"/>
  <c r="F23" i="274"/>
  <c r="C23" i="274"/>
  <c r="U22" i="274"/>
  <c r="S22" i="274"/>
  <c r="T22" i="274"/>
  <c r="R22" i="274"/>
  <c r="Q22" i="274"/>
  <c r="H22" i="274"/>
  <c r="I22" i="274"/>
  <c r="J22" i="274"/>
  <c r="K22" i="274"/>
  <c r="F22" i="274"/>
  <c r="G22" i="274"/>
  <c r="C22" i="274"/>
  <c r="T21" i="274"/>
  <c r="S21" i="274"/>
  <c r="R21" i="274"/>
  <c r="Q21" i="274"/>
  <c r="H21" i="274"/>
  <c r="I21" i="274"/>
  <c r="J21" i="274"/>
  <c r="K21" i="274"/>
  <c r="G21" i="274"/>
  <c r="F21" i="274"/>
  <c r="C21" i="274"/>
  <c r="U20" i="274"/>
  <c r="S20" i="274"/>
  <c r="T20" i="274"/>
  <c r="R20" i="274"/>
  <c r="Q20" i="274"/>
  <c r="H20" i="274"/>
  <c r="I20" i="274"/>
  <c r="J20" i="274"/>
  <c r="K20" i="274"/>
  <c r="F20" i="274"/>
  <c r="G20" i="274"/>
  <c r="C20" i="274"/>
  <c r="T19" i="274"/>
  <c r="S19" i="274"/>
  <c r="R19" i="274"/>
  <c r="Q19" i="274"/>
  <c r="H19" i="274"/>
  <c r="I19" i="274"/>
  <c r="J19" i="274"/>
  <c r="K19" i="274"/>
  <c r="G19" i="274"/>
  <c r="F19" i="274"/>
  <c r="C19" i="274"/>
  <c r="AP18" i="274"/>
  <c r="T18" i="274"/>
  <c r="S18" i="274"/>
  <c r="R18" i="274"/>
  <c r="Q18" i="274"/>
  <c r="I18" i="274"/>
  <c r="J18" i="274"/>
  <c r="K18" i="274"/>
  <c r="H18" i="274"/>
  <c r="U18" i="274"/>
  <c r="G18" i="274"/>
  <c r="F18" i="274"/>
  <c r="C18" i="274"/>
  <c r="T17" i="274"/>
  <c r="S17" i="274"/>
  <c r="R17" i="274"/>
  <c r="Q17" i="274"/>
  <c r="H17" i="274"/>
  <c r="I17" i="274"/>
  <c r="J17" i="274"/>
  <c r="K17" i="274"/>
  <c r="G17" i="274"/>
  <c r="F17" i="274"/>
  <c r="C17" i="274"/>
  <c r="T16" i="274"/>
  <c r="S16" i="274"/>
  <c r="R16" i="274"/>
  <c r="Q16" i="274"/>
  <c r="I16" i="274"/>
  <c r="J16" i="274"/>
  <c r="K16" i="274"/>
  <c r="H16" i="274"/>
  <c r="U16" i="274"/>
  <c r="G16" i="274"/>
  <c r="F16" i="274"/>
  <c r="C16" i="274"/>
  <c r="AL15" i="274"/>
  <c r="S15" i="274"/>
  <c r="T15" i="274"/>
  <c r="R15" i="274"/>
  <c r="Q15" i="274"/>
  <c r="I15" i="274"/>
  <c r="J15" i="274"/>
  <c r="K15" i="274"/>
  <c r="H15" i="274"/>
  <c r="U15" i="274"/>
  <c r="F15" i="274"/>
  <c r="G15" i="274"/>
  <c r="C15" i="274"/>
  <c r="S14" i="274"/>
  <c r="T14" i="274"/>
  <c r="R14" i="274"/>
  <c r="Q14" i="274"/>
  <c r="J14" i="274"/>
  <c r="K14" i="274"/>
  <c r="H14" i="274"/>
  <c r="I14" i="274"/>
  <c r="F14" i="274"/>
  <c r="G14" i="274"/>
  <c r="C14" i="274"/>
  <c r="AL13" i="274"/>
  <c r="T13" i="274"/>
  <c r="S13" i="274"/>
  <c r="R13" i="274"/>
  <c r="Q13" i="274"/>
  <c r="J13" i="274"/>
  <c r="K13" i="274"/>
  <c r="I13" i="274"/>
  <c r="H13" i="274"/>
  <c r="U13" i="274"/>
  <c r="G13" i="274"/>
  <c r="F13" i="274"/>
  <c r="C13" i="274"/>
  <c r="S12" i="274"/>
  <c r="T12" i="274"/>
  <c r="R12" i="274"/>
  <c r="Q12" i="274"/>
  <c r="I12" i="274"/>
  <c r="J12" i="274"/>
  <c r="K12" i="274"/>
  <c r="H12" i="274"/>
  <c r="U12" i="274"/>
  <c r="F12" i="274"/>
  <c r="G12" i="274"/>
  <c r="C12" i="274"/>
  <c r="BR11" i="274"/>
  <c r="AL11" i="274"/>
  <c r="T11" i="274"/>
  <c r="S11" i="274"/>
  <c r="R11" i="274"/>
  <c r="Q11" i="274"/>
  <c r="I11" i="274"/>
  <c r="J11" i="274"/>
  <c r="K11" i="274"/>
  <c r="H11" i="274"/>
  <c r="U11" i="274"/>
  <c r="G11" i="274"/>
  <c r="F11" i="274"/>
  <c r="C11" i="274"/>
  <c r="BR9" i="274"/>
  <c r="CL7" i="274"/>
  <c r="CC7" i="274"/>
  <c r="BW7" i="274"/>
  <c r="B76" i="273"/>
  <c r="U73" i="273"/>
  <c r="O72" i="273"/>
  <c r="N72" i="273"/>
  <c r="B77" i="273"/>
  <c r="M72" i="273"/>
  <c r="L72" i="273"/>
  <c r="T71" i="273"/>
  <c r="S71" i="273"/>
  <c r="R71" i="273"/>
  <c r="Q71" i="273"/>
  <c r="I71" i="273"/>
  <c r="J71" i="273"/>
  <c r="K71" i="273"/>
  <c r="H71" i="273"/>
  <c r="U71" i="273"/>
  <c r="G71" i="273"/>
  <c r="F71" i="273"/>
  <c r="C71" i="273"/>
  <c r="T70" i="273"/>
  <c r="S70" i="273"/>
  <c r="R70" i="273"/>
  <c r="Q70" i="273"/>
  <c r="H70" i="273"/>
  <c r="I70" i="273"/>
  <c r="J70" i="273"/>
  <c r="K70" i="273"/>
  <c r="G70" i="273"/>
  <c r="F70" i="273"/>
  <c r="C70" i="273"/>
  <c r="T69" i="273"/>
  <c r="S69" i="273"/>
  <c r="R69" i="273"/>
  <c r="Q69" i="273"/>
  <c r="I69" i="273"/>
  <c r="J69" i="273"/>
  <c r="K69" i="273"/>
  <c r="H69" i="273"/>
  <c r="U69" i="273"/>
  <c r="G69" i="273"/>
  <c r="F69" i="273"/>
  <c r="C69" i="273"/>
  <c r="T68" i="273"/>
  <c r="S68" i="273"/>
  <c r="R68" i="273"/>
  <c r="Q68" i="273"/>
  <c r="H68" i="273"/>
  <c r="G68" i="273"/>
  <c r="F68" i="273"/>
  <c r="C68" i="273"/>
  <c r="T67" i="273"/>
  <c r="S67" i="273"/>
  <c r="R67" i="273"/>
  <c r="Q67" i="273"/>
  <c r="I67" i="273"/>
  <c r="J67" i="273"/>
  <c r="K67" i="273"/>
  <c r="H67" i="273"/>
  <c r="U67" i="273"/>
  <c r="G67" i="273"/>
  <c r="F67" i="273"/>
  <c r="C67" i="273"/>
  <c r="U66" i="273"/>
  <c r="T66" i="273"/>
  <c r="S66" i="273"/>
  <c r="R66" i="273"/>
  <c r="Q66" i="273"/>
  <c r="H66" i="273"/>
  <c r="I66" i="273"/>
  <c r="J66" i="273"/>
  <c r="K66" i="273"/>
  <c r="G66" i="273"/>
  <c r="F66" i="273"/>
  <c r="C66" i="273"/>
  <c r="T65" i="273"/>
  <c r="S65" i="273"/>
  <c r="R65" i="273"/>
  <c r="Q65" i="273"/>
  <c r="I65" i="273"/>
  <c r="J65" i="273"/>
  <c r="K65" i="273"/>
  <c r="H65" i="273"/>
  <c r="U65" i="273"/>
  <c r="G65" i="273"/>
  <c r="F65" i="273"/>
  <c r="C65" i="273"/>
  <c r="U64" i="273"/>
  <c r="T64" i="273"/>
  <c r="S64" i="273"/>
  <c r="R64" i="273"/>
  <c r="Q64" i="273"/>
  <c r="H64" i="273"/>
  <c r="I64" i="273"/>
  <c r="J64" i="273"/>
  <c r="K64" i="273"/>
  <c r="G64" i="273"/>
  <c r="F64" i="273"/>
  <c r="C64" i="273"/>
  <c r="T63" i="273"/>
  <c r="S63" i="273"/>
  <c r="R63" i="273"/>
  <c r="Q63" i="273"/>
  <c r="I63" i="273"/>
  <c r="J63" i="273"/>
  <c r="K63" i="273"/>
  <c r="H63" i="273"/>
  <c r="U63" i="273"/>
  <c r="G63" i="273"/>
  <c r="F63" i="273"/>
  <c r="C63" i="273"/>
  <c r="T62" i="273"/>
  <c r="S62" i="273"/>
  <c r="R62" i="273"/>
  <c r="Q62" i="273"/>
  <c r="H62" i="273"/>
  <c r="I62" i="273"/>
  <c r="J62" i="273"/>
  <c r="K62" i="273"/>
  <c r="G62" i="273"/>
  <c r="F62" i="273"/>
  <c r="C62" i="273"/>
  <c r="T61" i="273"/>
  <c r="S61" i="273"/>
  <c r="R61" i="273"/>
  <c r="Q61" i="273"/>
  <c r="I61" i="273"/>
  <c r="J61" i="273"/>
  <c r="K61" i="273"/>
  <c r="H61" i="273"/>
  <c r="U61" i="273"/>
  <c r="G61" i="273"/>
  <c r="F61" i="273"/>
  <c r="C61" i="273"/>
  <c r="T60" i="273"/>
  <c r="S60" i="273"/>
  <c r="R60" i="273"/>
  <c r="Q60" i="273"/>
  <c r="H60" i="273"/>
  <c r="G60" i="273"/>
  <c r="F60" i="273"/>
  <c r="C60" i="273"/>
  <c r="T59" i="273"/>
  <c r="S59" i="273"/>
  <c r="R59" i="273"/>
  <c r="Q59" i="273"/>
  <c r="I59" i="273"/>
  <c r="J59" i="273"/>
  <c r="K59" i="273"/>
  <c r="H59" i="273"/>
  <c r="U59" i="273"/>
  <c r="G59" i="273"/>
  <c r="F59" i="273"/>
  <c r="C59" i="273"/>
  <c r="T58" i="273"/>
  <c r="S58" i="273"/>
  <c r="R58" i="273"/>
  <c r="Q58" i="273"/>
  <c r="H58" i="273"/>
  <c r="I58" i="273"/>
  <c r="J58" i="273"/>
  <c r="K58" i="273"/>
  <c r="G58" i="273"/>
  <c r="F58" i="273"/>
  <c r="C58" i="273"/>
  <c r="T57" i="273"/>
  <c r="S57" i="273"/>
  <c r="R57" i="273"/>
  <c r="Q57" i="273"/>
  <c r="I57" i="273"/>
  <c r="J57" i="273"/>
  <c r="K57" i="273"/>
  <c r="H57" i="273"/>
  <c r="U57" i="273"/>
  <c r="G57" i="273"/>
  <c r="F57" i="273"/>
  <c r="C57" i="273"/>
  <c r="T56" i="273"/>
  <c r="S56" i="273"/>
  <c r="R56" i="273"/>
  <c r="Q56" i="273"/>
  <c r="H56" i="273"/>
  <c r="I56" i="273"/>
  <c r="J56" i="273"/>
  <c r="K56" i="273"/>
  <c r="G56" i="273"/>
  <c r="F56" i="273"/>
  <c r="C56" i="273"/>
  <c r="S55" i="273"/>
  <c r="T55" i="273"/>
  <c r="R55" i="273"/>
  <c r="Q55" i="273"/>
  <c r="H55" i="273"/>
  <c r="F55" i="273"/>
  <c r="G55" i="273"/>
  <c r="C55" i="273"/>
  <c r="T54" i="273"/>
  <c r="S54" i="273"/>
  <c r="R54" i="273"/>
  <c r="Q54" i="273"/>
  <c r="I54" i="273"/>
  <c r="J54" i="273"/>
  <c r="K54" i="273"/>
  <c r="H54" i="273"/>
  <c r="U54" i="273"/>
  <c r="G54" i="273"/>
  <c r="F54" i="273"/>
  <c r="C54" i="273"/>
  <c r="U53" i="273"/>
  <c r="T53" i="273"/>
  <c r="S53" i="273"/>
  <c r="R53" i="273"/>
  <c r="Q53" i="273"/>
  <c r="J53" i="273"/>
  <c r="K53" i="273"/>
  <c r="H53" i="273"/>
  <c r="I53" i="273"/>
  <c r="F53" i="273"/>
  <c r="G53" i="273"/>
  <c r="C53" i="273"/>
  <c r="S52" i="273"/>
  <c r="T52" i="273"/>
  <c r="R52" i="273"/>
  <c r="Q52" i="273"/>
  <c r="H52" i="273"/>
  <c r="I52" i="273"/>
  <c r="J52" i="273"/>
  <c r="K52" i="273"/>
  <c r="F52" i="273"/>
  <c r="G52" i="273"/>
  <c r="C52" i="273"/>
  <c r="S51" i="273"/>
  <c r="T51" i="273"/>
  <c r="R51" i="273"/>
  <c r="Q51" i="273"/>
  <c r="H51" i="273"/>
  <c r="F51" i="273"/>
  <c r="G51" i="273"/>
  <c r="C51" i="273"/>
  <c r="U50" i="273"/>
  <c r="S50" i="273"/>
  <c r="T50" i="273"/>
  <c r="R50" i="273"/>
  <c r="Q50" i="273"/>
  <c r="H50" i="273"/>
  <c r="I50" i="273"/>
  <c r="J50" i="273"/>
  <c r="K50" i="273"/>
  <c r="F50" i="273"/>
  <c r="G50" i="273"/>
  <c r="C50" i="273"/>
  <c r="U49" i="273"/>
  <c r="T49" i="273"/>
  <c r="S49" i="273"/>
  <c r="R49" i="273"/>
  <c r="Q49" i="273"/>
  <c r="I49" i="273"/>
  <c r="J49" i="273"/>
  <c r="K49" i="273"/>
  <c r="H49" i="273"/>
  <c r="G49" i="273"/>
  <c r="F49" i="273"/>
  <c r="C49" i="273"/>
  <c r="S48" i="273"/>
  <c r="T48" i="273"/>
  <c r="R48" i="273"/>
  <c r="Q48" i="273"/>
  <c r="H48" i="273"/>
  <c r="I48" i="273"/>
  <c r="J48" i="273"/>
  <c r="K48" i="273"/>
  <c r="F48" i="273"/>
  <c r="G48" i="273"/>
  <c r="C48" i="273"/>
  <c r="T47" i="273"/>
  <c r="S47" i="273"/>
  <c r="R47" i="273"/>
  <c r="Q47" i="273"/>
  <c r="I47" i="273"/>
  <c r="J47" i="273"/>
  <c r="K47" i="273"/>
  <c r="H47" i="273"/>
  <c r="U47" i="273"/>
  <c r="G47" i="273"/>
  <c r="F47" i="273"/>
  <c r="C47" i="273"/>
  <c r="S46" i="273"/>
  <c r="T46" i="273"/>
  <c r="R46" i="273"/>
  <c r="Q46" i="273"/>
  <c r="J46" i="273"/>
  <c r="K46" i="273"/>
  <c r="H46" i="273"/>
  <c r="I46" i="273"/>
  <c r="G46" i="273"/>
  <c r="F46" i="273"/>
  <c r="C46" i="273"/>
  <c r="U45" i="273"/>
  <c r="S45" i="273"/>
  <c r="T45" i="273"/>
  <c r="R45" i="273"/>
  <c r="Q45" i="273"/>
  <c r="J45" i="273"/>
  <c r="K45" i="273"/>
  <c r="H45" i="273"/>
  <c r="I45" i="273"/>
  <c r="F45" i="273"/>
  <c r="G45" i="273"/>
  <c r="C45" i="273"/>
  <c r="T44" i="273"/>
  <c r="S44" i="273"/>
  <c r="R44" i="273"/>
  <c r="Q44" i="273"/>
  <c r="H44" i="273"/>
  <c r="G44" i="273"/>
  <c r="F44" i="273"/>
  <c r="C44" i="273"/>
  <c r="AN43" i="273"/>
  <c r="S43" i="273"/>
  <c r="T43" i="273"/>
  <c r="R43" i="273"/>
  <c r="Q43" i="273"/>
  <c r="H43" i="273"/>
  <c r="I43" i="273"/>
  <c r="J43" i="273"/>
  <c r="K43" i="273"/>
  <c r="F43" i="273"/>
  <c r="G43" i="273"/>
  <c r="C43" i="273"/>
  <c r="S42" i="273"/>
  <c r="T42" i="273"/>
  <c r="R42" i="273"/>
  <c r="Q42" i="273"/>
  <c r="I42" i="273"/>
  <c r="J42" i="273"/>
  <c r="K42" i="273"/>
  <c r="H42" i="273"/>
  <c r="U42" i="273"/>
  <c r="F42" i="273"/>
  <c r="G42" i="273"/>
  <c r="C42" i="273"/>
  <c r="U41" i="273"/>
  <c r="S41" i="273"/>
  <c r="T41" i="273"/>
  <c r="R41" i="273"/>
  <c r="Q41" i="273"/>
  <c r="J41" i="273"/>
  <c r="K41" i="273"/>
  <c r="H41" i="273"/>
  <c r="I41" i="273"/>
  <c r="F41" i="273"/>
  <c r="G41" i="273"/>
  <c r="C41" i="273"/>
  <c r="BP40" i="273"/>
  <c r="T40" i="273"/>
  <c r="S40" i="273"/>
  <c r="R40" i="273"/>
  <c r="Q40" i="273"/>
  <c r="J40" i="273"/>
  <c r="K40" i="273"/>
  <c r="I40" i="273"/>
  <c r="H40" i="273"/>
  <c r="U40" i="273"/>
  <c r="G40" i="273"/>
  <c r="F40" i="273"/>
  <c r="C40" i="273"/>
  <c r="BP39" i="273"/>
  <c r="U39" i="273"/>
  <c r="T39" i="273"/>
  <c r="S39" i="273"/>
  <c r="R39" i="273"/>
  <c r="Q39" i="273"/>
  <c r="J39" i="273"/>
  <c r="K39" i="273"/>
  <c r="H39" i="273"/>
  <c r="I39" i="273"/>
  <c r="G39" i="273"/>
  <c r="F39" i="273"/>
  <c r="C39" i="273"/>
  <c r="BP38" i="273"/>
  <c r="T38" i="273"/>
  <c r="S38" i="273"/>
  <c r="R38" i="273"/>
  <c r="Q38" i="273"/>
  <c r="K38" i="273"/>
  <c r="I38" i="273"/>
  <c r="J38" i="273"/>
  <c r="H38" i="273"/>
  <c r="U38" i="273"/>
  <c r="G38" i="273"/>
  <c r="F38" i="273"/>
  <c r="C38" i="273"/>
  <c r="BP37" i="273"/>
  <c r="S37" i="273"/>
  <c r="T37" i="273"/>
  <c r="R37" i="273"/>
  <c r="Q37" i="273"/>
  <c r="H37" i="273"/>
  <c r="U37" i="273"/>
  <c r="F37" i="273"/>
  <c r="G37" i="273"/>
  <c r="C37" i="273"/>
  <c r="BP36" i="273"/>
  <c r="S36" i="273"/>
  <c r="T36" i="273"/>
  <c r="R36" i="273"/>
  <c r="Q36" i="273"/>
  <c r="I36" i="273"/>
  <c r="J36" i="273"/>
  <c r="K36" i="273"/>
  <c r="H36" i="273"/>
  <c r="U36" i="273"/>
  <c r="G36" i="273"/>
  <c r="F36" i="273"/>
  <c r="C36" i="273"/>
  <c r="BP35" i="273"/>
  <c r="U35" i="273"/>
  <c r="S35" i="273"/>
  <c r="T35" i="273"/>
  <c r="R35" i="273"/>
  <c r="Q35" i="273"/>
  <c r="I35" i="273"/>
  <c r="J35" i="273"/>
  <c r="K35" i="273"/>
  <c r="H35" i="273"/>
  <c r="F35" i="273"/>
  <c r="G35" i="273"/>
  <c r="C35" i="273"/>
  <c r="BP34" i="273"/>
  <c r="T34" i="273"/>
  <c r="S34" i="273"/>
  <c r="R34" i="273"/>
  <c r="Q34" i="273"/>
  <c r="H34" i="273"/>
  <c r="F34" i="273"/>
  <c r="G34" i="273"/>
  <c r="C34" i="273"/>
  <c r="BP33" i="273"/>
  <c r="BD33" i="273"/>
  <c r="AR33" i="273"/>
  <c r="AA33" i="273"/>
  <c r="U33" i="273"/>
  <c r="S33" i="273"/>
  <c r="T33" i="273"/>
  <c r="R33" i="273"/>
  <c r="Q33" i="273"/>
  <c r="H33" i="273"/>
  <c r="I33" i="273"/>
  <c r="J33" i="273"/>
  <c r="K33" i="273"/>
  <c r="G33" i="273"/>
  <c r="F33" i="273"/>
  <c r="C33" i="273"/>
  <c r="BL32" i="273"/>
  <c r="BP32" i="273"/>
  <c r="AR32" i="273"/>
  <c r="AA32" i="273"/>
  <c r="BD32" i="273"/>
  <c r="U32" i="273"/>
  <c r="S32" i="273"/>
  <c r="T32" i="273"/>
  <c r="R32" i="273"/>
  <c r="Q32" i="273"/>
  <c r="I32" i="273"/>
  <c r="J32" i="273"/>
  <c r="K32" i="273"/>
  <c r="H32" i="273"/>
  <c r="F32" i="273"/>
  <c r="G32" i="273"/>
  <c r="C32" i="273"/>
  <c r="BP31" i="273"/>
  <c r="BL31" i="273"/>
  <c r="BD31" i="273"/>
  <c r="AR31" i="273"/>
  <c r="AA31" i="273"/>
  <c r="T31" i="273"/>
  <c r="S31" i="273"/>
  <c r="R31" i="273"/>
  <c r="Q31" i="273"/>
  <c r="H31" i="273"/>
  <c r="I31" i="273"/>
  <c r="J31" i="273"/>
  <c r="K31" i="273"/>
  <c r="G31" i="273"/>
  <c r="F31" i="273"/>
  <c r="C31" i="273"/>
  <c r="AR30" i="273"/>
  <c r="AG30" i="273"/>
  <c r="AA30" i="273"/>
  <c r="U30" i="273"/>
  <c r="S30" i="273"/>
  <c r="T30" i="273"/>
  <c r="R30" i="273"/>
  <c r="Q30" i="273"/>
  <c r="J30" i="273"/>
  <c r="K30" i="273"/>
  <c r="H30" i="273"/>
  <c r="I30" i="273"/>
  <c r="F30" i="273"/>
  <c r="G30" i="273"/>
  <c r="C30" i="273"/>
  <c r="BD29" i="273"/>
  <c r="AR29" i="273"/>
  <c r="AI29" i="273"/>
  <c r="AG29" i="273"/>
  <c r="AA29" i="273"/>
  <c r="T29" i="273"/>
  <c r="S29" i="273"/>
  <c r="R29" i="273"/>
  <c r="Q29" i="273"/>
  <c r="H29" i="273"/>
  <c r="I29" i="273"/>
  <c r="J29" i="273"/>
  <c r="K29" i="273"/>
  <c r="F29" i="273"/>
  <c r="G29" i="273"/>
  <c r="C29" i="273"/>
  <c r="AR28" i="273"/>
  <c r="AI28" i="273"/>
  <c r="AG28" i="273"/>
  <c r="BD28" i="273"/>
  <c r="AA28" i="273"/>
  <c r="S28" i="273"/>
  <c r="T28" i="273"/>
  <c r="R28" i="273"/>
  <c r="Q28" i="273"/>
  <c r="H28" i="273"/>
  <c r="I28" i="273"/>
  <c r="J28" i="273"/>
  <c r="K28" i="273"/>
  <c r="F28" i="273"/>
  <c r="G28" i="273"/>
  <c r="C28" i="273"/>
  <c r="T27" i="273"/>
  <c r="S27" i="273"/>
  <c r="R27" i="273"/>
  <c r="Q27" i="273"/>
  <c r="H27" i="273"/>
  <c r="I27" i="273"/>
  <c r="J27" i="273"/>
  <c r="K27" i="273"/>
  <c r="G27" i="273"/>
  <c r="F27" i="273"/>
  <c r="C27" i="273"/>
  <c r="S26" i="273"/>
  <c r="T26" i="273"/>
  <c r="R26" i="273"/>
  <c r="Q26" i="273"/>
  <c r="J26" i="273"/>
  <c r="K26" i="273"/>
  <c r="H26" i="273"/>
  <c r="I26" i="273"/>
  <c r="F26" i="273"/>
  <c r="G26" i="273"/>
  <c r="C26" i="273"/>
  <c r="S25" i="273"/>
  <c r="T25" i="273"/>
  <c r="R25" i="273"/>
  <c r="Q25" i="273"/>
  <c r="J25" i="273"/>
  <c r="K25" i="273"/>
  <c r="H25" i="273"/>
  <c r="I25" i="273"/>
  <c r="G25" i="273"/>
  <c r="F25" i="273"/>
  <c r="C25" i="273"/>
  <c r="S24" i="273"/>
  <c r="T24" i="273"/>
  <c r="R24" i="273"/>
  <c r="Q24" i="273"/>
  <c r="H24" i="273"/>
  <c r="I24" i="273"/>
  <c r="J24" i="273"/>
  <c r="K24" i="273"/>
  <c r="F24" i="273"/>
  <c r="G24" i="273"/>
  <c r="C24" i="273"/>
  <c r="T23" i="273"/>
  <c r="S23" i="273"/>
  <c r="R23" i="273"/>
  <c r="Q23" i="273"/>
  <c r="H23" i="273"/>
  <c r="F23" i="273"/>
  <c r="G23" i="273"/>
  <c r="C23" i="273"/>
  <c r="U22" i="273"/>
  <c r="S22" i="273"/>
  <c r="T22" i="273"/>
  <c r="R22" i="273"/>
  <c r="Q22" i="273"/>
  <c r="K22" i="273"/>
  <c r="I22" i="273"/>
  <c r="J22" i="273"/>
  <c r="H22" i="273"/>
  <c r="F22" i="273"/>
  <c r="G22" i="273"/>
  <c r="C22" i="273"/>
  <c r="U21" i="273"/>
  <c r="S21" i="273"/>
  <c r="T21" i="273"/>
  <c r="R21" i="273"/>
  <c r="Q21" i="273"/>
  <c r="I21" i="273"/>
  <c r="J21" i="273"/>
  <c r="K21" i="273"/>
  <c r="H21" i="273"/>
  <c r="G21" i="273"/>
  <c r="F21" i="273"/>
  <c r="C21" i="273"/>
  <c r="T20" i="273"/>
  <c r="S20" i="273"/>
  <c r="R20" i="273"/>
  <c r="Q20" i="273"/>
  <c r="I20" i="273"/>
  <c r="J20" i="273"/>
  <c r="K20" i="273"/>
  <c r="H20" i="273"/>
  <c r="U20" i="273"/>
  <c r="G20" i="273"/>
  <c r="F20" i="273"/>
  <c r="C20" i="273"/>
  <c r="T19" i="273"/>
  <c r="S19" i="273"/>
  <c r="R19" i="273"/>
  <c r="Q19" i="273"/>
  <c r="I19" i="273"/>
  <c r="J19" i="273"/>
  <c r="K19" i="273"/>
  <c r="H19" i="273"/>
  <c r="U19" i="273"/>
  <c r="G19" i="273"/>
  <c r="F19" i="273"/>
  <c r="C19" i="273"/>
  <c r="AP18" i="273"/>
  <c r="S18" i="273"/>
  <c r="T18" i="273"/>
  <c r="R18" i="273"/>
  <c r="Q18" i="273"/>
  <c r="H18" i="273"/>
  <c r="I18" i="273"/>
  <c r="J18" i="273"/>
  <c r="K18" i="273"/>
  <c r="F18" i="273"/>
  <c r="G18" i="273"/>
  <c r="C18" i="273"/>
  <c r="S17" i="273"/>
  <c r="T17" i="273"/>
  <c r="R17" i="273"/>
  <c r="Q17" i="273"/>
  <c r="H17" i="273"/>
  <c r="I17" i="273"/>
  <c r="J17" i="273"/>
  <c r="K17" i="273"/>
  <c r="F17" i="273"/>
  <c r="G17" i="273"/>
  <c r="C17" i="273"/>
  <c r="S16" i="273"/>
  <c r="T16" i="273"/>
  <c r="R16" i="273"/>
  <c r="Q16" i="273"/>
  <c r="H16" i="273"/>
  <c r="I16" i="273"/>
  <c r="J16" i="273"/>
  <c r="K16" i="273"/>
  <c r="F16" i="273"/>
  <c r="G16" i="273"/>
  <c r="C16" i="273"/>
  <c r="AL15" i="273"/>
  <c r="T15" i="273"/>
  <c r="S15" i="273"/>
  <c r="R15" i="273"/>
  <c r="Q15" i="273"/>
  <c r="I15" i="273"/>
  <c r="J15" i="273"/>
  <c r="K15" i="273"/>
  <c r="H15" i="273"/>
  <c r="U15" i="273"/>
  <c r="G15" i="273"/>
  <c r="F15" i="273"/>
  <c r="C15" i="273"/>
  <c r="T14" i="273"/>
  <c r="S14" i="273"/>
  <c r="R14" i="273"/>
  <c r="Q14" i="273"/>
  <c r="K14" i="273"/>
  <c r="I14" i="273"/>
  <c r="J14" i="273"/>
  <c r="H14" i="273"/>
  <c r="U14" i="273"/>
  <c r="G14" i="273"/>
  <c r="F14" i="273"/>
  <c r="C14" i="273"/>
  <c r="AL13" i="273"/>
  <c r="U13" i="273"/>
  <c r="S13" i="273"/>
  <c r="T13" i="273"/>
  <c r="R13" i="273"/>
  <c r="Q13" i="273"/>
  <c r="H13" i="273"/>
  <c r="I13" i="273"/>
  <c r="J13" i="273"/>
  <c r="K13" i="273"/>
  <c r="F13" i="273"/>
  <c r="G13" i="273"/>
  <c r="C13" i="273"/>
  <c r="S12" i="273"/>
  <c r="T12" i="273"/>
  <c r="R12" i="273"/>
  <c r="Q12" i="273"/>
  <c r="H12" i="273"/>
  <c r="I12" i="273"/>
  <c r="J12" i="273"/>
  <c r="K12" i="273"/>
  <c r="F12" i="273"/>
  <c r="G12" i="273"/>
  <c r="C12" i="273"/>
  <c r="BR11" i="273"/>
  <c r="AL11" i="273"/>
  <c r="S11" i="273"/>
  <c r="T11" i="273"/>
  <c r="R11" i="273"/>
  <c r="Q11" i="273"/>
  <c r="H11" i="273"/>
  <c r="I11" i="273"/>
  <c r="J11" i="273"/>
  <c r="K11" i="273"/>
  <c r="F11" i="273"/>
  <c r="G11" i="273"/>
  <c r="C11" i="273"/>
  <c r="BR9" i="273"/>
  <c r="CL7" i="273"/>
  <c r="CC7" i="273"/>
  <c r="BW7" i="273"/>
  <c r="B76" i="272"/>
  <c r="U73" i="272"/>
  <c r="O72" i="272"/>
  <c r="N72" i="272"/>
  <c r="B77" i="272"/>
  <c r="M72" i="272"/>
  <c r="L72" i="272"/>
  <c r="AA31" i="272"/>
  <c r="BD31" i="272"/>
  <c r="S71" i="272"/>
  <c r="T71" i="272"/>
  <c r="R71" i="272"/>
  <c r="Q71" i="272"/>
  <c r="H71" i="272"/>
  <c r="I71" i="272"/>
  <c r="J71" i="272"/>
  <c r="K71" i="272"/>
  <c r="F71" i="272"/>
  <c r="G71" i="272"/>
  <c r="C71" i="272"/>
  <c r="S70" i="272"/>
  <c r="T70" i="272"/>
  <c r="R70" i="272"/>
  <c r="Q70" i="272"/>
  <c r="H70" i="272"/>
  <c r="I70" i="272"/>
  <c r="J70" i="272"/>
  <c r="K70" i="272"/>
  <c r="F70" i="272"/>
  <c r="G70" i="272"/>
  <c r="C70" i="272"/>
  <c r="S69" i="272"/>
  <c r="T69" i="272"/>
  <c r="R69" i="272"/>
  <c r="Q69" i="272"/>
  <c r="H69" i="272"/>
  <c r="I69" i="272"/>
  <c r="J69" i="272"/>
  <c r="K69" i="272"/>
  <c r="F69" i="272"/>
  <c r="G69" i="272"/>
  <c r="C69" i="272"/>
  <c r="S68" i="272"/>
  <c r="T68" i="272"/>
  <c r="R68" i="272"/>
  <c r="Q68" i="272"/>
  <c r="H68" i="272"/>
  <c r="I68" i="272"/>
  <c r="J68" i="272"/>
  <c r="K68" i="272"/>
  <c r="F68" i="272"/>
  <c r="G68" i="272"/>
  <c r="C68" i="272"/>
  <c r="S67" i="272"/>
  <c r="T67" i="272"/>
  <c r="R67" i="272"/>
  <c r="Q67" i="272"/>
  <c r="H67" i="272"/>
  <c r="I67" i="272"/>
  <c r="J67" i="272"/>
  <c r="K67" i="272"/>
  <c r="F67" i="272"/>
  <c r="G67" i="272"/>
  <c r="C67" i="272"/>
  <c r="S66" i="272"/>
  <c r="T66" i="272"/>
  <c r="R66" i="272"/>
  <c r="Q66" i="272"/>
  <c r="H66" i="272"/>
  <c r="I66" i="272"/>
  <c r="J66" i="272"/>
  <c r="K66" i="272"/>
  <c r="F66" i="272"/>
  <c r="G66" i="272"/>
  <c r="C66" i="272"/>
  <c r="S65" i="272"/>
  <c r="T65" i="272"/>
  <c r="R65" i="272"/>
  <c r="Q65" i="272"/>
  <c r="H65" i="272"/>
  <c r="I65" i="272"/>
  <c r="J65" i="272"/>
  <c r="K65" i="272"/>
  <c r="F65" i="272"/>
  <c r="G65" i="272"/>
  <c r="C65" i="272"/>
  <c r="S64" i="272"/>
  <c r="T64" i="272"/>
  <c r="R64" i="272"/>
  <c r="Q64" i="272"/>
  <c r="H64" i="272"/>
  <c r="I64" i="272"/>
  <c r="J64" i="272"/>
  <c r="K64" i="272"/>
  <c r="F64" i="272"/>
  <c r="G64" i="272"/>
  <c r="C64" i="272"/>
  <c r="S63" i="272"/>
  <c r="T63" i="272"/>
  <c r="R63" i="272"/>
  <c r="Q63" i="272"/>
  <c r="H63" i="272"/>
  <c r="I63" i="272"/>
  <c r="J63" i="272"/>
  <c r="K63" i="272"/>
  <c r="F63" i="272"/>
  <c r="G63" i="272"/>
  <c r="C63" i="272"/>
  <c r="S62" i="272"/>
  <c r="T62" i="272"/>
  <c r="R62" i="272"/>
  <c r="Q62" i="272"/>
  <c r="H62" i="272"/>
  <c r="I62" i="272"/>
  <c r="J62" i="272"/>
  <c r="K62" i="272"/>
  <c r="F62" i="272"/>
  <c r="G62" i="272"/>
  <c r="C62" i="272"/>
  <c r="S61" i="272"/>
  <c r="T61" i="272"/>
  <c r="R61" i="272"/>
  <c r="Q61" i="272"/>
  <c r="J61" i="272"/>
  <c r="K61" i="272"/>
  <c r="H61" i="272"/>
  <c r="I61" i="272"/>
  <c r="F61" i="272"/>
  <c r="G61" i="272"/>
  <c r="C61" i="272"/>
  <c r="S60" i="272"/>
  <c r="T60" i="272"/>
  <c r="R60" i="272"/>
  <c r="Q60" i="272"/>
  <c r="H60" i="272"/>
  <c r="I60" i="272"/>
  <c r="J60" i="272"/>
  <c r="K60" i="272"/>
  <c r="F60" i="272"/>
  <c r="G60" i="272"/>
  <c r="C60" i="272"/>
  <c r="S59" i="272"/>
  <c r="T59" i="272"/>
  <c r="R59" i="272"/>
  <c r="Q59" i="272"/>
  <c r="J59" i="272"/>
  <c r="K59" i="272"/>
  <c r="H59" i="272"/>
  <c r="I59" i="272"/>
  <c r="F59" i="272"/>
  <c r="G59" i="272"/>
  <c r="C59" i="272"/>
  <c r="S58" i="272"/>
  <c r="T58" i="272"/>
  <c r="R58" i="272"/>
  <c r="Q58" i="272"/>
  <c r="H58" i="272"/>
  <c r="I58" i="272"/>
  <c r="J58" i="272"/>
  <c r="K58" i="272"/>
  <c r="F58" i="272"/>
  <c r="G58" i="272"/>
  <c r="C58" i="272"/>
  <c r="S57" i="272"/>
  <c r="T57" i="272"/>
  <c r="R57" i="272"/>
  <c r="Q57" i="272"/>
  <c r="H57" i="272"/>
  <c r="I57" i="272"/>
  <c r="J57" i="272"/>
  <c r="K57" i="272"/>
  <c r="F57" i="272"/>
  <c r="G57" i="272"/>
  <c r="C57" i="272"/>
  <c r="S56" i="272"/>
  <c r="T56" i="272"/>
  <c r="R56" i="272"/>
  <c r="Q56" i="272"/>
  <c r="H56" i="272"/>
  <c r="I56" i="272"/>
  <c r="J56" i="272"/>
  <c r="K56" i="272"/>
  <c r="F56" i="272"/>
  <c r="G56" i="272"/>
  <c r="C56" i="272"/>
  <c r="T55" i="272"/>
  <c r="S55" i="272"/>
  <c r="R55" i="272"/>
  <c r="Q55" i="272"/>
  <c r="K55" i="272"/>
  <c r="I55" i="272"/>
  <c r="J55" i="272"/>
  <c r="H55" i="272"/>
  <c r="U55" i="272"/>
  <c r="G55" i="272"/>
  <c r="F55" i="272"/>
  <c r="C55" i="272"/>
  <c r="S54" i="272"/>
  <c r="T54" i="272"/>
  <c r="R54" i="272"/>
  <c r="Q54" i="272"/>
  <c r="H54" i="272"/>
  <c r="I54" i="272"/>
  <c r="J54" i="272"/>
  <c r="K54" i="272"/>
  <c r="F54" i="272"/>
  <c r="G54" i="272"/>
  <c r="C54" i="272"/>
  <c r="T53" i="272"/>
  <c r="S53" i="272"/>
  <c r="R53" i="272"/>
  <c r="Q53" i="272"/>
  <c r="I53" i="272"/>
  <c r="J53" i="272"/>
  <c r="K53" i="272"/>
  <c r="H53" i="272"/>
  <c r="U53" i="272"/>
  <c r="G53" i="272"/>
  <c r="F53" i="272"/>
  <c r="C53" i="272"/>
  <c r="T52" i="272"/>
  <c r="S52" i="272"/>
  <c r="R52" i="272"/>
  <c r="Q52" i="272"/>
  <c r="I52" i="272"/>
  <c r="J52" i="272"/>
  <c r="K52" i="272"/>
  <c r="H52" i="272"/>
  <c r="U52" i="272"/>
  <c r="G52" i="272"/>
  <c r="F52" i="272"/>
  <c r="C52" i="272"/>
  <c r="T51" i="272"/>
  <c r="S51" i="272"/>
  <c r="R51" i="272"/>
  <c r="Q51" i="272"/>
  <c r="I51" i="272"/>
  <c r="J51" i="272"/>
  <c r="K51" i="272"/>
  <c r="H51" i="272"/>
  <c r="U51" i="272"/>
  <c r="G51" i="272"/>
  <c r="F51" i="272"/>
  <c r="C51" i="272"/>
  <c r="T50" i="272"/>
  <c r="S50" i="272"/>
  <c r="R50" i="272"/>
  <c r="Q50" i="272"/>
  <c r="I50" i="272"/>
  <c r="J50" i="272"/>
  <c r="K50" i="272"/>
  <c r="H50" i="272"/>
  <c r="U50" i="272"/>
  <c r="G50" i="272"/>
  <c r="F50" i="272"/>
  <c r="C50" i="272"/>
  <c r="S49" i="272"/>
  <c r="T49" i="272"/>
  <c r="R49" i="272"/>
  <c r="Q49" i="272"/>
  <c r="H49" i="272"/>
  <c r="I49" i="272"/>
  <c r="J49" i="272"/>
  <c r="K49" i="272"/>
  <c r="F49" i="272"/>
  <c r="G49" i="272"/>
  <c r="C49" i="272"/>
  <c r="T48" i="272"/>
  <c r="S48" i="272"/>
  <c r="R48" i="272"/>
  <c r="Q48" i="272"/>
  <c r="I48" i="272"/>
  <c r="J48" i="272"/>
  <c r="K48" i="272"/>
  <c r="H48" i="272"/>
  <c r="U48" i="272"/>
  <c r="G48" i="272"/>
  <c r="F48" i="272"/>
  <c r="C48" i="272"/>
  <c r="S47" i="272"/>
  <c r="T47" i="272"/>
  <c r="R47" i="272"/>
  <c r="Q47" i="272"/>
  <c r="H47" i="272"/>
  <c r="I47" i="272"/>
  <c r="J47" i="272"/>
  <c r="K47" i="272"/>
  <c r="F47" i="272"/>
  <c r="G47" i="272"/>
  <c r="C47" i="272"/>
  <c r="T46" i="272"/>
  <c r="S46" i="272"/>
  <c r="R46" i="272"/>
  <c r="Q46" i="272"/>
  <c r="I46" i="272"/>
  <c r="J46" i="272"/>
  <c r="K46" i="272"/>
  <c r="H46" i="272"/>
  <c r="U46" i="272"/>
  <c r="G46" i="272"/>
  <c r="F46" i="272"/>
  <c r="C46" i="272"/>
  <c r="T45" i="272"/>
  <c r="S45" i="272"/>
  <c r="R45" i="272"/>
  <c r="Q45" i="272"/>
  <c r="I45" i="272"/>
  <c r="J45" i="272"/>
  <c r="K45" i="272"/>
  <c r="H45" i="272"/>
  <c r="U45" i="272"/>
  <c r="G45" i="272"/>
  <c r="F45" i="272"/>
  <c r="C45" i="272"/>
  <c r="S44" i="272"/>
  <c r="T44" i="272"/>
  <c r="R44" i="272"/>
  <c r="Q44" i="272"/>
  <c r="H44" i="272"/>
  <c r="I44" i="272"/>
  <c r="J44" i="272"/>
  <c r="K44" i="272"/>
  <c r="F44" i="272"/>
  <c r="G44" i="272"/>
  <c r="C44" i="272"/>
  <c r="AN43" i="272"/>
  <c r="T43" i="272"/>
  <c r="S43" i="272"/>
  <c r="R43" i="272"/>
  <c r="Q43" i="272"/>
  <c r="K43" i="272"/>
  <c r="I43" i="272"/>
  <c r="J43" i="272"/>
  <c r="H43" i="272"/>
  <c r="U43" i="272"/>
  <c r="G43" i="272"/>
  <c r="F43" i="272"/>
  <c r="C43" i="272"/>
  <c r="T42" i="272"/>
  <c r="S42" i="272"/>
  <c r="R42" i="272"/>
  <c r="Q42" i="272"/>
  <c r="I42" i="272"/>
  <c r="J42" i="272"/>
  <c r="K42" i="272"/>
  <c r="H42" i="272"/>
  <c r="U42" i="272"/>
  <c r="G42" i="272"/>
  <c r="F42" i="272"/>
  <c r="C42" i="272"/>
  <c r="T41" i="272"/>
  <c r="S41" i="272"/>
  <c r="R41" i="272"/>
  <c r="Q41" i="272"/>
  <c r="K41" i="272"/>
  <c r="I41" i="272"/>
  <c r="J41" i="272"/>
  <c r="H41" i="272"/>
  <c r="U41" i="272"/>
  <c r="G41" i="272"/>
  <c r="F41" i="272"/>
  <c r="C41" i="272"/>
  <c r="BP40" i="272"/>
  <c r="S40" i="272"/>
  <c r="T40" i="272"/>
  <c r="R40" i="272"/>
  <c r="Q40" i="272"/>
  <c r="H40" i="272"/>
  <c r="I40" i="272"/>
  <c r="J40" i="272"/>
  <c r="K40" i="272"/>
  <c r="F40" i="272"/>
  <c r="G40" i="272"/>
  <c r="C40" i="272"/>
  <c r="BP39" i="272"/>
  <c r="T39" i="272"/>
  <c r="S39" i="272"/>
  <c r="R39" i="272"/>
  <c r="Q39" i="272"/>
  <c r="I39" i="272"/>
  <c r="J39" i="272"/>
  <c r="K39" i="272"/>
  <c r="H39" i="272"/>
  <c r="U39" i="272"/>
  <c r="G39" i="272"/>
  <c r="F39" i="272"/>
  <c r="C39" i="272"/>
  <c r="BP38" i="272"/>
  <c r="S38" i="272"/>
  <c r="T38" i="272"/>
  <c r="R38" i="272"/>
  <c r="Q38" i="272"/>
  <c r="J38" i="272"/>
  <c r="K38" i="272"/>
  <c r="H38" i="272"/>
  <c r="I38" i="272"/>
  <c r="F38" i="272"/>
  <c r="G38" i="272"/>
  <c r="C38" i="272"/>
  <c r="BP37" i="272"/>
  <c r="T37" i="272"/>
  <c r="S37" i="272"/>
  <c r="R37" i="272"/>
  <c r="Q37" i="272"/>
  <c r="I37" i="272"/>
  <c r="J37" i="272"/>
  <c r="K37" i="272"/>
  <c r="H37" i="272"/>
  <c r="U37" i="272"/>
  <c r="G37" i="272"/>
  <c r="F37" i="272"/>
  <c r="C37" i="272"/>
  <c r="BP36" i="272"/>
  <c r="U36" i="272"/>
  <c r="S36" i="272"/>
  <c r="T36" i="272"/>
  <c r="R36" i="272"/>
  <c r="Q36" i="272"/>
  <c r="H36" i="272"/>
  <c r="I36" i="272"/>
  <c r="J36" i="272"/>
  <c r="K36" i="272"/>
  <c r="F36" i="272"/>
  <c r="G36" i="272"/>
  <c r="C36" i="272"/>
  <c r="BP35" i="272"/>
  <c r="T35" i="272"/>
  <c r="S35" i="272"/>
  <c r="R35" i="272"/>
  <c r="Q35" i="272"/>
  <c r="I35" i="272"/>
  <c r="J35" i="272"/>
  <c r="K35" i="272"/>
  <c r="H35" i="272"/>
  <c r="U35" i="272"/>
  <c r="G35" i="272"/>
  <c r="F35" i="272"/>
  <c r="C35" i="272"/>
  <c r="BP34" i="272"/>
  <c r="S34" i="272"/>
  <c r="T34" i="272"/>
  <c r="R34" i="272"/>
  <c r="Q34" i="272"/>
  <c r="H34" i="272"/>
  <c r="I34" i="272"/>
  <c r="J34" i="272"/>
  <c r="K34" i="272"/>
  <c r="F34" i="272"/>
  <c r="G34" i="272"/>
  <c r="C34" i="272"/>
  <c r="BP33" i="272"/>
  <c r="BD33" i="272"/>
  <c r="AR33" i="272"/>
  <c r="AA33" i="272"/>
  <c r="U33" i="272"/>
  <c r="S33" i="272"/>
  <c r="T33" i="272"/>
  <c r="R33" i="272"/>
  <c r="Q33" i="272"/>
  <c r="J33" i="272"/>
  <c r="K33" i="272"/>
  <c r="H33" i="272"/>
  <c r="I33" i="272"/>
  <c r="F33" i="272"/>
  <c r="G33" i="272"/>
  <c r="C33" i="272"/>
  <c r="BP32" i="272"/>
  <c r="BL32" i="272"/>
  <c r="AA32" i="272"/>
  <c r="AR32" i="272"/>
  <c r="T32" i="272"/>
  <c r="S32" i="272"/>
  <c r="R32" i="272"/>
  <c r="Q32" i="272"/>
  <c r="I32" i="272"/>
  <c r="J32" i="272"/>
  <c r="K32" i="272"/>
  <c r="H32" i="272"/>
  <c r="U32" i="272"/>
  <c r="G32" i="272"/>
  <c r="F32" i="272"/>
  <c r="C32" i="272"/>
  <c r="BL31" i="272"/>
  <c r="BP31" i="272"/>
  <c r="AR31" i="272"/>
  <c r="U31" i="272"/>
  <c r="S31" i="272"/>
  <c r="T31" i="272"/>
  <c r="R31" i="272"/>
  <c r="Q31" i="272"/>
  <c r="J31" i="272"/>
  <c r="K31" i="272"/>
  <c r="H31" i="272"/>
  <c r="I31" i="272"/>
  <c r="F31" i="272"/>
  <c r="G31" i="272"/>
  <c r="C31" i="272"/>
  <c r="BD30" i="272"/>
  <c r="AR30" i="272"/>
  <c r="AI30" i="272"/>
  <c r="AG30" i="272"/>
  <c r="AA30" i="272"/>
  <c r="T30" i="272"/>
  <c r="S30" i="272"/>
  <c r="R30" i="272"/>
  <c r="Q30" i="272"/>
  <c r="I30" i="272"/>
  <c r="J30" i="272"/>
  <c r="K30" i="272"/>
  <c r="H30" i="272"/>
  <c r="U30" i="272"/>
  <c r="G30" i="272"/>
  <c r="F30" i="272"/>
  <c r="C30" i="272"/>
  <c r="AR29" i="272"/>
  <c r="AG29" i="272"/>
  <c r="S29" i="272"/>
  <c r="T29" i="272"/>
  <c r="R29" i="272"/>
  <c r="Q29" i="272"/>
  <c r="H29" i="272"/>
  <c r="I29" i="272"/>
  <c r="J29" i="272"/>
  <c r="K29" i="272"/>
  <c r="F29" i="272"/>
  <c r="G29" i="272"/>
  <c r="C29" i="272"/>
  <c r="BD28" i="272"/>
  <c r="AR28" i="272"/>
  <c r="AI28" i="272"/>
  <c r="AG28" i="272"/>
  <c r="AA28" i="272"/>
  <c r="T28" i="272"/>
  <c r="S28" i="272"/>
  <c r="R28" i="272"/>
  <c r="Q28" i="272"/>
  <c r="I28" i="272"/>
  <c r="J28" i="272"/>
  <c r="K28" i="272"/>
  <c r="H28" i="272"/>
  <c r="U28" i="272"/>
  <c r="G28" i="272"/>
  <c r="F28" i="272"/>
  <c r="C28" i="272"/>
  <c r="T27" i="272"/>
  <c r="S27" i="272"/>
  <c r="R27" i="272"/>
  <c r="Q27" i="272"/>
  <c r="I27" i="272"/>
  <c r="J27" i="272"/>
  <c r="K27" i="272"/>
  <c r="H27" i="272"/>
  <c r="U27" i="272"/>
  <c r="G27" i="272"/>
  <c r="F27" i="272"/>
  <c r="C27" i="272"/>
  <c r="T26" i="272"/>
  <c r="S26" i="272"/>
  <c r="R26" i="272"/>
  <c r="Q26" i="272"/>
  <c r="K26" i="272"/>
  <c r="I26" i="272"/>
  <c r="J26" i="272"/>
  <c r="H26" i="272"/>
  <c r="U26" i="272"/>
  <c r="G26" i="272"/>
  <c r="F26" i="272"/>
  <c r="C26" i="272"/>
  <c r="T25" i="272"/>
  <c r="S25" i="272"/>
  <c r="R25" i="272"/>
  <c r="Q25" i="272"/>
  <c r="I25" i="272"/>
  <c r="J25" i="272"/>
  <c r="K25" i="272"/>
  <c r="H25" i="272"/>
  <c r="U25" i="272"/>
  <c r="G25" i="272"/>
  <c r="F25" i="272"/>
  <c r="C25" i="272"/>
  <c r="T24" i="272"/>
  <c r="S24" i="272"/>
  <c r="R24" i="272"/>
  <c r="Q24" i="272"/>
  <c r="I24" i="272"/>
  <c r="J24" i="272"/>
  <c r="K24" i="272"/>
  <c r="H24" i="272"/>
  <c r="U24" i="272"/>
  <c r="G24" i="272"/>
  <c r="F24" i="272"/>
  <c r="C24" i="272"/>
  <c r="T23" i="272"/>
  <c r="S23" i="272"/>
  <c r="R23" i="272"/>
  <c r="Q23" i="272"/>
  <c r="I23" i="272"/>
  <c r="J23" i="272"/>
  <c r="K23" i="272"/>
  <c r="H23" i="272"/>
  <c r="U23" i="272"/>
  <c r="G23" i="272"/>
  <c r="F23" i="272"/>
  <c r="C23" i="272"/>
  <c r="T22" i="272"/>
  <c r="S22" i="272"/>
  <c r="R22" i="272"/>
  <c r="Q22" i="272"/>
  <c r="K22" i="272"/>
  <c r="I22" i="272"/>
  <c r="J22" i="272"/>
  <c r="H22" i="272"/>
  <c r="U22" i="272"/>
  <c r="G22" i="272"/>
  <c r="F22" i="272"/>
  <c r="C22" i="272"/>
  <c r="T21" i="272"/>
  <c r="S21" i="272"/>
  <c r="R21" i="272"/>
  <c r="Q21" i="272"/>
  <c r="I21" i="272"/>
  <c r="J21" i="272"/>
  <c r="K21" i="272"/>
  <c r="H21" i="272"/>
  <c r="U21" i="272"/>
  <c r="G21" i="272"/>
  <c r="F21" i="272"/>
  <c r="C21" i="272"/>
  <c r="T20" i="272"/>
  <c r="S20" i="272"/>
  <c r="R20" i="272"/>
  <c r="Q20" i="272"/>
  <c r="I20" i="272"/>
  <c r="J20" i="272"/>
  <c r="K20" i="272"/>
  <c r="H20" i="272"/>
  <c r="U20" i="272"/>
  <c r="G20" i="272"/>
  <c r="F20" i="272"/>
  <c r="C20" i="272"/>
  <c r="T19" i="272"/>
  <c r="S19" i="272"/>
  <c r="R19" i="272"/>
  <c r="Q19" i="272"/>
  <c r="I19" i="272"/>
  <c r="J19" i="272"/>
  <c r="K19" i="272"/>
  <c r="H19" i="272"/>
  <c r="U19" i="272"/>
  <c r="G19" i="272"/>
  <c r="F19" i="272"/>
  <c r="C19" i="272"/>
  <c r="AP18" i="272"/>
  <c r="U18" i="272"/>
  <c r="S18" i="272"/>
  <c r="T18" i="272"/>
  <c r="R18" i="272"/>
  <c r="Q18" i="272"/>
  <c r="H18" i="272"/>
  <c r="I18" i="272"/>
  <c r="J18" i="272"/>
  <c r="K18" i="272"/>
  <c r="F18" i="272"/>
  <c r="G18" i="272"/>
  <c r="C18" i="272"/>
  <c r="U17" i="272"/>
  <c r="S17" i="272"/>
  <c r="T17" i="272"/>
  <c r="R17" i="272"/>
  <c r="Q17" i="272"/>
  <c r="H17" i="272"/>
  <c r="I17" i="272"/>
  <c r="J17" i="272"/>
  <c r="K17" i="272"/>
  <c r="F17" i="272"/>
  <c r="G17" i="272"/>
  <c r="C17" i="272"/>
  <c r="U16" i="272"/>
  <c r="S16" i="272"/>
  <c r="T16" i="272"/>
  <c r="R16" i="272"/>
  <c r="Q16" i="272"/>
  <c r="H16" i="272"/>
  <c r="I16" i="272"/>
  <c r="J16" i="272"/>
  <c r="K16" i="272"/>
  <c r="F16" i="272"/>
  <c r="G16" i="272"/>
  <c r="C16" i="272"/>
  <c r="AL15" i="272"/>
  <c r="T15" i="272"/>
  <c r="S15" i="272"/>
  <c r="R15" i="272"/>
  <c r="Q15" i="272"/>
  <c r="J15" i="272"/>
  <c r="K15" i="272"/>
  <c r="I15" i="272"/>
  <c r="H15" i="272"/>
  <c r="U15" i="272"/>
  <c r="G15" i="272"/>
  <c r="F15" i="272"/>
  <c r="C15" i="272"/>
  <c r="S14" i="272"/>
  <c r="T14" i="272"/>
  <c r="R14" i="272"/>
  <c r="Q14" i="272"/>
  <c r="K14" i="272"/>
  <c r="I14" i="272"/>
  <c r="J14" i="272"/>
  <c r="H14" i="272"/>
  <c r="U14" i="272"/>
  <c r="G14" i="272"/>
  <c r="F14" i="272"/>
  <c r="C14" i="272"/>
  <c r="AL13" i="272"/>
  <c r="S13" i="272"/>
  <c r="T13" i="272"/>
  <c r="R13" i="272"/>
  <c r="Q13" i="272"/>
  <c r="H13" i="272"/>
  <c r="I13" i="272"/>
  <c r="J13" i="272"/>
  <c r="K13" i="272"/>
  <c r="F13" i="272"/>
  <c r="G13" i="272"/>
  <c r="C13" i="272"/>
  <c r="U12" i="272"/>
  <c r="S12" i="272"/>
  <c r="T12" i="272"/>
  <c r="R12" i="272"/>
  <c r="Q12" i="272"/>
  <c r="H12" i="272"/>
  <c r="I12" i="272"/>
  <c r="J12" i="272"/>
  <c r="K12" i="272"/>
  <c r="F12" i="272"/>
  <c r="G12" i="272"/>
  <c r="C12" i="272"/>
  <c r="BR11" i="272"/>
  <c r="AL11" i="272"/>
  <c r="S11" i="272"/>
  <c r="T11" i="272"/>
  <c r="R11" i="272"/>
  <c r="Q11" i="272"/>
  <c r="H11" i="272"/>
  <c r="I11" i="272"/>
  <c r="J11" i="272"/>
  <c r="K11" i="272"/>
  <c r="F11" i="272"/>
  <c r="G11" i="272"/>
  <c r="C11" i="272"/>
  <c r="BR9" i="272"/>
  <c r="CL7" i="272"/>
  <c r="CC7" i="272"/>
  <c r="BW7" i="272"/>
  <c r="B77" i="271"/>
  <c r="B76" i="271"/>
  <c r="U73" i="271"/>
  <c r="O72" i="271"/>
  <c r="N72" i="271"/>
  <c r="M72" i="271"/>
  <c r="BL32" i="271"/>
  <c r="BP32" i="271"/>
  <c r="L72" i="271"/>
  <c r="S71" i="271"/>
  <c r="T71" i="271"/>
  <c r="R71" i="271"/>
  <c r="Q71" i="271"/>
  <c r="H71" i="271"/>
  <c r="I71" i="271"/>
  <c r="J71" i="271"/>
  <c r="K71" i="271"/>
  <c r="F71" i="271"/>
  <c r="G71" i="271"/>
  <c r="C71" i="271"/>
  <c r="U70" i="271"/>
  <c r="S70" i="271"/>
  <c r="T70" i="271"/>
  <c r="R70" i="271"/>
  <c r="Q70" i="271"/>
  <c r="H70" i="271"/>
  <c r="I70" i="271"/>
  <c r="J70" i="271"/>
  <c r="K70" i="271"/>
  <c r="G70" i="271"/>
  <c r="F70" i="271"/>
  <c r="C70" i="271"/>
  <c r="S69" i="271"/>
  <c r="T69" i="271"/>
  <c r="R69" i="271"/>
  <c r="Q69" i="271"/>
  <c r="J69" i="271"/>
  <c r="K69" i="271"/>
  <c r="H69" i="271"/>
  <c r="I69" i="271"/>
  <c r="F69" i="271"/>
  <c r="G69" i="271"/>
  <c r="C69" i="271"/>
  <c r="U68" i="271"/>
  <c r="T68" i="271"/>
  <c r="S68" i="271"/>
  <c r="R68" i="271"/>
  <c r="Q68" i="271"/>
  <c r="I68" i="271"/>
  <c r="J68" i="271"/>
  <c r="K68" i="271"/>
  <c r="H68" i="271"/>
  <c r="F68" i="271"/>
  <c r="G68" i="271"/>
  <c r="C68" i="271"/>
  <c r="U67" i="271"/>
  <c r="S67" i="271"/>
  <c r="T67" i="271"/>
  <c r="R67" i="271"/>
  <c r="Q67" i="271"/>
  <c r="I67" i="271"/>
  <c r="J67" i="271"/>
  <c r="K67" i="271"/>
  <c r="H67" i="271"/>
  <c r="F67" i="271"/>
  <c r="G67" i="271"/>
  <c r="C67" i="271"/>
  <c r="S66" i="271"/>
  <c r="T66" i="271"/>
  <c r="R66" i="271"/>
  <c r="Q66" i="271"/>
  <c r="H66" i="271"/>
  <c r="I66" i="271"/>
  <c r="J66" i="271"/>
  <c r="K66" i="271"/>
  <c r="F66" i="271"/>
  <c r="G66" i="271"/>
  <c r="C66" i="271"/>
  <c r="S65" i="271"/>
  <c r="T65" i="271"/>
  <c r="R65" i="271"/>
  <c r="Q65" i="271"/>
  <c r="I65" i="271"/>
  <c r="J65" i="271"/>
  <c r="K65" i="271"/>
  <c r="H65" i="271"/>
  <c r="U65" i="271"/>
  <c r="F65" i="271"/>
  <c r="G65" i="271"/>
  <c r="C65" i="271"/>
  <c r="S64" i="271"/>
  <c r="T64" i="271"/>
  <c r="R64" i="271"/>
  <c r="Q64" i="271"/>
  <c r="H64" i="271"/>
  <c r="I64" i="271"/>
  <c r="J64" i="271"/>
  <c r="K64" i="271"/>
  <c r="F64" i="271"/>
  <c r="G64" i="271"/>
  <c r="C64" i="271"/>
  <c r="S63" i="271"/>
  <c r="T63" i="271"/>
  <c r="R63" i="271"/>
  <c r="Q63" i="271"/>
  <c r="I63" i="271"/>
  <c r="J63" i="271"/>
  <c r="K63" i="271"/>
  <c r="H63" i="271"/>
  <c r="U63" i="271"/>
  <c r="F63" i="271"/>
  <c r="G63" i="271"/>
  <c r="C63" i="271"/>
  <c r="S62" i="271"/>
  <c r="T62" i="271"/>
  <c r="R62" i="271"/>
  <c r="Q62" i="271"/>
  <c r="H62" i="271"/>
  <c r="I62" i="271"/>
  <c r="J62" i="271"/>
  <c r="K62" i="271"/>
  <c r="F62" i="271"/>
  <c r="G62" i="271"/>
  <c r="C62" i="271"/>
  <c r="S61" i="271"/>
  <c r="T61" i="271"/>
  <c r="R61" i="271"/>
  <c r="Q61" i="271"/>
  <c r="I61" i="271"/>
  <c r="J61" i="271"/>
  <c r="K61" i="271"/>
  <c r="H61" i="271"/>
  <c r="U61" i="271"/>
  <c r="F61" i="271"/>
  <c r="G61" i="271"/>
  <c r="C61" i="271"/>
  <c r="S60" i="271"/>
  <c r="T60" i="271"/>
  <c r="R60" i="271"/>
  <c r="Q60" i="271"/>
  <c r="H60" i="271"/>
  <c r="I60" i="271"/>
  <c r="J60" i="271"/>
  <c r="K60" i="271"/>
  <c r="F60" i="271"/>
  <c r="G60" i="271"/>
  <c r="C60" i="271"/>
  <c r="S59" i="271"/>
  <c r="T59" i="271"/>
  <c r="R59" i="271"/>
  <c r="Q59" i="271"/>
  <c r="I59" i="271"/>
  <c r="J59" i="271"/>
  <c r="K59" i="271"/>
  <c r="H59" i="271"/>
  <c r="U59" i="271"/>
  <c r="F59" i="271"/>
  <c r="G59" i="271"/>
  <c r="C59" i="271"/>
  <c r="S58" i="271"/>
  <c r="T58" i="271"/>
  <c r="R58" i="271"/>
  <c r="Q58" i="271"/>
  <c r="H58" i="271"/>
  <c r="I58" i="271"/>
  <c r="J58" i="271"/>
  <c r="K58" i="271"/>
  <c r="F58" i="271"/>
  <c r="G58" i="271"/>
  <c r="C58" i="271"/>
  <c r="S57" i="271"/>
  <c r="T57" i="271"/>
  <c r="R57" i="271"/>
  <c r="Q57" i="271"/>
  <c r="I57" i="271"/>
  <c r="J57" i="271"/>
  <c r="K57" i="271"/>
  <c r="H57" i="271"/>
  <c r="U57" i="271"/>
  <c r="F57" i="271"/>
  <c r="G57" i="271"/>
  <c r="C57" i="271"/>
  <c r="S56" i="271"/>
  <c r="T56" i="271"/>
  <c r="R56" i="271"/>
  <c r="Q56" i="271"/>
  <c r="H56" i="271"/>
  <c r="I56" i="271"/>
  <c r="J56" i="271"/>
  <c r="K56" i="271"/>
  <c r="F56" i="271"/>
  <c r="G56" i="271"/>
  <c r="C56" i="271"/>
  <c r="T55" i="271"/>
  <c r="S55" i="271"/>
  <c r="R55" i="271"/>
  <c r="Q55" i="271"/>
  <c r="J55" i="271"/>
  <c r="K55" i="271"/>
  <c r="I55" i="271"/>
  <c r="H55" i="271"/>
  <c r="U55" i="271"/>
  <c r="G55" i="271"/>
  <c r="F55" i="271"/>
  <c r="C55" i="271"/>
  <c r="T54" i="271"/>
  <c r="S54" i="271"/>
  <c r="R54" i="271"/>
  <c r="Q54" i="271"/>
  <c r="H54" i="271"/>
  <c r="I54" i="271"/>
  <c r="J54" i="271"/>
  <c r="K54" i="271"/>
  <c r="G54" i="271"/>
  <c r="F54" i="271"/>
  <c r="C54" i="271"/>
  <c r="T53" i="271"/>
  <c r="S53" i="271"/>
  <c r="R53" i="271"/>
  <c r="Q53" i="271"/>
  <c r="I53" i="271"/>
  <c r="J53" i="271"/>
  <c r="K53" i="271"/>
  <c r="H53" i="271"/>
  <c r="U53" i="271"/>
  <c r="G53" i="271"/>
  <c r="F53" i="271"/>
  <c r="C53" i="271"/>
  <c r="S52" i="271"/>
  <c r="T52" i="271"/>
  <c r="R52" i="271"/>
  <c r="Q52" i="271"/>
  <c r="H52" i="271"/>
  <c r="I52" i="271"/>
  <c r="J52" i="271"/>
  <c r="K52" i="271"/>
  <c r="F52" i="271"/>
  <c r="G52" i="271"/>
  <c r="C52" i="271"/>
  <c r="T51" i="271"/>
  <c r="S51" i="271"/>
  <c r="R51" i="271"/>
  <c r="Q51" i="271"/>
  <c r="I51" i="271"/>
  <c r="J51" i="271"/>
  <c r="K51" i="271"/>
  <c r="H51" i="271"/>
  <c r="U51" i="271"/>
  <c r="G51" i="271"/>
  <c r="F51" i="271"/>
  <c r="C51" i="271"/>
  <c r="S50" i="271"/>
  <c r="T50" i="271"/>
  <c r="R50" i="271"/>
  <c r="Q50" i="271"/>
  <c r="H50" i="271"/>
  <c r="I50" i="271"/>
  <c r="J50" i="271"/>
  <c r="K50" i="271"/>
  <c r="F50" i="271"/>
  <c r="G50" i="271"/>
  <c r="C50" i="271"/>
  <c r="S49" i="271"/>
  <c r="T49" i="271"/>
  <c r="R49" i="271"/>
  <c r="Q49" i="271"/>
  <c r="H49" i="271"/>
  <c r="I49" i="271"/>
  <c r="J49" i="271"/>
  <c r="K49" i="271"/>
  <c r="F49" i="271"/>
  <c r="G49" i="271"/>
  <c r="C49" i="271"/>
  <c r="T48" i="271"/>
  <c r="S48" i="271"/>
  <c r="R48" i="271"/>
  <c r="Q48" i="271"/>
  <c r="J48" i="271"/>
  <c r="K48" i="271"/>
  <c r="H48" i="271"/>
  <c r="I48" i="271"/>
  <c r="G48" i="271"/>
  <c r="F48" i="271"/>
  <c r="C48" i="271"/>
  <c r="T47" i="271"/>
  <c r="S47" i="271"/>
  <c r="R47" i="271"/>
  <c r="Q47" i="271"/>
  <c r="H47" i="271"/>
  <c r="I47" i="271"/>
  <c r="J47" i="271"/>
  <c r="K47" i="271"/>
  <c r="G47" i="271"/>
  <c r="F47" i="271"/>
  <c r="C47" i="271"/>
  <c r="T46" i="271"/>
  <c r="S46" i="271"/>
  <c r="R46" i="271"/>
  <c r="Q46" i="271"/>
  <c r="I46" i="271"/>
  <c r="J46" i="271"/>
  <c r="K46" i="271"/>
  <c r="H46" i="271"/>
  <c r="U46" i="271"/>
  <c r="G46" i="271"/>
  <c r="F46" i="271"/>
  <c r="C46" i="271"/>
  <c r="S45" i="271"/>
  <c r="T45" i="271"/>
  <c r="R45" i="271"/>
  <c r="Q45" i="271"/>
  <c r="H45" i="271"/>
  <c r="I45" i="271"/>
  <c r="J45" i="271"/>
  <c r="K45" i="271"/>
  <c r="F45" i="271"/>
  <c r="G45" i="271"/>
  <c r="C45" i="271"/>
  <c r="S44" i="271"/>
  <c r="T44" i="271"/>
  <c r="R44" i="271"/>
  <c r="Q44" i="271"/>
  <c r="H44" i="271"/>
  <c r="I44" i="271"/>
  <c r="J44" i="271"/>
  <c r="K44" i="271"/>
  <c r="F44" i="271"/>
  <c r="G44" i="271"/>
  <c r="C44" i="271"/>
  <c r="AN43" i="271"/>
  <c r="T43" i="271"/>
  <c r="S43" i="271"/>
  <c r="R43" i="271"/>
  <c r="Q43" i="271"/>
  <c r="J43" i="271"/>
  <c r="K43" i="271"/>
  <c r="H43" i="271"/>
  <c r="I43" i="271"/>
  <c r="G43" i="271"/>
  <c r="F43" i="271"/>
  <c r="C43" i="271"/>
  <c r="S42" i="271"/>
  <c r="T42" i="271"/>
  <c r="R42" i="271"/>
  <c r="Q42" i="271"/>
  <c r="I42" i="271"/>
  <c r="J42" i="271"/>
  <c r="K42" i="271"/>
  <c r="H42" i="271"/>
  <c r="U42" i="271"/>
  <c r="F42" i="271"/>
  <c r="G42" i="271"/>
  <c r="C42" i="271"/>
  <c r="T41" i="271"/>
  <c r="S41" i="271"/>
  <c r="R41" i="271"/>
  <c r="Q41" i="271"/>
  <c r="J41" i="271"/>
  <c r="K41" i="271"/>
  <c r="H41" i="271"/>
  <c r="I41" i="271"/>
  <c r="G41" i="271"/>
  <c r="F41" i="271"/>
  <c r="C41" i="271"/>
  <c r="BP40" i="271"/>
  <c r="T40" i="271"/>
  <c r="S40" i="271"/>
  <c r="R40" i="271"/>
  <c r="Q40" i="271"/>
  <c r="H40" i="271"/>
  <c r="I40" i="271"/>
  <c r="J40" i="271"/>
  <c r="K40" i="271"/>
  <c r="G40" i="271"/>
  <c r="F40" i="271"/>
  <c r="C40" i="271"/>
  <c r="BP39" i="271"/>
  <c r="T39" i="271"/>
  <c r="S39" i="271"/>
  <c r="R39" i="271"/>
  <c r="Q39" i="271"/>
  <c r="I39" i="271"/>
  <c r="J39" i="271"/>
  <c r="K39" i="271"/>
  <c r="H39" i="271"/>
  <c r="U39" i="271"/>
  <c r="G39" i="271"/>
  <c r="F39" i="271"/>
  <c r="C39" i="271"/>
  <c r="BP38" i="271"/>
  <c r="S38" i="271"/>
  <c r="T38" i="271"/>
  <c r="R38" i="271"/>
  <c r="Q38" i="271"/>
  <c r="I38" i="271"/>
  <c r="J38" i="271"/>
  <c r="K38" i="271"/>
  <c r="H38" i="271"/>
  <c r="U38" i="271"/>
  <c r="F38" i="271"/>
  <c r="G38" i="271"/>
  <c r="C38" i="271"/>
  <c r="BP37" i="271"/>
  <c r="S37" i="271"/>
  <c r="T37" i="271"/>
  <c r="R37" i="271"/>
  <c r="Q37" i="271"/>
  <c r="I37" i="271"/>
  <c r="J37" i="271"/>
  <c r="K37" i="271"/>
  <c r="H37" i="271"/>
  <c r="U37" i="271"/>
  <c r="F37" i="271"/>
  <c r="G37" i="271"/>
  <c r="C37" i="271"/>
  <c r="BP36" i="271"/>
  <c r="S36" i="271"/>
  <c r="T36" i="271"/>
  <c r="R36" i="271"/>
  <c r="Q36" i="271"/>
  <c r="H36" i="271"/>
  <c r="I36" i="271"/>
  <c r="J36" i="271"/>
  <c r="K36" i="271"/>
  <c r="F36" i="271"/>
  <c r="G36" i="271"/>
  <c r="C36" i="271"/>
  <c r="BP35" i="271"/>
  <c r="U35" i="271"/>
  <c r="S35" i="271"/>
  <c r="T35" i="271"/>
  <c r="R35" i="271"/>
  <c r="Q35" i="271"/>
  <c r="H35" i="271"/>
  <c r="I35" i="271"/>
  <c r="J35" i="271"/>
  <c r="K35" i="271"/>
  <c r="F35" i="271"/>
  <c r="G35" i="271"/>
  <c r="C35" i="271"/>
  <c r="BP34" i="271"/>
  <c r="S34" i="271"/>
  <c r="T34" i="271"/>
  <c r="R34" i="271"/>
  <c r="Q34" i="271"/>
  <c r="H34" i="271"/>
  <c r="I34" i="271"/>
  <c r="J34" i="271"/>
  <c r="K34" i="271"/>
  <c r="F34" i="271"/>
  <c r="G34" i="271"/>
  <c r="C34" i="271"/>
  <c r="BP33" i="271"/>
  <c r="BD33" i="271"/>
  <c r="AR33" i="271"/>
  <c r="AA33" i="271"/>
  <c r="U33" i="271"/>
  <c r="S33" i="271"/>
  <c r="T33" i="271"/>
  <c r="R33" i="271"/>
  <c r="Q33" i="271"/>
  <c r="H33" i="271"/>
  <c r="I33" i="271"/>
  <c r="J33" i="271"/>
  <c r="K33" i="271"/>
  <c r="F33" i="271"/>
  <c r="G33" i="271"/>
  <c r="C33" i="271"/>
  <c r="AA32" i="271"/>
  <c r="S32" i="271"/>
  <c r="T32" i="271"/>
  <c r="R32" i="271"/>
  <c r="Q32" i="271"/>
  <c r="I32" i="271"/>
  <c r="J32" i="271"/>
  <c r="K32" i="271"/>
  <c r="H32" i="271"/>
  <c r="U32" i="271"/>
  <c r="F32" i="271"/>
  <c r="G32" i="271"/>
  <c r="C32" i="271"/>
  <c r="BL31" i="271"/>
  <c r="BP31" i="271"/>
  <c r="BD31" i="271"/>
  <c r="AR31" i="271"/>
  <c r="AA31" i="271"/>
  <c r="T31" i="271"/>
  <c r="S31" i="271"/>
  <c r="R31" i="271"/>
  <c r="Q31" i="271"/>
  <c r="J31" i="271"/>
  <c r="K31" i="271"/>
  <c r="H31" i="271"/>
  <c r="I31" i="271"/>
  <c r="G31" i="271"/>
  <c r="F31" i="271"/>
  <c r="C31" i="271"/>
  <c r="AG30" i="271"/>
  <c r="T30" i="271"/>
  <c r="S30" i="271"/>
  <c r="R30" i="271"/>
  <c r="Q30" i="271"/>
  <c r="H30" i="271"/>
  <c r="I30" i="271"/>
  <c r="J30" i="271"/>
  <c r="K30" i="271"/>
  <c r="G30" i="271"/>
  <c r="F30" i="271"/>
  <c r="C30" i="271"/>
  <c r="BD29" i="271"/>
  <c r="AG29" i="271"/>
  <c r="AR29" i="271"/>
  <c r="S29" i="271"/>
  <c r="T29" i="271"/>
  <c r="R29" i="271"/>
  <c r="Q29" i="271"/>
  <c r="J29" i="271"/>
  <c r="K29" i="271"/>
  <c r="H29" i="271"/>
  <c r="I29" i="271"/>
  <c r="F29" i="271"/>
  <c r="G29" i="271"/>
  <c r="C29" i="271"/>
  <c r="BD28" i="271"/>
  <c r="AR28" i="271"/>
  <c r="AI28" i="271"/>
  <c r="AG28" i="271"/>
  <c r="AA28" i="271"/>
  <c r="U28" i="271"/>
  <c r="S28" i="271"/>
  <c r="T28" i="271"/>
  <c r="R28" i="271"/>
  <c r="Q28" i="271"/>
  <c r="H28" i="271"/>
  <c r="I28" i="271"/>
  <c r="J28" i="271"/>
  <c r="K28" i="271"/>
  <c r="F28" i="271"/>
  <c r="G28" i="271"/>
  <c r="C28" i="271"/>
  <c r="T27" i="271"/>
  <c r="S27" i="271"/>
  <c r="R27" i="271"/>
  <c r="Q27" i="271"/>
  <c r="I27" i="271"/>
  <c r="J27" i="271"/>
  <c r="K27" i="271"/>
  <c r="H27" i="271"/>
  <c r="U27" i="271"/>
  <c r="G27" i="271"/>
  <c r="F27" i="271"/>
  <c r="C27" i="271"/>
  <c r="U26" i="271"/>
  <c r="S26" i="271"/>
  <c r="T26" i="271"/>
  <c r="R26" i="271"/>
  <c r="Q26" i="271"/>
  <c r="K26" i="271"/>
  <c r="H26" i="271"/>
  <c r="I26" i="271"/>
  <c r="J26" i="271"/>
  <c r="F26" i="271"/>
  <c r="G26" i="271"/>
  <c r="C26" i="271"/>
  <c r="T25" i="271"/>
  <c r="S25" i="271"/>
  <c r="R25" i="271"/>
  <c r="Q25" i="271"/>
  <c r="I25" i="271"/>
  <c r="J25" i="271"/>
  <c r="K25" i="271"/>
  <c r="H25" i="271"/>
  <c r="U25" i="271"/>
  <c r="G25" i="271"/>
  <c r="F25" i="271"/>
  <c r="C25" i="271"/>
  <c r="S24" i="271"/>
  <c r="T24" i="271"/>
  <c r="R24" i="271"/>
  <c r="Q24" i="271"/>
  <c r="H24" i="271"/>
  <c r="F24" i="271"/>
  <c r="G24" i="271"/>
  <c r="C24" i="271"/>
  <c r="T23" i="271"/>
  <c r="S23" i="271"/>
  <c r="R23" i="271"/>
  <c r="Q23" i="271"/>
  <c r="I23" i="271"/>
  <c r="J23" i="271"/>
  <c r="K23" i="271"/>
  <c r="H23" i="271"/>
  <c r="U23" i="271"/>
  <c r="G23" i="271"/>
  <c r="F23" i="271"/>
  <c r="C23" i="271"/>
  <c r="S22" i="271"/>
  <c r="T22" i="271"/>
  <c r="R22" i="271"/>
  <c r="Q22" i="271"/>
  <c r="K22" i="271"/>
  <c r="H22" i="271"/>
  <c r="I22" i="271"/>
  <c r="J22" i="271"/>
  <c r="F22" i="271"/>
  <c r="G22" i="271"/>
  <c r="C22" i="271"/>
  <c r="T21" i="271"/>
  <c r="S21" i="271"/>
  <c r="R21" i="271"/>
  <c r="Q21" i="271"/>
  <c r="I21" i="271"/>
  <c r="J21" i="271"/>
  <c r="K21" i="271"/>
  <c r="H21" i="271"/>
  <c r="U21" i="271"/>
  <c r="G21" i="271"/>
  <c r="F21" i="271"/>
  <c r="C21" i="271"/>
  <c r="S20" i="271"/>
  <c r="T20" i="271"/>
  <c r="R20" i="271"/>
  <c r="Q20" i="271"/>
  <c r="H20" i="271"/>
  <c r="I20" i="271"/>
  <c r="J20" i="271"/>
  <c r="K20" i="271"/>
  <c r="F20" i="271"/>
  <c r="G20" i="271"/>
  <c r="C20" i="271"/>
  <c r="T19" i="271"/>
  <c r="S19" i="271"/>
  <c r="R19" i="271"/>
  <c r="Q19" i="271"/>
  <c r="I19" i="271"/>
  <c r="J19" i="271"/>
  <c r="K19" i="271"/>
  <c r="H19" i="271"/>
  <c r="U19" i="271"/>
  <c r="G19" i="271"/>
  <c r="F19" i="271"/>
  <c r="C19" i="271"/>
  <c r="AP18" i="271"/>
  <c r="S18" i="271"/>
  <c r="T18" i="271"/>
  <c r="R18" i="271"/>
  <c r="Q18" i="271"/>
  <c r="J18" i="271"/>
  <c r="K18" i="271"/>
  <c r="I18" i="271"/>
  <c r="H18" i="271"/>
  <c r="U18" i="271"/>
  <c r="F18" i="271"/>
  <c r="G18" i="271"/>
  <c r="C18" i="271"/>
  <c r="U17" i="271"/>
  <c r="S17" i="271"/>
  <c r="T17" i="271"/>
  <c r="R17" i="271"/>
  <c r="Q17" i="271"/>
  <c r="J17" i="271"/>
  <c r="K17" i="271"/>
  <c r="H17" i="271"/>
  <c r="I17" i="271"/>
  <c r="F17" i="271"/>
  <c r="G17" i="271"/>
  <c r="C17" i="271"/>
  <c r="S16" i="271"/>
  <c r="T16" i="271"/>
  <c r="R16" i="271"/>
  <c r="Q16" i="271"/>
  <c r="J16" i="271"/>
  <c r="K16" i="271"/>
  <c r="I16" i="271"/>
  <c r="H16" i="271"/>
  <c r="U16" i="271"/>
  <c r="F16" i="271"/>
  <c r="G16" i="271"/>
  <c r="C16" i="271"/>
  <c r="AL15" i="271"/>
  <c r="T15" i="271"/>
  <c r="S15" i="271"/>
  <c r="R15" i="271"/>
  <c r="Q15" i="271"/>
  <c r="I15" i="271"/>
  <c r="J15" i="271"/>
  <c r="K15" i="271"/>
  <c r="H15" i="271"/>
  <c r="U15" i="271"/>
  <c r="F15" i="271"/>
  <c r="G15" i="271"/>
  <c r="C15" i="271"/>
  <c r="T14" i="271"/>
  <c r="S14" i="271"/>
  <c r="R14" i="271"/>
  <c r="Q14" i="271"/>
  <c r="H14" i="271"/>
  <c r="I14" i="271"/>
  <c r="J14" i="271"/>
  <c r="K14" i="271"/>
  <c r="G14" i="271"/>
  <c r="F14" i="271"/>
  <c r="C14" i="271"/>
  <c r="AL13" i="271"/>
  <c r="T13" i="271"/>
  <c r="S13" i="271"/>
  <c r="R13" i="271"/>
  <c r="Q13" i="271"/>
  <c r="J13" i="271"/>
  <c r="K13" i="271"/>
  <c r="H13" i="271"/>
  <c r="I13" i="271"/>
  <c r="G13" i="271"/>
  <c r="F13" i="271"/>
  <c r="C13" i="271"/>
  <c r="U12" i="271"/>
  <c r="S12" i="271"/>
  <c r="T12" i="271"/>
  <c r="R12" i="271"/>
  <c r="Q12" i="271"/>
  <c r="K12" i="271"/>
  <c r="H12" i="271"/>
  <c r="I12" i="271"/>
  <c r="J12" i="271"/>
  <c r="F12" i="271"/>
  <c r="G12" i="271"/>
  <c r="C12" i="271"/>
  <c r="BR11" i="271"/>
  <c r="AL11" i="271"/>
  <c r="S11" i="271"/>
  <c r="T11" i="271"/>
  <c r="R11" i="271"/>
  <c r="Q11" i="271"/>
  <c r="I11" i="271"/>
  <c r="J11" i="271"/>
  <c r="K11" i="271"/>
  <c r="H11" i="271"/>
  <c r="U11" i="271"/>
  <c r="F11" i="271"/>
  <c r="G11" i="271"/>
  <c r="C11" i="271"/>
  <c r="BR9" i="271"/>
  <c r="CL7" i="271"/>
  <c r="CC7" i="271"/>
  <c r="BW7" i="271"/>
  <c r="B76" i="270"/>
  <c r="U73" i="270"/>
  <c r="O72" i="270"/>
  <c r="N72" i="270"/>
  <c r="B77" i="270"/>
  <c r="M72" i="270"/>
  <c r="L72" i="270"/>
  <c r="S71" i="270"/>
  <c r="T71" i="270"/>
  <c r="R71" i="270"/>
  <c r="Q71" i="270"/>
  <c r="I71" i="270"/>
  <c r="J71" i="270"/>
  <c r="K71" i="270"/>
  <c r="H71" i="270"/>
  <c r="U71" i="270"/>
  <c r="F71" i="270"/>
  <c r="G71" i="270"/>
  <c r="C71" i="270"/>
  <c r="S70" i="270"/>
  <c r="T70" i="270"/>
  <c r="R70" i="270"/>
  <c r="Q70" i="270"/>
  <c r="H70" i="270"/>
  <c r="F70" i="270"/>
  <c r="G70" i="270"/>
  <c r="C70" i="270"/>
  <c r="S69" i="270"/>
  <c r="T69" i="270"/>
  <c r="R69" i="270"/>
  <c r="Q69" i="270"/>
  <c r="J69" i="270"/>
  <c r="K69" i="270"/>
  <c r="I69" i="270"/>
  <c r="H69" i="270"/>
  <c r="U69" i="270"/>
  <c r="F69" i="270"/>
  <c r="G69" i="270"/>
  <c r="C69" i="270"/>
  <c r="S68" i="270"/>
  <c r="T68" i="270"/>
  <c r="R68" i="270"/>
  <c r="Q68" i="270"/>
  <c r="I68" i="270"/>
  <c r="J68" i="270"/>
  <c r="K68" i="270"/>
  <c r="H68" i="270"/>
  <c r="U68" i="270"/>
  <c r="F68" i="270"/>
  <c r="G68" i="270"/>
  <c r="C68" i="270"/>
  <c r="S67" i="270"/>
  <c r="T67" i="270"/>
  <c r="R67" i="270"/>
  <c r="Q67" i="270"/>
  <c r="I67" i="270"/>
  <c r="J67" i="270"/>
  <c r="K67" i="270"/>
  <c r="H67" i="270"/>
  <c r="U67" i="270"/>
  <c r="F67" i="270"/>
  <c r="G67" i="270"/>
  <c r="C67" i="270"/>
  <c r="S66" i="270"/>
  <c r="T66" i="270"/>
  <c r="R66" i="270"/>
  <c r="Q66" i="270"/>
  <c r="J66" i="270"/>
  <c r="K66" i="270"/>
  <c r="I66" i="270"/>
  <c r="H66" i="270"/>
  <c r="U66" i="270"/>
  <c r="F66" i="270"/>
  <c r="G66" i="270"/>
  <c r="C66" i="270"/>
  <c r="S65" i="270"/>
  <c r="T65" i="270"/>
  <c r="R65" i="270"/>
  <c r="Q65" i="270"/>
  <c r="J65" i="270"/>
  <c r="K65" i="270"/>
  <c r="I65" i="270"/>
  <c r="H65" i="270"/>
  <c r="U65" i="270"/>
  <c r="F65" i="270"/>
  <c r="G65" i="270"/>
  <c r="C65" i="270"/>
  <c r="U64" i="270"/>
  <c r="S64" i="270"/>
  <c r="T64" i="270"/>
  <c r="R64" i="270"/>
  <c r="Q64" i="270"/>
  <c r="J64" i="270"/>
  <c r="K64" i="270"/>
  <c r="I64" i="270"/>
  <c r="H64" i="270"/>
  <c r="F64" i="270"/>
  <c r="G64" i="270"/>
  <c r="C64" i="270"/>
  <c r="S63" i="270"/>
  <c r="T63" i="270"/>
  <c r="R63" i="270"/>
  <c r="Q63" i="270"/>
  <c r="H63" i="270"/>
  <c r="I63" i="270"/>
  <c r="J63" i="270"/>
  <c r="K63" i="270"/>
  <c r="F63" i="270"/>
  <c r="G63" i="270"/>
  <c r="C63" i="270"/>
  <c r="U62" i="270"/>
  <c r="S62" i="270"/>
  <c r="T62" i="270"/>
  <c r="R62" i="270"/>
  <c r="Q62" i="270"/>
  <c r="H62" i="270"/>
  <c r="I62" i="270"/>
  <c r="J62" i="270"/>
  <c r="K62" i="270"/>
  <c r="F62" i="270"/>
  <c r="G62" i="270"/>
  <c r="C62" i="270"/>
  <c r="T61" i="270"/>
  <c r="S61" i="270"/>
  <c r="R61" i="270"/>
  <c r="Q61" i="270"/>
  <c r="I61" i="270"/>
  <c r="J61" i="270"/>
  <c r="K61" i="270"/>
  <c r="H61" i="270"/>
  <c r="U61" i="270"/>
  <c r="G61" i="270"/>
  <c r="F61" i="270"/>
  <c r="C61" i="270"/>
  <c r="T60" i="270"/>
  <c r="S60" i="270"/>
  <c r="R60" i="270"/>
  <c r="Q60" i="270"/>
  <c r="H60" i="270"/>
  <c r="I60" i="270"/>
  <c r="J60" i="270"/>
  <c r="K60" i="270"/>
  <c r="G60" i="270"/>
  <c r="F60" i="270"/>
  <c r="C60" i="270"/>
  <c r="T59" i="270"/>
  <c r="S59" i="270"/>
  <c r="R59" i="270"/>
  <c r="Q59" i="270"/>
  <c r="I59" i="270"/>
  <c r="J59" i="270"/>
  <c r="K59" i="270"/>
  <c r="H59" i="270"/>
  <c r="U59" i="270"/>
  <c r="G59" i="270"/>
  <c r="F59" i="270"/>
  <c r="C59" i="270"/>
  <c r="T58" i="270"/>
  <c r="S58" i="270"/>
  <c r="R58" i="270"/>
  <c r="Q58" i="270"/>
  <c r="H58" i="270"/>
  <c r="I58" i="270"/>
  <c r="J58" i="270"/>
  <c r="K58" i="270"/>
  <c r="G58" i="270"/>
  <c r="F58" i="270"/>
  <c r="C58" i="270"/>
  <c r="T57" i="270"/>
  <c r="S57" i="270"/>
  <c r="R57" i="270"/>
  <c r="Q57" i="270"/>
  <c r="I57" i="270"/>
  <c r="J57" i="270"/>
  <c r="K57" i="270"/>
  <c r="H57" i="270"/>
  <c r="U57" i="270"/>
  <c r="G57" i="270"/>
  <c r="F57" i="270"/>
  <c r="C57" i="270"/>
  <c r="T56" i="270"/>
  <c r="S56" i="270"/>
  <c r="R56" i="270"/>
  <c r="Q56" i="270"/>
  <c r="H56" i="270"/>
  <c r="I56" i="270"/>
  <c r="J56" i="270"/>
  <c r="K56" i="270"/>
  <c r="G56" i="270"/>
  <c r="F56" i="270"/>
  <c r="C56" i="270"/>
  <c r="T55" i="270"/>
  <c r="S55" i="270"/>
  <c r="R55" i="270"/>
  <c r="Q55" i="270"/>
  <c r="J55" i="270"/>
  <c r="K55" i="270"/>
  <c r="I55" i="270"/>
  <c r="H55" i="270"/>
  <c r="U55" i="270"/>
  <c r="G55" i="270"/>
  <c r="F55" i="270"/>
  <c r="C55" i="270"/>
  <c r="T54" i="270"/>
  <c r="S54" i="270"/>
  <c r="R54" i="270"/>
  <c r="Q54" i="270"/>
  <c r="I54" i="270"/>
  <c r="J54" i="270"/>
  <c r="K54" i="270"/>
  <c r="H54" i="270"/>
  <c r="U54" i="270"/>
  <c r="G54" i="270"/>
  <c r="F54" i="270"/>
  <c r="C54" i="270"/>
  <c r="S53" i="270"/>
  <c r="T53" i="270"/>
  <c r="R53" i="270"/>
  <c r="Q53" i="270"/>
  <c r="K53" i="270"/>
  <c r="J53" i="270"/>
  <c r="I53" i="270"/>
  <c r="H53" i="270"/>
  <c r="U53" i="270"/>
  <c r="F53" i="270"/>
  <c r="G53" i="270"/>
  <c r="C53" i="270"/>
  <c r="U52" i="270"/>
  <c r="T52" i="270"/>
  <c r="S52" i="270"/>
  <c r="R52" i="270"/>
  <c r="Q52" i="270"/>
  <c r="H52" i="270"/>
  <c r="I52" i="270"/>
  <c r="J52" i="270"/>
  <c r="K52" i="270"/>
  <c r="G52" i="270"/>
  <c r="F52" i="270"/>
  <c r="C52" i="270"/>
  <c r="S51" i="270"/>
  <c r="T51" i="270"/>
  <c r="R51" i="270"/>
  <c r="Q51" i="270"/>
  <c r="K51" i="270"/>
  <c r="J51" i="270"/>
  <c r="I51" i="270"/>
  <c r="H51" i="270"/>
  <c r="U51" i="270"/>
  <c r="F51" i="270"/>
  <c r="G51" i="270"/>
  <c r="C51" i="270"/>
  <c r="T50" i="270"/>
  <c r="S50" i="270"/>
  <c r="R50" i="270"/>
  <c r="Q50" i="270"/>
  <c r="H50" i="270"/>
  <c r="I50" i="270"/>
  <c r="J50" i="270"/>
  <c r="K50" i="270"/>
  <c r="G50" i="270"/>
  <c r="F50" i="270"/>
  <c r="C50" i="270"/>
  <c r="T49" i="270"/>
  <c r="S49" i="270"/>
  <c r="R49" i="270"/>
  <c r="Q49" i="270"/>
  <c r="H49" i="270"/>
  <c r="I49" i="270"/>
  <c r="J49" i="270"/>
  <c r="K49" i="270"/>
  <c r="G49" i="270"/>
  <c r="F49" i="270"/>
  <c r="C49" i="270"/>
  <c r="T48" i="270"/>
  <c r="S48" i="270"/>
  <c r="R48" i="270"/>
  <c r="Q48" i="270"/>
  <c r="J48" i="270"/>
  <c r="K48" i="270"/>
  <c r="I48" i="270"/>
  <c r="H48" i="270"/>
  <c r="U48" i="270"/>
  <c r="G48" i="270"/>
  <c r="F48" i="270"/>
  <c r="C48" i="270"/>
  <c r="T47" i="270"/>
  <c r="S47" i="270"/>
  <c r="R47" i="270"/>
  <c r="Q47" i="270"/>
  <c r="I47" i="270"/>
  <c r="J47" i="270"/>
  <c r="K47" i="270"/>
  <c r="H47" i="270"/>
  <c r="U47" i="270"/>
  <c r="G47" i="270"/>
  <c r="F47" i="270"/>
  <c r="C47" i="270"/>
  <c r="S46" i="270"/>
  <c r="T46" i="270"/>
  <c r="R46" i="270"/>
  <c r="Q46" i="270"/>
  <c r="K46" i="270"/>
  <c r="J46" i="270"/>
  <c r="I46" i="270"/>
  <c r="H46" i="270"/>
  <c r="U46" i="270"/>
  <c r="F46" i="270"/>
  <c r="G46" i="270"/>
  <c r="C46" i="270"/>
  <c r="U45" i="270"/>
  <c r="T45" i="270"/>
  <c r="S45" i="270"/>
  <c r="R45" i="270"/>
  <c r="Q45" i="270"/>
  <c r="H45" i="270"/>
  <c r="I45" i="270"/>
  <c r="J45" i="270"/>
  <c r="K45" i="270"/>
  <c r="G45" i="270"/>
  <c r="F45" i="270"/>
  <c r="C45" i="270"/>
  <c r="T44" i="270"/>
  <c r="S44" i="270"/>
  <c r="R44" i="270"/>
  <c r="Q44" i="270"/>
  <c r="H44" i="270"/>
  <c r="I44" i="270"/>
  <c r="J44" i="270"/>
  <c r="K44" i="270"/>
  <c r="G44" i="270"/>
  <c r="F44" i="270"/>
  <c r="C44" i="270"/>
  <c r="AN43" i="270"/>
  <c r="T43" i="270"/>
  <c r="S43" i="270"/>
  <c r="R43" i="270"/>
  <c r="Q43" i="270"/>
  <c r="J43" i="270"/>
  <c r="K43" i="270"/>
  <c r="I43" i="270"/>
  <c r="H43" i="270"/>
  <c r="U43" i="270"/>
  <c r="G43" i="270"/>
  <c r="F43" i="270"/>
  <c r="C43" i="270"/>
  <c r="S42" i="270"/>
  <c r="T42" i="270"/>
  <c r="R42" i="270"/>
  <c r="Q42" i="270"/>
  <c r="H42" i="270"/>
  <c r="I42" i="270"/>
  <c r="J42" i="270"/>
  <c r="K42" i="270"/>
  <c r="F42" i="270"/>
  <c r="G42" i="270"/>
  <c r="C42" i="270"/>
  <c r="T41" i="270"/>
  <c r="S41" i="270"/>
  <c r="R41" i="270"/>
  <c r="Q41" i="270"/>
  <c r="J41" i="270"/>
  <c r="K41" i="270"/>
  <c r="I41" i="270"/>
  <c r="H41" i="270"/>
  <c r="U41" i="270"/>
  <c r="G41" i="270"/>
  <c r="F41" i="270"/>
  <c r="C41" i="270"/>
  <c r="BP40" i="270"/>
  <c r="T40" i="270"/>
  <c r="S40" i="270"/>
  <c r="R40" i="270"/>
  <c r="Q40" i="270"/>
  <c r="I40" i="270"/>
  <c r="J40" i="270"/>
  <c r="K40" i="270"/>
  <c r="H40" i="270"/>
  <c r="U40" i="270"/>
  <c r="G40" i="270"/>
  <c r="F40" i="270"/>
  <c r="C40" i="270"/>
  <c r="BP39" i="270"/>
  <c r="S39" i="270"/>
  <c r="T39" i="270"/>
  <c r="R39" i="270"/>
  <c r="Q39" i="270"/>
  <c r="I39" i="270"/>
  <c r="J39" i="270"/>
  <c r="K39" i="270"/>
  <c r="H39" i="270"/>
  <c r="U39" i="270"/>
  <c r="F39" i="270"/>
  <c r="G39" i="270"/>
  <c r="C39" i="270"/>
  <c r="BP38" i="270"/>
  <c r="S38" i="270"/>
  <c r="T38" i="270"/>
  <c r="R38" i="270"/>
  <c r="Q38" i="270"/>
  <c r="I38" i="270"/>
  <c r="J38" i="270"/>
  <c r="K38" i="270"/>
  <c r="H38" i="270"/>
  <c r="U38" i="270"/>
  <c r="F38" i="270"/>
  <c r="G38" i="270"/>
  <c r="C38" i="270"/>
  <c r="BP37" i="270"/>
  <c r="S37" i="270"/>
  <c r="T37" i="270"/>
  <c r="R37" i="270"/>
  <c r="Q37" i="270"/>
  <c r="H37" i="270"/>
  <c r="I37" i="270"/>
  <c r="J37" i="270"/>
  <c r="K37" i="270"/>
  <c r="F37" i="270"/>
  <c r="G37" i="270"/>
  <c r="C37" i="270"/>
  <c r="BP36" i="270"/>
  <c r="S36" i="270"/>
  <c r="T36" i="270"/>
  <c r="R36" i="270"/>
  <c r="Q36" i="270"/>
  <c r="K36" i="270"/>
  <c r="H36" i="270"/>
  <c r="I36" i="270"/>
  <c r="J36" i="270"/>
  <c r="F36" i="270"/>
  <c r="G36" i="270"/>
  <c r="C36" i="270"/>
  <c r="BP35" i="270"/>
  <c r="U35" i="270"/>
  <c r="T35" i="270"/>
  <c r="S35" i="270"/>
  <c r="R35" i="270"/>
  <c r="Q35" i="270"/>
  <c r="H35" i="270"/>
  <c r="I35" i="270"/>
  <c r="J35" i="270"/>
  <c r="K35" i="270"/>
  <c r="G35" i="270"/>
  <c r="F35" i="270"/>
  <c r="C35" i="270"/>
  <c r="BP34" i="270"/>
  <c r="T34" i="270"/>
  <c r="S34" i="270"/>
  <c r="R34" i="270"/>
  <c r="Q34" i="270"/>
  <c r="H34" i="270"/>
  <c r="I34" i="270"/>
  <c r="J34" i="270"/>
  <c r="K34" i="270"/>
  <c r="G34" i="270"/>
  <c r="F34" i="270"/>
  <c r="C34" i="270"/>
  <c r="BP33" i="270"/>
  <c r="BD33" i="270"/>
  <c r="AR33" i="270"/>
  <c r="AA33" i="270"/>
  <c r="T33" i="270"/>
  <c r="S33" i="270"/>
  <c r="R33" i="270"/>
  <c r="Q33" i="270"/>
  <c r="H33" i="270"/>
  <c r="I33" i="270"/>
  <c r="J33" i="270"/>
  <c r="K33" i="270"/>
  <c r="G33" i="270"/>
  <c r="F33" i="270"/>
  <c r="C33" i="270"/>
  <c r="BP32" i="270"/>
  <c r="BL32" i="270"/>
  <c r="BD32" i="270"/>
  <c r="AA32" i="270"/>
  <c r="AR32" i="270"/>
  <c r="S32" i="270"/>
  <c r="T32" i="270"/>
  <c r="R32" i="270"/>
  <c r="Q32" i="270"/>
  <c r="H32" i="270"/>
  <c r="I32" i="270"/>
  <c r="J32" i="270"/>
  <c r="K32" i="270"/>
  <c r="F32" i="270"/>
  <c r="G32" i="270"/>
  <c r="C32" i="270"/>
  <c r="T31" i="270"/>
  <c r="S31" i="270"/>
  <c r="R31" i="270"/>
  <c r="Q31" i="270"/>
  <c r="I31" i="270"/>
  <c r="J31" i="270"/>
  <c r="K31" i="270"/>
  <c r="H31" i="270"/>
  <c r="U31" i="270"/>
  <c r="G31" i="270"/>
  <c r="F31" i="270"/>
  <c r="C31" i="270"/>
  <c r="AG30" i="270"/>
  <c r="T30" i="270"/>
  <c r="S30" i="270"/>
  <c r="R30" i="270"/>
  <c r="Q30" i="270"/>
  <c r="J30" i="270"/>
  <c r="K30" i="270"/>
  <c r="I30" i="270"/>
  <c r="H30" i="270"/>
  <c r="U30" i="270"/>
  <c r="G30" i="270"/>
  <c r="F30" i="270"/>
  <c r="C30" i="270"/>
  <c r="BD29" i="270"/>
  <c r="AR29" i="270"/>
  <c r="AG29" i="270"/>
  <c r="AI29" i="270"/>
  <c r="T29" i="270"/>
  <c r="S29" i="270"/>
  <c r="R29" i="270"/>
  <c r="Q29" i="270"/>
  <c r="H29" i="270"/>
  <c r="I29" i="270"/>
  <c r="J29" i="270"/>
  <c r="K29" i="270"/>
  <c r="G29" i="270"/>
  <c r="F29" i="270"/>
  <c r="C29" i="270"/>
  <c r="BD28" i="270"/>
  <c r="AG28" i="270"/>
  <c r="AR28" i="270"/>
  <c r="U28" i="270"/>
  <c r="T28" i="270"/>
  <c r="S28" i="270"/>
  <c r="R28" i="270"/>
  <c r="Q28" i="270"/>
  <c r="H28" i="270"/>
  <c r="I28" i="270"/>
  <c r="J28" i="270"/>
  <c r="K28" i="270"/>
  <c r="G28" i="270"/>
  <c r="F28" i="270"/>
  <c r="C28" i="270"/>
  <c r="S27" i="270"/>
  <c r="T27" i="270"/>
  <c r="R27" i="270"/>
  <c r="Q27" i="270"/>
  <c r="I27" i="270"/>
  <c r="J27" i="270"/>
  <c r="K27" i="270"/>
  <c r="H27" i="270"/>
  <c r="U27" i="270"/>
  <c r="F27" i="270"/>
  <c r="G27" i="270"/>
  <c r="C27" i="270"/>
  <c r="T26" i="270"/>
  <c r="S26" i="270"/>
  <c r="R26" i="270"/>
  <c r="Q26" i="270"/>
  <c r="H26" i="270"/>
  <c r="I26" i="270"/>
  <c r="J26" i="270"/>
  <c r="K26" i="270"/>
  <c r="G26" i="270"/>
  <c r="F26" i="270"/>
  <c r="C26" i="270"/>
  <c r="S25" i="270"/>
  <c r="T25" i="270"/>
  <c r="R25" i="270"/>
  <c r="Q25" i="270"/>
  <c r="I25" i="270"/>
  <c r="J25" i="270"/>
  <c r="K25" i="270"/>
  <c r="H25" i="270"/>
  <c r="U25" i="270"/>
  <c r="F25" i="270"/>
  <c r="G25" i="270"/>
  <c r="C25" i="270"/>
  <c r="T24" i="270"/>
  <c r="S24" i="270"/>
  <c r="R24" i="270"/>
  <c r="Q24" i="270"/>
  <c r="H24" i="270"/>
  <c r="I24" i="270"/>
  <c r="J24" i="270"/>
  <c r="K24" i="270"/>
  <c r="G24" i="270"/>
  <c r="F24" i="270"/>
  <c r="C24" i="270"/>
  <c r="S23" i="270"/>
  <c r="T23" i="270"/>
  <c r="R23" i="270"/>
  <c r="Q23" i="270"/>
  <c r="I23" i="270"/>
  <c r="J23" i="270"/>
  <c r="K23" i="270"/>
  <c r="H23" i="270"/>
  <c r="U23" i="270"/>
  <c r="F23" i="270"/>
  <c r="G23" i="270"/>
  <c r="C23" i="270"/>
  <c r="T22" i="270"/>
  <c r="S22" i="270"/>
  <c r="R22" i="270"/>
  <c r="Q22" i="270"/>
  <c r="H22" i="270"/>
  <c r="I22" i="270"/>
  <c r="J22" i="270"/>
  <c r="K22" i="270"/>
  <c r="G22" i="270"/>
  <c r="F22" i="270"/>
  <c r="C22" i="270"/>
  <c r="S21" i="270"/>
  <c r="T21" i="270"/>
  <c r="R21" i="270"/>
  <c r="Q21" i="270"/>
  <c r="I21" i="270"/>
  <c r="J21" i="270"/>
  <c r="K21" i="270"/>
  <c r="H21" i="270"/>
  <c r="U21" i="270"/>
  <c r="F21" i="270"/>
  <c r="G21" i="270"/>
  <c r="C21" i="270"/>
  <c r="T20" i="270"/>
  <c r="S20" i="270"/>
  <c r="R20" i="270"/>
  <c r="Q20" i="270"/>
  <c r="H20" i="270"/>
  <c r="I20" i="270"/>
  <c r="J20" i="270"/>
  <c r="K20" i="270"/>
  <c r="G20" i="270"/>
  <c r="F20" i="270"/>
  <c r="C20" i="270"/>
  <c r="S19" i="270"/>
  <c r="T19" i="270"/>
  <c r="R19" i="270"/>
  <c r="Q19" i="270"/>
  <c r="I19" i="270"/>
  <c r="J19" i="270"/>
  <c r="K19" i="270"/>
  <c r="H19" i="270"/>
  <c r="U19" i="270"/>
  <c r="F19" i="270"/>
  <c r="G19" i="270"/>
  <c r="C19" i="270"/>
  <c r="AP18" i="270"/>
  <c r="S18" i="270"/>
  <c r="T18" i="270"/>
  <c r="R18" i="270"/>
  <c r="Q18" i="270"/>
  <c r="I18" i="270"/>
  <c r="J18" i="270"/>
  <c r="K18" i="270"/>
  <c r="H18" i="270"/>
  <c r="U18" i="270"/>
  <c r="F18" i="270"/>
  <c r="G18" i="270"/>
  <c r="C18" i="270"/>
  <c r="T17" i="270"/>
  <c r="S17" i="270"/>
  <c r="R17" i="270"/>
  <c r="Q17" i="270"/>
  <c r="H17" i="270"/>
  <c r="I17" i="270"/>
  <c r="J17" i="270"/>
  <c r="K17" i="270"/>
  <c r="G17" i="270"/>
  <c r="F17" i="270"/>
  <c r="C17" i="270"/>
  <c r="S16" i="270"/>
  <c r="T16" i="270"/>
  <c r="R16" i="270"/>
  <c r="Q16" i="270"/>
  <c r="I16" i="270"/>
  <c r="J16" i="270"/>
  <c r="K16" i="270"/>
  <c r="H16" i="270"/>
  <c r="U16" i="270"/>
  <c r="F16" i="270"/>
  <c r="G16" i="270"/>
  <c r="C16" i="270"/>
  <c r="AL15" i="270"/>
  <c r="S15" i="270"/>
  <c r="T15" i="270"/>
  <c r="R15" i="270"/>
  <c r="Q15" i="270"/>
  <c r="H15" i="270"/>
  <c r="I15" i="270"/>
  <c r="J15" i="270"/>
  <c r="K15" i="270"/>
  <c r="F15" i="270"/>
  <c r="G15" i="270"/>
  <c r="C15" i="270"/>
  <c r="T14" i="270"/>
  <c r="S14" i="270"/>
  <c r="R14" i="270"/>
  <c r="Q14" i="270"/>
  <c r="J14" i="270"/>
  <c r="K14" i="270"/>
  <c r="I14" i="270"/>
  <c r="H14" i="270"/>
  <c r="U14" i="270"/>
  <c r="G14" i="270"/>
  <c r="F14" i="270"/>
  <c r="C14" i="270"/>
  <c r="AL13" i="270"/>
  <c r="T13" i="270"/>
  <c r="S13" i="270"/>
  <c r="R13" i="270"/>
  <c r="Q13" i="270"/>
  <c r="I13" i="270"/>
  <c r="J13" i="270"/>
  <c r="K13" i="270"/>
  <c r="H13" i="270"/>
  <c r="U13" i="270"/>
  <c r="G13" i="270"/>
  <c r="F13" i="270"/>
  <c r="C13" i="270"/>
  <c r="S12" i="270"/>
  <c r="T12" i="270"/>
  <c r="R12" i="270"/>
  <c r="Q12" i="270"/>
  <c r="K12" i="270"/>
  <c r="H12" i="270"/>
  <c r="I12" i="270"/>
  <c r="J12" i="270"/>
  <c r="F12" i="270"/>
  <c r="G12" i="270"/>
  <c r="C12" i="270"/>
  <c r="BR11" i="270"/>
  <c r="AL11" i="270"/>
  <c r="S11" i="270"/>
  <c r="T11" i="270"/>
  <c r="R11" i="270"/>
  <c r="Q11" i="270"/>
  <c r="I11" i="270"/>
  <c r="J11" i="270"/>
  <c r="K11" i="270"/>
  <c r="H11" i="270"/>
  <c r="U11" i="270"/>
  <c r="F11" i="270"/>
  <c r="G11" i="270"/>
  <c r="C11" i="270"/>
  <c r="BR9" i="270"/>
  <c r="CL7" i="270"/>
  <c r="CC7" i="270"/>
  <c r="BW7" i="270"/>
  <c r="B77" i="269"/>
  <c r="B76" i="269"/>
  <c r="U73" i="269"/>
  <c r="O72" i="269"/>
  <c r="N72" i="269"/>
  <c r="M72" i="269"/>
  <c r="L72" i="269"/>
  <c r="S71" i="269"/>
  <c r="T71" i="269"/>
  <c r="R71" i="269"/>
  <c r="Q71" i="269"/>
  <c r="I71" i="269"/>
  <c r="J71" i="269"/>
  <c r="K71" i="269"/>
  <c r="H71" i="269"/>
  <c r="U71" i="269"/>
  <c r="F71" i="269"/>
  <c r="G71" i="269"/>
  <c r="C71" i="269"/>
  <c r="T70" i="269"/>
  <c r="S70" i="269"/>
  <c r="R70" i="269"/>
  <c r="Q70" i="269"/>
  <c r="J70" i="269"/>
  <c r="K70" i="269"/>
  <c r="I70" i="269"/>
  <c r="H70" i="269"/>
  <c r="U70" i="269"/>
  <c r="G70" i="269"/>
  <c r="F70" i="269"/>
  <c r="C70" i="269"/>
  <c r="S69" i="269"/>
  <c r="T69" i="269"/>
  <c r="R69" i="269"/>
  <c r="Q69" i="269"/>
  <c r="I69" i="269"/>
  <c r="J69" i="269"/>
  <c r="K69" i="269"/>
  <c r="H69" i="269"/>
  <c r="U69" i="269"/>
  <c r="F69" i="269"/>
  <c r="G69" i="269"/>
  <c r="C69" i="269"/>
  <c r="T68" i="269"/>
  <c r="S68" i="269"/>
  <c r="R68" i="269"/>
  <c r="Q68" i="269"/>
  <c r="J68" i="269"/>
  <c r="K68" i="269"/>
  <c r="I68" i="269"/>
  <c r="H68" i="269"/>
  <c r="U68" i="269"/>
  <c r="G68" i="269"/>
  <c r="F68" i="269"/>
  <c r="C68" i="269"/>
  <c r="S67" i="269"/>
  <c r="T67" i="269"/>
  <c r="R67" i="269"/>
  <c r="Q67" i="269"/>
  <c r="I67" i="269"/>
  <c r="J67" i="269"/>
  <c r="K67" i="269"/>
  <c r="H67" i="269"/>
  <c r="U67" i="269"/>
  <c r="F67" i="269"/>
  <c r="G67" i="269"/>
  <c r="C67" i="269"/>
  <c r="T66" i="269"/>
  <c r="S66" i="269"/>
  <c r="R66" i="269"/>
  <c r="Q66" i="269"/>
  <c r="J66" i="269"/>
  <c r="K66" i="269"/>
  <c r="I66" i="269"/>
  <c r="H66" i="269"/>
  <c r="U66" i="269"/>
  <c r="G66" i="269"/>
  <c r="F66" i="269"/>
  <c r="C66" i="269"/>
  <c r="U65" i="269"/>
  <c r="S65" i="269"/>
  <c r="T65" i="269"/>
  <c r="R65" i="269"/>
  <c r="Q65" i="269"/>
  <c r="H65" i="269"/>
  <c r="I65" i="269"/>
  <c r="J65" i="269"/>
  <c r="K65" i="269"/>
  <c r="F65" i="269"/>
  <c r="G65" i="269"/>
  <c r="C65" i="269"/>
  <c r="T64" i="269"/>
  <c r="S64" i="269"/>
  <c r="R64" i="269"/>
  <c r="Q64" i="269"/>
  <c r="J64" i="269"/>
  <c r="K64" i="269"/>
  <c r="I64" i="269"/>
  <c r="H64" i="269"/>
  <c r="U64" i="269"/>
  <c r="G64" i="269"/>
  <c r="F64" i="269"/>
  <c r="C64" i="269"/>
  <c r="U63" i="269"/>
  <c r="S63" i="269"/>
  <c r="T63" i="269"/>
  <c r="R63" i="269"/>
  <c r="Q63" i="269"/>
  <c r="H63" i="269"/>
  <c r="I63" i="269"/>
  <c r="J63" i="269"/>
  <c r="K63" i="269"/>
  <c r="F63" i="269"/>
  <c r="G63" i="269"/>
  <c r="C63" i="269"/>
  <c r="T62" i="269"/>
  <c r="S62" i="269"/>
  <c r="R62" i="269"/>
  <c r="Q62" i="269"/>
  <c r="J62" i="269"/>
  <c r="K62" i="269"/>
  <c r="I62" i="269"/>
  <c r="H62" i="269"/>
  <c r="U62" i="269"/>
  <c r="G62" i="269"/>
  <c r="F62" i="269"/>
  <c r="C62" i="269"/>
  <c r="S61" i="269"/>
  <c r="T61" i="269"/>
  <c r="R61" i="269"/>
  <c r="Q61" i="269"/>
  <c r="I61" i="269"/>
  <c r="J61" i="269"/>
  <c r="K61" i="269"/>
  <c r="H61" i="269"/>
  <c r="U61" i="269"/>
  <c r="F61" i="269"/>
  <c r="G61" i="269"/>
  <c r="C61" i="269"/>
  <c r="T60" i="269"/>
  <c r="S60" i="269"/>
  <c r="R60" i="269"/>
  <c r="Q60" i="269"/>
  <c r="J60" i="269"/>
  <c r="K60" i="269"/>
  <c r="I60" i="269"/>
  <c r="H60" i="269"/>
  <c r="U60" i="269"/>
  <c r="G60" i="269"/>
  <c r="F60" i="269"/>
  <c r="C60" i="269"/>
  <c r="S59" i="269"/>
  <c r="T59" i="269"/>
  <c r="R59" i="269"/>
  <c r="Q59" i="269"/>
  <c r="H59" i="269"/>
  <c r="I59" i="269"/>
  <c r="J59" i="269"/>
  <c r="K59" i="269"/>
  <c r="F59" i="269"/>
  <c r="G59" i="269"/>
  <c r="C59" i="269"/>
  <c r="T58" i="269"/>
  <c r="S58" i="269"/>
  <c r="R58" i="269"/>
  <c r="Q58" i="269"/>
  <c r="J58" i="269"/>
  <c r="K58" i="269"/>
  <c r="I58" i="269"/>
  <c r="H58" i="269"/>
  <c r="U58" i="269"/>
  <c r="G58" i="269"/>
  <c r="F58" i="269"/>
  <c r="C58" i="269"/>
  <c r="U57" i="269"/>
  <c r="S57" i="269"/>
  <c r="T57" i="269"/>
  <c r="R57" i="269"/>
  <c r="Q57" i="269"/>
  <c r="H57" i="269"/>
  <c r="I57" i="269"/>
  <c r="J57" i="269"/>
  <c r="K57" i="269"/>
  <c r="F57" i="269"/>
  <c r="G57" i="269"/>
  <c r="C57" i="269"/>
  <c r="T56" i="269"/>
  <c r="S56" i="269"/>
  <c r="R56" i="269"/>
  <c r="Q56" i="269"/>
  <c r="J56" i="269"/>
  <c r="K56" i="269"/>
  <c r="I56" i="269"/>
  <c r="H56" i="269"/>
  <c r="U56" i="269"/>
  <c r="G56" i="269"/>
  <c r="F56" i="269"/>
  <c r="C56" i="269"/>
  <c r="T55" i="269"/>
  <c r="S55" i="269"/>
  <c r="R55" i="269"/>
  <c r="Q55" i="269"/>
  <c r="I55" i="269"/>
  <c r="J55" i="269"/>
  <c r="K55" i="269"/>
  <c r="H55" i="269"/>
  <c r="U55" i="269"/>
  <c r="G55" i="269"/>
  <c r="F55" i="269"/>
  <c r="C55" i="269"/>
  <c r="T54" i="269"/>
  <c r="S54" i="269"/>
  <c r="R54" i="269"/>
  <c r="Q54" i="269"/>
  <c r="I54" i="269"/>
  <c r="J54" i="269"/>
  <c r="K54" i="269"/>
  <c r="H54" i="269"/>
  <c r="U54" i="269"/>
  <c r="G54" i="269"/>
  <c r="F54" i="269"/>
  <c r="C54" i="269"/>
  <c r="S53" i="269"/>
  <c r="T53" i="269"/>
  <c r="R53" i="269"/>
  <c r="Q53" i="269"/>
  <c r="I53" i="269"/>
  <c r="J53" i="269"/>
  <c r="K53" i="269"/>
  <c r="H53" i="269"/>
  <c r="U53" i="269"/>
  <c r="F53" i="269"/>
  <c r="G53" i="269"/>
  <c r="C53" i="269"/>
  <c r="U52" i="269"/>
  <c r="T52" i="269"/>
  <c r="S52" i="269"/>
  <c r="R52" i="269"/>
  <c r="Q52" i="269"/>
  <c r="H52" i="269"/>
  <c r="I52" i="269"/>
  <c r="J52" i="269"/>
  <c r="K52" i="269"/>
  <c r="G52" i="269"/>
  <c r="F52" i="269"/>
  <c r="C52" i="269"/>
  <c r="S51" i="269"/>
  <c r="T51" i="269"/>
  <c r="R51" i="269"/>
  <c r="Q51" i="269"/>
  <c r="K51" i="269"/>
  <c r="I51" i="269"/>
  <c r="J51" i="269"/>
  <c r="H51" i="269"/>
  <c r="U51" i="269"/>
  <c r="F51" i="269"/>
  <c r="G51" i="269"/>
  <c r="C51" i="269"/>
  <c r="U50" i="269"/>
  <c r="T50" i="269"/>
  <c r="S50" i="269"/>
  <c r="R50" i="269"/>
  <c r="Q50" i="269"/>
  <c r="J50" i="269"/>
  <c r="K50" i="269"/>
  <c r="H50" i="269"/>
  <c r="I50" i="269"/>
  <c r="G50" i="269"/>
  <c r="F50" i="269"/>
  <c r="C50" i="269"/>
  <c r="T49" i="269"/>
  <c r="S49" i="269"/>
  <c r="R49" i="269"/>
  <c r="Q49" i="269"/>
  <c r="J49" i="269"/>
  <c r="K49" i="269"/>
  <c r="I49" i="269"/>
  <c r="H49" i="269"/>
  <c r="U49" i="269"/>
  <c r="G49" i="269"/>
  <c r="F49" i="269"/>
  <c r="C49" i="269"/>
  <c r="T48" i="269"/>
  <c r="S48" i="269"/>
  <c r="R48" i="269"/>
  <c r="Q48" i="269"/>
  <c r="I48" i="269"/>
  <c r="J48" i="269"/>
  <c r="K48" i="269"/>
  <c r="H48" i="269"/>
  <c r="U48" i="269"/>
  <c r="G48" i="269"/>
  <c r="F48" i="269"/>
  <c r="C48" i="269"/>
  <c r="T47" i="269"/>
  <c r="S47" i="269"/>
  <c r="R47" i="269"/>
  <c r="Q47" i="269"/>
  <c r="I47" i="269"/>
  <c r="J47" i="269"/>
  <c r="K47" i="269"/>
  <c r="H47" i="269"/>
  <c r="U47" i="269"/>
  <c r="G47" i="269"/>
  <c r="F47" i="269"/>
  <c r="C47" i="269"/>
  <c r="S46" i="269"/>
  <c r="T46" i="269"/>
  <c r="R46" i="269"/>
  <c r="Q46" i="269"/>
  <c r="K46" i="269"/>
  <c r="I46" i="269"/>
  <c r="J46" i="269"/>
  <c r="H46" i="269"/>
  <c r="U46" i="269"/>
  <c r="F46" i="269"/>
  <c r="G46" i="269"/>
  <c r="C46" i="269"/>
  <c r="T45" i="269"/>
  <c r="S45" i="269"/>
  <c r="R45" i="269"/>
  <c r="Q45" i="269"/>
  <c r="H45" i="269"/>
  <c r="G45" i="269"/>
  <c r="F45" i="269"/>
  <c r="C45" i="269"/>
  <c r="T44" i="269"/>
  <c r="S44" i="269"/>
  <c r="R44" i="269"/>
  <c r="Q44" i="269"/>
  <c r="J44" i="269"/>
  <c r="K44" i="269"/>
  <c r="I44" i="269"/>
  <c r="H44" i="269"/>
  <c r="U44" i="269"/>
  <c r="G44" i="269"/>
  <c r="F44" i="269"/>
  <c r="C44" i="269"/>
  <c r="AN43" i="269"/>
  <c r="T43" i="269"/>
  <c r="S43" i="269"/>
  <c r="R43" i="269"/>
  <c r="Q43" i="269"/>
  <c r="J43" i="269"/>
  <c r="K43" i="269"/>
  <c r="I43" i="269"/>
  <c r="H43" i="269"/>
  <c r="U43" i="269"/>
  <c r="G43" i="269"/>
  <c r="F43" i="269"/>
  <c r="C43" i="269"/>
  <c r="S42" i="269"/>
  <c r="T42" i="269"/>
  <c r="R42" i="269"/>
  <c r="Q42" i="269"/>
  <c r="K42" i="269"/>
  <c r="J42" i="269"/>
  <c r="H42" i="269"/>
  <c r="I42" i="269"/>
  <c r="F42" i="269"/>
  <c r="G42" i="269"/>
  <c r="C42" i="269"/>
  <c r="S41" i="269"/>
  <c r="T41" i="269"/>
  <c r="R41" i="269"/>
  <c r="Q41" i="269"/>
  <c r="J41" i="269"/>
  <c r="K41" i="269"/>
  <c r="I41" i="269"/>
  <c r="H41" i="269"/>
  <c r="U41" i="269"/>
  <c r="F41" i="269"/>
  <c r="G41" i="269"/>
  <c r="C41" i="269"/>
  <c r="BP40" i="269"/>
  <c r="T40" i="269"/>
  <c r="S40" i="269"/>
  <c r="R40" i="269"/>
  <c r="Q40" i="269"/>
  <c r="I40" i="269"/>
  <c r="J40" i="269"/>
  <c r="K40" i="269"/>
  <c r="H40" i="269"/>
  <c r="U40" i="269"/>
  <c r="F40" i="269"/>
  <c r="G40" i="269"/>
  <c r="C40" i="269"/>
  <c r="BP39" i="269"/>
  <c r="U39" i="269"/>
  <c r="S39" i="269"/>
  <c r="T39" i="269"/>
  <c r="R39" i="269"/>
  <c r="Q39" i="269"/>
  <c r="J39" i="269"/>
  <c r="K39" i="269"/>
  <c r="I39" i="269"/>
  <c r="H39" i="269"/>
  <c r="F39" i="269"/>
  <c r="G39" i="269"/>
  <c r="C39" i="269"/>
  <c r="BP38" i="269"/>
  <c r="U38" i="269"/>
  <c r="S38" i="269"/>
  <c r="T38" i="269"/>
  <c r="R38" i="269"/>
  <c r="Q38" i="269"/>
  <c r="H38" i="269"/>
  <c r="I38" i="269"/>
  <c r="J38" i="269"/>
  <c r="K38" i="269"/>
  <c r="G38" i="269"/>
  <c r="F38" i="269"/>
  <c r="C38" i="269"/>
  <c r="BP37" i="269"/>
  <c r="S37" i="269"/>
  <c r="T37" i="269"/>
  <c r="R37" i="269"/>
  <c r="Q37" i="269"/>
  <c r="H37" i="269"/>
  <c r="I37" i="269"/>
  <c r="J37" i="269"/>
  <c r="K37" i="269"/>
  <c r="F37" i="269"/>
  <c r="G37" i="269"/>
  <c r="C37" i="269"/>
  <c r="BP36" i="269"/>
  <c r="T36" i="269"/>
  <c r="S36" i="269"/>
  <c r="R36" i="269"/>
  <c r="Q36" i="269"/>
  <c r="I36" i="269"/>
  <c r="J36" i="269"/>
  <c r="K36" i="269"/>
  <c r="H36" i="269"/>
  <c r="U36" i="269"/>
  <c r="G36" i="269"/>
  <c r="F36" i="269"/>
  <c r="C36" i="269"/>
  <c r="BP35" i="269"/>
  <c r="U35" i="269"/>
  <c r="S35" i="269"/>
  <c r="T35" i="269"/>
  <c r="R35" i="269"/>
  <c r="Q35" i="269"/>
  <c r="J35" i="269"/>
  <c r="K35" i="269"/>
  <c r="H35" i="269"/>
  <c r="I35" i="269"/>
  <c r="G35" i="269"/>
  <c r="F35" i="269"/>
  <c r="C35" i="269"/>
  <c r="BP34" i="269"/>
  <c r="T34" i="269"/>
  <c r="S34" i="269"/>
  <c r="R34" i="269"/>
  <c r="Q34" i="269"/>
  <c r="K34" i="269"/>
  <c r="J34" i="269"/>
  <c r="I34" i="269"/>
  <c r="H34" i="269"/>
  <c r="U34" i="269"/>
  <c r="G34" i="269"/>
  <c r="F34" i="269"/>
  <c r="C34" i="269"/>
  <c r="BP33" i="269"/>
  <c r="BD33" i="269"/>
  <c r="AR33" i="269"/>
  <c r="AA33" i="269"/>
  <c r="T33" i="269"/>
  <c r="S33" i="269"/>
  <c r="R33" i="269"/>
  <c r="Q33" i="269"/>
  <c r="J33" i="269"/>
  <c r="K33" i="269"/>
  <c r="I33" i="269"/>
  <c r="H33" i="269"/>
  <c r="U33" i="269"/>
  <c r="G33" i="269"/>
  <c r="F33" i="269"/>
  <c r="C33" i="269"/>
  <c r="BP32" i="269"/>
  <c r="BL32" i="269"/>
  <c r="BD32" i="269"/>
  <c r="AR32" i="269"/>
  <c r="AA32" i="269"/>
  <c r="U32" i="269"/>
  <c r="S32" i="269"/>
  <c r="T32" i="269"/>
  <c r="R32" i="269"/>
  <c r="Q32" i="269"/>
  <c r="H32" i="269"/>
  <c r="I32" i="269"/>
  <c r="J32" i="269"/>
  <c r="K32" i="269"/>
  <c r="F32" i="269"/>
  <c r="G32" i="269"/>
  <c r="C32" i="269"/>
  <c r="BL31" i="269"/>
  <c r="BP31" i="269"/>
  <c r="AA31" i="269"/>
  <c r="S31" i="269"/>
  <c r="T31" i="269"/>
  <c r="R31" i="269"/>
  <c r="Q31" i="269"/>
  <c r="I31" i="269"/>
  <c r="J31" i="269"/>
  <c r="K31" i="269"/>
  <c r="H31" i="269"/>
  <c r="U31" i="269"/>
  <c r="F31" i="269"/>
  <c r="G31" i="269"/>
  <c r="C31" i="269"/>
  <c r="AR30" i="269"/>
  <c r="AG30" i="269"/>
  <c r="AI30" i="269"/>
  <c r="AA30" i="269"/>
  <c r="T30" i="269"/>
  <c r="S30" i="269"/>
  <c r="R30" i="269"/>
  <c r="Q30" i="269"/>
  <c r="I30" i="269"/>
  <c r="J30" i="269"/>
  <c r="K30" i="269"/>
  <c r="H30" i="269"/>
  <c r="U30" i="269"/>
  <c r="G30" i="269"/>
  <c r="F30" i="269"/>
  <c r="C30" i="269"/>
  <c r="AR29" i="269"/>
  <c r="AG29" i="269"/>
  <c r="BD29" i="269"/>
  <c r="T29" i="269"/>
  <c r="S29" i="269"/>
  <c r="R29" i="269"/>
  <c r="Q29" i="269"/>
  <c r="J29" i="269"/>
  <c r="K29" i="269"/>
  <c r="I29" i="269"/>
  <c r="H29" i="269"/>
  <c r="U29" i="269"/>
  <c r="G29" i="269"/>
  <c r="F29" i="269"/>
  <c r="C29" i="269"/>
  <c r="AG28" i="269"/>
  <c r="T28" i="269"/>
  <c r="S28" i="269"/>
  <c r="R28" i="269"/>
  <c r="Q28" i="269"/>
  <c r="J28" i="269"/>
  <c r="K28" i="269"/>
  <c r="H28" i="269"/>
  <c r="I28" i="269"/>
  <c r="G28" i="269"/>
  <c r="F28" i="269"/>
  <c r="C28" i="269"/>
  <c r="S27" i="269"/>
  <c r="T27" i="269"/>
  <c r="R27" i="269"/>
  <c r="Q27" i="269"/>
  <c r="I27" i="269"/>
  <c r="J27" i="269"/>
  <c r="K27" i="269"/>
  <c r="H27" i="269"/>
  <c r="U27" i="269"/>
  <c r="F27" i="269"/>
  <c r="G27" i="269"/>
  <c r="C27" i="269"/>
  <c r="T26" i="269"/>
  <c r="S26" i="269"/>
  <c r="R26" i="269"/>
  <c r="Q26" i="269"/>
  <c r="J26" i="269"/>
  <c r="K26" i="269"/>
  <c r="H26" i="269"/>
  <c r="I26" i="269"/>
  <c r="G26" i="269"/>
  <c r="F26" i="269"/>
  <c r="C26" i="269"/>
  <c r="S25" i="269"/>
  <c r="T25" i="269"/>
  <c r="R25" i="269"/>
  <c r="Q25" i="269"/>
  <c r="I25" i="269"/>
  <c r="J25" i="269"/>
  <c r="K25" i="269"/>
  <c r="H25" i="269"/>
  <c r="U25" i="269"/>
  <c r="F25" i="269"/>
  <c r="G25" i="269"/>
  <c r="C25" i="269"/>
  <c r="T24" i="269"/>
  <c r="S24" i="269"/>
  <c r="R24" i="269"/>
  <c r="Q24" i="269"/>
  <c r="J24" i="269"/>
  <c r="K24" i="269"/>
  <c r="H24" i="269"/>
  <c r="I24" i="269"/>
  <c r="G24" i="269"/>
  <c r="F24" i="269"/>
  <c r="C24" i="269"/>
  <c r="S23" i="269"/>
  <c r="T23" i="269"/>
  <c r="R23" i="269"/>
  <c r="Q23" i="269"/>
  <c r="I23" i="269"/>
  <c r="J23" i="269"/>
  <c r="K23" i="269"/>
  <c r="H23" i="269"/>
  <c r="U23" i="269"/>
  <c r="F23" i="269"/>
  <c r="G23" i="269"/>
  <c r="C23" i="269"/>
  <c r="T22" i="269"/>
  <c r="S22" i="269"/>
  <c r="R22" i="269"/>
  <c r="Q22" i="269"/>
  <c r="J22" i="269"/>
  <c r="K22" i="269"/>
  <c r="H22" i="269"/>
  <c r="I22" i="269"/>
  <c r="G22" i="269"/>
  <c r="F22" i="269"/>
  <c r="C22" i="269"/>
  <c r="S21" i="269"/>
  <c r="T21" i="269"/>
  <c r="R21" i="269"/>
  <c r="Q21" i="269"/>
  <c r="I21" i="269"/>
  <c r="J21" i="269"/>
  <c r="K21" i="269"/>
  <c r="H21" i="269"/>
  <c r="U21" i="269"/>
  <c r="F21" i="269"/>
  <c r="G21" i="269"/>
  <c r="C21" i="269"/>
  <c r="T20" i="269"/>
  <c r="S20" i="269"/>
  <c r="R20" i="269"/>
  <c r="Q20" i="269"/>
  <c r="J20" i="269"/>
  <c r="K20" i="269"/>
  <c r="H20" i="269"/>
  <c r="I20" i="269"/>
  <c r="G20" i="269"/>
  <c r="F20" i="269"/>
  <c r="C20" i="269"/>
  <c r="S19" i="269"/>
  <c r="T19" i="269"/>
  <c r="R19" i="269"/>
  <c r="Q19" i="269"/>
  <c r="I19" i="269"/>
  <c r="J19" i="269"/>
  <c r="K19" i="269"/>
  <c r="H19" i="269"/>
  <c r="U19" i="269"/>
  <c r="F19" i="269"/>
  <c r="G19" i="269"/>
  <c r="C19" i="269"/>
  <c r="AP18" i="269"/>
  <c r="S18" i="269"/>
  <c r="T18" i="269"/>
  <c r="R18" i="269"/>
  <c r="Q18" i="269"/>
  <c r="K18" i="269"/>
  <c r="H18" i="269"/>
  <c r="I18" i="269"/>
  <c r="J18" i="269"/>
  <c r="F18" i="269"/>
  <c r="G18" i="269"/>
  <c r="C18" i="269"/>
  <c r="T17" i="269"/>
  <c r="S17" i="269"/>
  <c r="R17" i="269"/>
  <c r="Q17" i="269"/>
  <c r="J17" i="269"/>
  <c r="K17" i="269"/>
  <c r="I17" i="269"/>
  <c r="H17" i="269"/>
  <c r="U17" i="269"/>
  <c r="G17" i="269"/>
  <c r="F17" i="269"/>
  <c r="C17" i="269"/>
  <c r="S16" i="269"/>
  <c r="T16" i="269"/>
  <c r="R16" i="269"/>
  <c r="Q16" i="269"/>
  <c r="H16" i="269"/>
  <c r="I16" i="269"/>
  <c r="J16" i="269"/>
  <c r="K16" i="269"/>
  <c r="F16" i="269"/>
  <c r="G16" i="269"/>
  <c r="C16" i="269"/>
  <c r="AL15" i="269"/>
  <c r="S15" i="269"/>
  <c r="T15" i="269"/>
  <c r="R15" i="269"/>
  <c r="Q15" i="269"/>
  <c r="H15" i="269"/>
  <c r="F15" i="269"/>
  <c r="G15" i="269"/>
  <c r="C15" i="269"/>
  <c r="T14" i="269"/>
  <c r="S14" i="269"/>
  <c r="R14" i="269"/>
  <c r="Q14" i="269"/>
  <c r="I14" i="269"/>
  <c r="J14" i="269"/>
  <c r="K14" i="269"/>
  <c r="H14" i="269"/>
  <c r="U14" i="269"/>
  <c r="G14" i="269"/>
  <c r="F14" i="269"/>
  <c r="C14" i="269"/>
  <c r="AL13" i="269"/>
  <c r="S13" i="269"/>
  <c r="T13" i="269"/>
  <c r="R13" i="269"/>
  <c r="Q13" i="269"/>
  <c r="I13" i="269"/>
  <c r="J13" i="269"/>
  <c r="K13" i="269"/>
  <c r="H13" i="269"/>
  <c r="U13" i="269"/>
  <c r="F13" i="269"/>
  <c r="G13" i="269"/>
  <c r="C13" i="269"/>
  <c r="T12" i="269"/>
  <c r="S12" i="269"/>
  <c r="R12" i="269"/>
  <c r="Q12" i="269"/>
  <c r="H12" i="269"/>
  <c r="I12" i="269"/>
  <c r="J12" i="269"/>
  <c r="K12" i="269"/>
  <c r="G12" i="269"/>
  <c r="F12" i="269"/>
  <c r="C12" i="269"/>
  <c r="BR11" i="269"/>
  <c r="AL11" i="269"/>
  <c r="S11" i="269"/>
  <c r="T11" i="269"/>
  <c r="R11" i="269"/>
  <c r="Q11" i="269"/>
  <c r="H11" i="269"/>
  <c r="I11" i="269"/>
  <c r="J11" i="269"/>
  <c r="K11" i="269"/>
  <c r="F11" i="269"/>
  <c r="G11" i="269"/>
  <c r="C11" i="269"/>
  <c r="BR9" i="269"/>
  <c r="CL7" i="269"/>
  <c r="CC7" i="269"/>
  <c r="BW7" i="269"/>
  <c r="B77" i="268"/>
  <c r="B76" i="268"/>
  <c r="U73" i="268"/>
  <c r="O72" i="268"/>
  <c r="N72" i="268"/>
  <c r="M72" i="268"/>
  <c r="L72" i="268"/>
  <c r="S71" i="268"/>
  <c r="T71" i="268"/>
  <c r="R71" i="268"/>
  <c r="Q71" i="268"/>
  <c r="H71" i="268"/>
  <c r="I71" i="268"/>
  <c r="J71" i="268"/>
  <c r="K71" i="268"/>
  <c r="F71" i="268"/>
  <c r="G71" i="268"/>
  <c r="C71" i="268"/>
  <c r="T70" i="268"/>
  <c r="S70" i="268"/>
  <c r="R70" i="268"/>
  <c r="Q70" i="268"/>
  <c r="J70" i="268"/>
  <c r="K70" i="268"/>
  <c r="I70" i="268"/>
  <c r="H70" i="268"/>
  <c r="U70" i="268"/>
  <c r="G70" i="268"/>
  <c r="F70" i="268"/>
  <c r="C70" i="268"/>
  <c r="S69" i="268"/>
  <c r="T69" i="268"/>
  <c r="R69" i="268"/>
  <c r="Q69" i="268"/>
  <c r="H69" i="268"/>
  <c r="I69" i="268"/>
  <c r="J69" i="268"/>
  <c r="K69" i="268"/>
  <c r="F69" i="268"/>
  <c r="G69" i="268"/>
  <c r="C69" i="268"/>
  <c r="T68" i="268"/>
  <c r="S68" i="268"/>
  <c r="R68" i="268"/>
  <c r="Q68" i="268"/>
  <c r="J68" i="268"/>
  <c r="K68" i="268"/>
  <c r="I68" i="268"/>
  <c r="H68" i="268"/>
  <c r="U68" i="268"/>
  <c r="G68" i="268"/>
  <c r="F68" i="268"/>
  <c r="C68" i="268"/>
  <c r="S67" i="268"/>
  <c r="T67" i="268"/>
  <c r="R67" i="268"/>
  <c r="Q67" i="268"/>
  <c r="K67" i="268"/>
  <c r="H67" i="268"/>
  <c r="I67" i="268"/>
  <c r="J67" i="268"/>
  <c r="F67" i="268"/>
  <c r="G67" i="268"/>
  <c r="C67" i="268"/>
  <c r="T66" i="268"/>
  <c r="S66" i="268"/>
  <c r="R66" i="268"/>
  <c r="Q66" i="268"/>
  <c r="J66" i="268"/>
  <c r="K66" i="268"/>
  <c r="I66" i="268"/>
  <c r="H66" i="268"/>
  <c r="U66" i="268"/>
  <c r="G66" i="268"/>
  <c r="F66" i="268"/>
  <c r="C66" i="268"/>
  <c r="S65" i="268"/>
  <c r="T65" i="268"/>
  <c r="R65" i="268"/>
  <c r="Q65" i="268"/>
  <c r="H65" i="268"/>
  <c r="I65" i="268"/>
  <c r="J65" i="268"/>
  <c r="K65" i="268"/>
  <c r="F65" i="268"/>
  <c r="G65" i="268"/>
  <c r="C65" i="268"/>
  <c r="T64" i="268"/>
  <c r="S64" i="268"/>
  <c r="R64" i="268"/>
  <c r="Q64" i="268"/>
  <c r="J64" i="268"/>
  <c r="K64" i="268"/>
  <c r="I64" i="268"/>
  <c r="H64" i="268"/>
  <c r="U64" i="268"/>
  <c r="G64" i="268"/>
  <c r="F64" i="268"/>
  <c r="C64" i="268"/>
  <c r="S63" i="268"/>
  <c r="T63" i="268"/>
  <c r="R63" i="268"/>
  <c r="Q63" i="268"/>
  <c r="K63" i="268"/>
  <c r="H63" i="268"/>
  <c r="I63" i="268"/>
  <c r="J63" i="268"/>
  <c r="F63" i="268"/>
  <c r="G63" i="268"/>
  <c r="C63" i="268"/>
  <c r="T62" i="268"/>
  <c r="S62" i="268"/>
  <c r="R62" i="268"/>
  <c r="Q62" i="268"/>
  <c r="J62" i="268"/>
  <c r="K62" i="268"/>
  <c r="I62" i="268"/>
  <c r="H62" i="268"/>
  <c r="U62" i="268"/>
  <c r="G62" i="268"/>
  <c r="F62" i="268"/>
  <c r="C62" i="268"/>
  <c r="S61" i="268"/>
  <c r="T61" i="268"/>
  <c r="R61" i="268"/>
  <c r="Q61" i="268"/>
  <c r="H61" i="268"/>
  <c r="I61" i="268"/>
  <c r="J61" i="268"/>
  <c r="K61" i="268"/>
  <c r="F61" i="268"/>
  <c r="G61" i="268"/>
  <c r="C61" i="268"/>
  <c r="T60" i="268"/>
  <c r="S60" i="268"/>
  <c r="R60" i="268"/>
  <c r="Q60" i="268"/>
  <c r="J60" i="268"/>
  <c r="K60" i="268"/>
  <c r="I60" i="268"/>
  <c r="H60" i="268"/>
  <c r="U60" i="268"/>
  <c r="G60" i="268"/>
  <c r="F60" i="268"/>
  <c r="C60" i="268"/>
  <c r="S59" i="268"/>
  <c r="T59" i="268"/>
  <c r="R59" i="268"/>
  <c r="Q59" i="268"/>
  <c r="H59" i="268"/>
  <c r="I59" i="268"/>
  <c r="J59" i="268"/>
  <c r="K59" i="268"/>
  <c r="F59" i="268"/>
  <c r="G59" i="268"/>
  <c r="C59" i="268"/>
  <c r="T58" i="268"/>
  <c r="S58" i="268"/>
  <c r="R58" i="268"/>
  <c r="Q58" i="268"/>
  <c r="J58" i="268"/>
  <c r="K58" i="268"/>
  <c r="I58" i="268"/>
  <c r="H58" i="268"/>
  <c r="U58" i="268"/>
  <c r="G58" i="268"/>
  <c r="F58" i="268"/>
  <c r="C58" i="268"/>
  <c r="S57" i="268"/>
  <c r="T57" i="268"/>
  <c r="R57" i="268"/>
  <c r="Q57" i="268"/>
  <c r="K57" i="268"/>
  <c r="H57" i="268"/>
  <c r="I57" i="268"/>
  <c r="J57" i="268"/>
  <c r="F57" i="268"/>
  <c r="G57" i="268"/>
  <c r="C57" i="268"/>
  <c r="T56" i="268"/>
  <c r="S56" i="268"/>
  <c r="R56" i="268"/>
  <c r="Q56" i="268"/>
  <c r="J56" i="268"/>
  <c r="K56" i="268"/>
  <c r="I56" i="268"/>
  <c r="H56" i="268"/>
  <c r="U56" i="268"/>
  <c r="G56" i="268"/>
  <c r="F56" i="268"/>
  <c r="C56" i="268"/>
  <c r="T55" i="268"/>
  <c r="S55" i="268"/>
  <c r="R55" i="268"/>
  <c r="Q55" i="268"/>
  <c r="I55" i="268"/>
  <c r="J55" i="268"/>
  <c r="K55" i="268"/>
  <c r="H55" i="268"/>
  <c r="U55" i="268"/>
  <c r="G55" i="268"/>
  <c r="F55" i="268"/>
  <c r="C55" i="268"/>
  <c r="S54" i="268"/>
  <c r="T54" i="268"/>
  <c r="R54" i="268"/>
  <c r="Q54" i="268"/>
  <c r="I54" i="268"/>
  <c r="J54" i="268"/>
  <c r="K54" i="268"/>
  <c r="H54" i="268"/>
  <c r="U54" i="268"/>
  <c r="F54" i="268"/>
  <c r="G54" i="268"/>
  <c r="C54" i="268"/>
  <c r="S53" i="268"/>
  <c r="T53" i="268"/>
  <c r="R53" i="268"/>
  <c r="Q53" i="268"/>
  <c r="I53" i="268"/>
  <c r="J53" i="268"/>
  <c r="K53" i="268"/>
  <c r="H53" i="268"/>
  <c r="U53" i="268"/>
  <c r="F53" i="268"/>
  <c r="G53" i="268"/>
  <c r="C53" i="268"/>
  <c r="T52" i="268"/>
  <c r="S52" i="268"/>
  <c r="R52" i="268"/>
  <c r="Q52" i="268"/>
  <c r="H52" i="268"/>
  <c r="I52" i="268"/>
  <c r="J52" i="268"/>
  <c r="K52" i="268"/>
  <c r="G52" i="268"/>
  <c r="F52" i="268"/>
  <c r="C52" i="268"/>
  <c r="S51" i="268"/>
  <c r="T51" i="268"/>
  <c r="R51" i="268"/>
  <c r="Q51" i="268"/>
  <c r="I51" i="268"/>
  <c r="J51" i="268"/>
  <c r="K51" i="268"/>
  <c r="H51" i="268"/>
  <c r="U51" i="268"/>
  <c r="F51" i="268"/>
  <c r="G51" i="268"/>
  <c r="C51" i="268"/>
  <c r="T50" i="268"/>
  <c r="S50" i="268"/>
  <c r="R50" i="268"/>
  <c r="Q50" i="268"/>
  <c r="H50" i="268"/>
  <c r="I50" i="268"/>
  <c r="J50" i="268"/>
  <c r="K50" i="268"/>
  <c r="G50" i="268"/>
  <c r="F50" i="268"/>
  <c r="C50" i="268"/>
  <c r="T49" i="268"/>
  <c r="S49" i="268"/>
  <c r="R49" i="268"/>
  <c r="Q49" i="268"/>
  <c r="J49" i="268"/>
  <c r="K49" i="268"/>
  <c r="I49" i="268"/>
  <c r="H49" i="268"/>
  <c r="U49" i="268"/>
  <c r="G49" i="268"/>
  <c r="F49" i="268"/>
  <c r="C49" i="268"/>
  <c r="T48" i="268"/>
  <c r="S48" i="268"/>
  <c r="R48" i="268"/>
  <c r="Q48" i="268"/>
  <c r="I48" i="268"/>
  <c r="J48" i="268"/>
  <c r="K48" i="268"/>
  <c r="H48" i="268"/>
  <c r="U48" i="268"/>
  <c r="G48" i="268"/>
  <c r="F48" i="268"/>
  <c r="C48" i="268"/>
  <c r="S47" i="268"/>
  <c r="T47" i="268"/>
  <c r="R47" i="268"/>
  <c r="Q47" i="268"/>
  <c r="I47" i="268"/>
  <c r="J47" i="268"/>
  <c r="K47" i="268"/>
  <c r="H47" i="268"/>
  <c r="U47" i="268"/>
  <c r="F47" i="268"/>
  <c r="G47" i="268"/>
  <c r="C47" i="268"/>
  <c r="S46" i="268"/>
  <c r="T46" i="268"/>
  <c r="R46" i="268"/>
  <c r="Q46" i="268"/>
  <c r="I46" i="268"/>
  <c r="J46" i="268"/>
  <c r="K46" i="268"/>
  <c r="H46" i="268"/>
  <c r="U46" i="268"/>
  <c r="F46" i="268"/>
  <c r="G46" i="268"/>
  <c r="C46" i="268"/>
  <c r="T45" i="268"/>
  <c r="S45" i="268"/>
  <c r="R45" i="268"/>
  <c r="Q45" i="268"/>
  <c r="J45" i="268"/>
  <c r="K45" i="268"/>
  <c r="H45" i="268"/>
  <c r="I45" i="268"/>
  <c r="G45" i="268"/>
  <c r="F45" i="268"/>
  <c r="C45" i="268"/>
  <c r="T44" i="268"/>
  <c r="S44" i="268"/>
  <c r="R44" i="268"/>
  <c r="Q44" i="268"/>
  <c r="J44" i="268"/>
  <c r="K44" i="268"/>
  <c r="I44" i="268"/>
  <c r="H44" i="268"/>
  <c r="U44" i="268"/>
  <c r="G44" i="268"/>
  <c r="F44" i="268"/>
  <c r="C44" i="268"/>
  <c r="AN43" i="268"/>
  <c r="T43" i="268"/>
  <c r="S43" i="268"/>
  <c r="R43" i="268"/>
  <c r="Q43" i="268"/>
  <c r="I43" i="268"/>
  <c r="J43" i="268"/>
  <c r="K43" i="268"/>
  <c r="H43" i="268"/>
  <c r="U43" i="268"/>
  <c r="G43" i="268"/>
  <c r="F43" i="268"/>
  <c r="C43" i="268"/>
  <c r="S42" i="268"/>
  <c r="T42" i="268"/>
  <c r="R42" i="268"/>
  <c r="Q42" i="268"/>
  <c r="H42" i="268"/>
  <c r="I42" i="268"/>
  <c r="J42" i="268"/>
  <c r="K42" i="268"/>
  <c r="F42" i="268"/>
  <c r="G42" i="268"/>
  <c r="C42" i="268"/>
  <c r="T41" i="268"/>
  <c r="S41" i="268"/>
  <c r="R41" i="268"/>
  <c r="Q41" i="268"/>
  <c r="I41" i="268"/>
  <c r="J41" i="268"/>
  <c r="K41" i="268"/>
  <c r="H41" i="268"/>
  <c r="U41" i="268"/>
  <c r="G41" i="268"/>
  <c r="F41" i="268"/>
  <c r="C41" i="268"/>
  <c r="BP40" i="268"/>
  <c r="S40" i="268"/>
  <c r="T40" i="268"/>
  <c r="R40" i="268"/>
  <c r="Q40" i="268"/>
  <c r="I40" i="268"/>
  <c r="J40" i="268"/>
  <c r="K40" i="268"/>
  <c r="H40" i="268"/>
  <c r="U40" i="268"/>
  <c r="F40" i="268"/>
  <c r="G40" i="268"/>
  <c r="C40" i="268"/>
  <c r="BP39" i="268"/>
  <c r="S39" i="268"/>
  <c r="T39" i="268"/>
  <c r="R39" i="268"/>
  <c r="Q39" i="268"/>
  <c r="K39" i="268"/>
  <c r="I39" i="268"/>
  <c r="J39" i="268"/>
  <c r="H39" i="268"/>
  <c r="U39" i="268"/>
  <c r="F39" i="268"/>
  <c r="G39" i="268"/>
  <c r="C39" i="268"/>
  <c r="BP38" i="268"/>
  <c r="S38" i="268"/>
  <c r="T38" i="268"/>
  <c r="R38" i="268"/>
  <c r="Q38" i="268"/>
  <c r="K38" i="268"/>
  <c r="H38" i="268"/>
  <c r="I38" i="268"/>
  <c r="J38" i="268"/>
  <c r="F38" i="268"/>
  <c r="G38" i="268"/>
  <c r="C38" i="268"/>
  <c r="BP37" i="268"/>
  <c r="U37" i="268"/>
  <c r="S37" i="268"/>
  <c r="T37" i="268"/>
  <c r="R37" i="268"/>
  <c r="Q37" i="268"/>
  <c r="H37" i="268"/>
  <c r="I37" i="268"/>
  <c r="J37" i="268"/>
  <c r="K37" i="268"/>
  <c r="F37" i="268"/>
  <c r="G37" i="268"/>
  <c r="C37" i="268"/>
  <c r="BP36" i="268"/>
  <c r="U36" i="268"/>
  <c r="T36" i="268"/>
  <c r="S36" i="268"/>
  <c r="R36" i="268"/>
  <c r="Q36" i="268"/>
  <c r="J36" i="268"/>
  <c r="K36" i="268"/>
  <c r="H36" i="268"/>
  <c r="I36" i="268"/>
  <c r="G36" i="268"/>
  <c r="F36" i="268"/>
  <c r="C36" i="268"/>
  <c r="BP35" i="268"/>
  <c r="T35" i="268"/>
  <c r="S35" i="268"/>
  <c r="R35" i="268"/>
  <c r="Q35" i="268"/>
  <c r="H35" i="268"/>
  <c r="I35" i="268"/>
  <c r="J35" i="268"/>
  <c r="K35" i="268"/>
  <c r="G35" i="268"/>
  <c r="F35" i="268"/>
  <c r="C35" i="268"/>
  <c r="BP34" i="268"/>
  <c r="T34" i="268"/>
  <c r="S34" i="268"/>
  <c r="R34" i="268"/>
  <c r="Q34" i="268"/>
  <c r="J34" i="268"/>
  <c r="K34" i="268"/>
  <c r="I34" i="268"/>
  <c r="H34" i="268"/>
  <c r="U34" i="268"/>
  <c r="G34" i="268"/>
  <c r="F34" i="268"/>
  <c r="C34" i="268"/>
  <c r="BP33" i="268"/>
  <c r="BD33" i="268"/>
  <c r="AR33" i="268"/>
  <c r="AA33" i="268"/>
  <c r="T33" i="268"/>
  <c r="S33" i="268"/>
  <c r="R33" i="268"/>
  <c r="Q33" i="268"/>
  <c r="J33" i="268"/>
  <c r="K33" i="268"/>
  <c r="I33" i="268"/>
  <c r="H33" i="268"/>
  <c r="U33" i="268"/>
  <c r="G33" i="268"/>
  <c r="F33" i="268"/>
  <c r="C33" i="268"/>
  <c r="S32" i="268"/>
  <c r="T32" i="268"/>
  <c r="R32" i="268"/>
  <c r="Q32" i="268"/>
  <c r="H32" i="268"/>
  <c r="I32" i="268"/>
  <c r="J32" i="268"/>
  <c r="K32" i="268"/>
  <c r="F32" i="268"/>
  <c r="G32" i="268"/>
  <c r="C32" i="268"/>
  <c r="BL31" i="268"/>
  <c r="BP31" i="268"/>
  <c r="AA31" i="268"/>
  <c r="S31" i="268"/>
  <c r="T31" i="268"/>
  <c r="R31" i="268"/>
  <c r="Q31" i="268"/>
  <c r="I31" i="268"/>
  <c r="J31" i="268"/>
  <c r="K31" i="268"/>
  <c r="H31" i="268"/>
  <c r="U31" i="268"/>
  <c r="G31" i="268"/>
  <c r="F31" i="268"/>
  <c r="C31" i="268"/>
  <c r="AG30" i="268"/>
  <c r="AA30" i="268"/>
  <c r="T30" i="268"/>
  <c r="S30" i="268"/>
  <c r="R30" i="268"/>
  <c r="Q30" i="268"/>
  <c r="I30" i="268"/>
  <c r="J30" i="268"/>
  <c r="K30" i="268"/>
  <c r="H30" i="268"/>
  <c r="U30" i="268"/>
  <c r="F30" i="268"/>
  <c r="G30" i="268"/>
  <c r="C30" i="268"/>
  <c r="BD29" i="268"/>
  <c r="AG29" i="268"/>
  <c r="AI29" i="268"/>
  <c r="AA29" i="268"/>
  <c r="T29" i="268"/>
  <c r="S29" i="268"/>
  <c r="R29" i="268"/>
  <c r="Q29" i="268"/>
  <c r="J29" i="268"/>
  <c r="K29" i="268"/>
  <c r="I29" i="268"/>
  <c r="H29" i="268"/>
  <c r="U29" i="268"/>
  <c r="G29" i="268"/>
  <c r="F29" i="268"/>
  <c r="C29" i="268"/>
  <c r="BD28" i="268"/>
  <c r="AR28" i="268"/>
  <c r="AG28" i="268"/>
  <c r="T28" i="268"/>
  <c r="S28" i="268"/>
  <c r="R28" i="268"/>
  <c r="Q28" i="268"/>
  <c r="H28" i="268"/>
  <c r="I28" i="268"/>
  <c r="J28" i="268"/>
  <c r="K28" i="268"/>
  <c r="G28" i="268"/>
  <c r="F28" i="268"/>
  <c r="C28" i="268"/>
  <c r="U27" i="268"/>
  <c r="S27" i="268"/>
  <c r="T27" i="268"/>
  <c r="R27" i="268"/>
  <c r="Q27" i="268"/>
  <c r="H27" i="268"/>
  <c r="I27" i="268"/>
  <c r="J27" i="268"/>
  <c r="K27" i="268"/>
  <c r="F27" i="268"/>
  <c r="G27" i="268"/>
  <c r="C27" i="268"/>
  <c r="U26" i="268"/>
  <c r="T26" i="268"/>
  <c r="S26" i="268"/>
  <c r="R26" i="268"/>
  <c r="Q26" i="268"/>
  <c r="H26" i="268"/>
  <c r="I26" i="268"/>
  <c r="J26" i="268"/>
  <c r="K26" i="268"/>
  <c r="G26" i="268"/>
  <c r="F26" i="268"/>
  <c r="C26" i="268"/>
  <c r="S25" i="268"/>
  <c r="T25" i="268"/>
  <c r="R25" i="268"/>
  <c r="Q25" i="268"/>
  <c r="H25" i="268"/>
  <c r="F25" i="268"/>
  <c r="G25" i="268"/>
  <c r="C25" i="268"/>
  <c r="U24" i="268"/>
  <c r="T24" i="268"/>
  <c r="S24" i="268"/>
  <c r="R24" i="268"/>
  <c r="Q24" i="268"/>
  <c r="J24" i="268"/>
  <c r="K24" i="268"/>
  <c r="H24" i="268"/>
  <c r="I24" i="268"/>
  <c r="G24" i="268"/>
  <c r="F24" i="268"/>
  <c r="C24" i="268"/>
  <c r="S23" i="268"/>
  <c r="T23" i="268"/>
  <c r="R23" i="268"/>
  <c r="Q23" i="268"/>
  <c r="H23" i="268"/>
  <c r="I23" i="268"/>
  <c r="J23" i="268"/>
  <c r="K23" i="268"/>
  <c r="F23" i="268"/>
  <c r="G23" i="268"/>
  <c r="C23" i="268"/>
  <c r="U22" i="268"/>
  <c r="T22" i="268"/>
  <c r="S22" i="268"/>
  <c r="R22" i="268"/>
  <c r="Q22" i="268"/>
  <c r="J22" i="268"/>
  <c r="K22" i="268"/>
  <c r="H22" i="268"/>
  <c r="I22" i="268"/>
  <c r="G22" i="268"/>
  <c r="F22" i="268"/>
  <c r="C22" i="268"/>
  <c r="U21" i="268"/>
  <c r="S21" i="268"/>
  <c r="T21" i="268"/>
  <c r="R21" i="268"/>
  <c r="Q21" i="268"/>
  <c r="H21" i="268"/>
  <c r="I21" i="268"/>
  <c r="J21" i="268"/>
  <c r="K21" i="268"/>
  <c r="F21" i="268"/>
  <c r="G21" i="268"/>
  <c r="C21" i="268"/>
  <c r="T20" i="268"/>
  <c r="S20" i="268"/>
  <c r="R20" i="268"/>
  <c r="Q20" i="268"/>
  <c r="J20" i="268"/>
  <c r="K20" i="268"/>
  <c r="H20" i="268"/>
  <c r="I20" i="268"/>
  <c r="G20" i="268"/>
  <c r="F20" i="268"/>
  <c r="C20" i="268"/>
  <c r="U19" i="268"/>
  <c r="S19" i="268"/>
  <c r="T19" i="268"/>
  <c r="R19" i="268"/>
  <c r="Q19" i="268"/>
  <c r="I19" i="268"/>
  <c r="J19" i="268"/>
  <c r="K19" i="268"/>
  <c r="H19" i="268"/>
  <c r="F19" i="268"/>
  <c r="G19" i="268"/>
  <c r="C19" i="268"/>
  <c r="AP18" i="268"/>
  <c r="S18" i="268"/>
  <c r="T18" i="268"/>
  <c r="R18" i="268"/>
  <c r="Q18" i="268"/>
  <c r="H18" i="268"/>
  <c r="I18" i="268"/>
  <c r="J18" i="268"/>
  <c r="K18" i="268"/>
  <c r="F18" i="268"/>
  <c r="G18" i="268"/>
  <c r="C18" i="268"/>
  <c r="T17" i="268"/>
  <c r="S17" i="268"/>
  <c r="R17" i="268"/>
  <c r="Q17" i="268"/>
  <c r="I17" i="268"/>
  <c r="J17" i="268"/>
  <c r="K17" i="268"/>
  <c r="H17" i="268"/>
  <c r="U17" i="268"/>
  <c r="G17" i="268"/>
  <c r="F17" i="268"/>
  <c r="C17" i="268"/>
  <c r="U16" i="268"/>
  <c r="S16" i="268"/>
  <c r="T16" i="268"/>
  <c r="R16" i="268"/>
  <c r="Q16" i="268"/>
  <c r="H16" i="268"/>
  <c r="I16" i="268"/>
  <c r="J16" i="268"/>
  <c r="K16" i="268"/>
  <c r="F16" i="268"/>
  <c r="G16" i="268"/>
  <c r="C16" i="268"/>
  <c r="AL15" i="268"/>
  <c r="S15" i="268"/>
  <c r="T15" i="268"/>
  <c r="R15" i="268"/>
  <c r="Q15" i="268"/>
  <c r="H15" i="268"/>
  <c r="F15" i="268"/>
  <c r="G15" i="268"/>
  <c r="C15" i="268"/>
  <c r="S14" i="268"/>
  <c r="T14" i="268"/>
  <c r="R14" i="268"/>
  <c r="Q14" i="268"/>
  <c r="I14" i="268"/>
  <c r="J14" i="268"/>
  <c r="K14" i="268"/>
  <c r="H14" i="268"/>
  <c r="U14" i="268"/>
  <c r="F14" i="268"/>
  <c r="G14" i="268"/>
  <c r="C14" i="268"/>
  <c r="AL13" i="268"/>
  <c r="S13" i="268"/>
  <c r="T13" i="268"/>
  <c r="R13" i="268"/>
  <c r="Q13" i="268"/>
  <c r="H13" i="268"/>
  <c r="F13" i="268"/>
  <c r="G13" i="268"/>
  <c r="C13" i="268"/>
  <c r="T12" i="268"/>
  <c r="S12" i="268"/>
  <c r="R12" i="268"/>
  <c r="Q12" i="268"/>
  <c r="I12" i="268"/>
  <c r="J12" i="268"/>
  <c r="K12" i="268"/>
  <c r="H12" i="268"/>
  <c r="U12" i="268"/>
  <c r="G12" i="268"/>
  <c r="F12" i="268"/>
  <c r="C12" i="268"/>
  <c r="BR11" i="268"/>
  <c r="AL11" i="268"/>
  <c r="T11" i="268"/>
  <c r="S11" i="268"/>
  <c r="R11" i="268"/>
  <c r="Q11" i="268"/>
  <c r="H11" i="268"/>
  <c r="I11" i="268"/>
  <c r="J11" i="268"/>
  <c r="K11" i="268"/>
  <c r="G11" i="268"/>
  <c r="F11" i="268"/>
  <c r="C11" i="268"/>
  <c r="BR9" i="268"/>
  <c r="CL7" i="268"/>
  <c r="CC7" i="268"/>
  <c r="BW7" i="268"/>
  <c r="B77" i="267"/>
  <c r="B76" i="267"/>
  <c r="U73" i="267"/>
  <c r="O72" i="267"/>
  <c r="N72" i="267"/>
  <c r="M72" i="267"/>
  <c r="BL32" i="267"/>
  <c r="BP32" i="267"/>
  <c r="L72" i="267"/>
  <c r="S71" i="267"/>
  <c r="T71" i="267"/>
  <c r="R71" i="267"/>
  <c r="Q71" i="267"/>
  <c r="I71" i="267"/>
  <c r="J71" i="267"/>
  <c r="K71" i="267"/>
  <c r="H71" i="267"/>
  <c r="U71" i="267"/>
  <c r="F71" i="267"/>
  <c r="G71" i="267"/>
  <c r="C71" i="267"/>
  <c r="T70" i="267"/>
  <c r="S70" i="267"/>
  <c r="R70" i="267"/>
  <c r="Q70" i="267"/>
  <c r="H70" i="267"/>
  <c r="I70" i="267"/>
  <c r="J70" i="267"/>
  <c r="K70" i="267"/>
  <c r="G70" i="267"/>
  <c r="F70" i="267"/>
  <c r="C70" i="267"/>
  <c r="S69" i="267"/>
  <c r="T69" i="267"/>
  <c r="R69" i="267"/>
  <c r="Q69" i="267"/>
  <c r="I69" i="267"/>
  <c r="J69" i="267"/>
  <c r="K69" i="267"/>
  <c r="H69" i="267"/>
  <c r="U69" i="267"/>
  <c r="F69" i="267"/>
  <c r="G69" i="267"/>
  <c r="C69" i="267"/>
  <c r="T68" i="267"/>
  <c r="S68" i="267"/>
  <c r="R68" i="267"/>
  <c r="Q68" i="267"/>
  <c r="H68" i="267"/>
  <c r="I68" i="267"/>
  <c r="J68" i="267"/>
  <c r="K68" i="267"/>
  <c r="G68" i="267"/>
  <c r="F68" i="267"/>
  <c r="C68" i="267"/>
  <c r="S67" i="267"/>
  <c r="T67" i="267"/>
  <c r="R67" i="267"/>
  <c r="Q67" i="267"/>
  <c r="I67" i="267"/>
  <c r="J67" i="267"/>
  <c r="K67" i="267"/>
  <c r="H67" i="267"/>
  <c r="U67" i="267"/>
  <c r="F67" i="267"/>
  <c r="G67" i="267"/>
  <c r="C67" i="267"/>
  <c r="T66" i="267"/>
  <c r="S66" i="267"/>
  <c r="R66" i="267"/>
  <c r="Q66" i="267"/>
  <c r="H66" i="267"/>
  <c r="I66" i="267"/>
  <c r="J66" i="267"/>
  <c r="K66" i="267"/>
  <c r="G66" i="267"/>
  <c r="F66" i="267"/>
  <c r="C66" i="267"/>
  <c r="S65" i="267"/>
  <c r="T65" i="267"/>
  <c r="R65" i="267"/>
  <c r="Q65" i="267"/>
  <c r="I65" i="267"/>
  <c r="J65" i="267"/>
  <c r="K65" i="267"/>
  <c r="H65" i="267"/>
  <c r="U65" i="267"/>
  <c r="F65" i="267"/>
  <c r="G65" i="267"/>
  <c r="C65" i="267"/>
  <c r="T64" i="267"/>
  <c r="S64" i="267"/>
  <c r="R64" i="267"/>
  <c r="Q64" i="267"/>
  <c r="J64" i="267"/>
  <c r="K64" i="267"/>
  <c r="I64" i="267"/>
  <c r="H64" i="267"/>
  <c r="U64" i="267"/>
  <c r="G64" i="267"/>
  <c r="F64" i="267"/>
  <c r="C64" i="267"/>
  <c r="S63" i="267"/>
  <c r="T63" i="267"/>
  <c r="R63" i="267"/>
  <c r="Q63" i="267"/>
  <c r="I63" i="267"/>
  <c r="J63" i="267"/>
  <c r="K63" i="267"/>
  <c r="H63" i="267"/>
  <c r="U63" i="267"/>
  <c r="F63" i="267"/>
  <c r="G63" i="267"/>
  <c r="C63" i="267"/>
  <c r="T62" i="267"/>
  <c r="S62" i="267"/>
  <c r="R62" i="267"/>
  <c r="Q62" i="267"/>
  <c r="J62" i="267"/>
  <c r="K62" i="267"/>
  <c r="I62" i="267"/>
  <c r="H62" i="267"/>
  <c r="U62" i="267"/>
  <c r="G62" i="267"/>
  <c r="F62" i="267"/>
  <c r="C62" i="267"/>
  <c r="S61" i="267"/>
  <c r="T61" i="267"/>
  <c r="R61" i="267"/>
  <c r="Q61" i="267"/>
  <c r="I61" i="267"/>
  <c r="J61" i="267"/>
  <c r="K61" i="267"/>
  <c r="H61" i="267"/>
  <c r="U61" i="267"/>
  <c r="F61" i="267"/>
  <c r="G61" i="267"/>
  <c r="C61" i="267"/>
  <c r="T60" i="267"/>
  <c r="S60" i="267"/>
  <c r="R60" i="267"/>
  <c r="Q60" i="267"/>
  <c r="J60" i="267"/>
  <c r="K60" i="267"/>
  <c r="I60" i="267"/>
  <c r="H60" i="267"/>
  <c r="U60" i="267"/>
  <c r="G60" i="267"/>
  <c r="F60" i="267"/>
  <c r="C60" i="267"/>
  <c r="S59" i="267"/>
  <c r="T59" i="267"/>
  <c r="R59" i="267"/>
  <c r="Q59" i="267"/>
  <c r="I59" i="267"/>
  <c r="J59" i="267"/>
  <c r="K59" i="267"/>
  <c r="H59" i="267"/>
  <c r="U59" i="267"/>
  <c r="F59" i="267"/>
  <c r="G59" i="267"/>
  <c r="C59" i="267"/>
  <c r="T58" i="267"/>
  <c r="S58" i="267"/>
  <c r="R58" i="267"/>
  <c r="Q58" i="267"/>
  <c r="J58" i="267"/>
  <c r="K58" i="267"/>
  <c r="I58" i="267"/>
  <c r="H58" i="267"/>
  <c r="U58" i="267"/>
  <c r="G58" i="267"/>
  <c r="F58" i="267"/>
  <c r="C58" i="267"/>
  <c r="S57" i="267"/>
  <c r="T57" i="267"/>
  <c r="R57" i="267"/>
  <c r="Q57" i="267"/>
  <c r="I57" i="267"/>
  <c r="J57" i="267"/>
  <c r="K57" i="267"/>
  <c r="H57" i="267"/>
  <c r="U57" i="267"/>
  <c r="F57" i="267"/>
  <c r="G57" i="267"/>
  <c r="C57" i="267"/>
  <c r="T56" i="267"/>
  <c r="S56" i="267"/>
  <c r="R56" i="267"/>
  <c r="Q56" i="267"/>
  <c r="J56" i="267"/>
  <c r="K56" i="267"/>
  <c r="I56" i="267"/>
  <c r="H56" i="267"/>
  <c r="U56" i="267"/>
  <c r="G56" i="267"/>
  <c r="F56" i="267"/>
  <c r="C56" i="267"/>
  <c r="T55" i="267"/>
  <c r="S55" i="267"/>
  <c r="R55" i="267"/>
  <c r="Q55" i="267"/>
  <c r="J55" i="267"/>
  <c r="K55" i="267"/>
  <c r="I55" i="267"/>
  <c r="H55" i="267"/>
  <c r="U55" i="267"/>
  <c r="G55" i="267"/>
  <c r="F55" i="267"/>
  <c r="C55" i="267"/>
  <c r="T54" i="267"/>
  <c r="S54" i="267"/>
  <c r="R54" i="267"/>
  <c r="Q54" i="267"/>
  <c r="I54" i="267"/>
  <c r="J54" i="267"/>
  <c r="K54" i="267"/>
  <c r="H54" i="267"/>
  <c r="U54" i="267"/>
  <c r="G54" i="267"/>
  <c r="F54" i="267"/>
  <c r="C54" i="267"/>
  <c r="S53" i="267"/>
  <c r="T53" i="267"/>
  <c r="R53" i="267"/>
  <c r="Q53" i="267"/>
  <c r="I53" i="267"/>
  <c r="J53" i="267"/>
  <c r="K53" i="267"/>
  <c r="H53" i="267"/>
  <c r="U53" i="267"/>
  <c r="F53" i="267"/>
  <c r="G53" i="267"/>
  <c r="C53" i="267"/>
  <c r="U52" i="267"/>
  <c r="T52" i="267"/>
  <c r="S52" i="267"/>
  <c r="R52" i="267"/>
  <c r="Q52" i="267"/>
  <c r="H52" i="267"/>
  <c r="I52" i="267"/>
  <c r="J52" i="267"/>
  <c r="K52" i="267"/>
  <c r="G52" i="267"/>
  <c r="F52" i="267"/>
  <c r="C52" i="267"/>
  <c r="S51" i="267"/>
  <c r="T51" i="267"/>
  <c r="R51" i="267"/>
  <c r="Q51" i="267"/>
  <c r="I51" i="267"/>
  <c r="J51" i="267"/>
  <c r="K51" i="267"/>
  <c r="H51" i="267"/>
  <c r="U51" i="267"/>
  <c r="F51" i="267"/>
  <c r="G51" i="267"/>
  <c r="C51" i="267"/>
  <c r="U50" i="267"/>
  <c r="T50" i="267"/>
  <c r="S50" i="267"/>
  <c r="R50" i="267"/>
  <c r="Q50" i="267"/>
  <c r="H50" i="267"/>
  <c r="I50" i="267"/>
  <c r="J50" i="267"/>
  <c r="K50" i="267"/>
  <c r="G50" i="267"/>
  <c r="F50" i="267"/>
  <c r="C50" i="267"/>
  <c r="T49" i="267"/>
  <c r="S49" i="267"/>
  <c r="R49" i="267"/>
  <c r="Q49" i="267"/>
  <c r="J49" i="267"/>
  <c r="K49" i="267"/>
  <c r="I49" i="267"/>
  <c r="H49" i="267"/>
  <c r="U49" i="267"/>
  <c r="G49" i="267"/>
  <c r="F49" i="267"/>
  <c r="C49" i="267"/>
  <c r="T48" i="267"/>
  <c r="S48" i="267"/>
  <c r="R48" i="267"/>
  <c r="Q48" i="267"/>
  <c r="H48" i="267"/>
  <c r="I48" i="267"/>
  <c r="J48" i="267"/>
  <c r="K48" i="267"/>
  <c r="G48" i="267"/>
  <c r="F48" i="267"/>
  <c r="C48" i="267"/>
  <c r="T47" i="267"/>
  <c r="S47" i="267"/>
  <c r="R47" i="267"/>
  <c r="Q47" i="267"/>
  <c r="I47" i="267"/>
  <c r="J47" i="267"/>
  <c r="K47" i="267"/>
  <c r="H47" i="267"/>
  <c r="U47" i="267"/>
  <c r="G47" i="267"/>
  <c r="F47" i="267"/>
  <c r="C47" i="267"/>
  <c r="S46" i="267"/>
  <c r="T46" i="267"/>
  <c r="R46" i="267"/>
  <c r="Q46" i="267"/>
  <c r="I46" i="267"/>
  <c r="J46" i="267"/>
  <c r="K46" i="267"/>
  <c r="H46" i="267"/>
  <c r="U46" i="267"/>
  <c r="F46" i="267"/>
  <c r="G46" i="267"/>
  <c r="C46" i="267"/>
  <c r="S45" i="267"/>
  <c r="T45" i="267"/>
  <c r="R45" i="267"/>
  <c r="Q45" i="267"/>
  <c r="H45" i="267"/>
  <c r="F45" i="267"/>
  <c r="G45" i="267"/>
  <c r="C45" i="267"/>
  <c r="T44" i="267"/>
  <c r="S44" i="267"/>
  <c r="R44" i="267"/>
  <c r="Q44" i="267"/>
  <c r="J44" i="267"/>
  <c r="K44" i="267"/>
  <c r="I44" i="267"/>
  <c r="H44" i="267"/>
  <c r="U44" i="267"/>
  <c r="G44" i="267"/>
  <c r="F44" i="267"/>
  <c r="C44" i="267"/>
  <c r="AN43" i="267"/>
  <c r="T43" i="267"/>
  <c r="S43" i="267"/>
  <c r="R43" i="267"/>
  <c r="Q43" i="267"/>
  <c r="J43" i="267"/>
  <c r="K43" i="267"/>
  <c r="H43" i="267"/>
  <c r="I43" i="267"/>
  <c r="G43" i="267"/>
  <c r="F43" i="267"/>
  <c r="C43" i="267"/>
  <c r="S42" i="267"/>
  <c r="T42" i="267"/>
  <c r="R42" i="267"/>
  <c r="Q42" i="267"/>
  <c r="H42" i="267"/>
  <c r="I42" i="267"/>
  <c r="J42" i="267"/>
  <c r="K42" i="267"/>
  <c r="F42" i="267"/>
  <c r="G42" i="267"/>
  <c r="C42" i="267"/>
  <c r="T41" i="267"/>
  <c r="S41" i="267"/>
  <c r="R41" i="267"/>
  <c r="Q41" i="267"/>
  <c r="H41" i="267"/>
  <c r="I41" i="267"/>
  <c r="J41" i="267"/>
  <c r="K41" i="267"/>
  <c r="G41" i="267"/>
  <c r="F41" i="267"/>
  <c r="C41" i="267"/>
  <c r="BP40" i="267"/>
  <c r="T40" i="267"/>
  <c r="S40" i="267"/>
  <c r="R40" i="267"/>
  <c r="Q40" i="267"/>
  <c r="I40" i="267"/>
  <c r="J40" i="267"/>
  <c r="K40" i="267"/>
  <c r="H40" i="267"/>
  <c r="U40" i="267"/>
  <c r="G40" i="267"/>
  <c r="F40" i="267"/>
  <c r="C40" i="267"/>
  <c r="BP39" i="267"/>
  <c r="S39" i="267"/>
  <c r="T39" i="267"/>
  <c r="R39" i="267"/>
  <c r="Q39" i="267"/>
  <c r="I39" i="267"/>
  <c r="J39" i="267"/>
  <c r="K39" i="267"/>
  <c r="H39" i="267"/>
  <c r="U39" i="267"/>
  <c r="F39" i="267"/>
  <c r="G39" i="267"/>
  <c r="C39" i="267"/>
  <c r="BP38" i="267"/>
  <c r="S38" i="267"/>
  <c r="T38" i="267"/>
  <c r="R38" i="267"/>
  <c r="Q38" i="267"/>
  <c r="K38" i="267"/>
  <c r="I38" i="267"/>
  <c r="J38" i="267"/>
  <c r="H38" i="267"/>
  <c r="U38" i="267"/>
  <c r="F38" i="267"/>
  <c r="G38" i="267"/>
  <c r="C38" i="267"/>
  <c r="BP37" i="267"/>
  <c r="S37" i="267"/>
  <c r="T37" i="267"/>
  <c r="R37" i="267"/>
  <c r="Q37" i="267"/>
  <c r="H37" i="267"/>
  <c r="I37" i="267"/>
  <c r="J37" i="267"/>
  <c r="K37" i="267"/>
  <c r="F37" i="267"/>
  <c r="G37" i="267"/>
  <c r="C37" i="267"/>
  <c r="BP36" i="267"/>
  <c r="T36" i="267"/>
  <c r="S36" i="267"/>
  <c r="R36" i="267"/>
  <c r="Q36" i="267"/>
  <c r="H36" i="267"/>
  <c r="I36" i="267"/>
  <c r="J36" i="267"/>
  <c r="K36" i="267"/>
  <c r="G36" i="267"/>
  <c r="F36" i="267"/>
  <c r="C36" i="267"/>
  <c r="BP35" i="267"/>
  <c r="U35" i="267"/>
  <c r="S35" i="267"/>
  <c r="T35" i="267"/>
  <c r="R35" i="267"/>
  <c r="Q35" i="267"/>
  <c r="J35" i="267"/>
  <c r="K35" i="267"/>
  <c r="H35" i="267"/>
  <c r="I35" i="267"/>
  <c r="F35" i="267"/>
  <c r="G35" i="267"/>
  <c r="C35" i="267"/>
  <c r="BP34" i="267"/>
  <c r="T34" i="267"/>
  <c r="S34" i="267"/>
  <c r="R34" i="267"/>
  <c r="Q34" i="267"/>
  <c r="J34" i="267"/>
  <c r="K34" i="267"/>
  <c r="I34" i="267"/>
  <c r="H34" i="267"/>
  <c r="U34" i="267"/>
  <c r="G34" i="267"/>
  <c r="F34" i="267"/>
  <c r="C34" i="267"/>
  <c r="BP33" i="267"/>
  <c r="BD33" i="267"/>
  <c r="AR33" i="267"/>
  <c r="AA33" i="267"/>
  <c r="T33" i="267"/>
  <c r="S33" i="267"/>
  <c r="R33" i="267"/>
  <c r="Q33" i="267"/>
  <c r="J33" i="267"/>
  <c r="K33" i="267"/>
  <c r="I33" i="267"/>
  <c r="H33" i="267"/>
  <c r="U33" i="267"/>
  <c r="G33" i="267"/>
  <c r="F33" i="267"/>
  <c r="C33" i="267"/>
  <c r="U32" i="267"/>
  <c r="S32" i="267"/>
  <c r="T32" i="267"/>
  <c r="R32" i="267"/>
  <c r="Q32" i="267"/>
  <c r="H32" i="267"/>
  <c r="I32" i="267"/>
  <c r="J32" i="267"/>
  <c r="K32" i="267"/>
  <c r="F32" i="267"/>
  <c r="G32" i="267"/>
  <c r="C32" i="267"/>
  <c r="BL31" i="267"/>
  <c r="BP31" i="267"/>
  <c r="AA31" i="267"/>
  <c r="T31" i="267"/>
  <c r="S31" i="267"/>
  <c r="R31" i="267"/>
  <c r="Q31" i="267"/>
  <c r="I31" i="267"/>
  <c r="J31" i="267"/>
  <c r="K31" i="267"/>
  <c r="H31" i="267"/>
  <c r="U31" i="267"/>
  <c r="G31" i="267"/>
  <c r="F31" i="267"/>
  <c r="C31" i="267"/>
  <c r="AG30" i="267"/>
  <c r="T30" i="267"/>
  <c r="S30" i="267"/>
  <c r="R30" i="267"/>
  <c r="Q30" i="267"/>
  <c r="J30" i="267"/>
  <c r="K30" i="267"/>
  <c r="H30" i="267"/>
  <c r="I30" i="267"/>
  <c r="G30" i="267"/>
  <c r="F30" i="267"/>
  <c r="C30" i="267"/>
  <c r="BD29" i="267"/>
  <c r="AG29" i="267"/>
  <c r="AR29" i="267"/>
  <c r="T29" i="267"/>
  <c r="S29" i="267"/>
  <c r="R29" i="267"/>
  <c r="Q29" i="267"/>
  <c r="J29" i="267"/>
  <c r="K29" i="267"/>
  <c r="I29" i="267"/>
  <c r="H29" i="267"/>
  <c r="U29" i="267"/>
  <c r="G29" i="267"/>
  <c r="F29" i="267"/>
  <c r="C29" i="267"/>
  <c r="AG28" i="267"/>
  <c r="S28" i="267"/>
  <c r="T28" i="267"/>
  <c r="R28" i="267"/>
  <c r="Q28" i="267"/>
  <c r="J28" i="267"/>
  <c r="K28" i="267"/>
  <c r="H28" i="267"/>
  <c r="I28" i="267"/>
  <c r="F28" i="267"/>
  <c r="G28" i="267"/>
  <c r="C28" i="267"/>
  <c r="S27" i="267"/>
  <c r="T27" i="267"/>
  <c r="R27" i="267"/>
  <c r="Q27" i="267"/>
  <c r="I27" i="267"/>
  <c r="J27" i="267"/>
  <c r="K27" i="267"/>
  <c r="H27" i="267"/>
  <c r="U27" i="267"/>
  <c r="F27" i="267"/>
  <c r="G27" i="267"/>
  <c r="C27" i="267"/>
  <c r="U26" i="267"/>
  <c r="S26" i="267"/>
  <c r="T26" i="267"/>
  <c r="R26" i="267"/>
  <c r="Q26" i="267"/>
  <c r="J26" i="267"/>
  <c r="K26" i="267"/>
  <c r="H26" i="267"/>
  <c r="I26" i="267"/>
  <c r="F26" i="267"/>
  <c r="G26" i="267"/>
  <c r="C26" i="267"/>
  <c r="S25" i="267"/>
  <c r="T25" i="267"/>
  <c r="R25" i="267"/>
  <c r="Q25" i="267"/>
  <c r="I25" i="267"/>
  <c r="J25" i="267"/>
  <c r="K25" i="267"/>
  <c r="H25" i="267"/>
  <c r="U25" i="267"/>
  <c r="F25" i="267"/>
  <c r="G25" i="267"/>
  <c r="C25" i="267"/>
  <c r="S24" i="267"/>
  <c r="T24" i="267"/>
  <c r="R24" i="267"/>
  <c r="Q24" i="267"/>
  <c r="H24" i="267"/>
  <c r="I24" i="267"/>
  <c r="J24" i="267"/>
  <c r="K24" i="267"/>
  <c r="F24" i="267"/>
  <c r="G24" i="267"/>
  <c r="C24" i="267"/>
  <c r="S23" i="267"/>
  <c r="T23" i="267"/>
  <c r="R23" i="267"/>
  <c r="Q23" i="267"/>
  <c r="I23" i="267"/>
  <c r="J23" i="267"/>
  <c r="K23" i="267"/>
  <c r="H23" i="267"/>
  <c r="U23" i="267"/>
  <c r="F23" i="267"/>
  <c r="G23" i="267"/>
  <c r="C23" i="267"/>
  <c r="S22" i="267"/>
  <c r="T22" i="267"/>
  <c r="R22" i="267"/>
  <c r="Q22" i="267"/>
  <c r="H22" i="267"/>
  <c r="I22" i="267"/>
  <c r="J22" i="267"/>
  <c r="K22" i="267"/>
  <c r="F22" i="267"/>
  <c r="G22" i="267"/>
  <c r="C22" i="267"/>
  <c r="S21" i="267"/>
  <c r="T21" i="267"/>
  <c r="R21" i="267"/>
  <c r="Q21" i="267"/>
  <c r="I21" i="267"/>
  <c r="J21" i="267"/>
  <c r="K21" i="267"/>
  <c r="H21" i="267"/>
  <c r="U21" i="267"/>
  <c r="F21" i="267"/>
  <c r="G21" i="267"/>
  <c r="C21" i="267"/>
  <c r="S20" i="267"/>
  <c r="T20" i="267"/>
  <c r="R20" i="267"/>
  <c r="Q20" i="267"/>
  <c r="H20" i="267"/>
  <c r="I20" i="267"/>
  <c r="J20" i="267"/>
  <c r="K20" i="267"/>
  <c r="F20" i="267"/>
  <c r="G20" i="267"/>
  <c r="C20" i="267"/>
  <c r="S19" i="267"/>
  <c r="T19" i="267"/>
  <c r="R19" i="267"/>
  <c r="Q19" i="267"/>
  <c r="I19" i="267"/>
  <c r="J19" i="267"/>
  <c r="K19" i="267"/>
  <c r="H19" i="267"/>
  <c r="U19" i="267"/>
  <c r="F19" i="267"/>
  <c r="G19" i="267"/>
  <c r="C19" i="267"/>
  <c r="AP18" i="267"/>
  <c r="S18" i="267"/>
  <c r="T18" i="267"/>
  <c r="R18" i="267"/>
  <c r="Q18" i="267"/>
  <c r="I18" i="267"/>
  <c r="J18" i="267"/>
  <c r="K18" i="267"/>
  <c r="H18" i="267"/>
  <c r="U18" i="267"/>
  <c r="F18" i="267"/>
  <c r="G18" i="267"/>
  <c r="C18" i="267"/>
  <c r="T17" i="267"/>
  <c r="S17" i="267"/>
  <c r="R17" i="267"/>
  <c r="Q17" i="267"/>
  <c r="J17" i="267"/>
  <c r="K17" i="267"/>
  <c r="I17" i="267"/>
  <c r="H17" i="267"/>
  <c r="U17" i="267"/>
  <c r="F17" i="267"/>
  <c r="G17" i="267"/>
  <c r="C17" i="267"/>
  <c r="S16" i="267"/>
  <c r="T16" i="267"/>
  <c r="R16" i="267"/>
  <c r="Q16" i="267"/>
  <c r="K16" i="267"/>
  <c r="J16" i="267"/>
  <c r="I16" i="267"/>
  <c r="H16" i="267"/>
  <c r="U16" i="267"/>
  <c r="F16" i="267"/>
  <c r="G16" i="267"/>
  <c r="C16" i="267"/>
  <c r="AL15" i="267"/>
  <c r="U15" i="267"/>
  <c r="T15" i="267"/>
  <c r="S15" i="267"/>
  <c r="R15" i="267"/>
  <c r="Q15" i="267"/>
  <c r="J15" i="267"/>
  <c r="K15" i="267"/>
  <c r="H15" i="267"/>
  <c r="I15" i="267"/>
  <c r="G15" i="267"/>
  <c r="F15" i="267"/>
  <c r="C15" i="267"/>
  <c r="S14" i="267"/>
  <c r="T14" i="267"/>
  <c r="R14" i="267"/>
  <c r="Q14" i="267"/>
  <c r="J14" i="267"/>
  <c r="K14" i="267"/>
  <c r="H14" i="267"/>
  <c r="I14" i="267"/>
  <c r="G14" i="267"/>
  <c r="F14" i="267"/>
  <c r="C14" i="267"/>
  <c r="AL13" i="267"/>
  <c r="U13" i="267"/>
  <c r="T13" i="267"/>
  <c r="S13" i="267"/>
  <c r="R13" i="267"/>
  <c r="Q13" i="267"/>
  <c r="I13" i="267"/>
  <c r="J13" i="267"/>
  <c r="K13" i="267"/>
  <c r="H13" i="267"/>
  <c r="G13" i="267"/>
  <c r="F13" i="267"/>
  <c r="C13" i="267"/>
  <c r="U12" i="267"/>
  <c r="T12" i="267"/>
  <c r="S12" i="267"/>
  <c r="R12" i="267"/>
  <c r="Q12" i="267"/>
  <c r="K12" i="267"/>
  <c r="H12" i="267"/>
  <c r="I12" i="267"/>
  <c r="J12" i="267"/>
  <c r="G12" i="267"/>
  <c r="F12" i="267"/>
  <c r="C12" i="267"/>
  <c r="BR11" i="267"/>
  <c r="AL11" i="267"/>
  <c r="S11" i="267"/>
  <c r="T11" i="267"/>
  <c r="R11" i="267"/>
  <c r="Q11" i="267"/>
  <c r="K11" i="267"/>
  <c r="J11" i="267"/>
  <c r="I11" i="267"/>
  <c r="H11" i="267"/>
  <c r="U11" i="267"/>
  <c r="F11" i="267"/>
  <c r="G11" i="267"/>
  <c r="C11" i="267"/>
  <c r="BR9" i="267"/>
  <c r="CL7" i="267"/>
  <c r="CC7" i="267"/>
  <c r="BW7" i="267"/>
  <c r="B76" i="266"/>
  <c r="U73" i="266"/>
  <c r="O72" i="266"/>
  <c r="N72" i="266"/>
  <c r="B77" i="266"/>
  <c r="M72" i="266"/>
  <c r="L72" i="266"/>
  <c r="S71" i="266"/>
  <c r="T71" i="266"/>
  <c r="R71" i="266"/>
  <c r="Q71" i="266"/>
  <c r="I71" i="266"/>
  <c r="J71" i="266"/>
  <c r="K71" i="266"/>
  <c r="H71" i="266"/>
  <c r="U71" i="266"/>
  <c r="F71" i="266"/>
  <c r="G71" i="266"/>
  <c r="C71" i="266"/>
  <c r="T70" i="266"/>
  <c r="S70" i="266"/>
  <c r="R70" i="266"/>
  <c r="Q70" i="266"/>
  <c r="J70" i="266"/>
  <c r="K70" i="266"/>
  <c r="I70" i="266"/>
  <c r="H70" i="266"/>
  <c r="U70" i="266"/>
  <c r="F70" i="266"/>
  <c r="G70" i="266"/>
  <c r="C70" i="266"/>
  <c r="S69" i="266"/>
  <c r="T69" i="266"/>
  <c r="R69" i="266"/>
  <c r="Q69" i="266"/>
  <c r="J69" i="266"/>
  <c r="K69" i="266"/>
  <c r="I69" i="266"/>
  <c r="H69" i="266"/>
  <c r="U69" i="266"/>
  <c r="F69" i="266"/>
  <c r="G69" i="266"/>
  <c r="C69" i="266"/>
  <c r="S68" i="266"/>
  <c r="T68" i="266"/>
  <c r="R68" i="266"/>
  <c r="Q68" i="266"/>
  <c r="I68" i="266"/>
  <c r="J68" i="266"/>
  <c r="K68" i="266"/>
  <c r="H68" i="266"/>
  <c r="U68" i="266"/>
  <c r="G68" i="266"/>
  <c r="F68" i="266"/>
  <c r="C68" i="266"/>
  <c r="S67" i="266"/>
  <c r="T67" i="266"/>
  <c r="R67" i="266"/>
  <c r="Q67" i="266"/>
  <c r="K67" i="266"/>
  <c r="J67" i="266"/>
  <c r="I67" i="266"/>
  <c r="H67" i="266"/>
  <c r="U67" i="266"/>
  <c r="F67" i="266"/>
  <c r="G67" i="266"/>
  <c r="C67" i="266"/>
  <c r="T66" i="266"/>
  <c r="S66" i="266"/>
  <c r="R66" i="266"/>
  <c r="Q66" i="266"/>
  <c r="H66" i="266"/>
  <c r="F66" i="266"/>
  <c r="G66" i="266"/>
  <c r="C66" i="266"/>
  <c r="U65" i="266"/>
  <c r="S65" i="266"/>
  <c r="T65" i="266"/>
  <c r="R65" i="266"/>
  <c r="Q65" i="266"/>
  <c r="K65" i="266"/>
  <c r="I65" i="266"/>
  <c r="J65" i="266"/>
  <c r="H65" i="266"/>
  <c r="G65" i="266"/>
  <c r="F65" i="266"/>
  <c r="C65" i="266"/>
  <c r="T64" i="266"/>
  <c r="S64" i="266"/>
  <c r="R64" i="266"/>
  <c r="Q64" i="266"/>
  <c r="K64" i="266"/>
  <c r="J64" i="266"/>
  <c r="I64" i="266"/>
  <c r="H64" i="266"/>
  <c r="U64" i="266"/>
  <c r="G64" i="266"/>
  <c r="F64" i="266"/>
  <c r="C64" i="266"/>
  <c r="T63" i="266"/>
  <c r="S63" i="266"/>
  <c r="R63" i="266"/>
  <c r="Q63" i="266"/>
  <c r="I63" i="266"/>
  <c r="J63" i="266"/>
  <c r="K63" i="266"/>
  <c r="H63" i="266"/>
  <c r="U63" i="266"/>
  <c r="G63" i="266"/>
  <c r="F63" i="266"/>
  <c r="C63" i="266"/>
  <c r="T62" i="266"/>
  <c r="S62" i="266"/>
  <c r="R62" i="266"/>
  <c r="Q62" i="266"/>
  <c r="K62" i="266"/>
  <c r="J62" i="266"/>
  <c r="I62" i="266"/>
  <c r="H62" i="266"/>
  <c r="U62" i="266"/>
  <c r="G62" i="266"/>
  <c r="F62" i="266"/>
  <c r="C62" i="266"/>
  <c r="T61" i="266"/>
  <c r="S61" i="266"/>
  <c r="R61" i="266"/>
  <c r="Q61" i="266"/>
  <c r="I61" i="266"/>
  <c r="J61" i="266"/>
  <c r="K61" i="266"/>
  <c r="H61" i="266"/>
  <c r="U61" i="266"/>
  <c r="G61" i="266"/>
  <c r="F61" i="266"/>
  <c r="C61" i="266"/>
  <c r="T60" i="266"/>
  <c r="S60" i="266"/>
  <c r="R60" i="266"/>
  <c r="Q60" i="266"/>
  <c r="K60" i="266"/>
  <c r="J60" i="266"/>
  <c r="I60" i="266"/>
  <c r="H60" i="266"/>
  <c r="U60" i="266"/>
  <c r="G60" i="266"/>
  <c r="F60" i="266"/>
  <c r="C60" i="266"/>
  <c r="T59" i="266"/>
  <c r="S59" i="266"/>
  <c r="R59" i="266"/>
  <c r="Q59" i="266"/>
  <c r="I59" i="266"/>
  <c r="J59" i="266"/>
  <c r="K59" i="266"/>
  <c r="H59" i="266"/>
  <c r="U59" i="266"/>
  <c r="G59" i="266"/>
  <c r="F59" i="266"/>
  <c r="C59" i="266"/>
  <c r="T58" i="266"/>
  <c r="S58" i="266"/>
  <c r="R58" i="266"/>
  <c r="Q58" i="266"/>
  <c r="K58" i="266"/>
  <c r="J58" i="266"/>
  <c r="I58" i="266"/>
  <c r="H58" i="266"/>
  <c r="U58" i="266"/>
  <c r="G58" i="266"/>
  <c r="F58" i="266"/>
  <c r="C58" i="266"/>
  <c r="T57" i="266"/>
  <c r="S57" i="266"/>
  <c r="R57" i="266"/>
  <c r="Q57" i="266"/>
  <c r="K57" i="266"/>
  <c r="I57" i="266"/>
  <c r="J57" i="266"/>
  <c r="H57" i="266"/>
  <c r="U57" i="266"/>
  <c r="G57" i="266"/>
  <c r="F57" i="266"/>
  <c r="C57" i="266"/>
  <c r="T56" i="266"/>
  <c r="S56" i="266"/>
  <c r="R56" i="266"/>
  <c r="Q56" i="266"/>
  <c r="K56" i="266"/>
  <c r="J56" i="266"/>
  <c r="I56" i="266"/>
  <c r="H56" i="266"/>
  <c r="U56" i="266"/>
  <c r="G56" i="266"/>
  <c r="F56" i="266"/>
  <c r="C56" i="266"/>
  <c r="T55" i="266"/>
  <c r="S55" i="266"/>
  <c r="R55" i="266"/>
  <c r="Q55" i="266"/>
  <c r="H55" i="266"/>
  <c r="I55" i="266"/>
  <c r="J55" i="266"/>
  <c r="K55" i="266"/>
  <c r="G55" i="266"/>
  <c r="F55" i="266"/>
  <c r="C55" i="266"/>
  <c r="T54" i="266"/>
  <c r="S54" i="266"/>
  <c r="R54" i="266"/>
  <c r="Q54" i="266"/>
  <c r="I54" i="266"/>
  <c r="J54" i="266"/>
  <c r="K54" i="266"/>
  <c r="H54" i="266"/>
  <c r="U54" i="266"/>
  <c r="G54" i="266"/>
  <c r="F54" i="266"/>
  <c r="C54" i="266"/>
  <c r="S53" i="266"/>
  <c r="T53" i="266"/>
  <c r="R53" i="266"/>
  <c r="Q53" i="266"/>
  <c r="J53" i="266"/>
  <c r="K53" i="266"/>
  <c r="I53" i="266"/>
  <c r="H53" i="266"/>
  <c r="U53" i="266"/>
  <c r="F53" i="266"/>
  <c r="G53" i="266"/>
  <c r="C53" i="266"/>
  <c r="S52" i="266"/>
  <c r="T52" i="266"/>
  <c r="R52" i="266"/>
  <c r="Q52" i="266"/>
  <c r="H52" i="266"/>
  <c r="I52" i="266"/>
  <c r="J52" i="266"/>
  <c r="K52" i="266"/>
  <c r="F52" i="266"/>
  <c r="G52" i="266"/>
  <c r="C52" i="266"/>
  <c r="S51" i="266"/>
  <c r="T51" i="266"/>
  <c r="R51" i="266"/>
  <c r="Q51" i="266"/>
  <c r="J51" i="266"/>
  <c r="K51" i="266"/>
  <c r="I51" i="266"/>
  <c r="H51" i="266"/>
  <c r="U51" i="266"/>
  <c r="F51" i="266"/>
  <c r="G51" i="266"/>
  <c r="C51" i="266"/>
  <c r="S50" i="266"/>
  <c r="T50" i="266"/>
  <c r="R50" i="266"/>
  <c r="Q50" i="266"/>
  <c r="H50" i="266"/>
  <c r="I50" i="266"/>
  <c r="J50" i="266"/>
  <c r="K50" i="266"/>
  <c r="F50" i="266"/>
  <c r="G50" i="266"/>
  <c r="C50" i="266"/>
  <c r="T49" i="266"/>
  <c r="S49" i="266"/>
  <c r="R49" i="266"/>
  <c r="Q49" i="266"/>
  <c r="K49" i="266"/>
  <c r="J49" i="266"/>
  <c r="I49" i="266"/>
  <c r="H49" i="266"/>
  <c r="U49" i="266"/>
  <c r="G49" i="266"/>
  <c r="F49" i="266"/>
  <c r="C49" i="266"/>
  <c r="S48" i="266"/>
  <c r="T48" i="266"/>
  <c r="R48" i="266"/>
  <c r="Q48" i="266"/>
  <c r="H48" i="266"/>
  <c r="I48" i="266"/>
  <c r="J48" i="266"/>
  <c r="K48" i="266"/>
  <c r="F48" i="266"/>
  <c r="G48" i="266"/>
  <c r="C48" i="266"/>
  <c r="T47" i="266"/>
  <c r="S47" i="266"/>
  <c r="R47" i="266"/>
  <c r="Q47" i="266"/>
  <c r="I47" i="266"/>
  <c r="J47" i="266"/>
  <c r="K47" i="266"/>
  <c r="H47" i="266"/>
  <c r="U47" i="266"/>
  <c r="G47" i="266"/>
  <c r="F47" i="266"/>
  <c r="C47" i="266"/>
  <c r="S46" i="266"/>
  <c r="T46" i="266"/>
  <c r="R46" i="266"/>
  <c r="Q46" i="266"/>
  <c r="H46" i="266"/>
  <c r="I46" i="266"/>
  <c r="J46" i="266"/>
  <c r="K46" i="266"/>
  <c r="F46" i="266"/>
  <c r="G46" i="266"/>
  <c r="C46" i="266"/>
  <c r="S45" i="266"/>
  <c r="T45" i="266"/>
  <c r="R45" i="266"/>
  <c r="Q45" i="266"/>
  <c r="H45" i="266"/>
  <c r="I45" i="266"/>
  <c r="J45" i="266"/>
  <c r="K45" i="266"/>
  <c r="F45" i="266"/>
  <c r="G45" i="266"/>
  <c r="C45" i="266"/>
  <c r="T44" i="266"/>
  <c r="S44" i="266"/>
  <c r="R44" i="266"/>
  <c r="Q44" i="266"/>
  <c r="I44" i="266"/>
  <c r="J44" i="266"/>
  <c r="K44" i="266"/>
  <c r="H44" i="266"/>
  <c r="U44" i="266"/>
  <c r="G44" i="266"/>
  <c r="F44" i="266"/>
  <c r="C44" i="266"/>
  <c r="AN43" i="266"/>
  <c r="S43" i="266"/>
  <c r="T43" i="266"/>
  <c r="R43" i="266"/>
  <c r="Q43" i="266"/>
  <c r="H43" i="266"/>
  <c r="I43" i="266"/>
  <c r="J43" i="266"/>
  <c r="K43" i="266"/>
  <c r="F43" i="266"/>
  <c r="G43" i="266"/>
  <c r="C43" i="266"/>
  <c r="S42" i="266"/>
  <c r="T42" i="266"/>
  <c r="R42" i="266"/>
  <c r="Q42" i="266"/>
  <c r="H42" i="266"/>
  <c r="I42" i="266"/>
  <c r="J42" i="266"/>
  <c r="K42" i="266"/>
  <c r="F42" i="266"/>
  <c r="G42" i="266"/>
  <c r="C42" i="266"/>
  <c r="S41" i="266"/>
  <c r="T41" i="266"/>
  <c r="R41" i="266"/>
  <c r="Q41" i="266"/>
  <c r="H41" i="266"/>
  <c r="I41" i="266"/>
  <c r="J41" i="266"/>
  <c r="K41" i="266"/>
  <c r="F41" i="266"/>
  <c r="G41" i="266"/>
  <c r="C41" i="266"/>
  <c r="BP40" i="266"/>
  <c r="T40" i="266"/>
  <c r="S40" i="266"/>
  <c r="R40" i="266"/>
  <c r="Q40" i="266"/>
  <c r="I40" i="266"/>
  <c r="J40" i="266"/>
  <c r="K40" i="266"/>
  <c r="H40" i="266"/>
  <c r="U40" i="266"/>
  <c r="G40" i="266"/>
  <c r="F40" i="266"/>
  <c r="C40" i="266"/>
  <c r="BP39" i="266"/>
  <c r="S39" i="266"/>
  <c r="T39" i="266"/>
  <c r="R39" i="266"/>
  <c r="Q39" i="266"/>
  <c r="H39" i="266"/>
  <c r="I39" i="266"/>
  <c r="J39" i="266"/>
  <c r="K39" i="266"/>
  <c r="F39" i="266"/>
  <c r="G39" i="266"/>
  <c r="C39" i="266"/>
  <c r="BP38" i="266"/>
  <c r="T38" i="266"/>
  <c r="S38" i="266"/>
  <c r="R38" i="266"/>
  <c r="Q38" i="266"/>
  <c r="K38" i="266"/>
  <c r="I38" i="266"/>
  <c r="J38" i="266"/>
  <c r="H38" i="266"/>
  <c r="U38" i="266"/>
  <c r="G38" i="266"/>
  <c r="F38" i="266"/>
  <c r="C38" i="266"/>
  <c r="BP37" i="266"/>
  <c r="S37" i="266"/>
  <c r="T37" i="266"/>
  <c r="R37" i="266"/>
  <c r="Q37" i="266"/>
  <c r="H37" i="266"/>
  <c r="F37" i="266"/>
  <c r="G37" i="266"/>
  <c r="C37" i="266"/>
  <c r="BP36" i="266"/>
  <c r="T36" i="266"/>
  <c r="S36" i="266"/>
  <c r="R36" i="266"/>
  <c r="Q36" i="266"/>
  <c r="I36" i="266"/>
  <c r="J36" i="266"/>
  <c r="K36" i="266"/>
  <c r="H36" i="266"/>
  <c r="U36" i="266"/>
  <c r="G36" i="266"/>
  <c r="F36" i="266"/>
  <c r="C36" i="266"/>
  <c r="BP35" i="266"/>
  <c r="S35" i="266"/>
  <c r="T35" i="266"/>
  <c r="R35" i="266"/>
  <c r="Q35" i="266"/>
  <c r="J35" i="266"/>
  <c r="K35" i="266"/>
  <c r="H35" i="266"/>
  <c r="I35" i="266"/>
  <c r="F35" i="266"/>
  <c r="G35" i="266"/>
  <c r="C35" i="266"/>
  <c r="BP34" i="266"/>
  <c r="T34" i="266"/>
  <c r="S34" i="266"/>
  <c r="R34" i="266"/>
  <c r="Q34" i="266"/>
  <c r="I34" i="266"/>
  <c r="J34" i="266"/>
  <c r="K34" i="266"/>
  <c r="H34" i="266"/>
  <c r="U34" i="266"/>
  <c r="G34" i="266"/>
  <c r="F34" i="266"/>
  <c r="C34" i="266"/>
  <c r="BP33" i="266"/>
  <c r="BD33" i="266"/>
  <c r="AR33" i="266"/>
  <c r="AA33" i="266"/>
  <c r="T33" i="266"/>
  <c r="S33" i="266"/>
  <c r="R33" i="266"/>
  <c r="Q33" i="266"/>
  <c r="I33" i="266"/>
  <c r="J33" i="266"/>
  <c r="K33" i="266"/>
  <c r="H33" i="266"/>
  <c r="U33" i="266"/>
  <c r="G33" i="266"/>
  <c r="F33" i="266"/>
  <c r="C33" i="266"/>
  <c r="S32" i="266"/>
  <c r="T32" i="266"/>
  <c r="R32" i="266"/>
  <c r="Q32" i="266"/>
  <c r="H32" i="266"/>
  <c r="F32" i="266"/>
  <c r="G32" i="266"/>
  <c r="C32" i="266"/>
  <c r="BP31" i="266"/>
  <c r="BL31" i="266"/>
  <c r="AA31" i="266"/>
  <c r="T31" i="266"/>
  <c r="S31" i="266"/>
  <c r="R31" i="266"/>
  <c r="Q31" i="266"/>
  <c r="I31" i="266"/>
  <c r="J31" i="266"/>
  <c r="K31" i="266"/>
  <c r="H31" i="266"/>
  <c r="U31" i="266"/>
  <c r="G31" i="266"/>
  <c r="F31" i="266"/>
  <c r="C31" i="266"/>
  <c r="AR30" i="266"/>
  <c r="AG30" i="266"/>
  <c r="AI30" i="266"/>
  <c r="S30" i="266"/>
  <c r="T30" i="266"/>
  <c r="R30" i="266"/>
  <c r="Q30" i="266"/>
  <c r="H30" i="266"/>
  <c r="I30" i="266"/>
  <c r="J30" i="266"/>
  <c r="K30" i="266"/>
  <c r="F30" i="266"/>
  <c r="G30" i="266"/>
  <c r="C30" i="266"/>
  <c r="BD29" i="266"/>
  <c r="AI29" i="266"/>
  <c r="AG29" i="266"/>
  <c r="AR29" i="266"/>
  <c r="AA29" i="266"/>
  <c r="T29" i="266"/>
  <c r="S29" i="266"/>
  <c r="R29" i="266"/>
  <c r="Q29" i="266"/>
  <c r="I29" i="266"/>
  <c r="J29" i="266"/>
  <c r="K29" i="266"/>
  <c r="H29" i="266"/>
  <c r="U29" i="266"/>
  <c r="G29" i="266"/>
  <c r="F29" i="266"/>
  <c r="C29" i="266"/>
  <c r="AG28" i="266"/>
  <c r="S28" i="266"/>
  <c r="T28" i="266"/>
  <c r="R28" i="266"/>
  <c r="Q28" i="266"/>
  <c r="J28" i="266"/>
  <c r="K28" i="266"/>
  <c r="H28" i="266"/>
  <c r="I28" i="266"/>
  <c r="F28" i="266"/>
  <c r="G28" i="266"/>
  <c r="C28" i="266"/>
  <c r="S27" i="266"/>
  <c r="T27" i="266"/>
  <c r="R27" i="266"/>
  <c r="Q27" i="266"/>
  <c r="H27" i="266"/>
  <c r="I27" i="266"/>
  <c r="J27" i="266"/>
  <c r="K27" i="266"/>
  <c r="F27" i="266"/>
  <c r="G27" i="266"/>
  <c r="C27" i="266"/>
  <c r="S26" i="266"/>
  <c r="T26" i="266"/>
  <c r="R26" i="266"/>
  <c r="Q26" i="266"/>
  <c r="H26" i="266"/>
  <c r="I26" i="266"/>
  <c r="J26" i="266"/>
  <c r="K26" i="266"/>
  <c r="F26" i="266"/>
  <c r="G26" i="266"/>
  <c r="C26" i="266"/>
  <c r="S25" i="266"/>
  <c r="T25" i="266"/>
  <c r="R25" i="266"/>
  <c r="Q25" i="266"/>
  <c r="H25" i="266"/>
  <c r="I25" i="266"/>
  <c r="J25" i="266"/>
  <c r="K25" i="266"/>
  <c r="F25" i="266"/>
  <c r="G25" i="266"/>
  <c r="C25" i="266"/>
  <c r="S24" i="266"/>
  <c r="T24" i="266"/>
  <c r="R24" i="266"/>
  <c r="Q24" i="266"/>
  <c r="J24" i="266"/>
  <c r="K24" i="266"/>
  <c r="H24" i="266"/>
  <c r="I24" i="266"/>
  <c r="F24" i="266"/>
  <c r="G24" i="266"/>
  <c r="C24" i="266"/>
  <c r="S23" i="266"/>
  <c r="T23" i="266"/>
  <c r="R23" i="266"/>
  <c r="Q23" i="266"/>
  <c r="H23" i="266"/>
  <c r="I23" i="266"/>
  <c r="J23" i="266"/>
  <c r="K23" i="266"/>
  <c r="F23" i="266"/>
  <c r="G23" i="266"/>
  <c r="C23" i="266"/>
  <c r="S22" i="266"/>
  <c r="T22" i="266"/>
  <c r="R22" i="266"/>
  <c r="Q22" i="266"/>
  <c r="J22" i="266"/>
  <c r="K22" i="266"/>
  <c r="H22" i="266"/>
  <c r="I22" i="266"/>
  <c r="F22" i="266"/>
  <c r="G22" i="266"/>
  <c r="C22" i="266"/>
  <c r="S21" i="266"/>
  <c r="T21" i="266"/>
  <c r="R21" i="266"/>
  <c r="Q21" i="266"/>
  <c r="H21" i="266"/>
  <c r="I21" i="266"/>
  <c r="J21" i="266"/>
  <c r="K21" i="266"/>
  <c r="F21" i="266"/>
  <c r="G21" i="266"/>
  <c r="C21" i="266"/>
  <c r="S20" i="266"/>
  <c r="T20" i="266"/>
  <c r="R20" i="266"/>
  <c r="Q20" i="266"/>
  <c r="J20" i="266"/>
  <c r="K20" i="266"/>
  <c r="H20" i="266"/>
  <c r="I20" i="266"/>
  <c r="F20" i="266"/>
  <c r="G20" i="266"/>
  <c r="C20" i="266"/>
  <c r="S19" i="266"/>
  <c r="T19" i="266"/>
  <c r="R19" i="266"/>
  <c r="Q19" i="266"/>
  <c r="H19" i="266"/>
  <c r="I19" i="266"/>
  <c r="J19" i="266"/>
  <c r="K19" i="266"/>
  <c r="F19" i="266"/>
  <c r="G19" i="266"/>
  <c r="C19" i="266"/>
  <c r="AP18" i="266"/>
  <c r="T18" i="266"/>
  <c r="S18" i="266"/>
  <c r="R18" i="266"/>
  <c r="Q18" i="266"/>
  <c r="I18" i="266"/>
  <c r="J18" i="266"/>
  <c r="K18" i="266"/>
  <c r="H18" i="266"/>
  <c r="U18" i="266"/>
  <c r="G18" i="266"/>
  <c r="F18" i="266"/>
  <c r="C18" i="266"/>
  <c r="T17" i="266"/>
  <c r="S17" i="266"/>
  <c r="R17" i="266"/>
  <c r="Q17" i="266"/>
  <c r="I17" i="266"/>
  <c r="J17" i="266"/>
  <c r="K17" i="266"/>
  <c r="H17" i="266"/>
  <c r="U17" i="266"/>
  <c r="G17" i="266"/>
  <c r="F17" i="266"/>
  <c r="C17" i="266"/>
  <c r="T16" i="266"/>
  <c r="S16" i="266"/>
  <c r="R16" i="266"/>
  <c r="Q16" i="266"/>
  <c r="I16" i="266"/>
  <c r="J16" i="266"/>
  <c r="K16" i="266"/>
  <c r="H16" i="266"/>
  <c r="U16" i="266"/>
  <c r="G16" i="266"/>
  <c r="F16" i="266"/>
  <c r="C16" i="266"/>
  <c r="AL15" i="266"/>
  <c r="U15" i="266"/>
  <c r="S15" i="266"/>
  <c r="T15" i="266"/>
  <c r="R15" i="266"/>
  <c r="Q15" i="266"/>
  <c r="H15" i="266"/>
  <c r="I15" i="266"/>
  <c r="J15" i="266"/>
  <c r="K15" i="266"/>
  <c r="F15" i="266"/>
  <c r="G15" i="266"/>
  <c r="C15" i="266"/>
  <c r="S14" i="266"/>
  <c r="T14" i="266"/>
  <c r="R14" i="266"/>
  <c r="Q14" i="266"/>
  <c r="H14" i="266"/>
  <c r="I14" i="266"/>
  <c r="J14" i="266"/>
  <c r="K14" i="266"/>
  <c r="F14" i="266"/>
  <c r="G14" i="266"/>
  <c r="C14" i="266"/>
  <c r="AL13" i="266"/>
  <c r="T13" i="266"/>
  <c r="S13" i="266"/>
  <c r="R13" i="266"/>
  <c r="Q13" i="266"/>
  <c r="I13" i="266"/>
  <c r="J13" i="266"/>
  <c r="K13" i="266"/>
  <c r="H13" i="266"/>
  <c r="U13" i="266"/>
  <c r="G13" i="266"/>
  <c r="F13" i="266"/>
  <c r="C13" i="266"/>
  <c r="T12" i="266"/>
  <c r="S12" i="266"/>
  <c r="R12" i="266"/>
  <c r="Q12" i="266"/>
  <c r="I12" i="266"/>
  <c r="J12" i="266"/>
  <c r="K12" i="266"/>
  <c r="H12" i="266"/>
  <c r="U12" i="266"/>
  <c r="G12" i="266"/>
  <c r="F12" i="266"/>
  <c r="C12" i="266"/>
  <c r="BR11" i="266"/>
  <c r="AL11" i="266"/>
  <c r="T11" i="266"/>
  <c r="S11" i="266"/>
  <c r="R11" i="266"/>
  <c r="Q11" i="266"/>
  <c r="I11" i="266"/>
  <c r="J11" i="266"/>
  <c r="K11" i="266"/>
  <c r="H11" i="266"/>
  <c r="U11" i="266"/>
  <c r="G11" i="266"/>
  <c r="F11" i="266"/>
  <c r="C11" i="266"/>
  <c r="BR9" i="266"/>
  <c r="CL7" i="266"/>
  <c r="CC7" i="266"/>
  <c r="BW7" i="266"/>
  <c r="B76" i="265"/>
  <c r="U73" i="265"/>
  <c r="O72" i="265"/>
  <c r="N72" i="265"/>
  <c r="B77" i="265"/>
  <c r="M72" i="265"/>
  <c r="L72" i="265"/>
  <c r="T71" i="265"/>
  <c r="S71" i="265"/>
  <c r="R71" i="265"/>
  <c r="Q71" i="265"/>
  <c r="K71" i="265"/>
  <c r="I71" i="265"/>
  <c r="J71" i="265"/>
  <c r="H71" i="265"/>
  <c r="U71" i="265"/>
  <c r="G71" i="265"/>
  <c r="F71" i="265"/>
  <c r="C71" i="265"/>
  <c r="T70" i="265"/>
  <c r="S70" i="265"/>
  <c r="R70" i="265"/>
  <c r="Q70" i="265"/>
  <c r="I70" i="265"/>
  <c r="J70" i="265"/>
  <c r="K70" i="265"/>
  <c r="H70" i="265"/>
  <c r="U70" i="265"/>
  <c r="G70" i="265"/>
  <c r="F70" i="265"/>
  <c r="C70" i="265"/>
  <c r="T69" i="265"/>
  <c r="S69" i="265"/>
  <c r="R69" i="265"/>
  <c r="Q69" i="265"/>
  <c r="I69" i="265"/>
  <c r="J69" i="265"/>
  <c r="K69" i="265"/>
  <c r="H69" i="265"/>
  <c r="U69" i="265"/>
  <c r="G69" i="265"/>
  <c r="F69" i="265"/>
  <c r="C69" i="265"/>
  <c r="T68" i="265"/>
  <c r="S68" i="265"/>
  <c r="R68" i="265"/>
  <c r="Q68" i="265"/>
  <c r="I68" i="265"/>
  <c r="J68" i="265"/>
  <c r="K68" i="265"/>
  <c r="H68" i="265"/>
  <c r="U68" i="265"/>
  <c r="G68" i="265"/>
  <c r="F68" i="265"/>
  <c r="C68" i="265"/>
  <c r="T67" i="265"/>
  <c r="S67" i="265"/>
  <c r="R67" i="265"/>
  <c r="Q67" i="265"/>
  <c r="I67" i="265"/>
  <c r="J67" i="265"/>
  <c r="K67" i="265"/>
  <c r="H67" i="265"/>
  <c r="U67" i="265"/>
  <c r="G67" i="265"/>
  <c r="F67" i="265"/>
  <c r="C67" i="265"/>
  <c r="T66" i="265"/>
  <c r="S66" i="265"/>
  <c r="R66" i="265"/>
  <c r="Q66" i="265"/>
  <c r="I66" i="265"/>
  <c r="J66" i="265"/>
  <c r="K66" i="265"/>
  <c r="H66" i="265"/>
  <c r="U66" i="265"/>
  <c r="G66" i="265"/>
  <c r="F66" i="265"/>
  <c r="C66" i="265"/>
  <c r="T65" i="265"/>
  <c r="S65" i="265"/>
  <c r="R65" i="265"/>
  <c r="Q65" i="265"/>
  <c r="I65" i="265"/>
  <c r="J65" i="265"/>
  <c r="K65" i="265"/>
  <c r="H65" i="265"/>
  <c r="U65" i="265"/>
  <c r="G65" i="265"/>
  <c r="F65" i="265"/>
  <c r="C65" i="265"/>
  <c r="T64" i="265"/>
  <c r="S64" i="265"/>
  <c r="R64" i="265"/>
  <c r="Q64" i="265"/>
  <c r="I64" i="265"/>
  <c r="J64" i="265"/>
  <c r="K64" i="265"/>
  <c r="H64" i="265"/>
  <c r="U64" i="265"/>
  <c r="G64" i="265"/>
  <c r="F64" i="265"/>
  <c r="C64" i="265"/>
  <c r="T63" i="265"/>
  <c r="S63" i="265"/>
  <c r="R63" i="265"/>
  <c r="Q63" i="265"/>
  <c r="K63" i="265"/>
  <c r="I63" i="265"/>
  <c r="J63" i="265"/>
  <c r="H63" i="265"/>
  <c r="U63" i="265"/>
  <c r="G63" i="265"/>
  <c r="F63" i="265"/>
  <c r="C63" i="265"/>
  <c r="T62" i="265"/>
  <c r="S62" i="265"/>
  <c r="R62" i="265"/>
  <c r="Q62" i="265"/>
  <c r="I62" i="265"/>
  <c r="J62" i="265"/>
  <c r="K62" i="265"/>
  <c r="H62" i="265"/>
  <c r="U62" i="265"/>
  <c r="G62" i="265"/>
  <c r="F62" i="265"/>
  <c r="C62" i="265"/>
  <c r="T61" i="265"/>
  <c r="S61" i="265"/>
  <c r="R61" i="265"/>
  <c r="Q61" i="265"/>
  <c r="K61" i="265"/>
  <c r="I61" i="265"/>
  <c r="J61" i="265"/>
  <c r="H61" i="265"/>
  <c r="U61" i="265"/>
  <c r="G61" i="265"/>
  <c r="F61" i="265"/>
  <c r="C61" i="265"/>
  <c r="T60" i="265"/>
  <c r="S60" i="265"/>
  <c r="R60" i="265"/>
  <c r="Q60" i="265"/>
  <c r="I60" i="265"/>
  <c r="J60" i="265"/>
  <c r="K60" i="265"/>
  <c r="H60" i="265"/>
  <c r="U60" i="265"/>
  <c r="G60" i="265"/>
  <c r="F60" i="265"/>
  <c r="C60" i="265"/>
  <c r="T59" i="265"/>
  <c r="S59" i="265"/>
  <c r="R59" i="265"/>
  <c r="Q59" i="265"/>
  <c r="K59" i="265"/>
  <c r="I59" i="265"/>
  <c r="J59" i="265"/>
  <c r="H59" i="265"/>
  <c r="U59" i="265"/>
  <c r="G59" i="265"/>
  <c r="F59" i="265"/>
  <c r="C59" i="265"/>
  <c r="T58" i="265"/>
  <c r="S58" i="265"/>
  <c r="R58" i="265"/>
  <c r="Q58" i="265"/>
  <c r="I58" i="265"/>
  <c r="J58" i="265"/>
  <c r="K58" i="265"/>
  <c r="H58" i="265"/>
  <c r="U58" i="265"/>
  <c r="G58" i="265"/>
  <c r="F58" i="265"/>
  <c r="C58" i="265"/>
  <c r="T57" i="265"/>
  <c r="S57" i="265"/>
  <c r="R57" i="265"/>
  <c r="Q57" i="265"/>
  <c r="I57" i="265"/>
  <c r="J57" i="265"/>
  <c r="K57" i="265"/>
  <c r="H57" i="265"/>
  <c r="U57" i="265"/>
  <c r="G57" i="265"/>
  <c r="F57" i="265"/>
  <c r="C57" i="265"/>
  <c r="T56" i="265"/>
  <c r="S56" i="265"/>
  <c r="R56" i="265"/>
  <c r="Q56" i="265"/>
  <c r="I56" i="265"/>
  <c r="J56" i="265"/>
  <c r="K56" i="265"/>
  <c r="H56" i="265"/>
  <c r="U56" i="265"/>
  <c r="G56" i="265"/>
  <c r="F56" i="265"/>
  <c r="C56" i="265"/>
  <c r="S55" i="265"/>
  <c r="T55" i="265"/>
  <c r="R55" i="265"/>
  <c r="Q55" i="265"/>
  <c r="H55" i="265"/>
  <c r="I55" i="265"/>
  <c r="J55" i="265"/>
  <c r="K55" i="265"/>
  <c r="F55" i="265"/>
  <c r="G55" i="265"/>
  <c r="C55" i="265"/>
  <c r="T54" i="265"/>
  <c r="S54" i="265"/>
  <c r="R54" i="265"/>
  <c r="Q54" i="265"/>
  <c r="I54" i="265"/>
  <c r="J54" i="265"/>
  <c r="K54" i="265"/>
  <c r="H54" i="265"/>
  <c r="U54" i="265"/>
  <c r="G54" i="265"/>
  <c r="F54" i="265"/>
  <c r="C54" i="265"/>
  <c r="S53" i="265"/>
  <c r="T53" i="265"/>
  <c r="R53" i="265"/>
  <c r="Q53" i="265"/>
  <c r="H53" i="265"/>
  <c r="I53" i="265"/>
  <c r="J53" i="265"/>
  <c r="K53" i="265"/>
  <c r="F53" i="265"/>
  <c r="G53" i="265"/>
  <c r="C53" i="265"/>
  <c r="S52" i="265"/>
  <c r="T52" i="265"/>
  <c r="R52" i="265"/>
  <c r="Q52" i="265"/>
  <c r="H52" i="265"/>
  <c r="I52" i="265"/>
  <c r="J52" i="265"/>
  <c r="K52" i="265"/>
  <c r="F52" i="265"/>
  <c r="G52" i="265"/>
  <c r="C52" i="265"/>
  <c r="S51" i="265"/>
  <c r="T51" i="265"/>
  <c r="R51" i="265"/>
  <c r="Q51" i="265"/>
  <c r="H51" i="265"/>
  <c r="I51" i="265"/>
  <c r="J51" i="265"/>
  <c r="K51" i="265"/>
  <c r="F51" i="265"/>
  <c r="G51" i="265"/>
  <c r="C51" i="265"/>
  <c r="S50" i="265"/>
  <c r="T50" i="265"/>
  <c r="R50" i="265"/>
  <c r="Q50" i="265"/>
  <c r="J50" i="265"/>
  <c r="K50" i="265"/>
  <c r="H50" i="265"/>
  <c r="I50" i="265"/>
  <c r="F50" i="265"/>
  <c r="G50" i="265"/>
  <c r="C50" i="265"/>
  <c r="T49" i="265"/>
  <c r="S49" i="265"/>
  <c r="R49" i="265"/>
  <c r="Q49" i="265"/>
  <c r="I49" i="265"/>
  <c r="J49" i="265"/>
  <c r="K49" i="265"/>
  <c r="H49" i="265"/>
  <c r="U49" i="265"/>
  <c r="G49" i="265"/>
  <c r="F49" i="265"/>
  <c r="C49" i="265"/>
  <c r="S48" i="265"/>
  <c r="T48" i="265"/>
  <c r="R48" i="265"/>
  <c r="Q48" i="265"/>
  <c r="H48" i="265"/>
  <c r="I48" i="265"/>
  <c r="J48" i="265"/>
  <c r="K48" i="265"/>
  <c r="F48" i="265"/>
  <c r="G48" i="265"/>
  <c r="C48" i="265"/>
  <c r="T47" i="265"/>
  <c r="S47" i="265"/>
  <c r="R47" i="265"/>
  <c r="Q47" i="265"/>
  <c r="I47" i="265"/>
  <c r="J47" i="265"/>
  <c r="K47" i="265"/>
  <c r="H47" i="265"/>
  <c r="U47" i="265"/>
  <c r="G47" i="265"/>
  <c r="F47" i="265"/>
  <c r="C47" i="265"/>
  <c r="S46" i="265"/>
  <c r="T46" i="265"/>
  <c r="R46" i="265"/>
  <c r="Q46" i="265"/>
  <c r="H46" i="265"/>
  <c r="I46" i="265"/>
  <c r="J46" i="265"/>
  <c r="K46" i="265"/>
  <c r="F46" i="265"/>
  <c r="G46" i="265"/>
  <c r="C46" i="265"/>
  <c r="S45" i="265"/>
  <c r="T45" i="265"/>
  <c r="R45" i="265"/>
  <c r="Q45" i="265"/>
  <c r="J45" i="265"/>
  <c r="K45" i="265"/>
  <c r="H45" i="265"/>
  <c r="I45" i="265"/>
  <c r="F45" i="265"/>
  <c r="G45" i="265"/>
  <c r="C45" i="265"/>
  <c r="T44" i="265"/>
  <c r="S44" i="265"/>
  <c r="R44" i="265"/>
  <c r="Q44" i="265"/>
  <c r="I44" i="265"/>
  <c r="J44" i="265"/>
  <c r="K44" i="265"/>
  <c r="H44" i="265"/>
  <c r="U44" i="265"/>
  <c r="G44" i="265"/>
  <c r="F44" i="265"/>
  <c r="C44" i="265"/>
  <c r="AN43" i="265"/>
  <c r="S43" i="265"/>
  <c r="T43" i="265"/>
  <c r="R43" i="265"/>
  <c r="Q43" i="265"/>
  <c r="H43" i="265"/>
  <c r="I43" i="265"/>
  <c r="J43" i="265"/>
  <c r="K43" i="265"/>
  <c r="F43" i="265"/>
  <c r="G43" i="265"/>
  <c r="C43" i="265"/>
  <c r="U42" i="265"/>
  <c r="S42" i="265"/>
  <c r="T42" i="265"/>
  <c r="R42" i="265"/>
  <c r="Q42" i="265"/>
  <c r="H42" i="265"/>
  <c r="I42" i="265"/>
  <c r="J42" i="265"/>
  <c r="K42" i="265"/>
  <c r="F42" i="265"/>
  <c r="G42" i="265"/>
  <c r="C42" i="265"/>
  <c r="S41" i="265"/>
  <c r="T41" i="265"/>
  <c r="R41" i="265"/>
  <c r="Q41" i="265"/>
  <c r="H41" i="265"/>
  <c r="I41" i="265"/>
  <c r="J41" i="265"/>
  <c r="K41" i="265"/>
  <c r="F41" i="265"/>
  <c r="G41" i="265"/>
  <c r="C41" i="265"/>
  <c r="BP40" i="265"/>
  <c r="T40" i="265"/>
  <c r="S40" i="265"/>
  <c r="R40" i="265"/>
  <c r="Q40" i="265"/>
  <c r="I40" i="265"/>
  <c r="J40" i="265"/>
  <c r="K40" i="265"/>
  <c r="H40" i="265"/>
  <c r="U40" i="265"/>
  <c r="G40" i="265"/>
  <c r="F40" i="265"/>
  <c r="C40" i="265"/>
  <c r="BP39" i="265"/>
  <c r="S39" i="265"/>
  <c r="T39" i="265"/>
  <c r="R39" i="265"/>
  <c r="Q39" i="265"/>
  <c r="H39" i="265"/>
  <c r="I39" i="265"/>
  <c r="J39" i="265"/>
  <c r="K39" i="265"/>
  <c r="F39" i="265"/>
  <c r="G39" i="265"/>
  <c r="C39" i="265"/>
  <c r="BP38" i="265"/>
  <c r="T38" i="265"/>
  <c r="S38" i="265"/>
  <c r="R38" i="265"/>
  <c r="Q38" i="265"/>
  <c r="K38" i="265"/>
  <c r="I38" i="265"/>
  <c r="J38" i="265"/>
  <c r="H38" i="265"/>
  <c r="U38" i="265"/>
  <c r="G38" i="265"/>
  <c r="F38" i="265"/>
  <c r="C38" i="265"/>
  <c r="BP37" i="265"/>
  <c r="S37" i="265"/>
  <c r="T37" i="265"/>
  <c r="R37" i="265"/>
  <c r="Q37" i="265"/>
  <c r="H37" i="265"/>
  <c r="I37" i="265"/>
  <c r="J37" i="265"/>
  <c r="K37" i="265"/>
  <c r="F37" i="265"/>
  <c r="G37" i="265"/>
  <c r="C37" i="265"/>
  <c r="BP36" i="265"/>
  <c r="T36" i="265"/>
  <c r="S36" i="265"/>
  <c r="R36" i="265"/>
  <c r="Q36" i="265"/>
  <c r="I36" i="265"/>
  <c r="J36" i="265"/>
  <c r="K36" i="265"/>
  <c r="H36" i="265"/>
  <c r="U36" i="265"/>
  <c r="G36" i="265"/>
  <c r="F36" i="265"/>
  <c r="C36" i="265"/>
  <c r="BP35" i="265"/>
  <c r="S35" i="265"/>
  <c r="T35" i="265"/>
  <c r="R35" i="265"/>
  <c r="Q35" i="265"/>
  <c r="H35" i="265"/>
  <c r="I35" i="265"/>
  <c r="J35" i="265"/>
  <c r="K35" i="265"/>
  <c r="F35" i="265"/>
  <c r="G35" i="265"/>
  <c r="C35" i="265"/>
  <c r="BP34" i="265"/>
  <c r="T34" i="265"/>
  <c r="S34" i="265"/>
  <c r="R34" i="265"/>
  <c r="Q34" i="265"/>
  <c r="I34" i="265"/>
  <c r="J34" i="265"/>
  <c r="K34" i="265"/>
  <c r="H34" i="265"/>
  <c r="U34" i="265"/>
  <c r="G34" i="265"/>
  <c r="F34" i="265"/>
  <c r="C34" i="265"/>
  <c r="BP33" i="265"/>
  <c r="BD33" i="265"/>
  <c r="AR33" i="265"/>
  <c r="AA33" i="265"/>
  <c r="T33" i="265"/>
  <c r="S33" i="265"/>
  <c r="R33" i="265"/>
  <c r="Q33" i="265"/>
  <c r="I33" i="265"/>
  <c r="J33" i="265"/>
  <c r="K33" i="265"/>
  <c r="H33" i="265"/>
  <c r="U33" i="265"/>
  <c r="G33" i="265"/>
  <c r="F33" i="265"/>
  <c r="C33" i="265"/>
  <c r="S32" i="265"/>
  <c r="T32" i="265"/>
  <c r="R32" i="265"/>
  <c r="Q32" i="265"/>
  <c r="H32" i="265"/>
  <c r="I32" i="265"/>
  <c r="J32" i="265"/>
  <c r="K32" i="265"/>
  <c r="F32" i="265"/>
  <c r="G32" i="265"/>
  <c r="C32" i="265"/>
  <c r="BP31" i="265"/>
  <c r="BL31" i="265"/>
  <c r="AA31" i="265"/>
  <c r="T31" i="265"/>
  <c r="S31" i="265"/>
  <c r="R31" i="265"/>
  <c r="Q31" i="265"/>
  <c r="I31" i="265"/>
  <c r="J31" i="265"/>
  <c r="K31" i="265"/>
  <c r="H31" i="265"/>
  <c r="U31" i="265"/>
  <c r="G31" i="265"/>
  <c r="F31" i="265"/>
  <c r="C31" i="265"/>
  <c r="AR30" i="265"/>
  <c r="AG30" i="265"/>
  <c r="AI30" i="265"/>
  <c r="S30" i="265"/>
  <c r="T30" i="265"/>
  <c r="R30" i="265"/>
  <c r="Q30" i="265"/>
  <c r="H30" i="265"/>
  <c r="I30" i="265"/>
  <c r="J30" i="265"/>
  <c r="K30" i="265"/>
  <c r="F30" i="265"/>
  <c r="G30" i="265"/>
  <c r="C30" i="265"/>
  <c r="BD29" i="265"/>
  <c r="AI29" i="265"/>
  <c r="AG29" i="265"/>
  <c r="AR29" i="265"/>
  <c r="AA29" i="265"/>
  <c r="T29" i="265"/>
  <c r="S29" i="265"/>
  <c r="R29" i="265"/>
  <c r="Q29" i="265"/>
  <c r="I29" i="265"/>
  <c r="J29" i="265"/>
  <c r="K29" i="265"/>
  <c r="H29" i="265"/>
  <c r="U29" i="265"/>
  <c r="G29" i="265"/>
  <c r="F29" i="265"/>
  <c r="C29" i="265"/>
  <c r="AG28" i="265"/>
  <c r="S28" i="265"/>
  <c r="T28" i="265"/>
  <c r="R28" i="265"/>
  <c r="Q28" i="265"/>
  <c r="H28" i="265"/>
  <c r="I28" i="265"/>
  <c r="J28" i="265"/>
  <c r="K28" i="265"/>
  <c r="F28" i="265"/>
  <c r="G28" i="265"/>
  <c r="C28" i="265"/>
  <c r="S27" i="265"/>
  <c r="T27" i="265"/>
  <c r="R27" i="265"/>
  <c r="Q27" i="265"/>
  <c r="H27" i="265"/>
  <c r="I27" i="265"/>
  <c r="J27" i="265"/>
  <c r="K27" i="265"/>
  <c r="F27" i="265"/>
  <c r="G27" i="265"/>
  <c r="C27" i="265"/>
  <c r="S26" i="265"/>
  <c r="T26" i="265"/>
  <c r="R26" i="265"/>
  <c r="Q26" i="265"/>
  <c r="J26" i="265"/>
  <c r="K26" i="265"/>
  <c r="H26" i="265"/>
  <c r="I26" i="265"/>
  <c r="F26" i="265"/>
  <c r="G26" i="265"/>
  <c r="C26" i="265"/>
  <c r="S25" i="265"/>
  <c r="T25" i="265"/>
  <c r="R25" i="265"/>
  <c r="Q25" i="265"/>
  <c r="H25" i="265"/>
  <c r="I25" i="265"/>
  <c r="J25" i="265"/>
  <c r="K25" i="265"/>
  <c r="F25" i="265"/>
  <c r="G25" i="265"/>
  <c r="C25" i="265"/>
  <c r="S24" i="265"/>
  <c r="T24" i="265"/>
  <c r="R24" i="265"/>
  <c r="Q24" i="265"/>
  <c r="H24" i="265"/>
  <c r="I24" i="265"/>
  <c r="J24" i="265"/>
  <c r="K24" i="265"/>
  <c r="F24" i="265"/>
  <c r="G24" i="265"/>
  <c r="C24" i="265"/>
  <c r="S23" i="265"/>
  <c r="T23" i="265"/>
  <c r="R23" i="265"/>
  <c r="Q23" i="265"/>
  <c r="H23" i="265"/>
  <c r="I23" i="265"/>
  <c r="J23" i="265"/>
  <c r="K23" i="265"/>
  <c r="F23" i="265"/>
  <c r="G23" i="265"/>
  <c r="C23" i="265"/>
  <c r="S22" i="265"/>
  <c r="T22" i="265"/>
  <c r="R22" i="265"/>
  <c r="Q22" i="265"/>
  <c r="J22" i="265"/>
  <c r="K22" i="265"/>
  <c r="H22" i="265"/>
  <c r="I22" i="265"/>
  <c r="F22" i="265"/>
  <c r="G22" i="265"/>
  <c r="C22" i="265"/>
  <c r="S21" i="265"/>
  <c r="T21" i="265"/>
  <c r="R21" i="265"/>
  <c r="Q21" i="265"/>
  <c r="H21" i="265"/>
  <c r="I21" i="265"/>
  <c r="J21" i="265"/>
  <c r="K21" i="265"/>
  <c r="F21" i="265"/>
  <c r="G21" i="265"/>
  <c r="C21" i="265"/>
  <c r="S20" i="265"/>
  <c r="T20" i="265"/>
  <c r="R20" i="265"/>
  <c r="Q20" i="265"/>
  <c r="J20" i="265"/>
  <c r="K20" i="265"/>
  <c r="H20" i="265"/>
  <c r="I20" i="265"/>
  <c r="F20" i="265"/>
  <c r="G20" i="265"/>
  <c r="C20" i="265"/>
  <c r="S19" i="265"/>
  <c r="T19" i="265"/>
  <c r="R19" i="265"/>
  <c r="Q19" i="265"/>
  <c r="H19" i="265"/>
  <c r="I19" i="265"/>
  <c r="J19" i="265"/>
  <c r="K19" i="265"/>
  <c r="F19" i="265"/>
  <c r="G19" i="265"/>
  <c r="C19" i="265"/>
  <c r="AP18" i="265"/>
  <c r="T18" i="265"/>
  <c r="S18" i="265"/>
  <c r="R18" i="265"/>
  <c r="Q18" i="265"/>
  <c r="I18" i="265"/>
  <c r="J18" i="265"/>
  <c r="K18" i="265"/>
  <c r="H18" i="265"/>
  <c r="U18" i="265"/>
  <c r="G18" i="265"/>
  <c r="F18" i="265"/>
  <c r="C18" i="265"/>
  <c r="T17" i="265"/>
  <c r="S17" i="265"/>
  <c r="R17" i="265"/>
  <c r="Q17" i="265"/>
  <c r="I17" i="265"/>
  <c r="J17" i="265"/>
  <c r="K17" i="265"/>
  <c r="H17" i="265"/>
  <c r="U17" i="265"/>
  <c r="G17" i="265"/>
  <c r="F17" i="265"/>
  <c r="C17" i="265"/>
  <c r="T16" i="265"/>
  <c r="S16" i="265"/>
  <c r="R16" i="265"/>
  <c r="Q16" i="265"/>
  <c r="I16" i="265"/>
  <c r="J16" i="265"/>
  <c r="K16" i="265"/>
  <c r="H16" i="265"/>
  <c r="U16" i="265"/>
  <c r="G16" i="265"/>
  <c r="F16" i="265"/>
  <c r="C16" i="265"/>
  <c r="AL15" i="265"/>
  <c r="U15" i="265"/>
  <c r="S15" i="265"/>
  <c r="T15" i="265"/>
  <c r="R15" i="265"/>
  <c r="Q15" i="265"/>
  <c r="J15" i="265"/>
  <c r="K15" i="265"/>
  <c r="H15" i="265"/>
  <c r="I15" i="265"/>
  <c r="F15" i="265"/>
  <c r="G15" i="265"/>
  <c r="C15" i="265"/>
  <c r="S14" i="265"/>
  <c r="T14" i="265"/>
  <c r="R14" i="265"/>
  <c r="Q14" i="265"/>
  <c r="H14" i="265"/>
  <c r="I14" i="265"/>
  <c r="J14" i="265"/>
  <c r="K14" i="265"/>
  <c r="F14" i="265"/>
  <c r="G14" i="265"/>
  <c r="C14" i="265"/>
  <c r="AL13" i="265"/>
  <c r="T13" i="265"/>
  <c r="S13" i="265"/>
  <c r="R13" i="265"/>
  <c r="Q13" i="265"/>
  <c r="K13" i="265"/>
  <c r="I13" i="265"/>
  <c r="J13" i="265"/>
  <c r="H13" i="265"/>
  <c r="U13" i="265"/>
  <c r="G13" i="265"/>
  <c r="F13" i="265"/>
  <c r="C13" i="265"/>
  <c r="T12" i="265"/>
  <c r="S12" i="265"/>
  <c r="R12" i="265"/>
  <c r="Q12" i="265"/>
  <c r="I12" i="265"/>
  <c r="J12" i="265"/>
  <c r="K12" i="265"/>
  <c r="H12" i="265"/>
  <c r="U12" i="265"/>
  <c r="G12" i="265"/>
  <c r="F12" i="265"/>
  <c r="C12" i="265"/>
  <c r="BR11" i="265"/>
  <c r="AL11" i="265"/>
  <c r="T11" i="265"/>
  <c r="S11" i="265"/>
  <c r="R11" i="265"/>
  <c r="Q11" i="265"/>
  <c r="K11" i="265"/>
  <c r="I11" i="265"/>
  <c r="J11" i="265"/>
  <c r="H11" i="265"/>
  <c r="U11" i="265"/>
  <c r="G11" i="265"/>
  <c r="F11" i="265"/>
  <c r="C11" i="265"/>
  <c r="BR9" i="265"/>
  <c r="CL7" i="265"/>
  <c r="CC7" i="265"/>
  <c r="BW7" i="265"/>
  <c r="B76" i="264"/>
  <c r="U73" i="264"/>
  <c r="O72" i="264"/>
  <c r="N72" i="264"/>
  <c r="B77" i="264"/>
  <c r="M72" i="264"/>
  <c r="AA32" i="264"/>
  <c r="L72" i="264"/>
  <c r="T71" i="264"/>
  <c r="S71" i="264"/>
  <c r="R71" i="264"/>
  <c r="Q71" i="264"/>
  <c r="I71" i="264"/>
  <c r="J71" i="264"/>
  <c r="K71" i="264"/>
  <c r="H71" i="264"/>
  <c r="U71" i="264"/>
  <c r="G71" i="264"/>
  <c r="F71" i="264"/>
  <c r="C71" i="264"/>
  <c r="T70" i="264"/>
  <c r="S70" i="264"/>
  <c r="R70" i="264"/>
  <c r="Q70" i="264"/>
  <c r="I70" i="264"/>
  <c r="J70" i="264"/>
  <c r="K70" i="264"/>
  <c r="H70" i="264"/>
  <c r="U70" i="264"/>
  <c r="G70" i="264"/>
  <c r="F70" i="264"/>
  <c r="C70" i="264"/>
  <c r="T69" i="264"/>
  <c r="S69" i="264"/>
  <c r="R69" i="264"/>
  <c r="Q69" i="264"/>
  <c r="K69" i="264"/>
  <c r="I69" i="264"/>
  <c r="J69" i="264"/>
  <c r="H69" i="264"/>
  <c r="U69" i="264"/>
  <c r="G69" i="264"/>
  <c r="F69" i="264"/>
  <c r="C69" i="264"/>
  <c r="T68" i="264"/>
  <c r="S68" i="264"/>
  <c r="R68" i="264"/>
  <c r="Q68" i="264"/>
  <c r="I68" i="264"/>
  <c r="J68" i="264"/>
  <c r="K68" i="264"/>
  <c r="H68" i="264"/>
  <c r="U68" i="264"/>
  <c r="G68" i="264"/>
  <c r="F68" i="264"/>
  <c r="C68" i="264"/>
  <c r="T67" i="264"/>
  <c r="S67" i="264"/>
  <c r="R67" i="264"/>
  <c r="Q67" i="264"/>
  <c r="I67" i="264"/>
  <c r="J67" i="264"/>
  <c r="K67" i="264"/>
  <c r="H67" i="264"/>
  <c r="U67" i="264"/>
  <c r="G67" i="264"/>
  <c r="F67" i="264"/>
  <c r="C67" i="264"/>
  <c r="T66" i="264"/>
  <c r="S66" i="264"/>
  <c r="R66" i="264"/>
  <c r="Q66" i="264"/>
  <c r="I66" i="264"/>
  <c r="J66" i="264"/>
  <c r="K66" i="264"/>
  <c r="H66" i="264"/>
  <c r="U66" i="264"/>
  <c r="G66" i="264"/>
  <c r="F66" i="264"/>
  <c r="C66" i="264"/>
  <c r="T65" i="264"/>
  <c r="S65" i="264"/>
  <c r="R65" i="264"/>
  <c r="Q65" i="264"/>
  <c r="K65" i="264"/>
  <c r="I65" i="264"/>
  <c r="J65" i="264"/>
  <c r="H65" i="264"/>
  <c r="U65" i="264"/>
  <c r="G65" i="264"/>
  <c r="F65" i="264"/>
  <c r="C65" i="264"/>
  <c r="T64" i="264"/>
  <c r="S64" i="264"/>
  <c r="R64" i="264"/>
  <c r="Q64" i="264"/>
  <c r="I64" i="264"/>
  <c r="J64" i="264"/>
  <c r="K64" i="264"/>
  <c r="H64" i="264"/>
  <c r="U64" i="264"/>
  <c r="G64" i="264"/>
  <c r="F64" i="264"/>
  <c r="C64" i="264"/>
  <c r="T63" i="264"/>
  <c r="S63" i="264"/>
  <c r="R63" i="264"/>
  <c r="Q63" i="264"/>
  <c r="I63" i="264"/>
  <c r="J63" i="264"/>
  <c r="K63" i="264"/>
  <c r="H63" i="264"/>
  <c r="U63" i="264"/>
  <c r="G63" i="264"/>
  <c r="F63" i="264"/>
  <c r="C63" i="264"/>
  <c r="T62" i="264"/>
  <c r="S62" i="264"/>
  <c r="R62" i="264"/>
  <c r="Q62" i="264"/>
  <c r="I62" i="264"/>
  <c r="J62" i="264"/>
  <c r="K62" i="264"/>
  <c r="H62" i="264"/>
  <c r="U62" i="264"/>
  <c r="G62" i="264"/>
  <c r="F62" i="264"/>
  <c r="C62" i="264"/>
  <c r="T61" i="264"/>
  <c r="S61" i="264"/>
  <c r="R61" i="264"/>
  <c r="Q61" i="264"/>
  <c r="K61" i="264"/>
  <c r="I61" i="264"/>
  <c r="J61" i="264"/>
  <c r="H61" i="264"/>
  <c r="U61" i="264"/>
  <c r="G61" i="264"/>
  <c r="F61" i="264"/>
  <c r="C61" i="264"/>
  <c r="T60" i="264"/>
  <c r="S60" i="264"/>
  <c r="R60" i="264"/>
  <c r="Q60" i="264"/>
  <c r="I60" i="264"/>
  <c r="J60" i="264"/>
  <c r="K60" i="264"/>
  <c r="H60" i="264"/>
  <c r="U60" i="264"/>
  <c r="G60" i="264"/>
  <c r="F60" i="264"/>
  <c r="C60" i="264"/>
  <c r="T59" i="264"/>
  <c r="S59" i="264"/>
  <c r="R59" i="264"/>
  <c r="Q59" i="264"/>
  <c r="I59" i="264"/>
  <c r="J59" i="264"/>
  <c r="K59" i="264"/>
  <c r="H59" i="264"/>
  <c r="U59" i="264"/>
  <c r="G59" i="264"/>
  <c r="F59" i="264"/>
  <c r="C59" i="264"/>
  <c r="T58" i="264"/>
  <c r="S58" i="264"/>
  <c r="R58" i="264"/>
  <c r="Q58" i="264"/>
  <c r="I58" i="264"/>
  <c r="J58" i="264"/>
  <c r="K58" i="264"/>
  <c r="H58" i="264"/>
  <c r="U58" i="264"/>
  <c r="G58" i="264"/>
  <c r="F58" i="264"/>
  <c r="C58" i="264"/>
  <c r="T57" i="264"/>
  <c r="S57" i="264"/>
  <c r="R57" i="264"/>
  <c r="Q57" i="264"/>
  <c r="K57" i="264"/>
  <c r="I57" i="264"/>
  <c r="J57" i="264"/>
  <c r="H57" i="264"/>
  <c r="U57" i="264"/>
  <c r="G57" i="264"/>
  <c r="F57" i="264"/>
  <c r="C57" i="264"/>
  <c r="T56" i="264"/>
  <c r="S56" i="264"/>
  <c r="R56" i="264"/>
  <c r="Q56" i="264"/>
  <c r="I56" i="264"/>
  <c r="J56" i="264"/>
  <c r="K56" i="264"/>
  <c r="H56" i="264"/>
  <c r="U56" i="264"/>
  <c r="G56" i="264"/>
  <c r="F56" i="264"/>
  <c r="C56" i="264"/>
  <c r="U55" i="264"/>
  <c r="S55" i="264"/>
  <c r="T55" i="264"/>
  <c r="R55" i="264"/>
  <c r="Q55" i="264"/>
  <c r="H55" i="264"/>
  <c r="I55" i="264"/>
  <c r="J55" i="264"/>
  <c r="K55" i="264"/>
  <c r="F55" i="264"/>
  <c r="G55" i="264"/>
  <c r="C55" i="264"/>
  <c r="T54" i="264"/>
  <c r="S54" i="264"/>
  <c r="R54" i="264"/>
  <c r="Q54" i="264"/>
  <c r="K54" i="264"/>
  <c r="I54" i="264"/>
  <c r="J54" i="264"/>
  <c r="H54" i="264"/>
  <c r="U54" i="264"/>
  <c r="G54" i="264"/>
  <c r="F54" i="264"/>
  <c r="C54" i="264"/>
  <c r="S53" i="264"/>
  <c r="T53" i="264"/>
  <c r="R53" i="264"/>
  <c r="Q53" i="264"/>
  <c r="H53" i="264"/>
  <c r="F53" i="264"/>
  <c r="G53" i="264"/>
  <c r="C53" i="264"/>
  <c r="S52" i="264"/>
  <c r="T52" i="264"/>
  <c r="R52" i="264"/>
  <c r="Q52" i="264"/>
  <c r="H52" i="264"/>
  <c r="F52" i="264"/>
  <c r="G52" i="264"/>
  <c r="C52" i="264"/>
  <c r="S51" i="264"/>
  <c r="T51" i="264"/>
  <c r="R51" i="264"/>
  <c r="Q51" i="264"/>
  <c r="H51" i="264"/>
  <c r="F51" i="264"/>
  <c r="G51" i="264"/>
  <c r="C51" i="264"/>
  <c r="S50" i="264"/>
  <c r="T50" i="264"/>
  <c r="R50" i="264"/>
  <c r="Q50" i="264"/>
  <c r="H50" i="264"/>
  <c r="F50" i="264"/>
  <c r="G50" i="264"/>
  <c r="C50" i="264"/>
  <c r="T49" i="264"/>
  <c r="S49" i="264"/>
  <c r="R49" i="264"/>
  <c r="Q49" i="264"/>
  <c r="K49" i="264"/>
  <c r="I49" i="264"/>
  <c r="J49" i="264"/>
  <c r="H49" i="264"/>
  <c r="U49" i="264"/>
  <c r="G49" i="264"/>
  <c r="F49" i="264"/>
  <c r="C49" i="264"/>
  <c r="U48" i="264"/>
  <c r="S48" i="264"/>
  <c r="T48" i="264"/>
  <c r="R48" i="264"/>
  <c r="Q48" i="264"/>
  <c r="J48" i="264"/>
  <c r="K48" i="264"/>
  <c r="H48" i="264"/>
  <c r="I48" i="264"/>
  <c r="G48" i="264"/>
  <c r="F48" i="264"/>
  <c r="C48" i="264"/>
  <c r="T47" i="264"/>
  <c r="S47" i="264"/>
  <c r="R47" i="264"/>
  <c r="Q47" i="264"/>
  <c r="K47" i="264"/>
  <c r="I47" i="264"/>
  <c r="J47" i="264"/>
  <c r="H47" i="264"/>
  <c r="U47" i="264"/>
  <c r="G47" i="264"/>
  <c r="F47" i="264"/>
  <c r="C47" i="264"/>
  <c r="U46" i="264"/>
  <c r="S46" i="264"/>
  <c r="T46" i="264"/>
  <c r="R46" i="264"/>
  <c r="Q46" i="264"/>
  <c r="J46" i="264"/>
  <c r="K46" i="264"/>
  <c r="I46" i="264"/>
  <c r="H46" i="264"/>
  <c r="F46" i="264"/>
  <c r="G46" i="264"/>
  <c r="C46" i="264"/>
  <c r="U45" i="264"/>
  <c r="S45" i="264"/>
  <c r="T45" i="264"/>
  <c r="R45" i="264"/>
  <c r="Q45" i="264"/>
  <c r="J45" i="264"/>
  <c r="K45" i="264"/>
  <c r="H45" i="264"/>
  <c r="I45" i="264"/>
  <c r="F45" i="264"/>
  <c r="G45" i="264"/>
  <c r="C45" i="264"/>
  <c r="T44" i="264"/>
  <c r="S44" i="264"/>
  <c r="R44" i="264"/>
  <c r="Q44" i="264"/>
  <c r="J44" i="264"/>
  <c r="K44" i="264"/>
  <c r="I44" i="264"/>
  <c r="H44" i="264"/>
  <c r="U44" i="264"/>
  <c r="G44" i="264"/>
  <c r="F44" i="264"/>
  <c r="C44" i="264"/>
  <c r="AN43" i="264"/>
  <c r="T43" i="264"/>
  <c r="S43" i="264"/>
  <c r="R43" i="264"/>
  <c r="Q43" i="264"/>
  <c r="H43" i="264"/>
  <c r="G43" i="264"/>
  <c r="F43" i="264"/>
  <c r="C43" i="264"/>
  <c r="U42" i="264"/>
  <c r="S42" i="264"/>
  <c r="T42" i="264"/>
  <c r="R42" i="264"/>
  <c r="Q42" i="264"/>
  <c r="K42" i="264"/>
  <c r="J42" i="264"/>
  <c r="H42" i="264"/>
  <c r="I42" i="264"/>
  <c r="F42" i="264"/>
  <c r="G42" i="264"/>
  <c r="C42" i="264"/>
  <c r="S41" i="264"/>
  <c r="T41" i="264"/>
  <c r="R41" i="264"/>
  <c r="Q41" i="264"/>
  <c r="H41" i="264"/>
  <c r="I41" i="264"/>
  <c r="J41" i="264"/>
  <c r="K41" i="264"/>
  <c r="F41" i="264"/>
  <c r="G41" i="264"/>
  <c r="C41" i="264"/>
  <c r="BP40" i="264"/>
  <c r="T40" i="264"/>
  <c r="S40" i="264"/>
  <c r="R40" i="264"/>
  <c r="Q40" i="264"/>
  <c r="I40" i="264"/>
  <c r="J40" i="264"/>
  <c r="K40" i="264"/>
  <c r="H40" i="264"/>
  <c r="U40" i="264"/>
  <c r="G40" i="264"/>
  <c r="F40" i="264"/>
  <c r="C40" i="264"/>
  <c r="BP39" i="264"/>
  <c r="U39" i="264"/>
  <c r="S39" i="264"/>
  <c r="T39" i="264"/>
  <c r="R39" i="264"/>
  <c r="Q39" i="264"/>
  <c r="I39" i="264"/>
  <c r="J39" i="264"/>
  <c r="K39" i="264"/>
  <c r="H39" i="264"/>
  <c r="F39" i="264"/>
  <c r="G39" i="264"/>
  <c r="C39" i="264"/>
  <c r="BP38" i="264"/>
  <c r="T38" i="264"/>
  <c r="S38" i="264"/>
  <c r="R38" i="264"/>
  <c r="Q38" i="264"/>
  <c r="I38" i="264"/>
  <c r="J38" i="264"/>
  <c r="K38" i="264"/>
  <c r="H38" i="264"/>
  <c r="U38" i="264"/>
  <c r="G38" i="264"/>
  <c r="F38" i="264"/>
  <c r="C38" i="264"/>
  <c r="BP37" i="264"/>
  <c r="S37" i="264"/>
  <c r="T37" i="264"/>
  <c r="R37" i="264"/>
  <c r="Q37" i="264"/>
  <c r="H37" i="264"/>
  <c r="G37" i="264"/>
  <c r="F37" i="264"/>
  <c r="C37" i="264"/>
  <c r="BP36" i="264"/>
  <c r="U36" i="264"/>
  <c r="T36" i="264"/>
  <c r="S36" i="264"/>
  <c r="R36" i="264"/>
  <c r="Q36" i="264"/>
  <c r="I36" i="264"/>
  <c r="J36" i="264"/>
  <c r="K36" i="264"/>
  <c r="H36" i="264"/>
  <c r="G36" i="264"/>
  <c r="F36" i="264"/>
  <c r="C36" i="264"/>
  <c r="BP35" i="264"/>
  <c r="S35" i="264"/>
  <c r="T35" i="264"/>
  <c r="R35" i="264"/>
  <c r="Q35" i="264"/>
  <c r="H35" i="264"/>
  <c r="U35" i="264"/>
  <c r="F35" i="264"/>
  <c r="G35" i="264"/>
  <c r="C35" i="264"/>
  <c r="BP34" i="264"/>
  <c r="T34" i="264"/>
  <c r="S34" i="264"/>
  <c r="R34" i="264"/>
  <c r="Q34" i="264"/>
  <c r="J34" i="264"/>
  <c r="K34" i="264"/>
  <c r="I34" i="264"/>
  <c r="H34" i="264"/>
  <c r="U34" i="264"/>
  <c r="G34" i="264"/>
  <c r="F34" i="264"/>
  <c r="C34" i="264"/>
  <c r="BP33" i="264"/>
  <c r="BD33" i="264"/>
  <c r="AR33" i="264"/>
  <c r="AA33" i="264"/>
  <c r="S33" i="264"/>
  <c r="T33" i="264"/>
  <c r="R33" i="264"/>
  <c r="Q33" i="264"/>
  <c r="I33" i="264"/>
  <c r="J33" i="264"/>
  <c r="K33" i="264"/>
  <c r="H33" i="264"/>
  <c r="U33" i="264"/>
  <c r="F33" i="264"/>
  <c r="G33" i="264"/>
  <c r="C33" i="264"/>
  <c r="BL32" i="264"/>
  <c r="BP32" i="264"/>
  <c r="BD32" i="264"/>
  <c r="AR32" i="264"/>
  <c r="U32" i="264"/>
  <c r="T32" i="264"/>
  <c r="S32" i="264"/>
  <c r="R32" i="264"/>
  <c r="Q32" i="264"/>
  <c r="H32" i="264"/>
  <c r="I32" i="264"/>
  <c r="J32" i="264"/>
  <c r="K32" i="264"/>
  <c r="G32" i="264"/>
  <c r="F32" i="264"/>
  <c r="C32" i="264"/>
  <c r="BP31" i="264"/>
  <c r="BL31" i="264"/>
  <c r="BD31" i="264"/>
  <c r="AA31" i="264"/>
  <c r="AR31" i="264"/>
  <c r="U31" i="264"/>
  <c r="T31" i="264"/>
  <c r="S31" i="264"/>
  <c r="R31" i="264"/>
  <c r="Q31" i="264"/>
  <c r="I31" i="264"/>
  <c r="J31" i="264"/>
  <c r="K31" i="264"/>
  <c r="H31" i="264"/>
  <c r="G31" i="264"/>
  <c r="F31" i="264"/>
  <c r="C31" i="264"/>
  <c r="AI30" i="264"/>
  <c r="AG30" i="264"/>
  <c r="U30" i="264"/>
  <c r="T30" i="264"/>
  <c r="S30" i="264"/>
  <c r="R30" i="264"/>
  <c r="Q30" i="264"/>
  <c r="J30" i="264"/>
  <c r="K30" i="264"/>
  <c r="H30" i="264"/>
  <c r="I30" i="264"/>
  <c r="F30" i="264"/>
  <c r="G30" i="264"/>
  <c r="C30" i="264"/>
  <c r="AI29" i="264"/>
  <c r="AG29" i="264"/>
  <c r="AR29" i="264"/>
  <c r="AA29" i="264"/>
  <c r="T29" i="264"/>
  <c r="S29" i="264"/>
  <c r="R29" i="264"/>
  <c r="Q29" i="264"/>
  <c r="J29" i="264"/>
  <c r="K29" i="264"/>
  <c r="I29" i="264"/>
  <c r="H29" i="264"/>
  <c r="U29" i="264"/>
  <c r="G29" i="264"/>
  <c r="F29" i="264"/>
  <c r="C29" i="264"/>
  <c r="AR28" i="264"/>
  <c r="AG28" i="264"/>
  <c r="AI28" i="264"/>
  <c r="AA28" i="264"/>
  <c r="U28" i="264"/>
  <c r="S28" i="264"/>
  <c r="T28" i="264"/>
  <c r="R28" i="264"/>
  <c r="Q28" i="264"/>
  <c r="I28" i="264"/>
  <c r="J28" i="264"/>
  <c r="K28" i="264"/>
  <c r="H28" i="264"/>
  <c r="F28" i="264"/>
  <c r="G28" i="264"/>
  <c r="C28" i="264"/>
  <c r="S27" i="264"/>
  <c r="T27" i="264"/>
  <c r="R27" i="264"/>
  <c r="Q27" i="264"/>
  <c r="H27" i="264"/>
  <c r="U27" i="264"/>
  <c r="F27" i="264"/>
  <c r="G27" i="264"/>
  <c r="C27" i="264"/>
  <c r="S26" i="264"/>
  <c r="T26" i="264"/>
  <c r="R26" i="264"/>
  <c r="Q26" i="264"/>
  <c r="H26" i="264"/>
  <c r="F26" i="264"/>
  <c r="G26" i="264"/>
  <c r="C26" i="264"/>
  <c r="U25" i="264"/>
  <c r="S25" i="264"/>
  <c r="T25" i="264"/>
  <c r="R25" i="264"/>
  <c r="Q25" i="264"/>
  <c r="I25" i="264"/>
  <c r="J25" i="264"/>
  <c r="K25" i="264"/>
  <c r="H25" i="264"/>
  <c r="F25" i="264"/>
  <c r="G25" i="264"/>
  <c r="C25" i="264"/>
  <c r="U24" i="264"/>
  <c r="S24" i="264"/>
  <c r="T24" i="264"/>
  <c r="R24" i="264"/>
  <c r="Q24" i="264"/>
  <c r="J24" i="264"/>
  <c r="K24" i="264"/>
  <c r="I24" i="264"/>
  <c r="H24" i="264"/>
  <c r="F24" i="264"/>
  <c r="G24" i="264"/>
  <c r="C24" i="264"/>
  <c r="S23" i="264"/>
  <c r="T23" i="264"/>
  <c r="R23" i="264"/>
  <c r="Q23" i="264"/>
  <c r="H23" i="264"/>
  <c r="I23" i="264"/>
  <c r="J23" i="264"/>
  <c r="K23" i="264"/>
  <c r="F23" i="264"/>
  <c r="G23" i="264"/>
  <c r="C23" i="264"/>
  <c r="S22" i="264"/>
  <c r="T22" i="264"/>
  <c r="R22" i="264"/>
  <c r="Q22" i="264"/>
  <c r="H22" i="264"/>
  <c r="I22" i="264"/>
  <c r="J22" i="264"/>
  <c r="K22" i="264"/>
  <c r="F22" i="264"/>
  <c r="G22" i="264"/>
  <c r="C22" i="264"/>
  <c r="S21" i="264"/>
  <c r="T21" i="264"/>
  <c r="R21" i="264"/>
  <c r="Q21" i="264"/>
  <c r="H21" i="264"/>
  <c r="F21" i="264"/>
  <c r="G21" i="264"/>
  <c r="C21" i="264"/>
  <c r="U20" i="264"/>
  <c r="S20" i="264"/>
  <c r="T20" i="264"/>
  <c r="R20" i="264"/>
  <c r="Q20" i="264"/>
  <c r="J20" i="264"/>
  <c r="K20" i="264"/>
  <c r="I20" i="264"/>
  <c r="H20" i="264"/>
  <c r="G20" i="264"/>
  <c r="F20" i="264"/>
  <c r="C20" i="264"/>
  <c r="S19" i="264"/>
  <c r="T19" i="264"/>
  <c r="R19" i="264"/>
  <c r="Q19" i="264"/>
  <c r="H19" i="264"/>
  <c r="I19" i="264"/>
  <c r="J19" i="264"/>
  <c r="K19" i="264"/>
  <c r="F19" i="264"/>
  <c r="G19" i="264"/>
  <c r="C19" i="264"/>
  <c r="AP18" i="264"/>
  <c r="S18" i="264"/>
  <c r="T18" i="264"/>
  <c r="R18" i="264"/>
  <c r="Q18" i="264"/>
  <c r="I18" i="264"/>
  <c r="J18" i="264"/>
  <c r="K18" i="264"/>
  <c r="H18" i="264"/>
  <c r="U18" i="264"/>
  <c r="F18" i="264"/>
  <c r="G18" i="264"/>
  <c r="C18" i="264"/>
  <c r="S17" i="264"/>
  <c r="T17" i="264"/>
  <c r="R17" i="264"/>
  <c r="Q17" i="264"/>
  <c r="H17" i="264"/>
  <c r="I17" i="264"/>
  <c r="J17" i="264"/>
  <c r="K17" i="264"/>
  <c r="F17" i="264"/>
  <c r="G17" i="264"/>
  <c r="C17" i="264"/>
  <c r="S16" i="264"/>
  <c r="T16" i="264"/>
  <c r="R16" i="264"/>
  <c r="Q16" i="264"/>
  <c r="I16" i="264"/>
  <c r="J16" i="264"/>
  <c r="K16" i="264"/>
  <c r="H16" i="264"/>
  <c r="U16" i="264"/>
  <c r="F16" i="264"/>
  <c r="G16" i="264"/>
  <c r="C16" i="264"/>
  <c r="AL15" i="264"/>
  <c r="S15" i="264"/>
  <c r="T15" i="264"/>
  <c r="R15" i="264"/>
  <c r="Q15" i="264"/>
  <c r="I15" i="264"/>
  <c r="J15" i="264"/>
  <c r="K15" i="264"/>
  <c r="H15" i="264"/>
  <c r="U15" i="264"/>
  <c r="F15" i="264"/>
  <c r="G15" i="264"/>
  <c r="C15" i="264"/>
  <c r="T14" i="264"/>
  <c r="S14" i="264"/>
  <c r="R14" i="264"/>
  <c r="Q14" i="264"/>
  <c r="J14" i="264"/>
  <c r="K14" i="264"/>
  <c r="I14" i="264"/>
  <c r="H14" i="264"/>
  <c r="U14" i="264"/>
  <c r="G14" i="264"/>
  <c r="F14" i="264"/>
  <c r="C14" i="264"/>
  <c r="AL13" i="264"/>
  <c r="T13" i="264"/>
  <c r="S13" i="264"/>
  <c r="R13" i="264"/>
  <c r="Q13" i="264"/>
  <c r="H13" i="264"/>
  <c r="I13" i="264"/>
  <c r="J13" i="264"/>
  <c r="K13" i="264"/>
  <c r="G13" i="264"/>
  <c r="F13" i="264"/>
  <c r="C13" i="264"/>
  <c r="S12" i="264"/>
  <c r="T12" i="264"/>
  <c r="R12" i="264"/>
  <c r="Q12" i="264"/>
  <c r="H12" i="264"/>
  <c r="I12" i="264"/>
  <c r="J12" i="264"/>
  <c r="K12" i="264"/>
  <c r="F12" i="264"/>
  <c r="G12" i="264"/>
  <c r="C12" i="264"/>
  <c r="BR11" i="264"/>
  <c r="AL11" i="264"/>
  <c r="S11" i="264"/>
  <c r="T11" i="264"/>
  <c r="R11" i="264"/>
  <c r="Q11" i="264"/>
  <c r="I11" i="264"/>
  <c r="J11" i="264"/>
  <c r="K11" i="264"/>
  <c r="H11" i="264"/>
  <c r="U11" i="264"/>
  <c r="F11" i="264"/>
  <c r="G11" i="264"/>
  <c r="C11" i="264"/>
  <c r="BR9" i="264"/>
  <c r="CL7" i="264"/>
  <c r="CC7" i="264"/>
  <c r="BW7" i="264"/>
  <c r="B76" i="263"/>
  <c r="U73" i="263"/>
  <c r="O72" i="263"/>
  <c r="N72" i="263"/>
  <c r="B77" i="263"/>
  <c r="M72" i="263"/>
  <c r="L72" i="263"/>
  <c r="S71" i="263"/>
  <c r="T71" i="263"/>
  <c r="R71" i="263"/>
  <c r="Q71" i="263"/>
  <c r="I71" i="263"/>
  <c r="J71" i="263"/>
  <c r="K71" i="263"/>
  <c r="H71" i="263"/>
  <c r="U71" i="263"/>
  <c r="F71" i="263"/>
  <c r="G71" i="263"/>
  <c r="C71" i="263"/>
  <c r="S70" i="263"/>
  <c r="T70" i="263"/>
  <c r="R70" i="263"/>
  <c r="Q70" i="263"/>
  <c r="H70" i="263"/>
  <c r="I70" i="263"/>
  <c r="J70" i="263"/>
  <c r="K70" i="263"/>
  <c r="F70" i="263"/>
  <c r="G70" i="263"/>
  <c r="C70" i="263"/>
  <c r="S69" i="263"/>
  <c r="T69" i="263"/>
  <c r="R69" i="263"/>
  <c r="Q69" i="263"/>
  <c r="I69" i="263"/>
  <c r="J69" i="263"/>
  <c r="K69" i="263"/>
  <c r="H69" i="263"/>
  <c r="U69" i="263"/>
  <c r="F69" i="263"/>
  <c r="G69" i="263"/>
  <c r="C69" i="263"/>
  <c r="S68" i="263"/>
  <c r="T68" i="263"/>
  <c r="R68" i="263"/>
  <c r="Q68" i="263"/>
  <c r="H68" i="263"/>
  <c r="I68" i="263"/>
  <c r="J68" i="263"/>
  <c r="K68" i="263"/>
  <c r="F68" i="263"/>
  <c r="G68" i="263"/>
  <c r="C68" i="263"/>
  <c r="S67" i="263"/>
  <c r="T67" i="263"/>
  <c r="R67" i="263"/>
  <c r="Q67" i="263"/>
  <c r="I67" i="263"/>
  <c r="J67" i="263"/>
  <c r="K67" i="263"/>
  <c r="H67" i="263"/>
  <c r="U67" i="263"/>
  <c r="F67" i="263"/>
  <c r="G67" i="263"/>
  <c r="C67" i="263"/>
  <c r="S66" i="263"/>
  <c r="T66" i="263"/>
  <c r="R66" i="263"/>
  <c r="Q66" i="263"/>
  <c r="H66" i="263"/>
  <c r="I66" i="263"/>
  <c r="J66" i="263"/>
  <c r="K66" i="263"/>
  <c r="F66" i="263"/>
  <c r="G66" i="263"/>
  <c r="C66" i="263"/>
  <c r="S65" i="263"/>
  <c r="T65" i="263"/>
  <c r="R65" i="263"/>
  <c r="Q65" i="263"/>
  <c r="I65" i="263"/>
  <c r="J65" i="263"/>
  <c r="K65" i="263"/>
  <c r="H65" i="263"/>
  <c r="U65" i="263"/>
  <c r="F65" i="263"/>
  <c r="G65" i="263"/>
  <c r="C65" i="263"/>
  <c r="S64" i="263"/>
  <c r="T64" i="263"/>
  <c r="R64" i="263"/>
  <c r="Q64" i="263"/>
  <c r="H64" i="263"/>
  <c r="I64" i="263"/>
  <c r="J64" i="263"/>
  <c r="K64" i="263"/>
  <c r="F64" i="263"/>
  <c r="G64" i="263"/>
  <c r="C64" i="263"/>
  <c r="S63" i="263"/>
  <c r="T63" i="263"/>
  <c r="R63" i="263"/>
  <c r="Q63" i="263"/>
  <c r="I63" i="263"/>
  <c r="J63" i="263"/>
  <c r="K63" i="263"/>
  <c r="H63" i="263"/>
  <c r="U63" i="263"/>
  <c r="F63" i="263"/>
  <c r="G63" i="263"/>
  <c r="C63" i="263"/>
  <c r="S62" i="263"/>
  <c r="T62" i="263"/>
  <c r="R62" i="263"/>
  <c r="Q62" i="263"/>
  <c r="H62" i="263"/>
  <c r="I62" i="263"/>
  <c r="J62" i="263"/>
  <c r="K62" i="263"/>
  <c r="F62" i="263"/>
  <c r="G62" i="263"/>
  <c r="C62" i="263"/>
  <c r="S61" i="263"/>
  <c r="T61" i="263"/>
  <c r="R61" i="263"/>
  <c r="Q61" i="263"/>
  <c r="I61" i="263"/>
  <c r="J61" i="263"/>
  <c r="K61" i="263"/>
  <c r="H61" i="263"/>
  <c r="U61" i="263"/>
  <c r="F61" i="263"/>
  <c r="G61" i="263"/>
  <c r="C61" i="263"/>
  <c r="S60" i="263"/>
  <c r="T60" i="263"/>
  <c r="R60" i="263"/>
  <c r="Q60" i="263"/>
  <c r="H60" i="263"/>
  <c r="I60" i="263"/>
  <c r="J60" i="263"/>
  <c r="K60" i="263"/>
  <c r="F60" i="263"/>
  <c r="G60" i="263"/>
  <c r="C60" i="263"/>
  <c r="S59" i="263"/>
  <c r="T59" i="263"/>
  <c r="R59" i="263"/>
  <c r="Q59" i="263"/>
  <c r="I59" i="263"/>
  <c r="J59" i="263"/>
  <c r="K59" i="263"/>
  <c r="H59" i="263"/>
  <c r="U59" i="263"/>
  <c r="F59" i="263"/>
  <c r="G59" i="263"/>
  <c r="C59" i="263"/>
  <c r="S58" i="263"/>
  <c r="T58" i="263"/>
  <c r="R58" i="263"/>
  <c r="Q58" i="263"/>
  <c r="H58" i="263"/>
  <c r="I58" i="263"/>
  <c r="J58" i="263"/>
  <c r="K58" i="263"/>
  <c r="F58" i="263"/>
  <c r="G58" i="263"/>
  <c r="C58" i="263"/>
  <c r="S57" i="263"/>
  <c r="T57" i="263"/>
  <c r="R57" i="263"/>
  <c r="Q57" i="263"/>
  <c r="I57" i="263"/>
  <c r="J57" i="263"/>
  <c r="K57" i="263"/>
  <c r="H57" i="263"/>
  <c r="U57" i="263"/>
  <c r="F57" i="263"/>
  <c r="G57" i="263"/>
  <c r="C57" i="263"/>
  <c r="S56" i="263"/>
  <c r="T56" i="263"/>
  <c r="R56" i="263"/>
  <c r="Q56" i="263"/>
  <c r="H56" i="263"/>
  <c r="I56" i="263"/>
  <c r="J56" i="263"/>
  <c r="K56" i="263"/>
  <c r="F56" i="263"/>
  <c r="G56" i="263"/>
  <c r="C56" i="263"/>
  <c r="T55" i="263"/>
  <c r="S55" i="263"/>
  <c r="R55" i="263"/>
  <c r="Q55" i="263"/>
  <c r="J55" i="263"/>
  <c r="K55" i="263"/>
  <c r="I55" i="263"/>
  <c r="H55" i="263"/>
  <c r="U55" i="263"/>
  <c r="G55" i="263"/>
  <c r="F55" i="263"/>
  <c r="C55" i="263"/>
  <c r="T54" i="263"/>
  <c r="S54" i="263"/>
  <c r="R54" i="263"/>
  <c r="Q54" i="263"/>
  <c r="H54" i="263"/>
  <c r="I54" i="263"/>
  <c r="J54" i="263"/>
  <c r="K54" i="263"/>
  <c r="G54" i="263"/>
  <c r="F54" i="263"/>
  <c r="C54" i="263"/>
  <c r="T53" i="263"/>
  <c r="S53" i="263"/>
  <c r="R53" i="263"/>
  <c r="Q53" i="263"/>
  <c r="I53" i="263"/>
  <c r="J53" i="263"/>
  <c r="K53" i="263"/>
  <c r="H53" i="263"/>
  <c r="U53" i="263"/>
  <c r="G53" i="263"/>
  <c r="F53" i="263"/>
  <c r="C53" i="263"/>
  <c r="U52" i="263"/>
  <c r="T52" i="263"/>
  <c r="S52" i="263"/>
  <c r="R52" i="263"/>
  <c r="Q52" i="263"/>
  <c r="H52" i="263"/>
  <c r="I52" i="263"/>
  <c r="J52" i="263"/>
  <c r="K52" i="263"/>
  <c r="G52" i="263"/>
  <c r="F52" i="263"/>
  <c r="C52" i="263"/>
  <c r="T51" i="263"/>
  <c r="S51" i="263"/>
  <c r="R51" i="263"/>
  <c r="Q51" i="263"/>
  <c r="I51" i="263"/>
  <c r="J51" i="263"/>
  <c r="K51" i="263"/>
  <c r="H51" i="263"/>
  <c r="U51" i="263"/>
  <c r="G51" i="263"/>
  <c r="F51" i="263"/>
  <c r="C51" i="263"/>
  <c r="U50" i="263"/>
  <c r="T50" i="263"/>
  <c r="S50" i="263"/>
  <c r="R50" i="263"/>
  <c r="Q50" i="263"/>
  <c r="H50" i="263"/>
  <c r="I50" i="263"/>
  <c r="J50" i="263"/>
  <c r="K50" i="263"/>
  <c r="G50" i="263"/>
  <c r="F50" i="263"/>
  <c r="C50" i="263"/>
  <c r="S49" i="263"/>
  <c r="T49" i="263"/>
  <c r="R49" i="263"/>
  <c r="Q49" i="263"/>
  <c r="H49" i="263"/>
  <c r="I49" i="263"/>
  <c r="J49" i="263"/>
  <c r="K49" i="263"/>
  <c r="F49" i="263"/>
  <c r="G49" i="263"/>
  <c r="C49" i="263"/>
  <c r="T48" i="263"/>
  <c r="S48" i="263"/>
  <c r="R48" i="263"/>
  <c r="Q48" i="263"/>
  <c r="J48" i="263"/>
  <c r="K48" i="263"/>
  <c r="I48" i="263"/>
  <c r="H48" i="263"/>
  <c r="U48" i="263"/>
  <c r="G48" i="263"/>
  <c r="F48" i="263"/>
  <c r="C48" i="263"/>
  <c r="T47" i="263"/>
  <c r="S47" i="263"/>
  <c r="R47" i="263"/>
  <c r="Q47" i="263"/>
  <c r="H47" i="263"/>
  <c r="I47" i="263"/>
  <c r="J47" i="263"/>
  <c r="K47" i="263"/>
  <c r="G47" i="263"/>
  <c r="F47" i="263"/>
  <c r="C47" i="263"/>
  <c r="T46" i="263"/>
  <c r="S46" i="263"/>
  <c r="R46" i="263"/>
  <c r="Q46" i="263"/>
  <c r="I46" i="263"/>
  <c r="J46" i="263"/>
  <c r="K46" i="263"/>
  <c r="H46" i="263"/>
  <c r="U46" i="263"/>
  <c r="G46" i="263"/>
  <c r="F46" i="263"/>
  <c r="C46" i="263"/>
  <c r="T45" i="263"/>
  <c r="S45" i="263"/>
  <c r="R45" i="263"/>
  <c r="Q45" i="263"/>
  <c r="H45" i="263"/>
  <c r="I45" i="263"/>
  <c r="J45" i="263"/>
  <c r="K45" i="263"/>
  <c r="G45" i="263"/>
  <c r="F45" i="263"/>
  <c r="C45" i="263"/>
  <c r="S44" i="263"/>
  <c r="T44" i="263"/>
  <c r="R44" i="263"/>
  <c r="Q44" i="263"/>
  <c r="H44" i="263"/>
  <c r="I44" i="263"/>
  <c r="J44" i="263"/>
  <c r="K44" i="263"/>
  <c r="F44" i="263"/>
  <c r="G44" i="263"/>
  <c r="C44" i="263"/>
  <c r="AN43" i="263"/>
  <c r="T43" i="263"/>
  <c r="S43" i="263"/>
  <c r="R43" i="263"/>
  <c r="Q43" i="263"/>
  <c r="J43" i="263"/>
  <c r="K43" i="263"/>
  <c r="I43" i="263"/>
  <c r="H43" i="263"/>
  <c r="U43" i="263"/>
  <c r="G43" i="263"/>
  <c r="F43" i="263"/>
  <c r="C43" i="263"/>
  <c r="S42" i="263"/>
  <c r="T42" i="263"/>
  <c r="R42" i="263"/>
  <c r="Q42" i="263"/>
  <c r="I42" i="263"/>
  <c r="J42" i="263"/>
  <c r="K42" i="263"/>
  <c r="H42" i="263"/>
  <c r="U42" i="263"/>
  <c r="F42" i="263"/>
  <c r="G42" i="263"/>
  <c r="C42" i="263"/>
  <c r="T41" i="263"/>
  <c r="S41" i="263"/>
  <c r="R41" i="263"/>
  <c r="Q41" i="263"/>
  <c r="J41" i="263"/>
  <c r="K41" i="263"/>
  <c r="I41" i="263"/>
  <c r="H41" i="263"/>
  <c r="U41" i="263"/>
  <c r="G41" i="263"/>
  <c r="F41" i="263"/>
  <c r="C41" i="263"/>
  <c r="BP40" i="263"/>
  <c r="T40" i="263"/>
  <c r="S40" i="263"/>
  <c r="R40" i="263"/>
  <c r="Q40" i="263"/>
  <c r="H40" i="263"/>
  <c r="I40" i="263"/>
  <c r="J40" i="263"/>
  <c r="K40" i="263"/>
  <c r="G40" i="263"/>
  <c r="F40" i="263"/>
  <c r="C40" i="263"/>
  <c r="BP39" i="263"/>
  <c r="T39" i="263"/>
  <c r="S39" i="263"/>
  <c r="R39" i="263"/>
  <c r="Q39" i="263"/>
  <c r="I39" i="263"/>
  <c r="J39" i="263"/>
  <c r="K39" i="263"/>
  <c r="H39" i="263"/>
  <c r="U39" i="263"/>
  <c r="G39" i="263"/>
  <c r="F39" i="263"/>
  <c r="C39" i="263"/>
  <c r="BP38" i="263"/>
  <c r="S38" i="263"/>
  <c r="T38" i="263"/>
  <c r="R38" i="263"/>
  <c r="Q38" i="263"/>
  <c r="I38" i="263"/>
  <c r="J38" i="263"/>
  <c r="K38" i="263"/>
  <c r="H38" i="263"/>
  <c r="U38" i="263"/>
  <c r="F38" i="263"/>
  <c r="G38" i="263"/>
  <c r="C38" i="263"/>
  <c r="BP37" i="263"/>
  <c r="S37" i="263"/>
  <c r="T37" i="263"/>
  <c r="R37" i="263"/>
  <c r="Q37" i="263"/>
  <c r="I37" i="263"/>
  <c r="J37" i="263"/>
  <c r="K37" i="263"/>
  <c r="H37" i="263"/>
  <c r="U37" i="263"/>
  <c r="F37" i="263"/>
  <c r="G37" i="263"/>
  <c r="C37" i="263"/>
  <c r="BP36" i="263"/>
  <c r="S36" i="263"/>
  <c r="T36" i="263"/>
  <c r="R36" i="263"/>
  <c r="Q36" i="263"/>
  <c r="K36" i="263"/>
  <c r="H36" i="263"/>
  <c r="I36" i="263"/>
  <c r="J36" i="263"/>
  <c r="F36" i="263"/>
  <c r="G36" i="263"/>
  <c r="C36" i="263"/>
  <c r="BP35" i="263"/>
  <c r="T35" i="263"/>
  <c r="S35" i="263"/>
  <c r="R35" i="263"/>
  <c r="Q35" i="263"/>
  <c r="H35" i="263"/>
  <c r="I35" i="263"/>
  <c r="J35" i="263"/>
  <c r="K35" i="263"/>
  <c r="G35" i="263"/>
  <c r="F35" i="263"/>
  <c r="C35" i="263"/>
  <c r="BP34" i="263"/>
  <c r="S34" i="263"/>
  <c r="T34" i="263"/>
  <c r="R34" i="263"/>
  <c r="Q34" i="263"/>
  <c r="H34" i="263"/>
  <c r="I34" i="263"/>
  <c r="J34" i="263"/>
  <c r="K34" i="263"/>
  <c r="F34" i="263"/>
  <c r="G34" i="263"/>
  <c r="C34" i="263"/>
  <c r="BP33" i="263"/>
  <c r="BD33" i="263"/>
  <c r="AR33" i="263"/>
  <c r="AA33" i="263"/>
  <c r="S33" i="263"/>
  <c r="T33" i="263"/>
  <c r="R33" i="263"/>
  <c r="Q33" i="263"/>
  <c r="H33" i="263"/>
  <c r="I33" i="263"/>
  <c r="J33" i="263"/>
  <c r="K33" i="263"/>
  <c r="F33" i="263"/>
  <c r="G33" i="263"/>
  <c r="C33" i="263"/>
  <c r="BP32" i="263"/>
  <c r="BL32" i="263"/>
  <c r="BD32" i="263"/>
  <c r="AA32" i="263"/>
  <c r="AR32" i="263"/>
  <c r="S32" i="263"/>
  <c r="T32" i="263"/>
  <c r="R32" i="263"/>
  <c r="Q32" i="263"/>
  <c r="I32" i="263"/>
  <c r="J32" i="263"/>
  <c r="K32" i="263"/>
  <c r="H32" i="263"/>
  <c r="U32" i="263"/>
  <c r="F32" i="263"/>
  <c r="G32" i="263"/>
  <c r="C32" i="263"/>
  <c r="BL31" i="263"/>
  <c r="BP31" i="263"/>
  <c r="BD31" i="263"/>
  <c r="AR31" i="263"/>
  <c r="AA31" i="263"/>
  <c r="T31" i="263"/>
  <c r="S31" i="263"/>
  <c r="R31" i="263"/>
  <c r="Q31" i="263"/>
  <c r="H31" i="263"/>
  <c r="I31" i="263"/>
  <c r="J31" i="263"/>
  <c r="K31" i="263"/>
  <c r="G31" i="263"/>
  <c r="F31" i="263"/>
  <c r="C31" i="263"/>
  <c r="AG30" i="263"/>
  <c r="T30" i="263"/>
  <c r="S30" i="263"/>
  <c r="R30" i="263"/>
  <c r="Q30" i="263"/>
  <c r="J30" i="263"/>
  <c r="K30" i="263"/>
  <c r="I30" i="263"/>
  <c r="H30" i="263"/>
  <c r="U30" i="263"/>
  <c r="G30" i="263"/>
  <c r="F30" i="263"/>
  <c r="C30" i="263"/>
  <c r="BD29" i="263"/>
  <c r="AG29" i="263"/>
  <c r="AR29" i="263"/>
  <c r="S29" i="263"/>
  <c r="T29" i="263"/>
  <c r="R29" i="263"/>
  <c r="Q29" i="263"/>
  <c r="H29" i="263"/>
  <c r="I29" i="263"/>
  <c r="J29" i="263"/>
  <c r="K29" i="263"/>
  <c r="F29" i="263"/>
  <c r="G29" i="263"/>
  <c r="C29" i="263"/>
  <c r="BD28" i="263"/>
  <c r="AR28" i="263"/>
  <c r="AI28" i="263"/>
  <c r="AG28" i="263"/>
  <c r="AA28" i="263"/>
  <c r="T28" i="263"/>
  <c r="S28" i="263"/>
  <c r="R28" i="263"/>
  <c r="Q28" i="263"/>
  <c r="H28" i="263"/>
  <c r="I28" i="263"/>
  <c r="J28" i="263"/>
  <c r="K28" i="263"/>
  <c r="G28" i="263"/>
  <c r="F28" i="263"/>
  <c r="C28" i="263"/>
  <c r="T27" i="263"/>
  <c r="S27" i="263"/>
  <c r="R27" i="263"/>
  <c r="Q27" i="263"/>
  <c r="I27" i="263"/>
  <c r="J27" i="263"/>
  <c r="K27" i="263"/>
  <c r="H27" i="263"/>
  <c r="U27" i="263"/>
  <c r="G27" i="263"/>
  <c r="F27" i="263"/>
  <c r="C27" i="263"/>
  <c r="U26" i="263"/>
  <c r="T26" i="263"/>
  <c r="S26" i="263"/>
  <c r="R26" i="263"/>
  <c r="Q26" i="263"/>
  <c r="H26" i="263"/>
  <c r="I26" i="263"/>
  <c r="J26" i="263"/>
  <c r="K26" i="263"/>
  <c r="G26" i="263"/>
  <c r="F26" i="263"/>
  <c r="C26" i="263"/>
  <c r="T25" i="263"/>
  <c r="S25" i="263"/>
  <c r="R25" i="263"/>
  <c r="Q25" i="263"/>
  <c r="I25" i="263"/>
  <c r="J25" i="263"/>
  <c r="K25" i="263"/>
  <c r="H25" i="263"/>
  <c r="U25" i="263"/>
  <c r="G25" i="263"/>
  <c r="F25" i="263"/>
  <c r="C25" i="263"/>
  <c r="U24" i="263"/>
  <c r="T24" i="263"/>
  <c r="S24" i="263"/>
  <c r="R24" i="263"/>
  <c r="Q24" i="263"/>
  <c r="H24" i="263"/>
  <c r="I24" i="263"/>
  <c r="J24" i="263"/>
  <c r="K24" i="263"/>
  <c r="G24" i="263"/>
  <c r="F24" i="263"/>
  <c r="C24" i="263"/>
  <c r="T23" i="263"/>
  <c r="S23" i="263"/>
  <c r="R23" i="263"/>
  <c r="Q23" i="263"/>
  <c r="I23" i="263"/>
  <c r="J23" i="263"/>
  <c r="K23" i="263"/>
  <c r="H23" i="263"/>
  <c r="U23" i="263"/>
  <c r="G23" i="263"/>
  <c r="F23" i="263"/>
  <c r="C23" i="263"/>
  <c r="U22" i="263"/>
  <c r="T22" i="263"/>
  <c r="S22" i="263"/>
  <c r="R22" i="263"/>
  <c r="Q22" i="263"/>
  <c r="H22" i="263"/>
  <c r="I22" i="263"/>
  <c r="J22" i="263"/>
  <c r="K22" i="263"/>
  <c r="G22" i="263"/>
  <c r="F22" i="263"/>
  <c r="C22" i="263"/>
  <c r="T21" i="263"/>
  <c r="S21" i="263"/>
  <c r="R21" i="263"/>
  <c r="Q21" i="263"/>
  <c r="I21" i="263"/>
  <c r="J21" i="263"/>
  <c r="K21" i="263"/>
  <c r="H21" i="263"/>
  <c r="U21" i="263"/>
  <c r="G21" i="263"/>
  <c r="F21" i="263"/>
  <c r="C21" i="263"/>
  <c r="T20" i="263"/>
  <c r="S20" i="263"/>
  <c r="R20" i="263"/>
  <c r="Q20" i="263"/>
  <c r="H20" i="263"/>
  <c r="I20" i="263"/>
  <c r="J20" i="263"/>
  <c r="K20" i="263"/>
  <c r="G20" i="263"/>
  <c r="F20" i="263"/>
  <c r="C20" i="263"/>
  <c r="T19" i="263"/>
  <c r="S19" i="263"/>
  <c r="R19" i="263"/>
  <c r="Q19" i="263"/>
  <c r="I19" i="263"/>
  <c r="J19" i="263"/>
  <c r="K19" i="263"/>
  <c r="H19" i="263"/>
  <c r="U19" i="263"/>
  <c r="G19" i="263"/>
  <c r="F19" i="263"/>
  <c r="C19" i="263"/>
  <c r="AP18" i="263"/>
  <c r="S18" i="263"/>
  <c r="T18" i="263"/>
  <c r="R18" i="263"/>
  <c r="Q18" i="263"/>
  <c r="I18" i="263"/>
  <c r="J18" i="263"/>
  <c r="K18" i="263"/>
  <c r="H18" i="263"/>
  <c r="U18" i="263"/>
  <c r="F18" i="263"/>
  <c r="G18" i="263"/>
  <c r="C18" i="263"/>
  <c r="S17" i="263"/>
  <c r="T17" i="263"/>
  <c r="R17" i="263"/>
  <c r="Q17" i="263"/>
  <c r="H17" i="263"/>
  <c r="I17" i="263"/>
  <c r="J17" i="263"/>
  <c r="K17" i="263"/>
  <c r="F17" i="263"/>
  <c r="G17" i="263"/>
  <c r="C17" i="263"/>
  <c r="S16" i="263"/>
  <c r="T16" i="263"/>
  <c r="R16" i="263"/>
  <c r="Q16" i="263"/>
  <c r="I16" i="263"/>
  <c r="J16" i="263"/>
  <c r="K16" i="263"/>
  <c r="H16" i="263"/>
  <c r="U16" i="263"/>
  <c r="F16" i="263"/>
  <c r="G16" i="263"/>
  <c r="C16" i="263"/>
  <c r="AL15" i="263"/>
  <c r="S15" i="263"/>
  <c r="T15" i="263"/>
  <c r="R15" i="263"/>
  <c r="Q15" i="263"/>
  <c r="I15" i="263"/>
  <c r="J15" i="263"/>
  <c r="K15" i="263"/>
  <c r="H15" i="263"/>
  <c r="U15" i="263"/>
  <c r="F15" i="263"/>
  <c r="G15" i="263"/>
  <c r="C15" i="263"/>
  <c r="T14" i="263"/>
  <c r="S14" i="263"/>
  <c r="R14" i="263"/>
  <c r="Q14" i="263"/>
  <c r="J14" i="263"/>
  <c r="K14" i="263"/>
  <c r="I14" i="263"/>
  <c r="H14" i="263"/>
  <c r="U14" i="263"/>
  <c r="G14" i="263"/>
  <c r="F14" i="263"/>
  <c r="C14" i="263"/>
  <c r="AL13" i="263"/>
  <c r="T13" i="263"/>
  <c r="S13" i="263"/>
  <c r="R13" i="263"/>
  <c r="Q13" i="263"/>
  <c r="H13" i="263"/>
  <c r="I13" i="263"/>
  <c r="J13" i="263"/>
  <c r="K13" i="263"/>
  <c r="G13" i="263"/>
  <c r="F13" i="263"/>
  <c r="C13" i="263"/>
  <c r="S12" i="263"/>
  <c r="T12" i="263"/>
  <c r="R12" i="263"/>
  <c r="Q12" i="263"/>
  <c r="H12" i="263"/>
  <c r="F12" i="263"/>
  <c r="G12" i="263"/>
  <c r="C12" i="263"/>
  <c r="BR11" i="263"/>
  <c r="AL11" i="263"/>
  <c r="S11" i="263"/>
  <c r="T11" i="263"/>
  <c r="R11" i="263"/>
  <c r="Q11" i="263"/>
  <c r="I11" i="263"/>
  <c r="J11" i="263"/>
  <c r="K11" i="263"/>
  <c r="H11" i="263"/>
  <c r="U11" i="263"/>
  <c r="F11" i="263"/>
  <c r="G11" i="263"/>
  <c r="C11" i="263"/>
  <c r="BR9" i="263"/>
  <c r="CL7" i="263"/>
  <c r="CC7" i="263"/>
  <c r="BW7" i="263"/>
  <c r="B76" i="262"/>
  <c r="U73" i="262"/>
  <c r="O72" i="262"/>
  <c r="N72" i="262"/>
  <c r="B77" i="262"/>
  <c r="M72" i="262"/>
  <c r="L72" i="262"/>
  <c r="AA31" i="262"/>
  <c r="S71" i="262"/>
  <c r="T71" i="262"/>
  <c r="R71" i="262"/>
  <c r="Q71" i="262"/>
  <c r="I71" i="262"/>
  <c r="J71" i="262"/>
  <c r="K71" i="262"/>
  <c r="H71" i="262"/>
  <c r="U71" i="262"/>
  <c r="F71" i="262"/>
  <c r="G71" i="262"/>
  <c r="C71" i="262"/>
  <c r="S70" i="262"/>
  <c r="T70" i="262"/>
  <c r="R70" i="262"/>
  <c r="Q70" i="262"/>
  <c r="H70" i="262"/>
  <c r="I70" i="262"/>
  <c r="J70" i="262"/>
  <c r="K70" i="262"/>
  <c r="F70" i="262"/>
  <c r="G70" i="262"/>
  <c r="C70" i="262"/>
  <c r="S69" i="262"/>
  <c r="T69" i="262"/>
  <c r="R69" i="262"/>
  <c r="Q69" i="262"/>
  <c r="I69" i="262"/>
  <c r="J69" i="262"/>
  <c r="K69" i="262"/>
  <c r="H69" i="262"/>
  <c r="U69" i="262"/>
  <c r="F69" i="262"/>
  <c r="G69" i="262"/>
  <c r="C69" i="262"/>
  <c r="S68" i="262"/>
  <c r="T68" i="262"/>
  <c r="R68" i="262"/>
  <c r="Q68" i="262"/>
  <c r="H68" i="262"/>
  <c r="I68" i="262"/>
  <c r="J68" i="262"/>
  <c r="K68" i="262"/>
  <c r="F68" i="262"/>
  <c r="G68" i="262"/>
  <c r="C68" i="262"/>
  <c r="S67" i="262"/>
  <c r="T67" i="262"/>
  <c r="R67" i="262"/>
  <c r="Q67" i="262"/>
  <c r="I67" i="262"/>
  <c r="J67" i="262"/>
  <c r="K67" i="262"/>
  <c r="H67" i="262"/>
  <c r="U67" i="262"/>
  <c r="F67" i="262"/>
  <c r="G67" i="262"/>
  <c r="C67" i="262"/>
  <c r="U66" i="262"/>
  <c r="S66" i="262"/>
  <c r="T66" i="262"/>
  <c r="R66" i="262"/>
  <c r="Q66" i="262"/>
  <c r="H66" i="262"/>
  <c r="I66" i="262"/>
  <c r="J66" i="262"/>
  <c r="K66" i="262"/>
  <c r="F66" i="262"/>
  <c r="G66" i="262"/>
  <c r="C66" i="262"/>
  <c r="S65" i="262"/>
  <c r="T65" i="262"/>
  <c r="R65" i="262"/>
  <c r="Q65" i="262"/>
  <c r="I65" i="262"/>
  <c r="J65" i="262"/>
  <c r="K65" i="262"/>
  <c r="H65" i="262"/>
  <c r="U65" i="262"/>
  <c r="F65" i="262"/>
  <c r="G65" i="262"/>
  <c r="C65" i="262"/>
  <c r="U64" i="262"/>
  <c r="S64" i="262"/>
  <c r="T64" i="262"/>
  <c r="R64" i="262"/>
  <c r="Q64" i="262"/>
  <c r="J64" i="262"/>
  <c r="K64" i="262"/>
  <c r="H64" i="262"/>
  <c r="I64" i="262"/>
  <c r="F64" i="262"/>
  <c r="G64" i="262"/>
  <c r="C64" i="262"/>
  <c r="S63" i="262"/>
  <c r="T63" i="262"/>
  <c r="R63" i="262"/>
  <c r="Q63" i="262"/>
  <c r="I63" i="262"/>
  <c r="J63" i="262"/>
  <c r="K63" i="262"/>
  <c r="H63" i="262"/>
  <c r="U63" i="262"/>
  <c r="F63" i="262"/>
  <c r="G63" i="262"/>
  <c r="C63" i="262"/>
  <c r="S62" i="262"/>
  <c r="T62" i="262"/>
  <c r="R62" i="262"/>
  <c r="Q62" i="262"/>
  <c r="J62" i="262"/>
  <c r="K62" i="262"/>
  <c r="H62" i="262"/>
  <c r="I62" i="262"/>
  <c r="F62" i="262"/>
  <c r="G62" i="262"/>
  <c r="C62" i="262"/>
  <c r="S61" i="262"/>
  <c r="T61" i="262"/>
  <c r="R61" i="262"/>
  <c r="Q61" i="262"/>
  <c r="I61" i="262"/>
  <c r="J61" i="262"/>
  <c r="K61" i="262"/>
  <c r="H61" i="262"/>
  <c r="U61" i="262"/>
  <c r="F61" i="262"/>
  <c r="G61" i="262"/>
  <c r="C61" i="262"/>
  <c r="S60" i="262"/>
  <c r="T60" i="262"/>
  <c r="R60" i="262"/>
  <c r="Q60" i="262"/>
  <c r="J60" i="262"/>
  <c r="K60" i="262"/>
  <c r="H60" i="262"/>
  <c r="I60" i="262"/>
  <c r="F60" i="262"/>
  <c r="G60" i="262"/>
  <c r="C60" i="262"/>
  <c r="S59" i="262"/>
  <c r="T59" i="262"/>
  <c r="R59" i="262"/>
  <c r="Q59" i="262"/>
  <c r="I59" i="262"/>
  <c r="J59" i="262"/>
  <c r="K59" i="262"/>
  <c r="H59" i="262"/>
  <c r="U59" i="262"/>
  <c r="F59" i="262"/>
  <c r="G59" i="262"/>
  <c r="C59" i="262"/>
  <c r="S58" i="262"/>
  <c r="T58" i="262"/>
  <c r="R58" i="262"/>
  <c r="Q58" i="262"/>
  <c r="H58" i="262"/>
  <c r="I58" i="262"/>
  <c r="J58" i="262"/>
  <c r="K58" i="262"/>
  <c r="F58" i="262"/>
  <c r="G58" i="262"/>
  <c r="C58" i="262"/>
  <c r="S57" i="262"/>
  <c r="T57" i="262"/>
  <c r="R57" i="262"/>
  <c r="Q57" i="262"/>
  <c r="I57" i="262"/>
  <c r="J57" i="262"/>
  <c r="K57" i="262"/>
  <c r="H57" i="262"/>
  <c r="U57" i="262"/>
  <c r="F57" i="262"/>
  <c r="G57" i="262"/>
  <c r="C57" i="262"/>
  <c r="U56" i="262"/>
  <c r="S56" i="262"/>
  <c r="T56" i="262"/>
  <c r="R56" i="262"/>
  <c r="Q56" i="262"/>
  <c r="H56" i="262"/>
  <c r="I56" i="262"/>
  <c r="J56" i="262"/>
  <c r="K56" i="262"/>
  <c r="F56" i="262"/>
  <c r="G56" i="262"/>
  <c r="C56" i="262"/>
  <c r="T55" i="262"/>
  <c r="S55" i="262"/>
  <c r="R55" i="262"/>
  <c r="Q55" i="262"/>
  <c r="J55" i="262"/>
  <c r="K55" i="262"/>
  <c r="I55" i="262"/>
  <c r="H55" i="262"/>
  <c r="U55" i="262"/>
  <c r="G55" i="262"/>
  <c r="F55" i="262"/>
  <c r="C55" i="262"/>
  <c r="T54" i="262"/>
  <c r="S54" i="262"/>
  <c r="R54" i="262"/>
  <c r="Q54" i="262"/>
  <c r="K54" i="262"/>
  <c r="J54" i="262"/>
  <c r="H54" i="262"/>
  <c r="I54" i="262"/>
  <c r="G54" i="262"/>
  <c r="F54" i="262"/>
  <c r="C54" i="262"/>
  <c r="U53" i="262"/>
  <c r="T53" i="262"/>
  <c r="S53" i="262"/>
  <c r="R53" i="262"/>
  <c r="Q53" i="262"/>
  <c r="I53" i="262"/>
  <c r="J53" i="262"/>
  <c r="K53" i="262"/>
  <c r="H53" i="262"/>
  <c r="G53" i="262"/>
  <c r="F53" i="262"/>
  <c r="C53" i="262"/>
  <c r="U52" i="262"/>
  <c r="T52" i="262"/>
  <c r="S52" i="262"/>
  <c r="R52" i="262"/>
  <c r="Q52" i="262"/>
  <c r="H52" i="262"/>
  <c r="I52" i="262"/>
  <c r="J52" i="262"/>
  <c r="K52" i="262"/>
  <c r="G52" i="262"/>
  <c r="F52" i="262"/>
  <c r="C52" i="262"/>
  <c r="T51" i="262"/>
  <c r="S51" i="262"/>
  <c r="R51" i="262"/>
  <c r="Q51" i="262"/>
  <c r="I51" i="262"/>
  <c r="J51" i="262"/>
  <c r="K51" i="262"/>
  <c r="H51" i="262"/>
  <c r="U51" i="262"/>
  <c r="G51" i="262"/>
  <c r="F51" i="262"/>
  <c r="C51" i="262"/>
  <c r="U50" i="262"/>
  <c r="T50" i="262"/>
  <c r="S50" i="262"/>
  <c r="R50" i="262"/>
  <c r="Q50" i="262"/>
  <c r="K50" i="262"/>
  <c r="H50" i="262"/>
  <c r="I50" i="262"/>
  <c r="J50" i="262"/>
  <c r="G50" i="262"/>
  <c r="F50" i="262"/>
  <c r="C50" i="262"/>
  <c r="U49" i="262"/>
  <c r="S49" i="262"/>
  <c r="T49" i="262"/>
  <c r="R49" i="262"/>
  <c r="Q49" i="262"/>
  <c r="H49" i="262"/>
  <c r="I49" i="262"/>
  <c r="J49" i="262"/>
  <c r="K49" i="262"/>
  <c r="F49" i="262"/>
  <c r="G49" i="262"/>
  <c r="C49" i="262"/>
  <c r="T48" i="262"/>
  <c r="S48" i="262"/>
  <c r="R48" i="262"/>
  <c r="Q48" i="262"/>
  <c r="I48" i="262"/>
  <c r="J48" i="262"/>
  <c r="K48" i="262"/>
  <c r="H48" i="262"/>
  <c r="U48" i="262"/>
  <c r="G48" i="262"/>
  <c r="F48" i="262"/>
  <c r="C48" i="262"/>
  <c r="T47" i="262"/>
  <c r="S47" i="262"/>
  <c r="R47" i="262"/>
  <c r="Q47" i="262"/>
  <c r="H47" i="262"/>
  <c r="F47" i="262"/>
  <c r="G47" i="262"/>
  <c r="C47" i="262"/>
  <c r="U46" i="262"/>
  <c r="T46" i="262"/>
  <c r="S46" i="262"/>
  <c r="R46" i="262"/>
  <c r="Q46" i="262"/>
  <c r="H46" i="262"/>
  <c r="I46" i="262"/>
  <c r="J46" i="262"/>
  <c r="K46" i="262"/>
  <c r="G46" i="262"/>
  <c r="F46" i="262"/>
  <c r="C46" i="262"/>
  <c r="T45" i="262"/>
  <c r="S45" i="262"/>
  <c r="R45" i="262"/>
  <c r="Q45" i="262"/>
  <c r="I45" i="262"/>
  <c r="J45" i="262"/>
  <c r="K45" i="262"/>
  <c r="H45" i="262"/>
  <c r="U45" i="262"/>
  <c r="G45" i="262"/>
  <c r="F45" i="262"/>
  <c r="C45" i="262"/>
  <c r="S44" i="262"/>
  <c r="T44" i="262"/>
  <c r="R44" i="262"/>
  <c r="Q44" i="262"/>
  <c r="H44" i="262"/>
  <c r="I44" i="262"/>
  <c r="J44" i="262"/>
  <c r="K44" i="262"/>
  <c r="F44" i="262"/>
  <c r="G44" i="262"/>
  <c r="C44" i="262"/>
  <c r="AN43" i="262"/>
  <c r="T43" i="262"/>
  <c r="S43" i="262"/>
  <c r="R43" i="262"/>
  <c r="Q43" i="262"/>
  <c r="I43" i="262"/>
  <c r="J43" i="262"/>
  <c r="K43" i="262"/>
  <c r="H43" i="262"/>
  <c r="U43" i="262"/>
  <c r="G43" i="262"/>
  <c r="F43" i="262"/>
  <c r="C43" i="262"/>
  <c r="S42" i="262"/>
  <c r="T42" i="262"/>
  <c r="R42" i="262"/>
  <c r="Q42" i="262"/>
  <c r="J42" i="262"/>
  <c r="K42" i="262"/>
  <c r="I42" i="262"/>
  <c r="H42" i="262"/>
  <c r="U42" i="262"/>
  <c r="F42" i="262"/>
  <c r="G42" i="262"/>
  <c r="C42" i="262"/>
  <c r="S41" i="262"/>
  <c r="T41" i="262"/>
  <c r="R41" i="262"/>
  <c r="Q41" i="262"/>
  <c r="I41" i="262"/>
  <c r="J41" i="262"/>
  <c r="K41" i="262"/>
  <c r="H41" i="262"/>
  <c r="U41" i="262"/>
  <c r="F41" i="262"/>
  <c r="G41" i="262"/>
  <c r="C41" i="262"/>
  <c r="BP40" i="262"/>
  <c r="S40" i="262"/>
  <c r="T40" i="262"/>
  <c r="R40" i="262"/>
  <c r="Q40" i="262"/>
  <c r="J40" i="262"/>
  <c r="K40" i="262"/>
  <c r="H40" i="262"/>
  <c r="I40" i="262"/>
  <c r="G40" i="262"/>
  <c r="F40" i="262"/>
  <c r="C40" i="262"/>
  <c r="BP39" i="262"/>
  <c r="U39" i="262"/>
  <c r="T39" i="262"/>
  <c r="S39" i="262"/>
  <c r="R39" i="262"/>
  <c r="Q39" i="262"/>
  <c r="I39" i="262"/>
  <c r="J39" i="262"/>
  <c r="K39" i="262"/>
  <c r="H39" i="262"/>
  <c r="G39" i="262"/>
  <c r="F39" i="262"/>
  <c r="C39" i="262"/>
  <c r="BP38" i="262"/>
  <c r="S38" i="262"/>
  <c r="T38" i="262"/>
  <c r="R38" i="262"/>
  <c r="Q38" i="262"/>
  <c r="H38" i="262"/>
  <c r="U38" i="262"/>
  <c r="F38" i="262"/>
  <c r="G38" i="262"/>
  <c r="C38" i="262"/>
  <c r="BP37" i="262"/>
  <c r="T37" i="262"/>
  <c r="S37" i="262"/>
  <c r="R37" i="262"/>
  <c r="Q37" i="262"/>
  <c r="K37" i="262"/>
  <c r="J37" i="262"/>
  <c r="I37" i="262"/>
  <c r="H37" i="262"/>
  <c r="U37" i="262"/>
  <c r="G37" i="262"/>
  <c r="F37" i="262"/>
  <c r="C37" i="262"/>
  <c r="BP36" i="262"/>
  <c r="U36" i="262"/>
  <c r="T36" i="262"/>
  <c r="S36" i="262"/>
  <c r="R36" i="262"/>
  <c r="Q36" i="262"/>
  <c r="H36" i="262"/>
  <c r="I36" i="262"/>
  <c r="J36" i="262"/>
  <c r="K36" i="262"/>
  <c r="G36" i="262"/>
  <c r="F36" i="262"/>
  <c r="C36" i="262"/>
  <c r="BP35" i="262"/>
  <c r="U35" i="262"/>
  <c r="T35" i="262"/>
  <c r="S35" i="262"/>
  <c r="R35" i="262"/>
  <c r="Q35" i="262"/>
  <c r="K35" i="262"/>
  <c r="I35" i="262"/>
  <c r="J35" i="262"/>
  <c r="H35" i="262"/>
  <c r="G35" i="262"/>
  <c r="F35" i="262"/>
  <c r="C35" i="262"/>
  <c r="BP34" i="262"/>
  <c r="U34" i="262"/>
  <c r="S34" i="262"/>
  <c r="T34" i="262"/>
  <c r="R34" i="262"/>
  <c r="Q34" i="262"/>
  <c r="H34" i="262"/>
  <c r="I34" i="262"/>
  <c r="J34" i="262"/>
  <c r="K34" i="262"/>
  <c r="F34" i="262"/>
  <c r="G34" i="262"/>
  <c r="C34" i="262"/>
  <c r="BP33" i="262"/>
  <c r="BD33" i="262"/>
  <c r="AR33" i="262"/>
  <c r="AA33" i="262"/>
  <c r="U33" i="262"/>
  <c r="S33" i="262"/>
  <c r="T33" i="262"/>
  <c r="R33" i="262"/>
  <c r="Q33" i="262"/>
  <c r="J33" i="262"/>
  <c r="K33" i="262"/>
  <c r="I33" i="262"/>
  <c r="H33" i="262"/>
  <c r="F33" i="262"/>
  <c r="G33" i="262"/>
  <c r="C33" i="262"/>
  <c r="BP32" i="262"/>
  <c r="BL32" i="262"/>
  <c r="BD32" i="262"/>
  <c r="AR32" i="262"/>
  <c r="AA32" i="262"/>
  <c r="S32" i="262"/>
  <c r="T32" i="262"/>
  <c r="R32" i="262"/>
  <c r="Q32" i="262"/>
  <c r="J32" i="262"/>
  <c r="K32" i="262"/>
  <c r="I32" i="262"/>
  <c r="H32" i="262"/>
  <c r="U32" i="262"/>
  <c r="F32" i="262"/>
  <c r="G32" i="262"/>
  <c r="C32" i="262"/>
  <c r="BL31" i="262"/>
  <c r="BP31" i="262"/>
  <c r="BD31" i="262"/>
  <c r="AR31" i="262"/>
  <c r="T31" i="262"/>
  <c r="S31" i="262"/>
  <c r="R31" i="262"/>
  <c r="Q31" i="262"/>
  <c r="H31" i="262"/>
  <c r="I31" i="262"/>
  <c r="J31" i="262"/>
  <c r="K31" i="262"/>
  <c r="G31" i="262"/>
  <c r="F31" i="262"/>
  <c r="C31" i="262"/>
  <c r="AG30" i="262"/>
  <c r="AR30" i="262"/>
  <c r="T30" i="262"/>
  <c r="S30" i="262"/>
  <c r="R30" i="262"/>
  <c r="Q30" i="262"/>
  <c r="I30" i="262"/>
  <c r="J30" i="262"/>
  <c r="K30" i="262"/>
  <c r="H30" i="262"/>
  <c r="U30" i="262"/>
  <c r="G30" i="262"/>
  <c r="F30" i="262"/>
  <c r="C30" i="262"/>
  <c r="AG29" i="262"/>
  <c r="AI29" i="262"/>
  <c r="S29" i="262"/>
  <c r="T29" i="262"/>
  <c r="R29" i="262"/>
  <c r="Q29" i="262"/>
  <c r="H29" i="262"/>
  <c r="U29" i="262"/>
  <c r="F29" i="262"/>
  <c r="G29" i="262"/>
  <c r="C29" i="262"/>
  <c r="BD28" i="262"/>
  <c r="AR28" i="262"/>
  <c r="AI28" i="262"/>
  <c r="AG28" i="262"/>
  <c r="AA28" i="262"/>
  <c r="T28" i="262"/>
  <c r="S28" i="262"/>
  <c r="R28" i="262"/>
  <c r="Q28" i="262"/>
  <c r="H28" i="262"/>
  <c r="U28" i="262"/>
  <c r="G28" i="262"/>
  <c r="F28" i="262"/>
  <c r="C28" i="262"/>
  <c r="U27" i="262"/>
  <c r="T27" i="262"/>
  <c r="S27" i="262"/>
  <c r="R27" i="262"/>
  <c r="Q27" i="262"/>
  <c r="K27" i="262"/>
  <c r="I27" i="262"/>
  <c r="J27" i="262"/>
  <c r="H27" i="262"/>
  <c r="G27" i="262"/>
  <c r="F27" i="262"/>
  <c r="C27" i="262"/>
  <c r="U26" i="262"/>
  <c r="T26" i="262"/>
  <c r="S26" i="262"/>
  <c r="R26" i="262"/>
  <c r="Q26" i="262"/>
  <c r="H26" i="262"/>
  <c r="I26" i="262"/>
  <c r="J26" i="262"/>
  <c r="K26" i="262"/>
  <c r="G26" i="262"/>
  <c r="F26" i="262"/>
  <c r="C26" i="262"/>
  <c r="T25" i="262"/>
  <c r="S25" i="262"/>
  <c r="R25" i="262"/>
  <c r="Q25" i="262"/>
  <c r="I25" i="262"/>
  <c r="J25" i="262"/>
  <c r="K25" i="262"/>
  <c r="H25" i="262"/>
  <c r="U25" i="262"/>
  <c r="G25" i="262"/>
  <c r="F25" i="262"/>
  <c r="C25" i="262"/>
  <c r="T24" i="262"/>
  <c r="S24" i="262"/>
  <c r="R24" i="262"/>
  <c r="Q24" i="262"/>
  <c r="H24" i="262"/>
  <c r="I24" i="262"/>
  <c r="J24" i="262"/>
  <c r="K24" i="262"/>
  <c r="G24" i="262"/>
  <c r="F24" i="262"/>
  <c r="C24" i="262"/>
  <c r="U23" i="262"/>
  <c r="T23" i="262"/>
  <c r="S23" i="262"/>
  <c r="R23" i="262"/>
  <c r="Q23" i="262"/>
  <c r="H23" i="262"/>
  <c r="I23" i="262"/>
  <c r="J23" i="262"/>
  <c r="K23" i="262"/>
  <c r="G23" i="262"/>
  <c r="F23" i="262"/>
  <c r="C23" i="262"/>
  <c r="T22" i="262"/>
  <c r="S22" i="262"/>
  <c r="R22" i="262"/>
  <c r="Q22" i="262"/>
  <c r="K22" i="262"/>
  <c r="I22" i="262"/>
  <c r="J22" i="262"/>
  <c r="H22" i="262"/>
  <c r="U22" i="262"/>
  <c r="G22" i="262"/>
  <c r="F22" i="262"/>
  <c r="C22" i="262"/>
  <c r="U21" i="262"/>
  <c r="T21" i="262"/>
  <c r="S21" i="262"/>
  <c r="R21" i="262"/>
  <c r="Q21" i="262"/>
  <c r="I21" i="262"/>
  <c r="J21" i="262"/>
  <c r="K21" i="262"/>
  <c r="H21" i="262"/>
  <c r="G21" i="262"/>
  <c r="F21" i="262"/>
  <c r="C21" i="262"/>
  <c r="T20" i="262"/>
  <c r="S20" i="262"/>
  <c r="R20" i="262"/>
  <c r="Q20" i="262"/>
  <c r="H20" i="262"/>
  <c r="U20" i="262"/>
  <c r="G20" i="262"/>
  <c r="F20" i="262"/>
  <c r="C20" i="262"/>
  <c r="U19" i="262"/>
  <c r="T19" i="262"/>
  <c r="S19" i="262"/>
  <c r="R19" i="262"/>
  <c r="Q19" i="262"/>
  <c r="K19" i="262"/>
  <c r="I19" i="262"/>
  <c r="J19" i="262"/>
  <c r="H19" i="262"/>
  <c r="G19" i="262"/>
  <c r="F19" i="262"/>
  <c r="C19" i="262"/>
  <c r="AP18" i="262"/>
  <c r="U18" i="262"/>
  <c r="S18" i="262"/>
  <c r="T18" i="262"/>
  <c r="R18" i="262"/>
  <c r="Q18" i="262"/>
  <c r="H18" i="262"/>
  <c r="I18" i="262"/>
  <c r="J18" i="262"/>
  <c r="K18" i="262"/>
  <c r="F18" i="262"/>
  <c r="G18" i="262"/>
  <c r="C18" i="262"/>
  <c r="U17" i="262"/>
  <c r="S17" i="262"/>
  <c r="T17" i="262"/>
  <c r="R17" i="262"/>
  <c r="Q17" i="262"/>
  <c r="H17" i="262"/>
  <c r="I17" i="262"/>
  <c r="J17" i="262"/>
  <c r="K17" i="262"/>
  <c r="F17" i="262"/>
  <c r="G17" i="262"/>
  <c r="C17" i="262"/>
  <c r="S16" i="262"/>
  <c r="T16" i="262"/>
  <c r="R16" i="262"/>
  <c r="Q16" i="262"/>
  <c r="H16" i="262"/>
  <c r="U16" i="262"/>
  <c r="F16" i="262"/>
  <c r="G16" i="262"/>
  <c r="C16" i="262"/>
  <c r="AL15" i="262"/>
  <c r="T15" i="262"/>
  <c r="S15" i="262"/>
  <c r="R15" i="262"/>
  <c r="Q15" i="262"/>
  <c r="K15" i="262"/>
  <c r="J15" i="262"/>
  <c r="I15" i="262"/>
  <c r="H15" i="262"/>
  <c r="U15" i="262"/>
  <c r="G15" i="262"/>
  <c r="F15" i="262"/>
  <c r="C15" i="262"/>
  <c r="S14" i="262"/>
  <c r="T14" i="262"/>
  <c r="R14" i="262"/>
  <c r="Q14" i="262"/>
  <c r="J14" i="262"/>
  <c r="K14" i="262"/>
  <c r="I14" i="262"/>
  <c r="H14" i="262"/>
  <c r="U14" i="262"/>
  <c r="F14" i="262"/>
  <c r="G14" i="262"/>
  <c r="C14" i="262"/>
  <c r="AL13" i="262"/>
  <c r="T13" i="262"/>
  <c r="S13" i="262"/>
  <c r="R13" i="262"/>
  <c r="Q13" i="262"/>
  <c r="K13" i="262"/>
  <c r="J13" i="262"/>
  <c r="H13" i="262"/>
  <c r="I13" i="262"/>
  <c r="F13" i="262"/>
  <c r="G13" i="262"/>
  <c r="C13" i="262"/>
  <c r="U12" i="262"/>
  <c r="S12" i="262"/>
  <c r="T12" i="262"/>
  <c r="R12" i="262"/>
  <c r="Q12" i="262"/>
  <c r="J12" i="262"/>
  <c r="K12" i="262"/>
  <c r="H12" i="262"/>
  <c r="I12" i="262"/>
  <c r="F12" i="262"/>
  <c r="G12" i="262"/>
  <c r="C12" i="262"/>
  <c r="BR11" i="262"/>
  <c r="AL11" i="262"/>
  <c r="S11" i="262"/>
  <c r="T11" i="262"/>
  <c r="R11" i="262"/>
  <c r="Q11" i="262"/>
  <c r="I11" i="262"/>
  <c r="J11" i="262"/>
  <c r="K11" i="262"/>
  <c r="H11" i="262"/>
  <c r="U11" i="262"/>
  <c r="F11" i="262"/>
  <c r="G11" i="262"/>
  <c r="C11" i="262"/>
  <c r="BR9" i="262"/>
  <c r="CL7" i="262"/>
  <c r="CC7" i="262"/>
  <c r="BW7" i="262"/>
  <c r="B77" i="261"/>
  <c r="B76" i="261"/>
  <c r="U73" i="261"/>
  <c r="O72" i="261"/>
  <c r="N72" i="261"/>
  <c r="M72" i="261"/>
  <c r="L72" i="261"/>
  <c r="S71" i="261"/>
  <c r="T71" i="261"/>
  <c r="R71" i="261"/>
  <c r="Q71" i="261"/>
  <c r="H71" i="261"/>
  <c r="I71" i="261"/>
  <c r="J71" i="261"/>
  <c r="K71" i="261"/>
  <c r="F71" i="261"/>
  <c r="G71" i="261"/>
  <c r="C71" i="261"/>
  <c r="U70" i="261"/>
  <c r="S70" i="261"/>
  <c r="T70" i="261"/>
  <c r="R70" i="261"/>
  <c r="Q70" i="261"/>
  <c r="I70" i="261"/>
  <c r="J70" i="261"/>
  <c r="K70" i="261"/>
  <c r="H70" i="261"/>
  <c r="F70" i="261"/>
  <c r="G70" i="261"/>
  <c r="C70" i="261"/>
  <c r="U69" i="261"/>
  <c r="S69" i="261"/>
  <c r="T69" i="261"/>
  <c r="R69" i="261"/>
  <c r="Q69" i="261"/>
  <c r="H69" i="261"/>
  <c r="I69" i="261"/>
  <c r="J69" i="261"/>
  <c r="K69" i="261"/>
  <c r="F69" i="261"/>
  <c r="G69" i="261"/>
  <c r="C69" i="261"/>
  <c r="U68" i="261"/>
  <c r="S68" i="261"/>
  <c r="T68" i="261"/>
  <c r="R68" i="261"/>
  <c r="Q68" i="261"/>
  <c r="H68" i="261"/>
  <c r="I68" i="261"/>
  <c r="J68" i="261"/>
  <c r="K68" i="261"/>
  <c r="F68" i="261"/>
  <c r="G68" i="261"/>
  <c r="C68" i="261"/>
  <c r="S67" i="261"/>
  <c r="T67" i="261"/>
  <c r="R67" i="261"/>
  <c r="Q67" i="261"/>
  <c r="H67" i="261"/>
  <c r="U67" i="261"/>
  <c r="F67" i="261"/>
  <c r="G67" i="261"/>
  <c r="C67" i="261"/>
  <c r="S66" i="261"/>
  <c r="T66" i="261"/>
  <c r="R66" i="261"/>
  <c r="Q66" i="261"/>
  <c r="I66" i="261"/>
  <c r="J66" i="261"/>
  <c r="K66" i="261"/>
  <c r="H66" i="261"/>
  <c r="U66" i="261"/>
  <c r="F66" i="261"/>
  <c r="G66" i="261"/>
  <c r="C66" i="261"/>
  <c r="S65" i="261"/>
  <c r="T65" i="261"/>
  <c r="R65" i="261"/>
  <c r="Q65" i="261"/>
  <c r="J65" i="261"/>
  <c r="K65" i="261"/>
  <c r="I65" i="261"/>
  <c r="H65" i="261"/>
  <c r="U65" i="261"/>
  <c r="F65" i="261"/>
  <c r="G65" i="261"/>
  <c r="C65" i="261"/>
  <c r="U64" i="261"/>
  <c r="S64" i="261"/>
  <c r="T64" i="261"/>
  <c r="R64" i="261"/>
  <c r="Q64" i="261"/>
  <c r="J64" i="261"/>
  <c r="K64" i="261"/>
  <c r="I64" i="261"/>
  <c r="H64" i="261"/>
  <c r="G64" i="261"/>
  <c r="F64" i="261"/>
  <c r="C64" i="261"/>
  <c r="U63" i="261"/>
  <c r="S63" i="261"/>
  <c r="T63" i="261"/>
  <c r="R63" i="261"/>
  <c r="Q63" i="261"/>
  <c r="H63" i="261"/>
  <c r="I63" i="261"/>
  <c r="J63" i="261"/>
  <c r="K63" i="261"/>
  <c r="F63" i="261"/>
  <c r="G63" i="261"/>
  <c r="C63" i="261"/>
  <c r="T62" i="261"/>
  <c r="S62" i="261"/>
  <c r="R62" i="261"/>
  <c r="Q62" i="261"/>
  <c r="I62" i="261"/>
  <c r="J62" i="261"/>
  <c r="K62" i="261"/>
  <c r="H62" i="261"/>
  <c r="U62" i="261"/>
  <c r="G62" i="261"/>
  <c r="F62" i="261"/>
  <c r="C62" i="261"/>
  <c r="S61" i="261"/>
  <c r="T61" i="261"/>
  <c r="R61" i="261"/>
  <c r="Q61" i="261"/>
  <c r="I61" i="261"/>
  <c r="J61" i="261"/>
  <c r="K61" i="261"/>
  <c r="H61" i="261"/>
  <c r="U61" i="261"/>
  <c r="F61" i="261"/>
  <c r="G61" i="261"/>
  <c r="C61" i="261"/>
  <c r="T60" i="261"/>
  <c r="S60" i="261"/>
  <c r="R60" i="261"/>
  <c r="Q60" i="261"/>
  <c r="I60" i="261"/>
  <c r="J60" i="261"/>
  <c r="K60" i="261"/>
  <c r="H60" i="261"/>
  <c r="U60" i="261"/>
  <c r="G60" i="261"/>
  <c r="F60" i="261"/>
  <c r="C60" i="261"/>
  <c r="S59" i="261"/>
  <c r="T59" i="261"/>
  <c r="R59" i="261"/>
  <c r="Q59" i="261"/>
  <c r="I59" i="261"/>
  <c r="J59" i="261"/>
  <c r="K59" i="261"/>
  <c r="H59" i="261"/>
  <c r="U59" i="261"/>
  <c r="F59" i="261"/>
  <c r="G59" i="261"/>
  <c r="C59" i="261"/>
  <c r="T58" i="261"/>
  <c r="S58" i="261"/>
  <c r="R58" i="261"/>
  <c r="Q58" i="261"/>
  <c r="I58" i="261"/>
  <c r="J58" i="261"/>
  <c r="K58" i="261"/>
  <c r="H58" i="261"/>
  <c r="U58" i="261"/>
  <c r="G58" i="261"/>
  <c r="F58" i="261"/>
  <c r="C58" i="261"/>
  <c r="S57" i="261"/>
  <c r="T57" i="261"/>
  <c r="R57" i="261"/>
  <c r="Q57" i="261"/>
  <c r="I57" i="261"/>
  <c r="J57" i="261"/>
  <c r="K57" i="261"/>
  <c r="H57" i="261"/>
  <c r="U57" i="261"/>
  <c r="F57" i="261"/>
  <c r="G57" i="261"/>
  <c r="C57" i="261"/>
  <c r="T56" i="261"/>
  <c r="S56" i="261"/>
  <c r="R56" i="261"/>
  <c r="Q56" i="261"/>
  <c r="I56" i="261"/>
  <c r="J56" i="261"/>
  <c r="K56" i="261"/>
  <c r="H56" i="261"/>
  <c r="U56" i="261"/>
  <c r="G56" i="261"/>
  <c r="F56" i="261"/>
  <c r="C56" i="261"/>
  <c r="S55" i="261"/>
  <c r="T55" i="261"/>
  <c r="R55" i="261"/>
  <c r="Q55" i="261"/>
  <c r="J55" i="261"/>
  <c r="K55" i="261"/>
  <c r="I55" i="261"/>
  <c r="H55" i="261"/>
  <c r="U55" i="261"/>
  <c r="F55" i="261"/>
  <c r="G55" i="261"/>
  <c r="C55" i="261"/>
  <c r="T54" i="261"/>
  <c r="S54" i="261"/>
  <c r="R54" i="261"/>
  <c r="Q54" i="261"/>
  <c r="K54" i="261"/>
  <c r="J54" i="261"/>
  <c r="I54" i="261"/>
  <c r="H54" i="261"/>
  <c r="U54" i="261"/>
  <c r="G54" i="261"/>
  <c r="F54" i="261"/>
  <c r="C54" i="261"/>
  <c r="T53" i="261"/>
  <c r="S53" i="261"/>
  <c r="R53" i="261"/>
  <c r="Q53" i="261"/>
  <c r="H53" i="261"/>
  <c r="I53" i="261"/>
  <c r="J53" i="261"/>
  <c r="K53" i="261"/>
  <c r="G53" i="261"/>
  <c r="F53" i="261"/>
  <c r="C53" i="261"/>
  <c r="T52" i="261"/>
  <c r="S52" i="261"/>
  <c r="R52" i="261"/>
  <c r="Q52" i="261"/>
  <c r="H52" i="261"/>
  <c r="I52" i="261"/>
  <c r="J52" i="261"/>
  <c r="K52" i="261"/>
  <c r="G52" i="261"/>
  <c r="F52" i="261"/>
  <c r="C52" i="261"/>
  <c r="T51" i="261"/>
  <c r="S51" i="261"/>
  <c r="R51" i="261"/>
  <c r="Q51" i="261"/>
  <c r="H51" i="261"/>
  <c r="I51" i="261"/>
  <c r="J51" i="261"/>
  <c r="K51" i="261"/>
  <c r="G51" i="261"/>
  <c r="F51" i="261"/>
  <c r="C51" i="261"/>
  <c r="T50" i="261"/>
  <c r="S50" i="261"/>
  <c r="R50" i="261"/>
  <c r="Q50" i="261"/>
  <c r="H50" i="261"/>
  <c r="I50" i="261"/>
  <c r="J50" i="261"/>
  <c r="K50" i="261"/>
  <c r="G50" i="261"/>
  <c r="F50" i="261"/>
  <c r="C50" i="261"/>
  <c r="T49" i="261"/>
  <c r="S49" i="261"/>
  <c r="R49" i="261"/>
  <c r="Q49" i="261"/>
  <c r="I49" i="261"/>
  <c r="J49" i="261"/>
  <c r="K49" i="261"/>
  <c r="H49" i="261"/>
  <c r="U49" i="261"/>
  <c r="G49" i="261"/>
  <c r="F49" i="261"/>
  <c r="C49" i="261"/>
  <c r="S48" i="261"/>
  <c r="T48" i="261"/>
  <c r="R48" i="261"/>
  <c r="Q48" i="261"/>
  <c r="J48" i="261"/>
  <c r="K48" i="261"/>
  <c r="I48" i="261"/>
  <c r="H48" i="261"/>
  <c r="U48" i="261"/>
  <c r="F48" i="261"/>
  <c r="G48" i="261"/>
  <c r="C48" i="261"/>
  <c r="T47" i="261"/>
  <c r="S47" i="261"/>
  <c r="R47" i="261"/>
  <c r="Q47" i="261"/>
  <c r="K47" i="261"/>
  <c r="J47" i="261"/>
  <c r="I47" i="261"/>
  <c r="H47" i="261"/>
  <c r="U47" i="261"/>
  <c r="G47" i="261"/>
  <c r="F47" i="261"/>
  <c r="C47" i="261"/>
  <c r="T46" i="261"/>
  <c r="S46" i="261"/>
  <c r="R46" i="261"/>
  <c r="Q46" i="261"/>
  <c r="H46" i="261"/>
  <c r="I46" i="261"/>
  <c r="J46" i="261"/>
  <c r="K46" i="261"/>
  <c r="G46" i="261"/>
  <c r="F46" i="261"/>
  <c r="C46" i="261"/>
  <c r="T45" i="261"/>
  <c r="S45" i="261"/>
  <c r="R45" i="261"/>
  <c r="Q45" i="261"/>
  <c r="H45" i="261"/>
  <c r="I45" i="261"/>
  <c r="J45" i="261"/>
  <c r="K45" i="261"/>
  <c r="G45" i="261"/>
  <c r="F45" i="261"/>
  <c r="C45" i="261"/>
  <c r="T44" i="261"/>
  <c r="S44" i="261"/>
  <c r="R44" i="261"/>
  <c r="Q44" i="261"/>
  <c r="I44" i="261"/>
  <c r="J44" i="261"/>
  <c r="K44" i="261"/>
  <c r="H44" i="261"/>
  <c r="U44" i="261"/>
  <c r="G44" i="261"/>
  <c r="F44" i="261"/>
  <c r="C44" i="261"/>
  <c r="AN43" i="261"/>
  <c r="S43" i="261"/>
  <c r="T43" i="261"/>
  <c r="R43" i="261"/>
  <c r="Q43" i="261"/>
  <c r="J43" i="261"/>
  <c r="K43" i="261"/>
  <c r="I43" i="261"/>
  <c r="H43" i="261"/>
  <c r="U43" i="261"/>
  <c r="F43" i="261"/>
  <c r="G43" i="261"/>
  <c r="C43" i="261"/>
  <c r="S42" i="261"/>
  <c r="T42" i="261"/>
  <c r="R42" i="261"/>
  <c r="Q42" i="261"/>
  <c r="J42" i="261"/>
  <c r="K42" i="261"/>
  <c r="I42" i="261"/>
  <c r="H42" i="261"/>
  <c r="U42" i="261"/>
  <c r="F42" i="261"/>
  <c r="G42" i="261"/>
  <c r="C42" i="261"/>
  <c r="S41" i="261"/>
  <c r="T41" i="261"/>
  <c r="R41" i="261"/>
  <c r="Q41" i="261"/>
  <c r="J41" i="261"/>
  <c r="K41" i="261"/>
  <c r="I41" i="261"/>
  <c r="H41" i="261"/>
  <c r="U41" i="261"/>
  <c r="F41" i="261"/>
  <c r="G41" i="261"/>
  <c r="C41" i="261"/>
  <c r="BP40" i="261"/>
  <c r="T40" i="261"/>
  <c r="S40" i="261"/>
  <c r="R40" i="261"/>
  <c r="Q40" i="261"/>
  <c r="K40" i="261"/>
  <c r="J40" i="261"/>
  <c r="I40" i="261"/>
  <c r="H40" i="261"/>
  <c r="U40" i="261"/>
  <c r="G40" i="261"/>
  <c r="F40" i="261"/>
  <c r="C40" i="261"/>
  <c r="BP39" i="261"/>
  <c r="T39" i="261"/>
  <c r="S39" i="261"/>
  <c r="R39" i="261"/>
  <c r="Q39" i="261"/>
  <c r="H39" i="261"/>
  <c r="I39" i="261"/>
  <c r="J39" i="261"/>
  <c r="K39" i="261"/>
  <c r="G39" i="261"/>
  <c r="F39" i="261"/>
  <c r="C39" i="261"/>
  <c r="BP38" i="261"/>
  <c r="S38" i="261"/>
  <c r="T38" i="261"/>
  <c r="R38" i="261"/>
  <c r="Q38" i="261"/>
  <c r="I38" i="261"/>
  <c r="J38" i="261"/>
  <c r="K38" i="261"/>
  <c r="H38" i="261"/>
  <c r="U38" i="261"/>
  <c r="F38" i="261"/>
  <c r="G38" i="261"/>
  <c r="C38" i="261"/>
  <c r="BP37" i="261"/>
  <c r="S37" i="261"/>
  <c r="T37" i="261"/>
  <c r="R37" i="261"/>
  <c r="Q37" i="261"/>
  <c r="J37" i="261"/>
  <c r="K37" i="261"/>
  <c r="I37" i="261"/>
  <c r="H37" i="261"/>
  <c r="U37" i="261"/>
  <c r="F37" i="261"/>
  <c r="G37" i="261"/>
  <c r="C37" i="261"/>
  <c r="BP36" i="261"/>
  <c r="T36" i="261"/>
  <c r="S36" i="261"/>
  <c r="R36" i="261"/>
  <c r="Q36" i="261"/>
  <c r="H36" i="261"/>
  <c r="I36" i="261"/>
  <c r="J36" i="261"/>
  <c r="K36" i="261"/>
  <c r="G36" i="261"/>
  <c r="F36" i="261"/>
  <c r="C36" i="261"/>
  <c r="BP35" i="261"/>
  <c r="T35" i="261"/>
  <c r="S35" i="261"/>
  <c r="R35" i="261"/>
  <c r="Q35" i="261"/>
  <c r="H35" i="261"/>
  <c r="I35" i="261"/>
  <c r="J35" i="261"/>
  <c r="K35" i="261"/>
  <c r="G35" i="261"/>
  <c r="F35" i="261"/>
  <c r="C35" i="261"/>
  <c r="BP34" i="261"/>
  <c r="T34" i="261"/>
  <c r="S34" i="261"/>
  <c r="R34" i="261"/>
  <c r="Q34" i="261"/>
  <c r="I34" i="261"/>
  <c r="J34" i="261"/>
  <c r="K34" i="261"/>
  <c r="H34" i="261"/>
  <c r="U34" i="261"/>
  <c r="G34" i="261"/>
  <c r="F34" i="261"/>
  <c r="C34" i="261"/>
  <c r="BP33" i="261"/>
  <c r="BD33" i="261"/>
  <c r="AR33" i="261"/>
  <c r="AA33" i="261"/>
  <c r="T33" i="261"/>
  <c r="S33" i="261"/>
  <c r="R33" i="261"/>
  <c r="Q33" i="261"/>
  <c r="I33" i="261"/>
  <c r="J33" i="261"/>
  <c r="K33" i="261"/>
  <c r="H33" i="261"/>
  <c r="U33" i="261"/>
  <c r="G33" i="261"/>
  <c r="F33" i="261"/>
  <c r="C33" i="261"/>
  <c r="BP32" i="261"/>
  <c r="BL32" i="261"/>
  <c r="AR32" i="261"/>
  <c r="AA32" i="261"/>
  <c r="BD32" i="261"/>
  <c r="S32" i="261"/>
  <c r="T32" i="261"/>
  <c r="R32" i="261"/>
  <c r="Q32" i="261"/>
  <c r="J32" i="261"/>
  <c r="K32" i="261"/>
  <c r="I32" i="261"/>
  <c r="H32" i="261"/>
  <c r="U32" i="261"/>
  <c r="F32" i="261"/>
  <c r="G32" i="261"/>
  <c r="C32" i="261"/>
  <c r="BL31" i="261"/>
  <c r="BP31" i="261"/>
  <c r="BD31" i="261"/>
  <c r="AR31" i="261"/>
  <c r="AA31" i="261"/>
  <c r="T31" i="261"/>
  <c r="S31" i="261"/>
  <c r="R31" i="261"/>
  <c r="Q31" i="261"/>
  <c r="K31" i="261"/>
  <c r="J31" i="261"/>
  <c r="I31" i="261"/>
  <c r="H31" i="261"/>
  <c r="U31" i="261"/>
  <c r="G31" i="261"/>
  <c r="F31" i="261"/>
  <c r="C31" i="261"/>
  <c r="BD30" i="261"/>
  <c r="AG30" i="261"/>
  <c r="AR30" i="261"/>
  <c r="S30" i="261"/>
  <c r="T30" i="261"/>
  <c r="R30" i="261"/>
  <c r="Q30" i="261"/>
  <c r="J30" i="261"/>
  <c r="K30" i="261"/>
  <c r="I30" i="261"/>
  <c r="H30" i="261"/>
  <c r="U30" i="261"/>
  <c r="F30" i="261"/>
  <c r="G30" i="261"/>
  <c r="C30" i="261"/>
  <c r="BD29" i="261"/>
  <c r="AR29" i="261"/>
  <c r="AG29" i="261"/>
  <c r="AI29" i="261"/>
  <c r="AA29" i="261"/>
  <c r="T29" i="261"/>
  <c r="S29" i="261"/>
  <c r="R29" i="261"/>
  <c r="Q29" i="261"/>
  <c r="I29" i="261"/>
  <c r="J29" i="261"/>
  <c r="K29" i="261"/>
  <c r="H29" i="261"/>
  <c r="U29" i="261"/>
  <c r="G29" i="261"/>
  <c r="F29" i="261"/>
  <c r="C29" i="261"/>
  <c r="AR28" i="261"/>
  <c r="AI28" i="261"/>
  <c r="AG28" i="261"/>
  <c r="AA28" i="261"/>
  <c r="T28" i="261"/>
  <c r="S28" i="261"/>
  <c r="R28" i="261"/>
  <c r="Q28" i="261"/>
  <c r="H28" i="261"/>
  <c r="I28" i="261"/>
  <c r="J28" i="261"/>
  <c r="K28" i="261"/>
  <c r="G28" i="261"/>
  <c r="F28" i="261"/>
  <c r="C28" i="261"/>
  <c r="T27" i="261"/>
  <c r="S27" i="261"/>
  <c r="R27" i="261"/>
  <c r="Q27" i="261"/>
  <c r="H27" i="261"/>
  <c r="I27" i="261"/>
  <c r="J27" i="261"/>
  <c r="K27" i="261"/>
  <c r="G27" i="261"/>
  <c r="F27" i="261"/>
  <c r="C27" i="261"/>
  <c r="T26" i="261"/>
  <c r="S26" i="261"/>
  <c r="R26" i="261"/>
  <c r="Q26" i="261"/>
  <c r="H26" i="261"/>
  <c r="I26" i="261"/>
  <c r="J26" i="261"/>
  <c r="K26" i="261"/>
  <c r="G26" i="261"/>
  <c r="F26" i="261"/>
  <c r="C26" i="261"/>
  <c r="U25" i="261"/>
  <c r="T25" i="261"/>
  <c r="S25" i="261"/>
  <c r="R25" i="261"/>
  <c r="Q25" i="261"/>
  <c r="H25" i="261"/>
  <c r="I25" i="261"/>
  <c r="J25" i="261"/>
  <c r="K25" i="261"/>
  <c r="G25" i="261"/>
  <c r="F25" i="261"/>
  <c r="C25" i="261"/>
  <c r="T24" i="261"/>
  <c r="S24" i="261"/>
  <c r="R24" i="261"/>
  <c r="Q24" i="261"/>
  <c r="H24" i="261"/>
  <c r="I24" i="261"/>
  <c r="J24" i="261"/>
  <c r="K24" i="261"/>
  <c r="G24" i="261"/>
  <c r="F24" i="261"/>
  <c r="C24" i="261"/>
  <c r="T23" i="261"/>
  <c r="S23" i="261"/>
  <c r="R23" i="261"/>
  <c r="Q23" i="261"/>
  <c r="H23" i="261"/>
  <c r="I23" i="261"/>
  <c r="J23" i="261"/>
  <c r="K23" i="261"/>
  <c r="G23" i="261"/>
  <c r="F23" i="261"/>
  <c r="C23" i="261"/>
  <c r="T22" i="261"/>
  <c r="S22" i="261"/>
  <c r="R22" i="261"/>
  <c r="Q22" i="261"/>
  <c r="H22" i="261"/>
  <c r="I22" i="261"/>
  <c r="J22" i="261"/>
  <c r="K22" i="261"/>
  <c r="G22" i="261"/>
  <c r="F22" i="261"/>
  <c r="C22" i="261"/>
  <c r="T21" i="261"/>
  <c r="S21" i="261"/>
  <c r="R21" i="261"/>
  <c r="Q21" i="261"/>
  <c r="H21" i="261"/>
  <c r="I21" i="261"/>
  <c r="J21" i="261"/>
  <c r="K21" i="261"/>
  <c r="G21" i="261"/>
  <c r="F21" i="261"/>
  <c r="C21" i="261"/>
  <c r="T20" i="261"/>
  <c r="S20" i="261"/>
  <c r="R20" i="261"/>
  <c r="Q20" i="261"/>
  <c r="H20" i="261"/>
  <c r="I20" i="261"/>
  <c r="J20" i="261"/>
  <c r="K20" i="261"/>
  <c r="G20" i="261"/>
  <c r="F20" i="261"/>
  <c r="C20" i="261"/>
  <c r="T19" i="261"/>
  <c r="S19" i="261"/>
  <c r="R19" i="261"/>
  <c r="Q19" i="261"/>
  <c r="H19" i="261"/>
  <c r="I19" i="261"/>
  <c r="J19" i="261"/>
  <c r="K19" i="261"/>
  <c r="G19" i="261"/>
  <c r="F19" i="261"/>
  <c r="C19" i="261"/>
  <c r="AP18" i="261"/>
  <c r="S18" i="261"/>
  <c r="T18" i="261"/>
  <c r="R18" i="261"/>
  <c r="Q18" i="261"/>
  <c r="I18" i="261"/>
  <c r="J18" i="261"/>
  <c r="K18" i="261"/>
  <c r="H18" i="261"/>
  <c r="U18" i="261"/>
  <c r="F18" i="261"/>
  <c r="G18" i="261"/>
  <c r="C18" i="261"/>
  <c r="T17" i="261"/>
  <c r="S17" i="261"/>
  <c r="R17" i="261"/>
  <c r="Q17" i="261"/>
  <c r="I17" i="261"/>
  <c r="J17" i="261"/>
  <c r="K17" i="261"/>
  <c r="H17" i="261"/>
  <c r="U17" i="261"/>
  <c r="G17" i="261"/>
  <c r="F17" i="261"/>
  <c r="C17" i="261"/>
  <c r="S16" i="261"/>
  <c r="T16" i="261"/>
  <c r="R16" i="261"/>
  <c r="Q16" i="261"/>
  <c r="I16" i="261"/>
  <c r="J16" i="261"/>
  <c r="K16" i="261"/>
  <c r="H16" i="261"/>
  <c r="U16" i="261"/>
  <c r="F16" i="261"/>
  <c r="G16" i="261"/>
  <c r="C16" i="261"/>
  <c r="AL15" i="261"/>
  <c r="S15" i="261"/>
  <c r="T15" i="261"/>
  <c r="R15" i="261"/>
  <c r="Q15" i="261"/>
  <c r="J15" i="261"/>
  <c r="K15" i="261"/>
  <c r="I15" i="261"/>
  <c r="H15" i="261"/>
  <c r="U15" i="261"/>
  <c r="F15" i="261"/>
  <c r="G15" i="261"/>
  <c r="C15" i="261"/>
  <c r="S14" i="261"/>
  <c r="T14" i="261"/>
  <c r="R14" i="261"/>
  <c r="Q14" i="261"/>
  <c r="J14" i="261"/>
  <c r="K14" i="261"/>
  <c r="I14" i="261"/>
  <c r="H14" i="261"/>
  <c r="U14" i="261"/>
  <c r="F14" i="261"/>
  <c r="G14" i="261"/>
  <c r="C14" i="261"/>
  <c r="AL13" i="261"/>
  <c r="T13" i="261"/>
  <c r="S13" i="261"/>
  <c r="R13" i="261"/>
  <c r="Q13" i="261"/>
  <c r="K13" i="261"/>
  <c r="J13" i="261"/>
  <c r="I13" i="261"/>
  <c r="H13" i="261"/>
  <c r="U13" i="261"/>
  <c r="G13" i="261"/>
  <c r="F13" i="261"/>
  <c r="C13" i="261"/>
  <c r="T12" i="261"/>
  <c r="S12" i="261"/>
  <c r="R12" i="261"/>
  <c r="Q12" i="261"/>
  <c r="H12" i="261"/>
  <c r="I12" i="261"/>
  <c r="J12" i="261"/>
  <c r="K12" i="261"/>
  <c r="G12" i="261"/>
  <c r="F12" i="261"/>
  <c r="C12" i="261"/>
  <c r="BR11" i="261"/>
  <c r="AL11" i="261"/>
  <c r="S11" i="261"/>
  <c r="T11" i="261"/>
  <c r="R11" i="261"/>
  <c r="Q11" i="261"/>
  <c r="I11" i="261"/>
  <c r="J11" i="261"/>
  <c r="K11" i="261"/>
  <c r="H11" i="261"/>
  <c r="U11" i="261"/>
  <c r="F11" i="261"/>
  <c r="G11" i="261"/>
  <c r="C11" i="261"/>
  <c r="BR9" i="261"/>
  <c r="CL7" i="261"/>
  <c r="CC7" i="261"/>
  <c r="BW7" i="261"/>
  <c r="B76" i="260"/>
  <c r="U73" i="260"/>
  <c r="O72" i="260"/>
  <c r="N72" i="260"/>
  <c r="B77" i="260"/>
  <c r="M72" i="260"/>
  <c r="BL32" i="260"/>
  <c r="BP32" i="260"/>
  <c r="L72" i="260"/>
  <c r="S71" i="260"/>
  <c r="T71" i="260"/>
  <c r="R71" i="260"/>
  <c r="Q71" i="260"/>
  <c r="I71" i="260"/>
  <c r="J71" i="260"/>
  <c r="K71" i="260"/>
  <c r="H71" i="260"/>
  <c r="U71" i="260"/>
  <c r="F71" i="260"/>
  <c r="G71" i="260"/>
  <c r="C71" i="260"/>
  <c r="T70" i="260"/>
  <c r="S70" i="260"/>
  <c r="R70" i="260"/>
  <c r="Q70" i="260"/>
  <c r="I70" i="260"/>
  <c r="J70" i="260"/>
  <c r="K70" i="260"/>
  <c r="H70" i="260"/>
  <c r="U70" i="260"/>
  <c r="G70" i="260"/>
  <c r="F70" i="260"/>
  <c r="C70" i="260"/>
  <c r="S69" i="260"/>
  <c r="T69" i="260"/>
  <c r="R69" i="260"/>
  <c r="Q69" i="260"/>
  <c r="I69" i="260"/>
  <c r="J69" i="260"/>
  <c r="K69" i="260"/>
  <c r="H69" i="260"/>
  <c r="U69" i="260"/>
  <c r="F69" i="260"/>
  <c r="G69" i="260"/>
  <c r="C69" i="260"/>
  <c r="T68" i="260"/>
  <c r="S68" i="260"/>
  <c r="R68" i="260"/>
  <c r="Q68" i="260"/>
  <c r="I68" i="260"/>
  <c r="J68" i="260"/>
  <c r="K68" i="260"/>
  <c r="H68" i="260"/>
  <c r="U68" i="260"/>
  <c r="G68" i="260"/>
  <c r="F68" i="260"/>
  <c r="C68" i="260"/>
  <c r="S67" i="260"/>
  <c r="T67" i="260"/>
  <c r="R67" i="260"/>
  <c r="Q67" i="260"/>
  <c r="I67" i="260"/>
  <c r="J67" i="260"/>
  <c r="K67" i="260"/>
  <c r="H67" i="260"/>
  <c r="U67" i="260"/>
  <c r="F67" i="260"/>
  <c r="G67" i="260"/>
  <c r="C67" i="260"/>
  <c r="T66" i="260"/>
  <c r="S66" i="260"/>
  <c r="R66" i="260"/>
  <c r="Q66" i="260"/>
  <c r="I66" i="260"/>
  <c r="J66" i="260"/>
  <c r="K66" i="260"/>
  <c r="H66" i="260"/>
  <c r="U66" i="260"/>
  <c r="G66" i="260"/>
  <c r="F66" i="260"/>
  <c r="C66" i="260"/>
  <c r="S65" i="260"/>
  <c r="T65" i="260"/>
  <c r="R65" i="260"/>
  <c r="Q65" i="260"/>
  <c r="I65" i="260"/>
  <c r="J65" i="260"/>
  <c r="K65" i="260"/>
  <c r="H65" i="260"/>
  <c r="U65" i="260"/>
  <c r="F65" i="260"/>
  <c r="G65" i="260"/>
  <c r="C65" i="260"/>
  <c r="T64" i="260"/>
  <c r="S64" i="260"/>
  <c r="R64" i="260"/>
  <c r="Q64" i="260"/>
  <c r="I64" i="260"/>
  <c r="J64" i="260"/>
  <c r="K64" i="260"/>
  <c r="H64" i="260"/>
  <c r="U64" i="260"/>
  <c r="G64" i="260"/>
  <c r="F64" i="260"/>
  <c r="C64" i="260"/>
  <c r="S63" i="260"/>
  <c r="T63" i="260"/>
  <c r="R63" i="260"/>
  <c r="Q63" i="260"/>
  <c r="I63" i="260"/>
  <c r="J63" i="260"/>
  <c r="K63" i="260"/>
  <c r="H63" i="260"/>
  <c r="U63" i="260"/>
  <c r="F63" i="260"/>
  <c r="G63" i="260"/>
  <c r="C63" i="260"/>
  <c r="T62" i="260"/>
  <c r="S62" i="260"/>
  <c r="R62" i="260"/>
  <c r="Q62" i="260"/>
  <c r="I62" i="260"/>
  <c r="J62" i="260"/>
  <c r="K62" i="260"/>
  <c r="H62" i="260"/>
  <c r="U62" i="260"/>
  <c r="G62" i="260"/>
  <c r="F62" i="260"/>
  <c r="C62" i="260"/>
  <c r="S61" i="260"/>
  <c r="T61" i="260"/>
  <c r="R61" i="260"/>
  <c r="Q61" i="260"/>
  <c r="I61" i="260"/>
  <c r="J61" i="260"/>
  <c r="K61" i="260"/>
  <c r="H61" i="260"/>
  <c r="U61" i="260"/>
  <c r="F61" i="260"/>
  <c r="G61" i="260"/>
  <c r="C61" i="260"/>
  <c r="T60" i="260"/>
  <c r="S60" i="260"/>
  <c r="R60" i="260"/>
  <c r="Q60" i="260"/>
  <c r="I60" i="260"/>
  <c r="J60" i="260"/>
  <c r="K60" i="260"/>
  <c r="H60" i="260"/>
  <c r="U60" i="260"/>
  <c r="G60" i="260"/>
  <c r="F60" i="260"/>
  <c r="C60" i="260"/>
  <c r="S59" i="260"/>
  <c r="T59" i="260"/>
  <c r="R59" i="260"/>
  <c r="Q59" i="260"/>
  <c r="I59" i="260"/>
  <c r="J59" i="260"/>
  <c r="K59" i="260"/>
  <c r="H59" i="260"/>
  <c r="U59" i="260"/>
  <c r="F59" i="260"/>
  <c r="G59" i="260"/>
  <c r="C59" i="260"/>
  <c r="T58" i="260"/>
  <c r="S58" i="260"/>
  <c r="R58" i="260"/>
  <c r="Q58" i="260"/>
  <c r="I58" i="260"/>
  <c r="J58" i="260"/>
  <c r="K58" i="260"/>
  <c r="H58" i="260"/>
  <c r="U58" i="260"/>
  <c r="G58" i="260"/>
  <c r="F58" i="260"/>
  <c r="C58" i="260"/>
  <c r="S57" i="260"/>
  <c r="T57" i="260"/>
  <c r="R57" i="260"/>
  <c r="Q57" i="260"/>
  <c r="I57" i="260"/>
  <c r="J57" i="260"/>
  <c r="K57" i="260"/>
  <c r="H57" i="260"/>
  <c r="U57" i="260"/>
  <c r="F57" i="260"/>
  <c r="G57" i="260"/>
  <c r="C57" i="260"/>
  <c r="T56" i="260"/>
  <c r="S56" i="260"/>
  <c r="R56" i="260"/>
  <c r="Q56" i="260"/>
  <c r="I56" i="260"/>
  <c r="J56" i="260"/>
  <c r="K56" i="260"/>
  <c r="H56" i="260"/>
  <c r="U56" i="260"/>
  <c r="G56" i="260"/>
  <c r="F56" i="260"/>
  <c r="C56" i="260"/>
  <c r="S55" i="260"/>
  <c r="T55" i="260"/>
  <c r="R55" i="260"/>
  <c r="Q55" i="260"/>
  <c r="J55" i="260"/>
  <c r="K55" i="260"/>
  <c r="I55" i="260"/>
  <c r="H55" i="260"/>
  <c r="U55" i="260"/>
  <c r="F55" i="260"/>
  <c r="G55" i="260"/>
  <c r="C55" i="260"/>
  <c r="T54" i="260"/>
  <c r="S54" i="260"/>
  <c r="R54" i="260"/>
  <c r="Q54" i="260"/>
  <c r="K54" i="260"/>
  <c r="J54" i="260"/>
  <c r="I54" i="260"/>
  <c r="H54" i="260"/>
  <c r="U54" i="260"/>
  <c r="G54" i="260"/>
  <c r="F54" i="260"/>
  <c r="C54" i="260"/>
  <c r="U53" i="260"/>
  <c r="T53" i="260"/>
  <c r="S53" i="260"/>
  <c r="R53" i="260"/>
  <c r="Q53" i="260"/>
  <c r="H53" i="260"/>
  <c r="I53" i="260"/>
  <c r="J53" i="260"/>
  <c r="K53" i="260"/>
  <c r="G53" i="260"/>
  <c r="F53" i="260"/>
  <c r="C53" i="260"/>
  <c r="T52" i="260"/>
  <c r="S52" i="260"/>
  <c r="R52" i="260"/>
  <c r="Q52" i="260"/>
  <c r="H52" i="260"/>
  <c r="I52" i="260"/>
  <c r="J52" i="260"/>
  <c r="K52" i="260"/>
  <c r="G52" i="260"/>
  <c r="F52" i="260"/>
  <c r="C52" i="260"/>
  <c r="T51" i="260"/>
  <c r="S51" i="260"/>
  <c r="R51" i="260"/>
  <c r="Q51" i="260"/>
  <c r="H51" i="260"/>
  <c r="I51" i="260"/>
  <c r="J51" i="260"/>
  <c r="K51" i="260"/>
  <c r="G51" i="260"/>
  <c r="F51" i="260"/>
  <c r="C51" i="260"/>
  <c r="T50" i="260"/>
  <c r="S50" i="260"/>
  <c r="R50" i="260"/>
  <c r="Q50" i="260"/>
  <c r="H50" i="260"/>
  <c r="I50" i="260"/>
  <c r="J50" i="260"/>
  <c r="K50" i="260"/>
  <c r="G50" i="260"/>
  <c r="F50" i="260"/>
  <c r="C50" i="260"/>
  <c r="T49" i="260"/>
  <c r="S49" i="260"/>
  <c r="R49" i="260"/>
  <c r="Q49" i="260"/>
  <c r="I49" i="260"/>
  <c r="J49" i="260"/>
  <c r="K49" i="260"/>
  <c r="H49" i="260"/>
  <c r="U49" i="260"/>
  <c r="G49" i="260"/>
  <c r="F49" i="260"/>
  <c r="C49" i="260"/>
  <c r="S48" i="260"/>
  <c r="T48" i="260"/>
  <c r="R48" i="260"/>
  <c r="Q48" i="260"/>
  <c r="J48" i="260"/>
  <c r="K48" i="260"/>
  <c r="I48" i="260"/>
  <c r="H48" i="260"/>
  <c r="U48" i="260"/>
  <c r="F48" i="260"/>
  <c r="G48" i="260"/>
  <c r="C48" i="260"/>
  <c r="T47" i="260"/>
  <c r="S47" i="260"/>
  <c r="R47" i="260"/>
  <c r="Q47" i="260"/>
  <c r="K47" i="260"/>
  <c r="J47" i="260"/>
  <c r="I47" i="260"/>
  <c r="H47" i="260"/>
  <c r="U47" i="260"/>
  <c r="G47" i="260"/>
  <c r="F47" i="260"/>
  <c r="C47" i="260"/>
  <c r="T46" i="260"/>
  <c r="S46" i="260"/>
  <c r="R46" i="260"/>
  <c r="Q46" i="260"/>
  <c r="H46" i="260"/>
  <c r="I46" i="260"/>
  <c r="J46" i="260"/>
  <c r="K46" i="260"/>
  <c r="G46" i="260"/>
  <c r="F46" i="260"/>
  <c r="C46" i="260"/>
  <c r="T45" i="260"/>
  <c r="S45" i="260"/>
  <c r="R45" i="260"/>
  <c r="Q45" i="260"/>
  <c r="H45" i="260"/>
  <c r="I45" i="260"/>
  <c r="J45" i="260"/>
  <c r="K45" i="260"/>
  <c r="G45" i="260"/>
  <c r="F45" i="260"/>
  <c r="C45" i="260"/>
  <c r="T44" i="260"/>
  <c r="S44" i="260"/>
  <c r="R44" i="260"/>
  <c r="Q44" i="260"/>
  <c r="I44" i="260"/>
  <c r="J44" i="260"/>
  <c r="K44" i="260"/>
  <c r="H44" i="260"/>
  <c r="U44" i="260"/>
  <c r="G44" i="260"/>
  <c r="F44" i="260"/>
  <c r="C44" i="260"/>
  <c r="AN43" i="260"/>
  <c r="S43" i="260"/>
  <c r="T43" i="260"/>
  <c r="R43" i="260"/>
  <c r="Q43" i="260"/>
  <c r="J43" i="260"/>
  <c r="K43" i="260"/>
  <c r="I43" i="260"/>
  <c r="H43" i="260"/>
  <c r="U43" i="260"/>
  <c r="F43" i="260"/>
  <c r="G43" i="260"/>
  <c r="C43" i="260"/>
  <c r="S42" i="260"/>
  <c r="T42" i="260"/>
  <c r="R42" i="260"/>
  <c r="Q42" i="260"/>
  <c r="J42" i="260"/>
  <c r="K42" i="260"/>
  <c r="I42" i="260"/>
  <c r="H42" i="260"/>
  <c r="U42" i="260"/>
  <c r="F42" i="260"/>
  <c r="G42" i="260"/>
  <c r="C42" i="260"/>
  <c r="S41" i="260"/>
  <c r="T41" i="260"/>
  <c r="R41" i="260"/>
  <c r="Q41" i="260"/>
  <c r="J41" i="260"/>
  <c r="K41" i="260"/>
  <c r="I41" i="260"/>
  <c r="H41" i="260"/>
  <c r="U41" i="260"/>
  <c r="F41" i="260"/>
  <c r="G41" i="260"/>
  <c r="C41" i="260"/>
  <c r="BP40" i="260"/>
  <c r="T40" i="260"/>
  <c r="S40" i="260"/>
  <c r="R40" i="260"/>
  <c r="Q40" i="260"/>
  <c r="K40" i="260"/>
  <c r="J40" i="260"/>
  <c r="I40" i="260"/>
  <c r="H40" i="260"/>
  <c r="U40" i="260"/>
  <c r="G40" i="260"/>
  <c r="F40" i="260"/>
  <c r="C40" i="260"/>
  <c r="BP39" i="260"/>
  <c r="U39" i="260"/>
  <c r="T39" i="260"/>
  <c r="S39" i="260"/>
  <c r="R39" i="260"/>
  <c r="Q39" i="260"/>
  <c r="H39" i="260"/>
  <c r="I39" i="260"/>
  <c r="J39" i="260"/>
  <c r="K39" i="260"/>
  <c r="G39" i="260"/>
  <c r="F39" i="260"/>
  <c r="C39" i="260"/>
  <c r="BP38" i="260"/>
  <c r="S38" i="260"/>
  <c r="T38" i="260"/>
  <c r="R38" i="260"/>
  <c r="Q38" i="260"/>
  <c r="I38" i="260"/>
  <c r="J38" i="260"/>
  <c r="K38" i="260"/>
  <c r="H38" i="260"/>
  <c r="U38" i="260"/>
  <c r="F38" i="260"/>
  <c r="G38" i="260"/>
  <c r="C38" i="260"/>
  <c r="BP37" i="260"/>
  <c r="S37" i="260"/>
  <c r="T37" i="260"/>
  <c r="R37" i="260"/>
  <c r="Q37" i="260"/>
  <c r="J37" i="260"/>
  <c r="K37" i="260"/>
  <c r="I37" i="260"/>
  <c r="H37" i="260"/>
  <c r="U37" i="260"/>
  <c r="F37" i="260"/>
  <c r="G37" i="260"/>
  <c r="C37" i="260"/>
  <c r="BP36" i="260"/>
  <c r="T36" i="260"/>
  <c r="S36" i="260"/>
  <c r="R36" i="260"/>
  <c r="Q36" i="260"/>
  <c r="H36" i="260"/>
  <c r="I36" i="260"/>
  <c r="J36" i="260"/>
  <c r="K36" i="260"/>
  <c r="G36" i="260"/>
  <c r="F36" i="260"/>
  <c r="C36" i="260"/>
  <c r="BP35" i="260"/>
  <c r="T35" i="260"/>
  <c r="S35" i="260"/>
  <c r="R35" i="260"/>
  <c r="Q35" i="260"/>
  <c r="H35" i="260"/>
  <c r="I35" i="260"/>
  <c r="J35" i="260"/>
  <c r="K35" i="260"/>
  <c r="G35" i="260"/>
  <c r="F35" i="260"/>
  <c r="C35" i="260"/>
  <c r="BP34" i="260"/>
  <c r="T34" i="260"/>
  <c r="S34" i="260"/>
  <c r="R34" i="260"/>
  <c r="Q34" i="260"/>
  <c r="I34" i="260"/>
  <c r="J34" i="260"/>
  <c r="K34" i="260"/>
  <c r="H34" i="260"/>
  <c r="U34" i="260"/>
  <c r="G34" i="260"/>
  <c r="F34" i="260"/>
  <c r="C34" i="260"/>
  <c r="BP33" i="260"/>
  <c r="BD33" i="260"/>
  <c r="AR33" i="260"/>
  <c r="AA33" i="260"/>
  <c r="T33" i="260"/>
  <c r="S33" i="260"/>
  <c r="R33" i="260"/>
  <c r="Q33" i="260"/>
  <c r="I33" i="260"/>
  <c r="J33" i="260"/>
  <c r="K33" i="260"/>
  <c r="H33" i="260"/>
  <c r="U33" i="260"/>
  <c r="G33" i="260"/>
  <c r="F33" i="260"/>
  <c r="C33" i="260"/>
  <c r="AR32" i="260"/>
  <c r="AA32" i="260"/>
  <c r="BD32" i="260"/>
  <c r="S32" i="260"/>
  <c r="T32" i="260"/>
  <c r="R32" i="260"/>
  <c r="Q32" i="260"/>
  <c r="J32" i="260"/>
  <c r="K32" i="260"/>
  <c r="I32" i="260"/>
  <c r="H32" i="260"/>
  <c r="U32" i="260"/>
  <c r="F32" i="260"/>
  <c r="G32" i="260"/>
  <c r="C32" i="260"/>
  <c r="BL31" i="260"/>
  <c r="BP31" i="260"/>
  <c r="BD31" i="260"/>
  <c r="AR31" i="260"/>
  <c r="AA31" i="260"/>
  <c r="T31" i="260"/>
  <c r="S31" i="260"/>
  <c r="R31" i="260"/>
  <c r="Q31" i="260"/>
  <c r="K31" i="260"/>
  <c r="J31" i="260"/>
  <c r="I31" i="260"/>
  <c r="H31" i="260"/>
  <c r="U31" i="260"/>
  <c r="G31" i="260"/>
  <c r="F31" i="260"/>
  <c r="C31" i="260"/>
  <c r="AG30" i="260"/>
  <c r="BD30" i="260"/>
  <c r="S30" i="260"/>
  <c r="T30" i="260"/>
  <c r="R30" i="260"/>
  <c r="Q30" i="260"/>
  <c r="J30" i="260"/>
  <c r="K30" i="260"/>
  <c r="I30" i="260"/>
  <c r="H30" i="260"/>
  <c r="U30" i="260"/>
  <c r="F30" i="260"/>
  <c r="G30" i="260"/>
  <c r="C30" i="260"/>
  <c r="BD29" i="260"/>
  <c r="AR29" i="260"/>
  <c r="AG29" i="260"/>
  <c r="AI29" i="260"/>
  <c r="AA29" i="260"/>
  <c r="T29" i="260"/>
  <c r="S29" i="260"/>
  <c r="R29" i="260"/>
  <c r="Q29" i="260"/>
  <c r="I29" i="260"/>
  <c r="J29" i="260"/>
  <c r="K29" i="260"/>
  <c r="H29" i="260"/>
  <c r="U29" i="260"/>
  <c r="G29" i="260"/>
  <c r="F29" i="260"/>
  <c r="C29" i="260"/>
  <c r="AR28" i="260"/>
  <c r="AI28" i="260"/>
  <c r="AG28" i="260"/>
  <c r="AA28" i="260"/>
  <c r="T28" i="260"/>
  <c r="S28" i="260"/>
  <c r="R28" i="260"/>
  <c r="Q28" i="260"/>
  <c r="H28" i="260"/>
  <c r="I28" i="260"/>
  <c r="J28" i="260"/>
  <c r="K28" i="260"/>
  <c r="G28" i="260"/>
  <c r="F28" i="260"/>
  <c r="C28" i="260"/>
  <c r="U27" i="260"/>
  <c r="T27" i="260"/>
  <c r="S27" i="260"/>
  <c r="R27" i="260"/>
  <c r="Q27" i="260"/>
  <c r="H27" i="260"/>
  <c r="I27" i="260"/>
  <c r="J27" i="260"/>
  <c r="K27" i="260"/>
  <c r="G27" i="260"/>
  <c r="F27" i="260"/>
  <c r="C27" i="260"/>
  <c r="T26" i="260"/>
  <c r="S26" i="260"/>
  <c r="R26" i="260"/>
  <c r="Q26" i="260"/>
  <c r="H26" i="260"/>
  <c r="I26" i="260"/>
  <c r="J26" i="260"/>
  <c r="K26" i="260"/>
  <c r="G26" i="260"/>
  <c r="F26" i="260"/>
  <c r="C26" i="260"/>
  <c r="T25" i="260"/>
  <c r="S25" i="260"/>
  <c r="R25" i="260"/>
  <c r="Q25" i="260"/>
  <c r="H25" i="260"/>
  <c r="I25" i="260"/>
  <c r="J25" i="260"/>
  <c r="K25" i="260"/>
  <c r="G25" i="260"/>
  <c r="F25" i="260"/>
  <c r="C25" i="260"/>
  <c r="T24" i="260"/>
  <c r="S24" i="260"/>
  <c r="R24" i="260"/>
  <c r="Q24" i="260"/>
  <c r="H24" i="260"/>
  <c r="I24" i="260"/>
  <c r="J24" i="260"/>
  <c r="K24" i="260"/>
  <c r="G24" i="260"/>
  <c r="F24" i="260"/>
  <c r="C24" i="260"/>
  <c r="U23" i="260"/>
  <c r="T23" i="260"/>
  <c r="S23" i="260"/>
  <c r="R23" i="260"/>
  <c r="Q23" i="260"/>
  <c r="H23" i="260"/>
  <c r="I23" i="260"/>
  <c r="J23" i="260"/>
  <c r="K23" i="260"/>
  <c r="G23" i="260"/>
  <c r="F23" i="260"/>
  <c r="C23" i="260"/>
  <c r="T22" i="260"/>
  <c r="S22" i="260"/>
  <c r="R22" i="260"/>
  <c r="Q22" i="260"/>
  <c r="H22" i="260"/>
  <c r="I22" i="260"/>
  <c r="J22" i="260"/>
  <c r="K22" i="260"/>
  <c r="G22" i="260"/>
  <c r="F22" i="260"/>
  <c r="C22" i="260"/>
  <c r="T21" i="260"/>
  <c r="S21" i="260"/>
  <c r="R21" i="260"/>
  <c r="Q21" i="260"/>
  <c r="H21" i="260"/>
  <c r="I21" i="260"/>
  <c r="J21" i="260"/>
  <c r="K21" i="260"/>
  <c r="G21" i="260"/>
  <c r="F21" i="260"/>
  <c r="C21" i="260"/>
  <c r="T20" i="260"/>
  <c r="S20" i="260"/>
  <c r="R20" i="260"/>
  <c r="Q20" i="260"/>
  <c r="H20" i="260"/>
  <c r="I20" i="260"/>
  <c r="J20" i="260"/>
  <c r="K20" i="260"/>
  <c r="G20" i="260"/>
  <c r="F20" i="260"/>
  <c r="C20" i="260"/>
  <c r="T19" i="260"/>
  <c r="S19" i="260"/>
  <c r="R19" i="260"/>
  <c r="Q19" i="260"/>
  <c r="H19" i="260"/>
  <c r="I19" i="260"/>
  <c r="J19" i="260"/>
  <c r="K19" i="260"/>
  <c r="G19" i="260"/>
  <c r="F19" i="260"/>
  <c r="C19" i="260"/>
  <c r="AP18" i="260"/>
  <c r="S18" i="260"/>
  <c r="T18" i="260"/>
  <c r="R18" i="260"/>
  <c r="Q18" i="260"/>
  <c r="I18" i="260"/>
  <c r="J18" i="260"/>
  <c r="K18" i="260"/>
  <c r="H18" i="260"/>
  <c r="U18" i="260"/>
  <c r="F18" i="260"/>
  <c r="G18" i="260"/>
  <c r="C18" i="260"/>
  <c r="T17" i="260"/>
  <c r="S17" i="260"/>
  <c r="R17" i="260"/>
  <c r="Q17" i="260"/>
  <c r="I17" i="260"/>
  <c r="J17" i="260"/>
  <c r="K17" i="260"/>
  <c r="H17" i="260"/>
  <c r="U17" i="260"/>
  <c r="G17" i="260"/>
  <c r="F17" i="260"/>
  <c r="C17" i="260"/>
  <c r="S16" i="260"/>
  <c r="T16" i="260"/>
  <c r="R16" i="260"/>
  <c r="Q16" i="260"/>
  <c r="I16" i="260"/>
  <c r="J16" i="260"/>
  <c r="K16" i="260"/>
  <c r="H16" i="260"/>
  <c r="U16" i="260"/>
  <c r="F16" i="260"/>
  <c r="G16" i="260"/>
  <c r="C16" i="260"/>
  <c r="AL15" i="260"/>
  <c r="S15" i="260"/>
  <c r="T15" i="260"/>
  <c r="R15" i="260"/>
  <c r="Q15" i="260"/>
  <c r="J15" i="260"/>
  <c r="K15" i="260"/>
  <c r="I15" i="260"/>
  <c r="H15" i="260"/>
  <c r="U15" i="260"/>
  <c r="F15" i="260"/>
  <c r="G15" i="260"/>
  <c r="C15" i="260"/>
  <c r="S14" i="260"/>
  <c r="T14" i="260"/>
  <c r="R14" i="260"/>
  <c r="Q14" i="260"/>
  <c r="J14" i="260"/>
  <c r="K14" i="260"/>
  <c r="I14" i="260"/>
  <c r="H14" i="260"/>
  <c r="U14" i="260"/>
  <c r="F14" i="260"/>
  <c r="G14" i="260"/>
  <c r="C14" i="260"/>
  <c r="AL13" i="260"/>
  <c r="T13" i="260"/>
  <c r="S13" i="260"/>
  <c r="R13" i="260"/>
  <c r="Q13" i="260"/>
  <c r="K13" i="260"/>
  <c r="J13" i="260"/>
  <c r="I13" i="260"/>
  <c r="H13" i="260"/>
  <c r="U13" i="260"/>
  <c r="G13" i="260"/>
  <c r="F13" i="260"/>
  <c r="C13" i="260"/>
  <c r="T12" i="260"/>
  <c r="S12" i="260"/>
  <c r="R12" i="260"/>
  <c r="Q12" i="260"/>
  <c r="H12" i="260"/>
  <c r="I12" i="260"/>
  <c r="J12" i="260"/>
  <c r="K12" i="260"/>
  <c r="G12" i="260"/>
  <c r="F12" i="260"/>
  <c r="C12" i="260"/>
  <c r="BR11" i="260"/>
  <c r="AL11" i="260"/>
  <c r="S11" i="260"/>
  <c r="T11" i="260"/>
  <c r="R11" i="260"/>
  <c r="Q11" i="260"/>
  <c r="I11" i="260"/>
  <c r="J11" i="260"/>
  <c r="K11" i="260"/>
  <c r="H11" i="260"/>
  <c r="U11" i="260"/>
  <c r="F11" i="260"/>
  <c r="G11" i="260"/>
  <c r="C11" i="260"/>
  <c r="BR9" i="260"/>
  <c r="CL7" i="260"/>
  <c r="CC7" i="260"/>
  <c r="BW7" i="260"/>
  <c r="B76" i="259"/>
  <c r="U73" i="259"/>
  <c r="O72" i="259"/>
  <c r="N72" i="259"/>
  <c r="B77" i="259"/>
  <c r="M72" i="259"/>
  <c r="BL32" i="259"/>
  <c r="L72" i="259"/>
  <c r="S71" i="259"/>
  <c r="T71" i="259"/>
  <c r="R71" i="259"/>
  <c r="Q71" i="259"/>
  <c r="I71" i="259"/>
  <c r="J71" i="259"/>
  <c r="K71" i="259"/>
  <c r="H71" i="259"/>
  <c r="U71" i="259"/>
  <c r="F71" i="259"/>
  <c r="G71" i="259"/>
  <c r="C71" i="259"/>
  <c r="T70" i="259"/>
  <c r="S70" i="259"/>
  <c r="R70" i="259"/>
  <c r="Q70" i="259"/>
  <c r="I70" i="259"/>
  <c r="J70" i="259"/>
  <c r="K70" i="259"/>
  <c r="H70" i="259"/>
  <c r="U70" i="259"/>
  <c r="G70" i="259"/>
  <c r="F70" i="259"/>
  <c r="C70" i="259"/>
  <c r="S69" i="259"/>
  <c r="T69" i="259"/>
  <c r="R69" i="259"/>
  <c r="Q69" i="259"/>
  <c r="I69" i="259"/>
  <c r="J69" i="259"/>
  <c r="K69" i="259"/>
  <c r="H69" i="259"/>
  <c r="U69" i="259"/>
  <c r="F69" i="259"/>
  <c r="G69" i="259"/>
  <c r="C69" i="259"/>
  <c r="T68" i="259"/>
  <c r="S68" i="259"/>
  <c r="R68" i="259"/>
  <c r="Q68" i="259"/>
  <c r="I68" i="259"/>
  <c r="J68" i="259"/>
  <c r="K68" i="259"/>
  <c r="H68" i="259"/>
  <c r="U68" i="259"/>
  <c r="G68" i="259"/>
  <c r="F68" i="259"/>
  <c r="C68" i="259"/>
  <c r="S67" i="259"/>
  <c r="T67" i="259"/>
  <c r="R67" i="259"/>
  <c r="Q67" i="259"/>
  <c r="I67" i="259"/>
  <c r="J67" i="259"/>
  <c r="K67" i="259"/>
  <c r="H67" i="259"/>
  <c r="U67" i="259"/>
  <c r="F67" i="259"/>
  <c r="G67" i="259"/>
  <c r="C67" i="259"/>
  <c r="T66" i="259"/>
  <c r="S66" i="259"/>
  <c r="R66" i="259"/>
  <c r="Q66" i="259"/>
  <c r="I66" i="259"/>
  <c r="J66" i="259"/>
  <c r="K66" i="259"/>
  <c r="H66" i="259"/>
  <c r="U66" i="259"/>
  <c r="G66" i="259"/>
  <c r="F66" i="259"/>
  <c r="C66" i="259"/>
  <c r="S65" i="259"/>
  <c r="T65" i="259"/>
  <c r="R65" i="259"/>
  <c r="Q65" i="259"/>
  <c r="I65" i="259"/>
  <c r="J65" i="259"/>
  <c r="K65" i="259"/>
  <c r="H65" i="259"/>
  <c r="U65" i="259"/>
  <c r="F65" i="259"/>
  <c r="G65" i="259"/>
  <c r="C65" i="259"/>
  <c r="U64" i="259"/>
  <c r="T64" i="259"/>
  <c r="S64" i="259"/>
  <c r="R64" i="259"/>
  <c r="Q64" i="259"/>
  <c r="I64" i="259"/>
  <c r="J64" i="259"/>
  <c r="K64" i="259"/>
  <c r="H64" i="259"/>
  <c r="G64" i="259"/>
  <c r="F64" i="259"/>
  <c r="C64" i="259"/>
  <c r="S63" i="259"/>
  <c r="T63" i="259"/>
  <c r="R63" i="259"/>
  <c r="Q63" i="259"/>
  <c r="I63" i="259"/>
  <c r="J63" i="259"/>
  <c r="K63" i="259"/>
  <c r="H63" i="259"/>
  <c r="U63" i="259"/>
  <c r="F63" i="259"/>
  <c r="G63" i="259"/>
  <c r="C63" i="259"/>
  <c r="U62" i="259"/>
  <c r="T62" i="259"/>
  <c r="S62" i="259"/>
  <c r="R62" i="259"/>
  <c r="Q62" i="259"/>
  <c r="I62" i="259"/>
  <c r="J62" i="259"/>
  <c r="K62" i="259"/>
  <c r="H62" i="259"/>
  <c r="G62" i="259"/>
  <c r="F62" i="259"/>
  <c r="C62" i="259"/>
  <c r="S61" i="259"/>
  <c r="T61" i="259"/>
  <c r="R61" i="259"/>
  <c r="Q61" i="259"/>
  <c r="I61" i="259"/>
  <c r="J61" i="259"/>
  <c r="K61" i="259"/>
  <c r="H61" i="259"/>
  <c r="U61" i="259"/>
  <c r="F61" i="259"/>
  <c r="G61" i="259"/>
  <c r="C61" i="259"/>
  <c r="U60" i="259"/>
  <c r="T60" i="259"/>
  <c r="S60" i="259"/>
  <c r="R60" i="259"/>
  <c r="Q60" i="259"/>
  <c r="H60" i="259"/>
  <c r="I60" i="259"/>
  <c r="J60" i="259"/>
  <c r="K60" i="259"/>
  <c r="G60" i="259"/>
  <c r="F60" i="259"/>
  <c r="C60" i="259"/>
  <c r="S59" i="259"/>
  <c r="T59" i="259"/>
  <c r="R59" i="259"/>
  <c r="Q59" i="259"/>
  <c r="I59" i="259"/>
  <c r="J59" i="259"/>
  <c r="K59" i="259"/>
  <c r="H59" i="259"/>
  <c r="U59" i="259"/>
  <c r="F59" i="259"/>
  <c r="G59" i="259"/>
  <c r="C59" i="259"/>
  <c r="T58" i="259"/>
  <c r="S58" i="259"/>
  <c r="R58" i="259"/>
  <c r="Q58" i="259"/>
  <c r="H58" i="259"/>
  <c r="U58" i="259"/>
  <c r="G58" i="259"/>
  <c r="F58" i="259"/>
  <c r="C58" i="259"/>
  <c r="S57" i="259"/>
  <c r="T57" i="259"/>
  <c r="R57" i="259"/>
  <c r="Q57" i="259"/>
  <c r="I57" i="259"/>
  <c r="J57" i="259"/>
  <c r="K57" i="259"/>
  <c r="H57" i="259"/>
  <c r="U57" i="259"/>
  <c r="F57" i="259"/>
  <c r="G57" i="259"/>
  <c r="C57" i="259"/>
  <c r="T56" i="259"/>
  <c r="S56" i="259"/>
  <c r="R56" i="259"/>
  <c r="Q56" i="259"/>
  <c r="H56" i="259"/>
  <c r="U56" i="259"/>
  <c r="G56" i="259"/>
  <c r="F56" i="259"/>
  <c r="C56" i="259"/>
  <c r="S55" i="259"/>
  <c r="T55" i="259"/>
  <c r="R55" i="259"/>
  <c r="Q55" i="259"/>
  <c r="J55" i="259"/>
  <c r="K55" i="259"/>
  <c r="I55" i="259"/>
  <c r="H55" i="259"/>
  <c r="U55" i="259"/>
  <c r="F55" i="259"/>
  <c r="G55" i="259"/>
  <c r="C55" i="259"/>
  <c r="T54" i="259"/>
  <c r="S54" i="259"/>
  <c r="R54" i="259"/>
  <c r="Q54" i="259"/>
  <c r="K54" i="259"/>
  <c r="J54" i="259"/>
  <c r="I54" i="259"/>
  <c r="H54" i="259"/>
  <c r="U54" i="259"/>
  <c r="G54" i="259"/>
  <c r="F54" i="259"/>
  <c r="C54" i="259"/>
  <c r="U53" i="259"/>
  <c r="T53" i="259"/>
  <c r="S53" i="259"/>
  <c r="R53" i="259"/>
  <c r="Q53" i="259"/>
  <c r="H53" i="259"/>
  <c r="I53" i="259"/>
  <c r="J53" i="259"/>
  <c r="K53" i="259"/>
  <c r="G53" i="259"/>
  <c r="F53" i="259"/>
  <c r="C53" i="259"/>
  <c r="U52" i="259"/>
  <c r="T52" i="259"/>
  <c r="S52" i="259"/>
  <c r="R52" i="259"/>
  <c r="Q52" i="259"/>
  <c r="H52" i="259"/>
  <c r="I52" i="259"/>
  <c r="J52" i="259"/>
  <c r="K52" i="259"/>
  <c r="G52" i="259"/>
  <c r="F52" i="259"/>
  <c r="C52" i="259"/>
  <c r="T51" i="259"/>
  <c r="S51" i="259"/>
  <c r="R51" i="259"/>
  <c r="Q51" i="259"/>
  <c r="H51" i="259"/>
  <c r="I51" i="259"/>
  <c r="J51" i="259"/>
  <c r="K51" i="259"/>
  <c r="G51" i="259"/>
  <c r="F51" i="259"/>
  <c r="C51" i="259"/>
  <c r="U50" i="259"/>
  <c r="T50" i="259"/>
  <c r="S50" i="259"/>
  <c r="R50" i="259"/>
  <c r="Q50" i="259"/>
  <c r="K50" i="259"/>
  <c r="H50" i="259"/>
  <c r="I50" i="259"/>
  <c r="J50" i="259"/>
  <c r="G50" i="259"/>
  <c r="F50" i="259"/>
  <c r="C50" i="259"/>
  <c r="U49" i="259"/>
  <c r="T49" i="259"/>
  <c r="S49" i="259"/>
  <c r="R49" i="259"/>
  <c r="Q49" i="259"/>
  <c r="I49" i="259"/>
  <c r="J49" i="259"/>
  <c r="K49" i="259"/>
  <c r="H49" i="259"/>
  <c r="G49" i="259"/>
  <c r="F49" i="259"/>
  <c r="C49" i="259"/>
  <c r="S48" i="259"/>
  <c r="T48" i="259"/>
  <c r="R48" i="259"/>
  <c r="Q48" i="259"/>
  <c r="J48" i="259"/>
  <c r="K48" i="259"/>
  <c r="I48" i="259"/>
  <c r="H48" i="259"/>
  <c r="U48" i="259"/>
  <c r="F48" i="259"/>
  <c r="G48" i="259"/>
  <c r="C48" i="259"/>
  <c r="T47" i="259"/>
  <c r="S47" i="259"/>
  <c r="R47" i="259"/>
  <c r="Q47" i="259"/>
  <c r="K47" i="259"/>
  <c r="J47" i="259"/>
  <c r="I47" i="259"/>
  <c r="H47" i="259"/>
  <c r="U47" i="259"/>
  <c r="G47" i="259"/>
  <c r="F47" i="259"/>
  <c r="C47" i="259"/>
  <c r="U46" i="259"/>
  <c r="T46" i="259"/>
  <c r="S46" i="259"/>
  <c r="R46" i="259"/>
  <c r="Q46" i="259"/>
  <c r="H46" i="259"/>
  <c r="I46" i="259"/>
  <c r="J46" i="259"/>
  <c r="K46" i="259"/>
  <c r="F46" i="259"/>
  <c r="G46" i="259"/>
  <c r="C46" i="259"/>
  <c r="T45" i="259"/>
  <c r="S45" i="259"/>
  <c r="R45" i="259"/>
  <c r="Q45" i="259"/>
  <c r="H45" i="259"/>
  <c r="I45" i="259"/>
  <c r="J45" i="259"/>
  <c r="K45" i="259"/>
  <c r="G45" i="259"/>
  <c r="F45" i="259"/>
  <c r="C45" i="259"/>
  <c r="U44" i="259"/>
  <c r="T44" i="259"/>
  <c r="S44" i="259"/>
  <c r="R44" i="259"/>
  <c r="Q44" i="259"/>
  <c r="H44" i="259"/>
  <c r="I44" i="259"/>
  <c r="J44" i="259"/>
  <c r="K44" i="259"/>
  <c r="G44" i="259"/>
  <c r="F44" i="259"/>
  <c r="C44" i="259"/>
  <c r="AN43" i="259"/>
  <c r="S43" i="259"/>
  <c r="T43" i="259"/>
  <c r="R43" i="259"/>
  <c r="Q43" i="259"/>
  <c r="J43" i="259"/>
  <c r="K43" i="259"/>
  <c r="I43" i="259"/>
  <c r="H43" i="259"/>
  <c r="U43" i="259"/>
  <c r="F43" i="259"/>
  <c r="G43" i="259"/>
  <c r="C43" i="259"/>
  <c r="U42" i="259"/>
  <c r="S42" i="259"/>
  <c r="T42" i="259"/>
  <c r="R42" i="259"/>
  <c r="Q42" i="259"/>
  <c r="I42" i="259"/>
  <c r="J42" i="259"/>
  <c r="K42" i="259"/>
  <c r="H42" i="259"/>
  <c r="F42" i="259"/>
  <c r="G42" i="259"/>
  <c r="C42" i="259"/>
  <c r="S41" i="259"/>
  <c r="T41" i="259"/>
  <c r="R41" i="259"/>
  <c r="Q41" i="259"/>
  <c r="J41" i="259"/>
  <c r="K41" i="259"/>
  <c r="I41" i="259"/>
  <c r="H41" i="259"/>
  <c r="U41" i="259"/>
  <c r="F41" i="259"/>
  <c r="G41" i="259"/>
  <c r="C41" i="259"/>
  <c r="BP40" i="259"/>
  <c r="T40" i="259"/>
  <c r="S40" i="259"/>
  <c r="R40" i="259"/>
  <c r="Q40" i="259"/>
  <c r="I40" i="259"/>
  <c r="J40" i="259"/>
  <c r="K40" i="259"/>
  <c r="H40" i="259"/>
  <c r="U40" i="259"/>
  <c r="G40" i="259"/>
  <c r="F40" i="259"/>
  <c r="C40" i="259"/>
  <c r="BP39" i="259"/>
  <c r="U39" i="259"/>
  <c r="S39" i="259"/>
  <c r="T39" i="259"/>
  <c r="R39" i="259"/>
  <c r="Q39" i="259"/>
  <c r="H39" i="259"/>
  <c r="I39" i="259"/>
  <c r="J39" i="259"/>
  <c r="K39" i="259"/>
  <c r="F39" i="259"/>
  <c r="G39" i="259"/>
  <c r="C39" i="259"/>
  <c r="BP38" i="259"/>
  <c r="S38" i="259"/>
  <c r="T38" i="259"/>
  <c r="R38" i="259"/>
  <c r="Q38" i="259"/>
  <c r="I38" i="259"/>
  <c r="J38" i="259"/>
  <c r="K38" i="259"/>
  <c r="H38" i="259"/>
  <c r="U38" i="259"/>
  <c r="F38" i="259"/>
  <c r="G38" i="259"/>
  <c r="C38" i="259"/>
  <c r="BP37" i="259"/>
  <c r="S37" i="259"/>
  <c r="T37" i="259"/>
  <c r="R37" i="259"/>
  <c r="Q37" i="259"/>
  <c r="H37" i="259"/>
  <c r="I37" i="259"/>
  <c r="J37" i="259"/>
  <c r="K37" i="259"/>
  <c r="F37" i="259"/>
  <c r="G37" i="259"/>
  <c r="C37" i="259"/>
  <c r="BP36" i="259"/>
  <c r="S36" i="259"/>
  <c r="T36" i="259"/>
  <c r="R36" i="259"/>
  <c r="Q36" i="259"/>
  <c r="H36" i="259"/>
  <c r="I36" i="259"/>
  <c r="J36" i="259"/>
  <c r="K36" i="259"/>
  <c r="G36" i="259"/>
  <c r="F36" i="259"/>
  <c r="C36" i="259"/>
  <c r="BP35" i="259"/>
  <c r="U35" i="259"/>
  <c r="T35" i="259"/>
  <c r="S35" i="259"/>
  <c r="R35" i="259"/>
  <c r="Q35" i="259"/>
  <c r="H35" i="259"/>
  <c r="I35" i="259"/>
  <c r="J35" i="259"/>
  <c r="K35" i="259"/>
  <c r="G35" i="259"/>
  <c r="F35" i="259"/>
  <c r="C35" i="259"/>
  <c r="BP34" i="259"/>
  <c r="T34" i="259"/>
  <c r="S34" i="259"/>
  <c r="R34" i="259"/>
  <c r="Q34" i="259"/>
  <c r="H34" i="259"/>
  <c r="I34" i="259"/>
  <c r="J34" i="259"/>
  <c r="K34" i="259"/>
  <c r="G34" i="259"/>
  <c r="F34" i="259"/>
  <c r="C34" i="259"/>
  <c r="BP33" i="259"/>
  <c r="BD33" i="259"/>
  <c r="AR33" i="259"/>
  <c r="AA33" i="259"/>
  <c r="T33" i="259"/>
  <c r="S33" i="259"/>
  <c r="R33" i="259"/>
  <c r="Q33" i="259"/>
  <c r="H33" i="259"/>
  <c r="U33" i="259"/>
  <c r="G33" i="259"/>
  <c r="F33" i="259"/>
  <c r="C33" i="259"/>
  <c r="BP32" i="259"/>
  <c r="AA32" i="259"/>
  <c r="BD32" i="259"/>
  <c r="U32" i="259"/>
  <c r="S32" i="259"/>
  <c r="T32" i="259"/>
  <c r="R32" i="259"/>
  <c r="Q32" i="259"/>
  <c r="J32" i="259"/>
  <c r="K32" i="259"/>
  <c r="I32" i="259"/>
  <c r="H32" i="259"/>
  <c r="F32" i="259"/>
  <c r="G32" i="259"/>
  <c r="C32" i="259"/>
  <c r="BL31" i="259"/>
  <c r="BP31" i="259"/>
  <c r="AA31" i="259"/>
  <c r="BD31" i="259"/>
  <c r="T31" i="259"/>
  <c r="S31" i="259"/>
  <c r="R31" i="259"/>
  <c r="Q31" i="259"/>
  <c r="I31" i="259"/>
  <c r="J31" i="259"/>
  <c r="K31" i="259"/>
  <c r="H31" i="259"/>
  <c r="U31" i="259"/>
  <c r="G31" i="259"/>
  <c r="F31" i="259"/>
  <c r="C31" i="259"/>
  <c r="BD30" i="259"/>
  <c r="AG30" i="259"/>
  <c r="AI30" i="259"/>
  <c r="AA30" i="259"/>
  <c r="S30" i="259"/>
  <c r="T30" i="259"/>
  <c r="R30" i="259"/>
  <c r="Q30" i="259"/>
  <c r="I30" i="259"/>
  <c r="J30" i="259"/>
  <c r="K30" i="259"/>
  <c r="H30" i="259"/>
  <c r="U30" i="259"/>
  <c r="F30" i="259"/>
  <c r="G30" i="259"/>
  <c r="C30" i="259"/>
  <c r="BD29" i="259"/>
  <c r="AR29" i="259"/>
  <c r="AG29" i="259"/>
  <c r="AI29" i="259"/>
  <c r="AA29" i="259"/>
  <c r="T29" i="259"/>
  <c r="S29" i="259"/>
  <c r="R29" i="259"/>
  <c r="Q29" i="259"/>
  <c r="H29" i="259"/>
  <c r="U29" i="259"/>
  <c r="G29" i="259"/>
  <c r="F29" i="259"/>
  <c r="C29" i="259"/>
  <c r="AG28" i="259"/>
  <c r="U28" i="259"/>
  <c r="T28" i="259"/>
  <c r="S28" i="259"/>
  <c r="R28" i="259"/>
  <c r="Q28" i="259"/>
  <c r="H28" i="259"/>
  <c r="I28" i="259"/>
  <c r="J28" i="259"/>
  <c r="K28" i="259"/>
  <c r="G28" i="259"/>
  <c r="F28" i="259"/>
  <c r="C28" i="259"/>
  <c r="T27" i="259"/>
  <c r="S27" i="259"/>
  <c r="R27" i="259"/>
  <c r="Q27" i="259"/>
  <c r="H27" i="259"/>
  <c r="I27" i="259"/>
  <c r="J27" i="259"/>
  <c r="K27" i="259"/>
  <c r="F27" i="259"/>
  <c r="G27" i="259"/>
  <c r="C27" i="259"/>
  <c r="T26" i="259"/>
  <c r="S26" i="259"/>
  <c r="R26" i="259"/>
  <c r="Q26" i="259"/>
  <c r="H26" i="259"/>
  <c r="I26" i="259"/>
  <c r="J26" i="259"/>
  <c r="K26" i="259"/>
  <c r="G26" i="259"/>
  <c r="F26" i="259"/>
  <c r="C26" i="259"/>
  <c r="U25" i="259"/>
  <c r="T25" i="259"/>
  <c r="S25" i="259"/>
  <c r="R25" i="259"/>
  <c r="Q25" i="259"/>
  <c r="K25" i="259"/>
  <c r="H25" i="259"/>
  <c r="I25" i="259"/>
  <c r="J25" i="259"/>
  <c r="F25" i="259"/>
  <c r="G25" i="259"/>
  <c r="C25" i="259"/>
  <c r="T24" i="259"/>
  <c r="S24" i="259"/>
  <c r="R24" i="259"/>
  <c r="Q24" i="259"/>
  <c r="H24" i="259"/>
  <c r="I24" i="259"/>
  <c r="J24" i="259"/>
  <c r="K24" i="259"/>
  <c r="G24" i="259"/>
  <c r="F24" i="259"/>
  <c r="C24" i="259"/>
  <c r="S23" i="259"/>
  <c r="T23" i="259"/>
  <c r="R23" i="259"/>
  <c r="Q23" i="259"/>
  <c r="H23" i="259"/>
  <c r="I23" i="259"/>
  <c r="J23" i="259"/>
  <c r="K23" i="259"/>
  <c r="G23" i="259"/>
  <c r="F23" i="259"/>
  <c r="C23" i="259"/>
  <c r="U22" i="259"/>
  <c r="T22" i="259"/>
  <c r="S22" i="259"/>
  <c r="R22" i="259"/>
  <c r="Q22" i="259"/>
  <c r="K22" i="259"/>
  <c r="J22" i="259"/>
  <c r="H22" i="259"/>
  <c r="I22" i="259"/>
  <c r="G22" i="259"/>
  <c r="F22" i="259"/>
  <c r="C22" i="259"/>
  <c r="S21" i="259"/>
  <c r="T21" i="259"/>
  <c r="R21" i="259"/>
  <c r="Q21" i="259"/>
  <c r="H21" i="259"/>
  <c r="I21" i="259"/>
  <c r="J21" i="259"/>
  <c r="K21" i="259"/>
  <c r="G21" i="259"/>
  <c r="F21" i="259"/>
  <c r="C21" i="259"/>
  <c r="U20" i="259"/>
  <c r="T20" i="259"/>
  <c r="S20" i="259"/>
  <c r="R20" i="259"/>
  <c r="Q20" i="259"/>
  <c r="H20" i="259"/>
  <c r="I20" i="259"/>
  <c r="J20" i="259"/>
  <c r="K20" i="259"/>
  <c r="G20" i="259"/>
  <c r="F20" i="259"/>
  <c r="C20" i="259"/>
  <c r="U19" i="259"/>
  <c r="S19" i="259"/>
  <c r="T19" i="259"/>
  <c r="R19" i="259"/>
  <c r="Q19" i="259"/>
  <c r="K19" i="259"/>
  <c r="H19" i="259"/>
  <c r="I19" i="259"/>
  <c r="J19" i="259"/>
  <c r="F19" i="259"/>
  <c r="G19" i="259"/>
  <c r="C19" i="259"/>
  <c r="AP18" i="259"/>
  <c r="S18" i="259"/>
  <c r="T18" i="259"/>
  <c r="R18" i="259"/>
  <c r="Q18" i="259"/>
  <c r="H18" i="259"/>
  <c r="U18" i="259"/>
  <c r="F18" i="259"/>
  <c r="G18" i="259"/>
  <c r="C18" i="259"/>
  <c r="T17" i="259"/>
  <c r="S17" i="259"/>
  <c r="R17" i="259"/>
  <c r="Q17" i="259"/>
  <c r="H17" i="259"/>
  <c r="U17" i="259"/>
  <c r="G17" i="259"/>
  <c r="F17" i="259"/>
  <c r="C17" i="259"/>
  <c r="S16" i="259"/>
  <c r="T16" i="259"/>
  <c r="R16" i="259"/>
  <c r="Q16" i="259"/>
  <c r="H16" i="259"/>
  <c r="I16" i="259"/>
  <c r="J16" i="259"/>
  <c r="K16" i="259"/>
  <c r="F16" i="259"/>
  <c r="G16" i="259"/>
  <c r="C16" i="259"/>
  <c r="AL15" i="259"/>
  <c r="U15" i="259"/>
  <c r="S15" i="259"/>
  <c r="T15" i="259"/>
  <c r="R15" i="259"/>
  <c r="Q15" i="259"/>
  <c r="J15" i="259"/>
  <c r="K15" i="259"/>
  <c r="I15" i="259"/>
  <c r="H15" i="259"/>
  <c r="F15" i="259"/>
  <c r="G15" i="259"/>
  <c r="C15" i="259"/>
  <c r="T14" i="259"/>
  <c r="S14" i="259"/>
  <c r="R14" i="259"/>
  <c r="Q14" i="259"/>
  <c r="J14" i="259"/>
  <c r="K14" i="259"/>
  <c r="I14" i="259"/>
  <c r="H14" i="259"/>
  <c r="U14" i="259"/>
  <c r="F14" i="259"/>
  <c r="G14" i="259"/>
  <c r="C14" i="259"/>
  <c r="AL13" i="259"/>
  <c r="T13" i="259"/>
  <c r="S13" i="259"/>
  <c r="R13" i="259"/>
  <c r="Q13" i="259"/>
  <c r="J13" i="259"/>
  <c r="K13" i="259"/>
  <c r="I13" i="259"/>
  <c r="H13" i="259"/>
  <c r="U13" i="259"/>
  <c r="G13" i="259"/>
  <c r="F13" i="259"/>
  <c r="C13" i="259"/>
  <c r="U12" i="259"/>
  <c r="S12" i="259"/>
  <c r="T12" i="259"/>
  <c r="R12" i="259"/>
  <c r="Q12" i="259"/>
  <c r="K12" i="259"/>
  <c r="J12" i="259"/>
  <c r="H12" i="259"/>
  <c r="I12" i="259"/>
  <c r="F12" i="259"/>
  <c r="G12" i="259"/>
  <c r="C12" i="259"/>
  <c r="BR11" i="259"/>
  <c r="AL11" i="259"/>
  <c r="U11" i="259"/>
  <c r="S11" i="259"/>
  <c r="T11" i="259"/>
  <c r="R11" i="259"/>
  <c r="Q11" i="259"/>
  <c r="I11" i="259"/>
  <c r="J11" i="259"/>
  <c r="K11" i="259"/>
  <c r="H11" i="259"/>
  <c r="F11" i="259"/>
  <c r="G11" i="259"/>
  <c r="C11" i="259"/>
  <c r="BR9" i="259"/>
  <c r="CL7" i="259"/>
  <c r="CC7" i="259"/>
  <c r="BW7" i="259"/>
  <c r="B77" i="258"/>
  <c r="B76" i="258"/>
  <c r="U73" i="258"/>
  <c r="O72" i="258"/>
  <c r="N72" i="258"/>
  <c r="M72" i="258"/>
  <c r="BL32" i="258"/>
  <c r="BP32" i="258"/>
  <c r="L72" i="258"/>
  <c r="S71" i="258"/>
  <c r="T71" i="258"/>
  <c r="R71" i="258"/>
  <c r="Q71" i="258"/>
  <c r="I71" i="258"/>
  <c r="J71" i="258"/>
  <c r="K71" i="258"/>
  <c r="H71" i="258"/>
  <c r="U71" i="258"/>
  <c r="F71" i="258"/>
  <c r="G71" i="258"/>
  <c r="C71" i="258"/>
  <c r="U70" i="258"/>
  <c r="T70" i="258"/>
  <c r="S70" i="258"/>
  <c r="R70" i="258"/>
  <c r="Q70" i="258"/>
  <c r="H70" i="258"/>
  <c r="I70" i="258"/>
  <c r="J70" i="258"/>
  <c r="K70" i="258"/>
  <c r="G70" i="258"/>
  <c r="F70" i="258"/>
  <c r="C70" i="258"/>
  <c r="S69" i="258"/>
  <c r="T69" i="258"/>
  <c r="R69" i="258"/>
  <c r="Q69" i="258"/>
  <c r="H69" i="258"/>
  <c r="U69" i="258"/>
  <c r="F69" i="258"/>
  <c r="G69" i="258"/>
  <c r="C69" i="258"/>
  <c r="U68" i="258"/>
  <c r="T68" i="258"/>
  <c r="S68" i="258"/>
  <c r="R68" i="258"/>
  <c r="Q68" i="258"/>
  <c r="H68" i="258"/>
  <c r="I68" i="258"/>
  <c r="J68" i="258"/>
  <c r="K68" i="258"/>
  <c r="G68" i="258"/>
  <c r="F68" i="258"/>
  <c r="C68" i="258"/>
  <c r="S67" i="258"/>
  <c r="T67" i="258"/>
  <c r="R67" i="258"/>
  <c r="Q67" i="258"/>
  <c r="I67" i="258"/>
  <c r="J67" i="258"/>
  <c r="K67" i="258"/>
  <c r="H67" i="258"/>
  <c r="U67" i="258"/>
  <c r="F67" i="258"/>
  <c r="G67" i="258"/>
  <c r="C67" i="258"/>
  <c r="U66" i="258"/>
  <c r="T66" i="258"/>
  <c r="S66" i="258"/>
  <c r="R66" i="258"/>
  <c r="Q66" i="258"/>
  <c r="H66" i="258"/>
  <c r="I66" i="258"/>
  <c r="J66" i="258"/>
  <c r="K66" i="258"/>
  <c r="G66" i="258"/>
  <c r="F66" i="258"/>
  <c r="C66" i="258"/>
  <c r="S65" i="258"/>
  <c r="T65" i="258"/>
  <c r="R65" i="258"/>
  <c r="Q65" i="258"/>
  <c r="H65" i="258"/>
  <c r="U65" i="258"/>
  <c r="F65" i="258"/>
  <c r="G65" i="258"/>
  <c r="C65" i="258"/>
  <c r="U64" i="258"/>
  <c r="T64" i="258"/>
  <c r="S64" i="258"/>
  <c r="R64" i="258"/>
  <c r="Q64" i="258"/>
  <c r="H64" i="258"/>
  <c r="I64" i="258"/>
  <c r="J64" i="258"/>
  <c r="K64" i="258"/>
  <c r="G64" i="258"/>
  <c r="F64" i="258"/>
  <c r="C64" i="258"/>
  <c r="S63" i="258"/>
  <c r="T63" i="258"/>
  <c r="R63" i="258"/>
  <c r="Q63" i="258"/>
  <c r="I63" i="258"/>
  <c r="J63" i="258"/>
  <c r="K63" i="258"/>
  <c r="H63" i="258"/>
  <c r="U63" i="258"/>
  <c r="F63" i="258"/>
  <c r="G63" i="258"/>
  <c r="C63" i="258"/>
  <c r="U62" i="258"/>
  <c r="T62" i="258"/>
  <c r="S62" i="258"/>
  <c r="R62" i="258"/>
  <c r="Q62" i="258"/>
  <c r="H62" i="258"/>
  <c r="I62" i="258"/>
  <c r="J62" i="258"/>
  <c r="K62" i="258"/>
  <c r="G62" i="258"/>
  <c r="F62" i="258"/>
  <c r="C62" i="258"/>
  <c r="S61" i="258"/>
  <c r="T61" i="258"/>
  <c r="R61" i="258"/>
  <c r="Q61" i="258"/>
  <c r="H61" i="258"/>
  <c r="U61" i="258"/>
  <c r="F61" i="258"/>
  <c r="G61" i="258"/>
  <c r="C61" i="258"/>
  <c r="U60" i="258"/>
  <c r="T60" i="258"/>
  <c r="S60" i="258"/>
  <c r="R60" i="258"/>
  <c r="Q60" i="258"/>
  <c r="H60" i="258"/>
  <c r="I60" i="258"/>
  <c r="J60" i="258"/>
  <c r="K60" i="258"/>
  <c r="G60" i="258"/>
  <c r="F60" i="258"/>
  <c r="C60" i="258"/>
  <c r="S59" i="258"/>
  <c r="T59" i="258"/>
  <c r="R59" i="258"/>
  <c r="Q59" i="258"/>
  <c r="I59" i="258"/>
  <c r="J59" i="258"/>
  <c r="K59" i="258"/>
  <c r="H59" i="258"/>
  <c r="U59" i="258"/>
  <c r="F59" i="258"/>
  <c r="G59" i="258"/>
  <c r="C59" i="258"/>
  <c r="U58" i="258"/>
  <c r="T58" i="258"/>
  <c r="S58" i="258"/>
  <c r="R58" i="258"/>
  <c r="Q58" i="258"/>
  <c r="H58" i="258"/>
  <c r="I58" i="258"/>
  <c r="J58" i="258"/>
  <c r="K58" i="258"/>
  <c r="G58" i="258"/>
  <c r="F58" i="258"/>
  <c r="C58" i="258"/>
  <c r="S57" i="258"/>
  <c r="T57" i="258"/>
  <c r="R57" i="258"/>
  <c r="Q57" i="258"/>
  <c r="H57" i="258"/>
  <c r="U57" i="258"/>
  <c r="F57" i="258"/>
  <c r="G57" i="258"/>
  <c r="C57" i="258"/>
  <c r="U56" i="258"/>
  <c r="T56" i="258"/>
  <c r="S56" i="258"/>
  <c r="R56" i="258"/>
  <c r="Q56" i="258"/>
  <c r="H56" i="258"/>
  <c r="I56" i="258"/>
  <c r="J56" i="258"/>
  <c r="K56" i="258"/>
  <c r="G56" i="258"/>
  <c r="F56" i="258"/>
  <c r="C56" i="258"/>
  <c r="S55" i="258"/>
  <c r="T55" i="258"/>
  <c r="R55" i="258"/>
  <c r="Q55" i="258"/>
  <c r="J55" i="258"/>
  <c r="K55" i="258"/>
  <c r="I55" i="258"/>
  <c r="H55" i="258"/>
  <c r="U55" i="258"/>
  <c r="F55" i="258"/>
  <c r="G55" i="258"/>
  <c r="C55" i="258"/>
  <c r="S54" i="258"/>
  <c r="T54" i="258"/>
  <c r="R54" i="258"/>
  <c r="Q54" i="258"/>
  <c r="I54" i="258"/>
  <c r="J54" i="258"/>
  <c r="K54" i="258"/>
  <c r="H54" i="258"/>
  <c r="U54" i="258"/>
  <c r="F54" i="258"/>
  <c r="G54" i="258"/>
  <c r="C54" i="258"/>
  <c r="U53" i="258"/>
  <c r="S53" i="258"/>
  <c r="T53" i="258"/>
  <c r="R53" i="258"/>
  <c r="Q53" i="258"/>
  <c r="K53" i="258"/>
  <c r="I53" i="258"/>
  <c r="J53" i="258"/>
  <c r="H53" i="258"/>
  <c r="F53" i="258"/>
  <c r="G53" i="258"/>
  <c r="C53" i="258"/>
  <c r="T52" i="258"/>
  <c r="S52" i="258"/>
  <c r="R52" i="258"/>
  <c r="Q52" i="258"/>
  <c r="H52" i="258"/>
  <c r="I52" i="258"/>
  <c r="J52" i="258"/>
  <c r="K52" i="258"/>
  <c r="G52" i="258"/>
  <c r="F52" i="258"/>
  <c r="C52" i="258"/>
  <c r="S51" i="258"/>
  <c r="T51" i="258"/>
  <c r="R51" i="258"/>
  <c r="Q51" i="258"/>
  <c r="H51" i="258"/>
  <c r="I51" i="258"/>
  <c r="J51" i="258"/>
  <c r="K51" i="258"/>
  <c r="G51" i="258"/>
  <c r="F51" i="258"/>
  <c r="C51" i="258"/>
  <c r="U50" i="258"/>
  <c r="T50" i="258"/>
  <c r="S50" i="258"/>
  <c r="R50" i="258"/>
  <c r="Q50" i="258"/>
  <c r="H50" i="258"/>
  <c r="I50" i="258"/>
  <c r="J50" i="258"/>
  <c r="K50" i="258"/>
  <c r="G50" i="258"/>
  <c r="F50" i="258"/>
  <c r="C50" i="258"/>
  <c r="U49" i="258"/>
  <c r="T49" i="258"/>
  <c r="S49" i="258"/>
  <c r="R49" i="258"/>
  <c r="Q49" i="258"/>
  <c r="H49" i="258"/>
  <c r="I49" i="258"/>
  <c r="J49" i="258"/>
  <c r="K49" i="258"/>
  <c r="G49" i="258"/>
  <c r="F49" i="258"/>
  <c r="C49" i="258"/>
  <c r="S48" i="258"/>
  <c r="T48" i="258"/>
  <c r="R48" i="258"/>
  <c r="Q48" i="258"/>
  <c r="K48" i="258"/>
  <c r="J48" i="258"/>
  <c r="I48" i="258"/>
  <c r="H48" i="258"/>
  <c r="U48" i="258"/>
  <c r="F48" i="258"/>
  <c r="G48" i="258"/>
  <c r="C48" i="258"/>
  <c r="T47" i="258"/>
  <c r="S47" i="258"/>
  <c r="R47" i="258"/>
  <c r="Q47" i="258"/>
  <c r="H47" i="258"/>
  <c r="I47" i="258"/>
  <c r="J47" i="258"/>
  <c r="K47" i="258"/>
  <c r="G47" i="258"/>
  <c r="F47" i="258"/>
  <c r="C47" i="258"/>
  <c r="U46" i="258"/>
  <c r="S46" i="258"/>
  <c r="T46" i="258"/>
  <c r="R46" i="258"/>
  <c r="Q46" i="258"/>
  <c r="H46" i="258"/>
  <c r="I46" i="258"/>
  <c r="J46" i="258"/>
  <c r="K46" i="258"/>
  <c r="G46" i="258"/>
  <c r="F46" i="258"/>
  <c r="C46" i="258"/>
  <c r="T45" i="258"/>
  <c r="S45" i="258"/>
  <c r="R45" i="258"/>
  <c r="Q45" i="258"/>
  <c r="H45" i="258"/>
  <c r="I45" i="258"/>
  <c r="J45" i="258"/>
  <c r="K45" i="258"/>
  <c r="G45" i="258"/>
  <c r="F45" i="258"/>
  <c r="C45" i="258"/>
  <c r="U44" i="258"/>
  <c r="S44" i="258"/>
  <c r="T44" i="258"/>
  <c r="R44" i="258"/>
  <c r="Q44" i="258"/>
  <c r="H44" i="258"/>
  <c r="I44" i="258"/>
  <c r="J44" i="258"/>
  <c r="K44" i="258"/>
  <c r="G44" i="258"/>
  <c r="F44" i="258"/>
  <c r="C44" i="258"/>
  <c r="AN43" i="258"/>
  <c r="T43" i="258"/>
  <c r="S43" i="258"/>
  <c r="R43" i="258"/>
  <c r="Q43" i="258"/>
  <c r="I43" i="258"/>
  <c r="J43" i="258"/>
  <c r="K43" i="258"/>
  <c r="H43" i="258"/>
  <c r="U43" i="258"/>
  <c r="G43" i="258"/>
  <c r="F43" i="258"/>
  <c r="C43" i="258"/>
  <c r="T42" i="258"/>
  <c r="S42" i="258"/>
  <c r="R42" i="258"/>
  <c r="Q42" i="258"/>
  <c r="H42" i="258"/>
  <c r="I42" i="258"/>
  <c r="J42" i="258"/>
  <c r="K42" i="258"/>
  <c r="G42" i="258"/>
  <c r="F42" i="258"/>
  <c r="C42" i="258"/>
  <c r="T41" i="258"/>
  <c r="S41" i="258"/>
  <c r="R41" i="258"/>
  <c r="Q41" i="258"/>
  <c r="J41" i="258"/>
  <c r="K41" i="258"/>
  <c r="I41" i="258"/>
  <c r="H41" i="258"/>
  <c r="U41" i="258"/>
  <c r="G41" i="258"/>
  <c r="F41" i="258"/>
  <c r="C41" i="258"/>
  <c r="BP40" i="258"/>
  <c r="T40" i="258"/>
  <c r="S40" i="258"/>
  <c r="R40" i="258"/>
  <c r="Q40" i="258"/>
  <c r="H40" i="258"/>
  <c r="I40" i="258"/>
  <c r="J40" i="258"/>
  <c r="K40" i="258"/>
  <c r="G40" i="258"/>
  <c r="F40" i="258"/>
  <c r="C40" i="258"/>
  <c r="BP39" i="258"/>
  <c r="S39" i="258"/>
  <c r="T39" i="258"/>
  <c r="R39" i="258"/>
  <c r="Q39" i="258"/>
  <c r="I39" i="258"/>
  <c r="J39" i="258"/>
  <c r="K39" i="258"/>
  <c r="H39" i="258"/>
  <c r="U39" i="258"/>
  <c r="F39" i="258"/>
  <c r="G39" i="258"/>
  <c r="C39" i="258"/>
  <c r="BP38" i="258"/>
  <c r="S38" i="258"/>
  <c r="T38" i="258"/>
  <c r="R38" i="258"/>
  <c r="Q38" i="258"/>
  <c r="I38" i="258"/>
  <c r="J38" i="258"/>
  <c r="K38" i="258"/>
  <c r="H38" i="258"/>
  <c r="U38" i="258"/>
  <c r="F38" i="258"/>
  <c r="G38" i="258"/>
  <c r="C38" i="258"/>
  <c r="BP37" i="258"/>
  <c r="S37" i="258"/>
  <c r="T37" i="258"/>
  <c r="R37" i="258"/>
  <c r="Q37" i="258"/>
  <c r="H37" i="258"/>
  <c r="I37" i="258"/>
  <c r="J37" i="258"/>
  <c r="K37" i="258"/>
  <c r="F37" i="258"/>
  <c r="G37" i="258"/>
  <c r="C37" i="258"/>
  <c r="BP36" i="258"/>
  <c r="T36" i="258"/>
  <c r="S36" i="258"/>
  <c r="R36" i="258"/>
  <c r="Q36" i="258"/>
  <c r="H36" i="258"/>
  <c r="I36" i="258"/>
  <c r="J36" i="258"/>
  <c r="K36" i="258"/>
  <c r="G36" i="258"/>
  <c r="F36" i="258"/>
  <c r="C36" i="258"/>
  <c r="BP35" i="258"/>
  <c r="S35" i="258"/>
  <c r="T35" i="258"/>
  <c r="R35" i="258"/>
  <c r="Q35" i="258"/>
  <c r="H35" i="258"/>
  <c r="I35" i="258"/>
  <c r="J35" i="258"/>
  <c r="K35" i="258"/>
  <c r="F35" i="258"/>
  <c r="G35" i="258"/>
  <c r="C35" i="258"/>
  <c r="BP34" i="258"/>
  <c r="S34" i="258"/>
  <c r="T34" i="258"/>
  <c r="R34" i="258"/>
  <c r="Q34" i="258"/>
  <c r="J34" i="258"/>
  <c r="K34" i="258"/>
  <c r="I34" i="258"/>
  <c r="H34" i="258"/>
  <c r="U34" i="258"/>
  <c r="F34" i="258"/>
  <c r="G34" i="258"/>
  <c r="C34" i="258"/>
  <c r="BP33" i="258"/>
  <c r="BD33" i="258"/>
  <c r="AR33" i="258"/>
  <c r="AA33" i="258"/>
  <c r="S33" i="258"/>
  <c r="T33" i="258"/>
  <c r="R33" i="258"/>
  <c r="Q33" i="258"/>
  <c r="J33" i="258"/>
  <c r="K33" i="258"/>
  <c r="I33" i="258"/>
  <c r="H33" i="258"/>
  <c r="U33" i="258"/>
  <c r="F33" i="258"/>
  <c r="G33" i="258"/>
  <c r="C33" i="258"/>
  <c r="S32" i="258"/>
  <c r="T32" i="258"/>
  <c r="R32" i="258"/>
  <c r="Q32" i="258"/>
  <c r="H32" i="258"/>
  <c r="I32" i="258"/>
  <c r="J32" i="258"/>
  <c r="K32" i="258"/>
  <c r="F32" i="258"/>
  <c r="G32" i="258"/>
  <c r="C32" i="258"/>
  <c r="BL31" i="258"/>
  <c r="BP31" i="258"/>
  <c r="BD31" i="258"/>
  <c r="AA31" i="258"/>
  <c r="AR31" i="258"/>
  <c r="T31" i="258"/>
  <c r="S31" i="258"/>
  <c r="R31" i="258"/>
  <c r="Q31" i="258"/>
  <c r="H31" i="258"/>
  <c r="I31" i="258"/>
  <c r="J31" i="258"/>
  <c r="K31" i="258"/>
  <c r="G31" i="258"/>
  <c r="F31" i="258"/>
  <c r="C31" i="258"/>
  <c r="AG30" i="258"/>
  <c r="AA30" i="258"/>
  <c r="T30" i="258"/>
  <c r="S30" i="258"/>
  <c r="R30" i="258"/>
  <c r="Q30" i="258"/>
  <c r="H30" i="258"/>
  <c r="I30" i="258"/>
  <c r="J30" i="258"/>
  <c r="K30" i="258"/>
  <c r="G30" i="258"/>
  <c r="F30" i="258"/>
  <c r="C30" i="258"/>
  <c r="AG29" i="258"/>
  <c r="AR29" i="258"/>
  <c r="S29" i="258"/>
  <c r="T29" i="258"/>
  <c r="R29" i="258"/>
  <c r="Q29" i="258"/>
  <c r="J29" i="258"/>
  <c r="K29" i="258"/>
  <c r="I29" i="258"/>
  <c r="H29" i="258"/>
  <c r="U29" i="258"/>
  <c r="F29" i="258"/>
  <c r="G29" i="258"/>
  <c r="C29" i="258"/>
  <c r="BD28" i="258"/>
  <c r="AR28" i="258"/>
  <c r="AG28" i="258"/>
  <c r="AI28" i="258"/>
  <c r="AA28" i="258"/>
  <c r="S28" i="258"/>
  <c r="T28" i="258"/>
  <c r="R28" i="258"/>
  <c r="Q28" i="258"/>
  <c r="H28" i="258"/>
  <c r="I28" i="258"/>
  <c r="J28" i="258"/>
  <c r="K28" i="258"/>
  <c r="F28" i="258"/>
  <c r="G28" i="258"/>
  <c r="C28" i="258"/>
  <c r="S27" i="258"/>
  <c r="T27" i="258"/>
  <c r="R27" i="258"/>
  <c r="Q27" i="258"/>
  <c r="I27" i="258"/>
  <c r="J27" i="258"/>
  <c r="K27" i="258"/>
  <c r="H27" i="258"/>
  <c r="U27" i="258"/>
  <c r="F27" i="258"/>
  <c r="G27" i="258"/>
  <c r="C27" i="258"/>
  <c r="S26" i="258"/>
  <c r="T26" i="258"/>
  <c r="R26" i="258"/>
  <c r="Q26" i="258"/>
  <c r="H26" i="258"/>
  <c r="I26" i="258"/>
  <c r="J26" i="258"/>
  <c r="K26" i="258"/>
  <c r="F26" i="258"/>
  <c r="G26" i="258"/>
  <c r="C26" i="258"/>
  <c r="S25" i="258"/>
  <c r="T25" i="258"/>
  <c r="R25" i="258"/>
  <c r="Q25" i="258"/>
  <c r="I25" i="258"/>
  <c r="J25" i="258"/>
  <c r="K25" i="258"/>
  <c r="H25" i="258"/>
  <c r="U25" i="258"/>
  <c r="F25" i="258"/>
  <c r="G25" i="258"/>
  <c r="C25" i="258"/>
  <c r="S24" i="258"/>
  <c r="T24" i="258"/>
  <c r="R24" i="258"/>
  <c r="Q24" i="258"/>
  <c r="H24" i="258"/>
  <c r="I24" i="258"/>
  <c r="J24" i="258"/>
  <c r="K24" i="258"/>
  <c r="F24" i="258"/>
  <c r="G24" i="258"/>
  <c r="C24" i="258"/>
  <c r="S23" i="258"/>
  <c r="T23" i="258"/>
  <c r="R23" i="258"/>
  <c r="Q23" i="258"/>
  <c r="I23" i="258"/>
  <c r="J23" i="258"/>
  <c r="K23" i="258"/>
  <c r="H23" i="258"/>
  <c r="U23" i="258"/>
  <c r="F23" i="258"/>
  <c r="G23" i="258"/>
  <c r="C23" i="258"/>
  <c r="S22" i="258"/>
  <c r="T22" i="258"/>
  <c r="R22" i="258"/>
  <c r="Q22" i="258"/>
  <c r="H22" i="258"/>
  <c r="I22" i="258"/>
  <c r="J22" i="258"/>
  <c r="K22" i="258"/>
  <c r="F22" i="258"/>
  <c r="G22" i="258"/>
  <c r="C22" i="258"/>
  <c r="S21" i="258"/>
  <c r="T21" i="258"/>
  <c r="R21" i="258"/>
  <c r="Q21" i="258"/>
  <c r="I21" i="258"/>
  <c r="J21" i="258"/>
  <c r="K21" i="258"/>
  <c r="H21" i="258"/>
  <c r="U21" i="258"/>
  <c r="F21" i="258"/>
  <c r="G21" i="258"/>
  <c r="C21" i="258"/>
  <c r="S20" i="258"/>
  <c r="T20" i="258"/>
  <c r="R20" i="258"/>
  <c r="Q20" i="258"/>
  <c r="H20" i="258"/>
  <c r="I20" i="258"/>
  <c r="J20" i="258"/>
  <c r="K20" i="258"/>
  <c r="F20" i="258"/>
  <c r="G20" i="258"/>
  <c r="C20" i="258"/>
  <c r="S19" i="258"/>
  <c r="T19" i="258"/>
  <c r="R19" i="258"/>
  <c r="Q19" i="258"/>
  <c r="I19" i="258"/>
  <c r="J19" i="258"/>
  <c r="K19" i="258"/>
  <c r="H19" i="258"/>
  <c r="U19" i="258"/>
  <c r="F19" i="258"/>
  <c r="G19" i="258"/>
  <c r="C19" i="258"/>
  <c r="AP18" i="258"/>
  <c r="S18" i="258"/>
  <c r="T18" i="258"/>
  <c r="R18" i="258"/>
  <c r="Q18" i="258"/>
  <c r="I18" i="258"/>
  <c r="J18" i="258"/>
  <c r="K18" i="258"/>
  <c r="H18" i="258"/>
  <c r="U18" i="258"/>
  <c r="F18" i="258"/>
  <c r="G18" i="258"/>
  <c r="C18" i="258"/>
  <c r="S17" i="258"/>
  <c r="T17" i="258"/>
  <c r="R17" i="258"/>
  <c r="Q17" i="258"/>
  <c r="J17" i="258"/>
  <c r="K17" i="258"/>
  <c r="I17" i="258"/>
  <c r="H17" i="258"/>
  <c r="U17" i="258"/>
  <c r="F17" i="258"/>
  <c r="G17" i="258"/>
  <c r="C17" i="258"/>
  <c r="S16" i="258"/>
  <c r="T16" i="258"/>
  <c r="R16" i="258"/>
  <c r="Q16" i="258"/>
  <c r="I16" i="258"/>
  <c r="J16" i="258"/>
  <c r="K16" i="258"/>
  <c r="H16" i="258"/>
  <c r="U16" i="258"/>
  <c r="F16" i="258"/>
  <c r="G16" i="258"/>
  <c r="C16" i="258"/>
  <c r="AL15" i="258"/>
  <c r="S15" i="258"/>
  <c r="T15" i="258"/>
  <c r="R15" i="258"/>
  <c r="Q15" i="258"/>
  <c r="H15" i="258"/>
  <c r="I15" i="258"/>
  <c r="J15" i="258"/>
  <c r="K15" i="258"/>
  <c r="F15" i="258"/>
  <c r="G15" i="258"/>
  <c r="C15" i="258"/>
  <c r="T14" i="258"/>
  <c r="S14" i="258"/>
  <c r="R14" i="258"/>
  <c r="Q14" i="258"/>
  <c r="H14" i="258"/>
  <c r="I14" i="258"/>
  <c r="J14" i="258"/>
  <c r="K14" i="258"/>
  <c r="G14" i="258"/>
  <c r="F14" i="258"/>
  <c r="C14" i="258"/>
  <c r="AL13" i="258"/>
  <c r="T13" i="258"/>
  <c r="S13" i="258"/>
  <c r="R13" i="258"/>
  <c r="Q13" i="258"/>
  <c r="H13" i="258"/>
  <c r="I13" i="258"/>
  <c r="J13" i="258"/>
  <c r="K13" i="258"/>
  <c r="G13" i="258"/>
  <c r="F13" i="258"/>
  <c r="C13" i="258"/>
  <c r="T12" i="258"/>
  <c r="S12" i="258"/>
  <c r="R12" i="258"/>
  <c r="Q12" i="258"/>
  <c r="H12" i="258"/>
  <c r="I12" i="258"/>
  <c r="J12" i="258"/>
  <c r="K12" i="258"/>
  <c r="G12" i="258"/>
  <c r="F12" i="258"/>
  <c r="C12" i="258"/>
  <c r="BR11" i="258"/>
  <c r="AL11" i="258"/>
  <c r="S11" i="258"/>
  <c r="T11" i="258"/>
  <c r="R11" i="258"/>
  <c r="Q11" i="258"/>
  <c r="I11" i="258"/>
  <c r="J11" i="258"/>
  <c r="K11" i="258"/>
  <c r="H11" i="258"/>
  <c r="U11" i="258"/>
  <c r="F11" i="258"/>
  <c r="G11" i="258"/>
  <c r="C11" i="258"/>
  <c r="BR9" i="258"/>
  <c r="CL7" i="258"/>
  <c r="CC7" i="258"/>
  <c r="BW7" i="258"/>
  <c r="B77" i="257"/>
  <c r="B76" i="257"/>
  <c r="U73" i="257"/>
  <c r="O72" i="257"/>
  <c r="N72" i="257"/>
  <c r="M72" i="257"/>
  <c r="L72" i="257"/>
  <c r="S71" i="257"/>
  <c r="T71" i="257"/>
  <c r="R71" i="257"/>
  <c r="Q71" i="257"/>
  <c r="I71" i="257"/>
  <c r="J71" i="257"/>
  <c r="K71" i="257"/>
  <c r="H71" i="257"/>
  <c r="U71" i="257"/>
  <c r="F71" i="257"/>
  <c r="G71" i="257"/>
  <c r="C71" i="257"/>
  <c r="S70" i="257"/>
  <c r="T70" i="257"/>
  <c r="R70" i="257"/>
  <c r="Q70" i="257"/>
  <c r="J70" i="257"/>
  <c r="K70" i="257"/>
  <c r="I70" i="257"/>
  <c r="H70" i="257"/>
  <c r="U70" i="257"/>
  <c r="F70" i="257"/>
  <c r="G70" i="257"/>
  <c r="C70" i="257"/>
  <c r="S69" i="257"/>
  <c r="T69" i="257"/>
  <c r="R69" i="257"/>
  <c r="Q69" i="257"/>
  <c r="I69" i="257"/>
  <c r="J69" i="257"/>
  <c r="K69" i="257"/>
  <c r="H69" i="257"/>
  <c r="U69" i="257"/>
  <c r="F69" i="257"/>
  <c r="G69" i="257"/>
  <c r="C69" i="257"/>
  <c r="S68" i="257"/>
  <c r="T68" i="257"/>
  <c r="R68" i="257"/>
  <c r="Q68" i="257"/>
  <c r="J68" i="257"/>
  <c r="K68" i="257"/>
  <c r="I68" i="257"/>
  <c r="H68" i="257"/>
  <c r="U68" i="257"/>
  <c r="F68" i="257"/>
  <c r="G68" i="257"/>
  <c r="C68" i="257"/>
  <c r="S67" i="257"/>
  <c r="T67" i="257"/>
  <c r="R67" i="257"/>
  <c r="Q67" i="257"/>
  <c r="I67" i="257"/>
  <c r="J67" i="257"/>
  <c r="K67" i="257"/>
  <c r="H67" i="257"/>
  <c r="U67" i="257"/>
  <c r="F67" i="257"/>
  <c r="G67" i="257"/>
  <c r="C67" i="257"/>
  <c r="S66" i="257"/>
  <c r="T66" i="257"/>
  <c r="R66" i="257"/>
  <c r="Q66" i="257"/>
  <c r="J66" i="257"/>
  <c r="K66" i="257"/>
  <c r="I66" i="257"/>
  <c r="H66" i="257"/>
  <c r="U66" i="257"/>
  <c r="F66" i="257"/>
  <c r="G66" i="257"/>
  <c r="C66" i="257"/>
  <c r="S65" i="257"/>
  <c r="T65" i="257"/>
  <c r="R65" i="257"/>
  <c r="Q65" i="257"/>
  <c r="I65" i="257"/>
  <c r="J65" i="257"/>
  <c r="K65" i="257"/>
  <c r="H65" i="257"/>
  <c r="U65" i="257"/>
  <c r="F65" i="257"/>
  <c r="G65" i="257"/>
  <c r="C65" i="257"/>
  <c r="S64" i="257"/>
  <c r="T64" i="257"/>
  <c r="R64" i="257"/>
  <c r="Q64" i="257"/>
  <c r="J64" i="257"/>
  <c r="K64" i="257"/>
  <c r="I64" i="257"/>
  <c r="H64" i="257"/>
  <c r="U64" i="257"/>
  <c r="F64" i="257"/>
  <c r="G64" i="257"/>
  <c r="C64" i="257"/>
  <c r="S63" i="257"/>
  <c r="T63" i="257"/>
  <c r="R63" i="257"/>
  <c r="Q63" i="257"/>
  <c r="I63" i="257"/>
  <c r="J63" i="257"/>
  <c r="K63" i="257"/>
  <c r="H63" i="257"/>
  <c r="U63" i="257"/>
  <c r="F63" i="257"/>
  <c r="G63" i="257"/>
  <c r="C63" i="257"/>
  <c r="S62" i="257"/>
  <c r="T62" i="257"/>
  <c r="R62" i="257"/>
  <c r="Q62" i="257"/>
  <c r="J62" i="257"/>
  <c r="K62" i="257"/>
  <c r="I62" i="257"/>
  <c r="H62" i="257"/>
  <c r="U62" i="257"/>
  <c r="F62" i="257"/>
  <c r="G62" i="257"/>
  <c r="C62" i="257"/>
  <c r="S61" i="257"/>
  <c r="T61" i="257"/>
  <c r="R61" i="257"/>
  <c r="Q61" i="257"/>
  <c r="I61" i="257"/>
  <c r="J61" i="257"/>
  <c r="K61" i="257"/>
  <c r="H61" i="257"/>
  <c r="U61" i="257"/>
  <c r="F61" i="257"/>
  <c r="G61" i="257"/>
  <c r="C61" i="257"/>
  <c r="S60" i="257"/>
  <c r="T60" i="257"/>
  <c r="R60" i="257"/>
  <c r="Q60" i="257"/>
  <c r="J60" i="257"/>
  <c r="K60" i="257"/>
  <c r="I60" i="257"/>
  <c r="H60" i="257"/>
  <c r="U60" i="257"/>
  <c r="F60" i="257"/>
  <c r="G60" i="257"/>
  <c r="C60" i="257"/>
  <c r="S59" i="257"/>
  <c r="T59" i="257"/>
  <c r="R59" i="257"/>
  <c r="Q59" i="257"/>
  <c r="I59" i="257"/>
  <c r="J59" i="257"/>
  <c r="K59" i="257"/>
  <c r="H59" i="257"/>
  <c r="U59" i="257"/>
  <c r="F59" i="257"/>
  <c r="G59" i="257"/>
  <c r="C59" i="257"/>
  <c r="S58" i="257"/>
  <c r="T58" i="257"/>
  <c r="R58" i="257"/>
  <c r="Q58" i="257"/>
  <c r="J58" i="257"/>
  <c r="K58" i="257"/>
  <c r="I58" i="257"/>
  <c r="H58" i="257"/>
  <c r="U58" i="257"/>
  <c r="F58" i="257"/>
  <c r="G58" i="257"/>
  <c r="C58" i="257"/>
  <c r="S57" i="257"/>
  <c r="T57" i="257"/>
  <c r="R57" i="257"/>
  <c r="Q57" i="257"/>
  <c r="I57" i="257"/>
  <c r="J57" i="257"/>
  <c r="K57" i="257"/>
  <c r="H57" i="257"/>
  <c r="U57" i="257"/>
  <c r="F57" i="257"/>
  <c r="G57" i="257"/>
  <c r="C57" i="257"/>
  <c r="S56" i="257"/>
  <c r="T56" i="257"/>
  <c r="R56" i="257"/>
  <c r="Q56" i="257"/>
  <c r="J56" i="257"/>
  <c r="K56" i="257"/>
  <c r="I56" i="257"/>
  <c r="H56" i="257"/>
  <c r="U56" i="257"/>
  <c r="F56" i="257"/>
  <c r="G56" i="257"/>
  <c r="C56" i="257"/>
  <c r="T55" i="257"/>
  <c r="S55" i="257"/>
  <c r="R55" i="257"/>
  <c r="Q55" i="257"/>
  <c r="H55" i="257"/>
  <c r="I55" i="257"/>
  <c r="J55" i="257"/>
  <c r="K55" i="257"/>
  <c r="G55" i="257"/>
  <c r="F55" i="257"/>
  <c r="C55" i="257"/>
  <c r="T54" i="257"/>
  <c r="S54" i="257"/>
  <c r="R54" i="257"/>
  <c r="Q54" i="257"/>
  <c r="H54" i="257"/>
  <c r="I54" i="257"/>
  <c r="J54" i="257"/>
  <c r="K54" i="257"/>
  <c r="G54" i="257"/>
  <c r="F54" i="257"/>
  <c r="C54" i="257"/>
  <c r="S53" i="257"/>
  <c r="T53" i="257"/>
  <c r="R53" i="257"/>
  <c r="Q53" i="257"/>
  <c r="I53" i="257"/>
  <c r="J53" i="257"/>
  <c r="K53" i="257"/>
  <c r="H53" i="257"/>
  <c r="U53" i="257"/>
  <c r="F53" i="257"/>
  <c r="G53" i="257"/>
  <c r="C53" i="257"/>
  <c r="S52" i="257"/>
  <c r="T52" i="257"/>
  <c r="R52" i="257"/>
  <c r="Q52" i="257"/>
  <c r="H52" i="257"/>
  <c r="I52" i="257"/>
  <c r="J52" i="257"/>
  <c r="K52" i="257"/>
  <c r="F52" i="257"/>
  <c r="G52" i="257"/>
  <c r="C52" i="257"/>
  <c r="S51" i="257"/>
  <c r="T51" i="257"/>
  <c r="R51" i="257"/>
  <c r="Q51" i="257"/>
  <c r="I51" i="257"/>
  <c r="J51" i="257"/>
  <c r="K51" i="257"/>
  <c r="H51" i="257"/>
  <c r="U51" i="257"/>
  <c r="F51" i="257"/>
  <c r="G51" i="257"/>
  <c r="C51" i="257"/>
  <c r="S50" i="257"/>
  <c r="T50" i="257"/>
  <c r="R50" i="257"/>
  <c r="Q50" i="257"/>
  <c r="H50" i="257"/>
  <c r="I50" i="257"/>
  <c r="J50" i="257"/>
  <c r="K50" i="257"/>
  <c r="F50" i="257"/>
  <c r="G50" i="257"/>
  <c r="C50" i="257"/>
  <c r="S49" i="257"/>
  <c r="T49" i="257"/>
  <c r="R49" i="257"/>
  <c r="Q49" i="257"/>
  <c r="J49" i="257"/>
  <c r="K49" i="257"/>
  <c r="I49" i="257"/>
  <c r="H49" i="257"/>
  <c r="U49" i="257"/>
  <c r="F49" i="257"/>
  <c r="G49" i="257"/>
  <c r="C49" i="257"/>
  <c r="T48" i="257"/>
  <c r="S48" i="257"/>
  <c r="R48" i="257"/>
  <c r="Q48" i="257"/>
  <c r="H48" i="257"/>
  <c r="I48" i="257"/>
  <c r="J48" i="257"/>
  <c r="K48" i="257"/>
  <c r="G48" i="257"/>
  <c r="F48" i="257"/>
  <c r="C48" i="257"/>
  <c r="T47" i="257"/>
  <c r="S47" i="257"/>
  <c r="R47" i="257"/>
  <c r="Q47" i="257"/>
  <c r="H47" i="257"/>
  <c r="I47" i="257"/>
  <c r="J47" i="257"/>
  <c r="K47" i="257"/>
  <c r="G47" i="257"/>
  <c r="F47" i="257"/>
  <c r="C47" i="257"/>
  <c r="S46" i="257"/>
  <c r="T46" i="257"/>
  <c r="R46" i="257"/>
  <c r="Q46" i="257"/>
  <c r="I46" i="257"/>
  <c r="J46" i="257"/>
  <c r="K46" i="257"/>
  <c r="H46" i="257"/>
  <c r="U46" i="257"/>
  <c r="F46" i="257"/>
  <c r="G46" i="257"/>
  <c r="C46" i="257"/>
  <c r="S45" i="257"/>
  <c r="T45" i="257"/>
  <c r="R45" i="257"/>
  <c r="Q45" i="257"/>
  <c r="H45" i="257"/>
  <c r="I45" i="257"/>
  <c r="J45" i="257"/>
  <c r="K45" i="257"/>
  <c r="F45" i="257"/>
  <c r="G45" i="257"/>
  <c r="C45" i="257"/>
  <c r="S44" i="257"/>
  <c r="T44" i="257"/>
  <c r="R44" i="257"/>
  <c r="Q44" i="257"/>
  <c r="J44" i="257"/>
  <c r="K44" i="257"/>
  <c r="I44" i="257"/>
  <c r="H44" i="257"/>
  <c r="U44" i="257"/>
  <c r="F44" i="257"/>
  <c r="G44" i="257"/>
  <c r="C44" i="257"/>
  <c r="AN43" i="257"/>
  <c r="T43" i="257"/>
  <c r="S43" i="257"/>
  <c r="R43" i="257"/>
  <c r="Q43" i="257"/>
  <c r="H43" i="257"/>
  <c r="I43" i="257"/>
  <c r="J43" i="257"/>
  <c r="K43" i="257"/>
  <c r="G43" i="257"/>
  <c r="F43" i="257"/>
  <c r="C43" i="257"/>
  <c r="S42" i="257"/>
  <c r="T42" i="257"/>
  <c r="R42" i="257"/>
  <c r="Q42" i="257"/>
  <c r="H42" i="257"/>
  <c r="I42" i="257"/>
  <c r="J42" i="257"/>
  <c r="K42" i="257"/>
  <c r="F42" i="257"/>
  <c r="G42" i="257"/>
  <c r="C42" i="257"/>
  <c r="T41" i="257"/>
  <c r="S41" i="257"/>
  <c r="R41" i="257"/>
  <c r="Q41" i="257"/>
  <c r="H41" i="257"/>
  <c r="I41" i="257"/>
  <c r="J41" i="257"/>
  <c r="K41" i="257"/>
  <c r="G41" i="257"/>
  <c r="F41" i="257"/>
  <c r="C41" i="257"/>
  <c r="BP40" i="257"/>
  <c r="T40" i="257"/>
  <c r="S40" i="257"/>
  <c r="R40" i="257"/>
  <c r="Q40" i="257"/>
  <c r="H40" i="257"/>
  <c r="I40" i="257"/>
  <c r="J40" i="257"/>
  <c r="K40" i="257"/>
  <c r="G40" i="257"/>
  <c r="F40" i="257"/>
  <c r="C40" i="257"/>
  <c r="BP39" i="257"/>
  <c r="S39" i="257"/>
  <c r="T39" i="257"/>
  <c r="R39" i="257"/>
  <c r="Q39" i="257"/>
  <c r="I39" i="257"/>
  <c r="J39" i="257"/>
  <c r="K39" i="257"/>
  <c r="H39" i="257"/>
  <c r="U39" i="257"/>
  <c r="F39" i="257"/>
  <c r="G39" i="257"/>
  <c r="C39" i="257"/>
  <c r="BP38" i="257"/>
  <c r="S38" i="257"/>
  <c r="T38" i="257"/>
  <c r="R38" i="257"/>
  <c r="Q38" i="257"/>
  <c r="I38" i="257"/>
  <c r="J38" i="257"/>
  <c r="K38" i="257"/>
  <c r="H38" i="257"/>
  <c r="U38" i="257"/>
  <c r="F38" i="257"/>
  <c r="G38" i="257"/>
  <c r="C38" i="257"/>
  <c r="BP37" i="257"/>
  <c r="S37" i="257"/>
  <c r="T37" i="257"/>
  <c r="R37" i="257"/>
  <c r="Q37" i="257"/>
  <c r="K37" i="257"/>
  <c r="H37" i="257"/>
  <c r="I37" i="257"/>
  <c r="J37" i="257"/>
  <c r="F37" i="257"/>
  <c r="G37" i="257"/>
  <c r="C37" i="257"/>
  <c r="BP36" i="257"/>
  <c r="T36" i="257"/>
  <c r="S36" i="257"/>
  <c r="R36" i="257"/>
  <c r="Q36" i="257"/>
  <c r="H36" i="257"/>
  <c r="I36" i="257"/>
  <c r="J36" i="257"/>
  <c r="K36" i="257"/>
  <c r="G36" i="257"/>
  <c r="F36" i="257"/>
  <c r="C36" i="257"/>
  <c r="BP35" i="257"/>
  <c r="S35" i="257"/>
  <c r="T35" i="257"/>
  <c r="R35" i="257"/>
  <c r="Q35" i="257"/>
  <c r="H35" i="257"/>
  <c r="I35" i="257"/>
  <c r="J35" i="257"/>
  <c r="K35" i="257"/>
  <c r="F35" i="257"/>
  <c r="G35" i="257"/>
  <c r="C35" i="257"/>
  <c r="BP34" i="257"/>
  <c r="S34" i="257"/>
  <c r="T34" i="257"/>
  <c r="R34" i="257"/>
  <c r="Q34" i="257"/>
  <c r="J34" i="257"/>
  <c r="K34" i="257"/>
  <c r="I34" i="257"/>
  <c r="H34" i="257"/>
  <c r="U34" i="257"/>
  <c r="F34" i="257"/>
  <c r="G34" i="257"/>
  <c r="C34" i="257"/>
  <c r="BP33" i="257"/>
  <c r="BD33" i="257"/>
  <c r="AR33" i="257"/>
  <c r="AA33" i="257"/>
  <c r="S33" i="257"/>
  <c r="T33" i="257"/>
  <c r="R33" i="257"/>
  <c r="Q33" i="257"/>
  <c r="J33" i="257"/>
  <c r="K33" i="257"/>
  <c r="I33" i="257"/>
  <c r="H33" i="257"/>
  <c r="U33" i="257"/>
  <c r="F33" i="257"/>
  <c r="G33" i="257"/>
  <c r="C33" i="257"/>
  <c r="BL32" i="257"/>
  <c r="BP32" i="257"/>
  <c r="BD32" i="257"/>
  <c r="AR32" i="257"/>
  <c r="AA32" i="257"/>
  <c r="S32" i="257"/>
  <c r="T32" i="257"/>
  <c r="R32" i="257"/>
  <c r="Q32" i="257"/>
  <c r="H32" i="257"/>
  <c r="I32" i="257"/>
  <c r="J32" i="257"/>
  <c r="K32" i="257"/>
  <c r="F32" i="257"/>
  <c r="G32" i="257"/>
  <c r="C32" i="257"/>
  <c r="BL31" i="257"/>
  <c r="BP31" i="257"/>
  <c r="BD31" i="257"/>
  <c r="AA31" i="257"/>
  <c r="AR31" i="257"/>
  <c r="T31" i="257"/>
  <c r="S31" i="257"/>
  <c r="R31" i="257"/>
  <c r="Q31" i="257"/>
  <c r="H31" i="257"/>
  <c r="I31" i="257"/>
  <c r="J31" i="257"/>
  <c r="K31" i="257"/>
  <c r="G31" i="257"/>
  <c r="F31" i="257"/>
  <c r="C31" i="257"/>
  <c r="AG30" i="257"/>
  <c r="AA30" i="257"/>
  <c r="T30" i="257"/>
  <c r="S30" i="257"/>
  <c r="R30" i="257"/>
  <c r="Q30" i="257"/>
  <c r="H30" i="257"/>
  <c r="I30" i="257"/>
  <c r="J30" i="257"/>
  <c r="K30" i="257"/>
  <c r="G30" i="257"/>
  <c r="F30" i="257"/>
  <c r="C30" i="257"/>
  <c r="AG29" i="257"/>
  <c r="S29" i="257"/>
  <c r="T29" i="257"/>
  <c r="R29" i="257"/>
  <c r="Q29" i="257"/>
  <c r="J29" i="257"/>
  <c r="K29" i="257"/>
  <c r="I29" i="257"/>
  <c r="H29" i="257"/>
  <c r="U29" i="257"/>
  <c r="F29" i="257"/>
  <c r="G29" i="257"/>
  <c r="C29" i="257"/>
  <c r="BD28" i="257"/>
  <c r="AR28" i="257"/>
  <c r="AG28" i="257"/>
  <c r="AI28" i="257"/>
  <c r="AA28" i="257"/>
  <c r="S28" i="257"/>
  <c r="T28" i="257"/>
  <c r="R28" i="257"/>
  <c r="Q28" i="257"/>
  <c r="H28" i="257"/>
  <c r="I28" i="257"/>
  <c r="J28" i="257"/>
  <c r="K28" i="257"/>
  <c r="F28" i="257"/>
  <c r="G28" i="257"/>
  <c r="C28" i="257"/>
  <c r="S27" i="257"/>
  <c r="T27" i="257"/>
  <c r="R27" i="257"/>
  <c r="Q27" i="257"/>
  <c r="I27" i="257"/>
  <c r="J27" i="257"/>
  <c r="K27" i="257"/>
  <c r="H27" i="257"/>
  <c r="U27" i="257"/>
  <c r="F27" i="257"/>
  <c r="G27" i="257"/>
  <c r="C27" i="257"/>
  <c r="S26" i="257"/>
  <c r="T26" i="257"/>
  <c r="R26" i="257"/>
  <c r="Q26" i="257"/>
  <c r="H26" i="257"/>
  <c r="I26" i="257"/>
  <c r="J26" i="257"/>
  <c r="K26" i="257"/>
  <c r="F26" i="257"/>
  <c r="G26" i="257"/>
  <c r="C26" i="257"/>
  <c r="S25" i="257"/>
  <c r="T25" i="257"/>
  <c r="R25" i="257"/>
  <c r="Q25" i="257"/>
  <c r="I25" i="257"/>
  <c r="J25" i="257"/>
  <c r="K25" i="257"/>
  <c r="H25" i="257"/>
  <c r="U25" i="257"/>
  <c r="F25" i="257"/>
  <c r="G25" i="257"/>
  <c r="C25" i="257"/>
  <c r="S24" i="257"/>
  <c r="T24" i="257"/>
  <c r="R24" i="257"/>
  <c r="Q24" i="257"/>
  <c r="H24" i="257"/>
  <c r="I24" i="257"/>
  <c r="J24" i="257"/>
  <c r="K24" i="257"/>
  <c r="F24" i="257"/>
  <c r="G24" i="257"/>
  <c r="C24" i="257"/>
  <c r="S23" i="257"/>
  <c r="T23" i="257"/>
  <c r="R23" i="257"/>
  <c r="Q23" i="257"/>
  <c r="I23" i="257"/>
  <c r="J23" i="257"/>
  <c r="K23" i="257"/>
  <c r="H23" i="257"/>
  <c r="U23" i="257"/>
  <c r="F23" i="257"/>
  <c r="G23" i="257"/>
  <c r="C23" i="257"/>
  <c r="S22" i="257"/>
  <c r="T22" i="257"/>
  <c r="R22" i="257"/>
  <c r="Q22" i="257"/>
  <c r="H22" i="257"/>
  <c r="I22" i="257"/>
  <c r="J22" i="257"/>
  <c r="K22" i="257"/>
  <c r="F22" i="257"/>
  <c r="G22" i="257"/>
  <c r="C22" i="257"/>
  <c r="S21" i="257"/>
  <c r="T21" i="257"/>
  <c r="R21" i="257"/>
  <c r="Q21" i="257"/>
  <c r="I21" i="257"/>
  <c r="J21" i="257"/>
  <c r="K21" i="257"/>
  <c r="H21" i="257"/>
  <c r="U21" i="257"/>
  <c r="F21" i="257"/>
  <c r="G21" i="257"/>
  <c r="C21" i="257"/>
  <c r="S20" i="257"/>
  <c r="T20" i="257"/>
  <c r="R20" i="257"/>
  <c r="Q20" i="257"/>
  <c r="H20" i="257"/>
  <c r="I20" i="257"/>
  <c r="J20" i="257"/>
  <c r="K20" i="257"/>
  <c r="F20" i="257"/>
  <c r="G20" i="257"/>
  <c r="C20" i="257"/>
  <c r="S19" i="257"/>
  <c r="T19" i="257"/>
  <c r="R19" i="257"/>
  <c r="Q19" i="257"/>
  <c r="I19" i="257"/>
  <c r="J19" i="257"/>
  <c r="K19" i="257"/>
  <c r="H19" i="257"/>
  <c r="U19" i="257"/>
  <c r="F19" i="257"/>
  <c r="G19" i="257"/>
  <c r="C19" i="257"/>
  <c r="AP18" i="257"/>
  <c r="S18" i="257"/>
  <c r="T18" i="257"/>
  <c r="R18" i="257"/>
  <c r="Q18" i="257"/>
  <c r="I18" i="257"/>
  <c r="J18" i="257"/>
  <c r="K18" i="257"/>
  <c r="H18" i="257"/>
  <c r="U18" i="257"/>
  <c r="F18" i="257"/>
  <c r="G18" i="257"/>
  <c r="C18" i="257"/>
  <c r="S17" i="257"/>
  <c r="T17" i="257"/>
  <c r="R17" i="257"/>
  <c r="Q17" i="257"/>
  <c r="J17" i="257"/>
  <c r="K17" i="257"/>
  <c r="I17" i="257"/>
  <c r="H17" i="257"/>
  <c r="U17" i="257"/>
  <c r="F17" i="257"/>
  <c r="G17" i="257"/>
  <c r="C17" i="257"/>
  <c r="S16" i="257"/>
  <c r="T16" i="257"/>
  <c r="R16" i="257"/>
  <c r="Q16" i="257"/>
  <c r="I16" i="257"/>
  <c r="J16" i="257"/>
  <c r="K16" i="257"/>
  <c r="H16" i="257"/>
  <c r="U16" i="257"/>
  <c r="F16" i="257"/>
  <c r="G16" i="257"/>
  <c r="C16" i="257"/>
  <c r="AL15" i="257"/>
  <c r="S15" i="257"/>
  <c r="T15" i="257"/>
  <c r="R15" i="257"/>
  <c r="Q15" i="257"/>
  <c r="K15" i="257"/>
  <c r="H15" i="257"/>
  <c r="I15" i="257"/>
  <c r="J15" i="257"/>
  <c r="F15" i="257"/>
  <c r="G15" i="257"/>
  <c r="C15" i="257"/>
  <c r="T14" i="257"/>
  <c r="S14" i="257"/>
  <c r="R14" i="257"/>
  <c r="Q14" i="257"/>
  <c r="J14" i="257"/>
  <c r="K14" i="257"/>
  <c r="H14" i="257"/>
  <c r="I14" i="257"/>
  <c r="G14" i="257"/>
  <c r="F14" i="257"/>
  <c r="C14" i="257"/>
  <c r="AL13" i="257"/>
  <c r="T13" i="257"/>
  <c r="S13" i="257"/>
  <c r="R13" i="257"/>
  <c r="Q13" i="257"/>
  <c r="H13" i="257"/>
  <c r="I13" i="257"/>
  <c r="J13" i="257"/>
  <c r="K13" i="257"/>
  <c r="G13" i="257"/>
  <c r="F13" i="257"/>
  <c r="C13" i="257"/>
  <c r="U12" i="257"/>
  <c r="T12" i="257"/>
  <c r="S12" i="257"/>
  <c r="R12" i="257"/>
  <c r="Q12" i="257"/>
  <c r="K12" i="257"/>
  <c r="H12" i="257"/>
  <c r="I12" i="257"/>
  <c r="J12" i="257"/>
  <c r="G12" i="257"/>
  <c r="F12" i="257"/>
  <c r="C12" i="257"/>
  <c r="BR11" i="257"/>
  <c r="AL11" i="257"/>
  <c r="S11" i="257"/>
  <c r="T11" i="257"/>
  <c r="R11" i="257"/>
  <c r="Q11" i="257"/>
  <c r="I11" i="257"/>
  <c r="J11" i="257"/>
  <c r="K11" i="257"/>
  <c r="H11" i="257"/>
  <c r="U11" i="257"/>
  <c r="F11" i="257"/>
  <c r="G11" i="257"/>
  <c r="C11" i="257"/>
  <c r="BR9" i="257"/>
  <c r="CL7" i="257"/>
  <c r="CC7" i="257"/>
  <c r="BW7" i="257"/>
  <c r="B76" i="256"/>
  <c r="U73" i="256"/>
  <c r="O72" i="256"/>
  <c r="N72" i="256"/>
  <c r="B77" i="256"/>
  <c r="M72" i="256"/>
  <c r="L72" i="256"/>
  <c r="AA31" i="256"/>
  <c r="AR31" i="256"/>
  <c r="S71" i="256"/>
  <c r="T71" i="256"/>
  <c r="R71" i="256"/>
  <c r="Q71" i="256"/>
  <c r="I71" i="256"/>
  <c r="J71" i="256"/>
  <c r="K71" i="256"/>
  <c r="H71" i="256"/>
  <c r="U71" i="256"/>
  <c r="F71" i="256"/>
  <c r="G71" i="256"/>
  <c r="C71" i="256"/>
  <c r="S70" i="256"/>
  <c r="T70" i="256"/>
  <c r="R70" i="256"/>
  <c r="Q70" i="256"/>
  <c r="I70" i="256"/>
  <c r="J70" i="256"/>
  <c r="K70" i="256"/>
  <c r="H70" i="256"/>
  <c r="U70" i="256"/>
  <c r="F70" i="256"/>
  <c r="G70" i="256"/>
  <c r="C70" i="256"/>
  <c r="S69" i="256"/>
  <c r="T69" i="256"/>
  <c r="R69" i="256"/>
  <c r="Q69" i="256"/>
  <c r="I69" i="256"/>
  <c r="J69" i="256"/>
  <c r="K69" i="256"/>
  <c r="H69" i="256"/>
  <c r="U69" i="256"/>
  <c r="F69" i="256"/>
  <c r="G69" i="256"/>
  <c r="C69" i="256"/>
  <c r="S68" i="256"/>
  <c r="T68" i="256"/>
  <c r="R68" i="256"/>
  <c r="Q68" i="256"/>
  <c r="I68" i="256"/>
  <c r="J68" i="256"/>
  <c r="K68" i="256"/>
  <c r="H68" i="256"/>
  <c r="U68" i="256"/>
  <c r="F68" i="256"/>
  <c r="G68" i="256"/>
  <c r="C68" i="256"/>
  <c r="S67" i="256"/>
  <c r="T67" i="256"/>
  <c r="R67" i="256"/>
  <c r="Q67" i="256"/>
  <c r="I67" i="256"/>
  <c r="J67" i="256"/>
  <c r="K67" i="256"/>
  <c r="H67" i="256"/>
  <c r="U67" i="256"/>
  <c r="F67" i="256"/>
  <c r="G67" i="256"/>
  <c r="C67" i="256"/>
  <c r="S66" i="256"/>
  <c r="T66" i="256"/>
  <c r="R66" i="256"/>
  <c r="Q66" i="256"/>
  <c r="J66" i="256"/>
  <c r="K66" i="256"/>
  <c r="I66" i="256"/>
  <c r="H66" i="256"/>
  <c r="U66" i="256"/>
  <c r="F66" i="256"/>
  <c r="G66" i="256"/>
  <c r="C66" i="256"/>
  <c r="S65" i="256"/>
  <c r="T65" i="256"/>
  <c r="R65" i="256"/>
  <c r="Q65" i="256"/>
  <c r="I65" i="256"/>
  <c r="J65" i="256"/>
  <c r="K65" i="256"/>
  <c r="H65" i="256"/>
  <c r="U65" i="256"/>
  <c r="F65" i="256"/>
  <c r="G65" i="256"/>
  <c r="C65" i="256"/>
  <c r="S64" i="256"/>
  <c r="T64" i="256"/>
  <c r="R64" i="256"/>
  <c r="Q64" i="256"/>
  <c r="I64" i="256"/>
  <c r="J64" i="256"/>
  <c r="K64" i="256"/>
  <c r="H64" i="256"/>
  <c r="U64" i="256"/>
  <c r="F64" i="256"/>
  <c r="G64" i="256"/>
  <c r="C64" i="256"/>
  <c r="S63" i="256"/>
  <c r="T63" i="256"/>
  <c r="R63" i="256"/>
  <c r="Q63" i="256"/>
  <c r="I63" i="256"/>
  <c r="J63" i="256"/>
  <c r="K63" i="256"/>
  <c r="H63" i="256"/>
  <c r="U63" i="256"/>
  <c r="F63" i="256"/>
  <c r="G63" i="256"/>
  <c r="C63" i="256"/>
  <c r="S62" i="256"/>
  <c r="T62" i="256"/>
  <c r="R62" i="256"/>
  <c r="Q62" i="256"/>
  <c r="J62" i="256"/>
  <c r="K62" i="256"/>
  <c r="I62" i="256"/>
  <c r="H62" i="256"/>
  <c r="U62" i="256"/>
  <c r="F62" i="256"/>
  <c r="G62" i="256"/>
  <c r="C62" i="256"/>
  <c r="S61" i="256"/>
  <c r="T61" i="256"/>
  <c r="R61" i="256"/>
  <c r="Q61" i="256"/>
  <c r="I61" i="256"/>
  <c r="J61" i="256"/>
  <c r="K61" i="256"/>
  <c r="H61" i="256"/>
  <c r="U61" i="256"/>
  <c r="F61" i="256"/>
  <c r="G61" i="256"/>
  <c r="C61" i="256"/>
  <c r="S60" i="256"/>
  <c r="T60" i="256"/>
  <c r="R60" i="256"/>
  <c r="Q60" i="256"/>
  <c r="I60" i="256"/>
  <c r="J60" i="256"/>
  <c r="K60" i="256"/>
  <c r="H60" i="256"/>
  <c r="U60" i="256"/>
  <c r="F60" i="256"/>
  <c r="G60" i="256"/>
  <c r="C60" i="256"/>
  <c r="S59" i="256"/>
  <c r="T59" i="256"/>
  <c r="R59" i="256"/>
  <c r="Q59" i="256"/>
  <c r="I59" i="256"/>
  <c r="J59" i="256"/>
  <c r="K59" i="256"/>
  <c r="H59" i="256"/>
  <c r="U59" i="256"/>
  <c r="F59" i="256"/>
  <c r="G59" i="256"/>
  <c r="C59" i="256"/>
  <c r="S58" i="256"/>
  <c r="T58" i="256"/>
  <c r="R58" i="256"/>
  <c r="Q58" i="256"/>
  <c r="I58" i="256"/>
  <c r="J58" i="256"/>
  <c r="K58" i="256"/>
  <c r="H58" i="256"/>
  <c r="U58" i="256"/>
  <c r="F58" i="256"/>
  <c r="G58" i="256"/>
  <c r="C58" i="256"/>
  <c r="S57" i="256"/>
  <c r="T57" i="256"/>
  <c r="R57" i="256"/>
  <c r="Q57" i="256"/>
  <c r="I57" i="256"/>
  <c r="J57" i="256"/>
  <c r="K57" i="256"/>
  <c r="H57" i="256"/>
  <c r="U57" i="256"/>
  <c r="F57" i="256"/>
  <c r="G57" i="256"/>
  <c r="C57" i="256"/>
  <c r="S56" i="256"/>
  <c r="T56" i="256"/>
  <c r="R56" i="256"/>
  <c r="Q56" i="256"/>
  <c r="J56" i="256"/>
  <c r="K56" i="256"/>
  <c r="I56" i="256"/>
  <c r="H56" i="256"/>
  <c r="U56" i="256"/>
  <c r="F56" i="256"/>
  <c r="G56" i="256"/>
  <c r="C56" i="256"/>
  <c r="T55" i="256"/>
  <c r="S55" i="256"/>
  <c r="R55" i="256"/>
  <c r="Q55" i="256"/>
  <c r="H55" i="256"/>
  <c r="I55" i="256"/>
  <c r="J55" i="256"/>
  <c r="K55" i="256"/>
  <c r="F55" i="256"/>
  <c r="G55" i="256"/>
  <c r="C55" i="256"/>
  <c r="T54" i="256"/>
  <c r="S54" i="256"/>
  <c r="R54" i="256"/>
  <c r="Q54" i="256"/>
  <c r="H54" i="256"/>
  <c r="I54" i="256"/>
  <c r="J54" i="256"/>
  <c r="K54" i="256"/>
  <c r="G54" i="256"/>
  <c r="F54" i="256"/>
  <c r="C54" i="256"/>
  <c r="T53" i="256"/>
  <c r="S53" i="256"/>
  <c r="R53" i="256"/>
  <c r="Q53" i="256"/>
  <c r="H53" i="256"/>
  <c r="I53" i="256"/>
  <c r="J53" i="256"/>
  <c r="K53" i="256"/>
  <c r="G53" i="256"/>
  <c r="F53" i="256"/>
  <c r="C53" i="256"/>
  <c r="S52" i="256"/>
  <c r="T52" i="256"/>
  <c r="R52" i="256"/>
  <c r="Q52" i="256"/>
  <c r="I52" i="256"/>
  <c r="J52" i="256"/>
  <c r="K52" i="256"/>
  <c r="H52" i="256"/>
  <c r="U52" i="256"/>
  <c r="F52" i="256"/>
  <c r="G52" i="256"/>
  <c r="C52" i="256"/>
  <c r="T51" i="256"/>
  <c r="S51" i="256"/>
  <c r="R51" i="256"/>
  <c r="Q51" i="256"/>
  <c r="H51" i="256"/>
  <c r="U51" i="256"/>
  <c r="G51" i="256"/>
  <c r="F51" i="256"/>
  <c r="C51" i="256"/>
  <c r="S50" i="256"/>
  <c r="T50" i="256"/>
  <c r="R50" i="256"/>
  <c r="Q50" i="256"/>
  <c r="H50" i="256"/>
  <c r="U50" i="256"/>
  <c r="F50" i="256"/>
  <c r="G50" i="256"/>
  <c r="C50" i="256"/>
  <c r="S49" i="256"/>
  <c r="T49" i="256"/>
  <c r="R49" i="256"/>
  <c r="Q49" i="256"/>
  <c r="I49" i="256"/>
  <c r="J49" i="256"/>
  <c r="K49" i="256"/>
  <c r="H49" i="256"/>
  <c r="U49" i="256"/>
  <c r="F49" i="256"/>
  <c r="G49" i="256"/>
  <c r="C49" i="256"/>
  <c r="S48" i="256"/>
  <c r="T48" i="256"/>
  <c r="R48" i="256"/>
  <c r="Q48" i="256"/>
  <c r="H48" i="256"/>
  <c r="I48" i="256"/>
  <c r="J48" i="256"/>
  <c r="K48" i="256"/>
  <c r="F48" i="256"/>
  <c r="G48" i="256"/>
  <c r="C48" i="256"/>
  <c r="U47" i="256"/>
  <c r="T47" i="256"/>
  <c r="S47" i="256"/>
  <c r="R47" i="256"/>
  <c r="Q47" i="256"/>
  <c r="H47" i="256"/>
  <c r="I47" i="256"/>
  <c r="J47" i="256"/>
  <c r="K47" i="256"/>
  <c r="G47" i="256"/>
  <c r="F47" i="256"/>
  <c r="C47" i="256"/>
  <c r="T46" i="256"/>
  <c r="S46" i="256"/>
  <c r="R46" i="256"/>
  <c r="Q46" i="256"/>
  <c r="H46" i="256"/>
  <c r="U46" i="256"/>
  <c r="G46" i="256"/>
  <c r="F46" i="256"/>
  <c r="C46" i="256"/>
  <c r="S45" i="256"/>
  <c r="T45" i="256"/>
  <c r="R45" i="256"/>
  <c r="Q45" i="256"/>
  <c r="H45" i="256"/>
  <c r="U45" i="256"/>
  <c r="F45" i="256"/>
  <c r="G45" i="256"/>
  <c r="C45" i="256"/>
  <c r="S44" i="256"/>
  <c r="T44" i="256"/>
  <c r="R44" i="256"/>
  <c r="Q44" i="256"/>
  <c r="I44" i="256"/>
  <c r="J44" i="256"/>
  <c r="K44" i="256"/>
  <c r="H44" i="256"/>
  <c r="U44" i="256"/>
  <c r="F44" i="256"/>
  <c r="G44" i="256"/>
  <c r="C44" i="256"/>
  <c r="AN43" i="256"/>
  <c r="T43" i="256"/>
  <c r="S43" i="256"/>
  <c r="R43" i="256"/>
  <c r="Q43" i="256"/>
  <c r="J43" i="256"/>
  <c r="K43" i="256"/>
  <c r="H43" i="256"/>
  <c r="I43" i="256"/>
  <c r="F43" i="256"/>
  <c r="G43" i="256"/>
  <c r="C43" i="256"/>
  <c r="S42" i="256"/>
  <c r="T42" i="256"/>
  <c r="R42" i="256"/>
  <c r="Q42" i="256"/>
  <c r="J42" i="256"/>
  <c r="K42" i="256"/>
  <c r="I42" i="256"/>
  <c r="H42" i="256"/>
  <c r="U42" i="256"/>
  <c r="F42" i="256"/>
  <c r="G42" i="256"/>
  <c r="C42" i="256"/>
  <c r="T41" i="256"/>
  <c r="S41" i="256"/>
  <c r="R41" i="256"/>
  <c r="Q41" i="256"/>
  <c r="H41" i="256"/>
  <c r="I41" i="256"/>
  <c r="J41" i="256"/>
  <c r="K41" i="256"/>
  <c r="F41" i="256"/>
  <c r="G41" i="256"/>
  <c r="C41" i="256"/>
  <c r="BP40" i="256"/>
  <c r="U40" i="256"/>
  <c r="T40" i="256"/>
  <c r="S40" i="256"/>
  <c r="R40" i="256"/>
  <c r="Q40" i="256"/>
  <c r="K40" i="256"/>
  <c r="H40" i="256"/>
  <c r="I40" i="256"/>
  <c r="J40" i="256"/>
  <c r="G40" i="256"/>
  <c r="F40" i="256"/>
  <c r="C40" i="256"/>
  <c r="BP39" i="256"/>
  <c r="U39" i="256"/>
  <c r="T39" i="256"/>
  <c r="S39" i="256"/>
  <c r="R39" i="256"/>
  <c r="Q39" i="256"/>
  <c r="I39" i="256"/>
  <c r="J39" i="256"/>
  <c r="K39" i="256"/>
  <c r="H39" i="256"/>
  <c r="G39" i="256"/>
  <c r="F39" i="256"/>
  <c r="C39" i="256"/>
  <c r="BP38" i="256"/>
  <c r="S38" i="256"/>
  <c r="T38" i="256"/>
  <c r="R38" i="256"/>
  <c r="Q38" i="256"/>
  <c r="I38" i="256"/>
  <c r="J38" i="256"/>
  <c r="K38" i="256"/>
  <c r="H38" i="256"/>
  <c r="U38" i="256"/>
  <c r="F38" i="256"/>
  <c r="G38" i="256"/>
  <c r="C38" i="256"/>
  <c r="BP37" i="256"/>
  <c r="S37" i="256"/>
  <c r="T37" i="256"/>
  <c r="R37" i="256"/>
  <c r="Q37" i="256"/>
  <c r="K37" i="256"/>
  <c r="J37" i="256"/>
  <c r="I37" i="256"/>
  <c r="H37" i="256"/>
  <c r="U37" i="256"/>
  <c r="F37" i="256"/>
  <c r="G37" i="256"/>
  <c r="C37" i="256"/>
  <c r="BP36" i="256"/>
  <c r="U36" i="256"/>
  <c r="T36" i="256"/>
  <c r="S36" i="256"/>
  <c r="R36" i="256"/>
  <c r="Q36" i="256"/>
  <c r="K36" i="256"/>
  <c r="H36" i="256"/>
  <c r="I36" i="256"/>
  <c r="J36" i="256"/>
  <c r="G36" i="256"/>
  <c r="F36" i="256"/>
  <c r="C36" i="256"/>
  <c r="BP35" i="256"/>
  <c r="S35" i="256"/>
  <c r="T35" i="256"/>
  <c r="R35" i="256"/>
  <c r="Q35" i="256"/>
  <c r="H35" i="256"/>
  <c r="U35" i="256"/>
  <c r="F35" i="256"/>
  <c r="G35" i="256"/>
  <c r="C35" i="256"/>
  <c r="BP34" i="256"/>
  <c r="S34" i="256"/>
  <c r="T34" i="256"/>
  <c r="R34" i="256"/>
  <c r="Q34" i="256"/>
  <c r="I34" i="256"/>
  <c r="J34" i="256"/>
  <c r="K34" i="256"/>
  <c r="H34" i="256"/>
  <c r="U34" i="256"/>
  <c r="F34" i="256"/>
  <c r="G34" i="256"/>
  <c r="C34" i="256"/>
  <c r="BP33" i="256"/>
  <c r="BD33" i="256"/>
  <c r="AR33" i="256"/>
  <c r="AA33" i="256"/>
  <c r="S33" i="256"/>
  <c r="T33" i="256"/>
  <c r="R33" i="256"/>
  <c r="Q33" i="256"/>
  <c r="I33" i="256"/>
  <c r="J33" i="256"/>
  <c r="K33" i="256"/>
  <c r="H33" i="256"/>
  <c r="U33" i="256"/>
  <c r="F33" i="256"/>
  <c r="G33" i="256"/>
  <c r="C33" i="256"/>
  <c r="BP32" i="256"/>
  <c r="BL32" i="256"/>
  <c r="BD32" i="256"/>
  <c r="AR32" i="256"/>
  <c r="AA32" i="256"/>
  <c r="T32" i="256"/>
  <c r="S32" i="256"/>
  <c r="R32" i="256"/>
  <c r="Q32" i="256"/>
  <c r="J32" i="256"/>
  <c r="K32" i="256"/>
  <c r="I32" i="256"/>
  <c r="H32" i="256"/>
  <c r="U32" i="256"/>
  <c r="G32" i="256"/>
  <c r="F32" i="256"/>
  <c r="C32" i="256"/>
  <c r="BL31" i="256"/>
  <c r="BP31" i="256"/>
  <c r="BD31" i="256"/>
  <c r="T31" i="256"/>
  <c r="S31" i="256"/>
  <c r="R31" i="256"/>
  <c r="Q31" i="256"/>
  <c r="H31" i="256"/>
  <c r="I31" i="256"/>
  <c r="J31" i="256"/>
  <c r="K31" i="256"/>
  <c r="G31" i="256"/>
  <c r="F31" i="256"/>
  <c r="C31" i="256"/>
  <c r="AG30" i="256"/>
  <c r="T30" i="256"/>
  <c r="S30" i="256"/>
  <c r="R30" i="256"/>
  <c r="Q30" i="256"/>
  <c r="J30" i="256"/>
  <c r="K30" i="256"/>
  <c r="I30" i="256"/>
  <c r="H30" i="256"/>
  <c r="U30" i="256"/>
  <c r="G30" i="256"/>
  <c r="F30" i="256"/>
  <c r="C30" i="256"/>
  <c r="AG29" i="256"/>
  <c r="AA29" i="256"/>
  <c r="S29" i="256"/>
  <c r="T29" i="256"/>
  <c r="R29" i="256"/>
  <c r="Q29" i="256"/>
  <c r="J29" i="256"/>
  <c r="K29" i="256"/>
  <c r="I29" i="256"/>
  <c r="H29" i="256"/>
  <c r="U29" i="256"/>
  <c r="F29" i="256"/>
  <c r="G29" i="256"/>
  <c r="C29" i="256"/>
  <c r="BD28" i="256"/>
  <c r="AR28" i="256"/>
  <c r="AI28" i="256"/>
  <c r="AG28" i="256"/>
  <c r="AA28" i="256"/>
  <c r="T28" i="256"/>
  <c r="S28" i="256"/>
  <c r="R28" i="256"/>
  <c r="Q28" i="256"/>
  <c r="H28" i="256"/>
  <c r="I28" i="256"/>
  <c r="J28" i="256"/>
  <c r="K28" i="256"/>
  <c r="G28" i="256"/>
  <c r="F28" i="256"/>
  <c r="C28" i="256"/>
  <c r="T27" i="256"/>
  <c r="S27" i="256"/>
  <c r="R27" i="256"/>
  <c r="Q27" i="256"/>
  <c r="H27" i="256"/>
  <c r="I27" i="256"/>
  <c r="J27" i="256"/>
  <c r="K27" i="256"/>
  <c r="G27" i="256"/>
  <c r="F27" i="256"/>
  <c r="C27" i="256"/>
  <c r="U26" i="256"/>
  <c r="T26" i="256"/>
  <c r="S26" i="256"/>
  <c r="R26" i="256"/>
  <c r="Q26" i="256"/>
  <c r="I26" i="256"/>
  <c r="J26" i="256"/>
  <c r="K26" i="256"/>
  <c r="H26" i="256"/>
  <c r="G26" i="256"/>
  <c r="F26" i="256"/>
  <c r="C26" i="256"/>
  <c r="T25" i="256"/>
  <c r="S25" i="256"/>
  <c r="R25" i="256"/>
  <c r="Q25" i="256"/>
  <c r="H25" i="256"/>
  <c r="U25" i="256"/>
  <c r="G25" i="256"/>
  <c r="F25" i="256"/>
  <c r="C25" i="256"/>
  <c r="U24" i="256"/>
  <c r="T24" i="256"/>
  <c r="S24" i="256"/>
  <c r="R24" i="256"/>
  <c r="Q24" i="256"/>
  <c r="I24" i="256"/>
  <c r="J24" i="256"/>
  <c r="K24" i="256"/>
  <c r="H24" i="256"/>
  <c r="G24" i="256"/>
  <c r="F24" i="256"/>
  <c r="C24" i="256"/>
  <c r="T23" i="256"/>
  <c r="S23" i="256"/>
  <c r="R23" i="256"/>
  <c r="Q23" i="256"/>
  <c r="H23" i="256"/>
  <c r="I23" i="256"/>
  <c r="J23" i="256"/>
  <c r="K23" i="256"/>
  <c r="G23" i="256"/>
  <c r="F23" i="256"/>
  <c r="C23" i="256"/>
  <c r="T22" i="256"/>
  <c r="S22" i="256"/>
  <c r="R22" i="256"/>
  <c r="Q22" i="256"/>
  <c r="H22" i="256"/>
  <c r="U22" i="256"/>
  <c r="G22" i="256"/>
  <c r="F22" i="256"/>
  <c r="C22" i="256"/>
  <c r="U21" i="256"/>
  <c r="T21" i="256"/>
  <c r="S21" i="256"/>
  <c r="R21" i="256"/>
  <c r="Q21" i="256"/>
  <c r="I21" i="256"/>
  <c r="J21" i="256"/>
  <c r="K21" i="256"/>
  <c r="H21" i="256"/>
  <c r="G21" i="256"/>
  <c r="F21" i="256"/>
  <c r="C21" i="256"/>
  <c r="U20" i="256"/>
  <c r="T20" i="256"/>
  <c r="S20" i="256"/>
  <c r="R20" i="256"/>
  <c r="Q20" i="256"/>
  <c r="I20" i="256"/>
  <c r="J20" i="256"/>
  <c r="K20" i="256"/>
  <c r="H20" i="256"/>
  <c r="G20" i="256"/>
  <c r="F20" i="256"/>
  <c r="C20" i="256"/>
  <c r="U19" i="256"/>
  <c r="T19" i="256"/>
  <c r="S19" i="256"/>
  <c r="R19" i="256"/>
  <c r="Q19" i="256"/>
  <c r="I19" i="256"/>
  <c r="J19" i="256"/>
  <c r="K19" i="256"/>
  <c r="H19" i="256"/>
  <c r="G19" i="256"/>
  <c r="F19" i="256"/>
  <c r="C19" i="256"/>
  <c r="AP18" i="256"/>
  <c r="S18" i="256"/>
  <c r="T18" i="256"/>
  <c r="R18" i="256"/>
  <c r="Q18" i="256"/>
  <c r="H18" i="256"/>
  <c r="I18" i="256"/>
  <c r="J18" i="256"/>
  <c r="K18" i="256"/>
  <c r="G18" i="256"/>
  <c r="F18" i="256"/>
  <c r="C18" i="256"/>
  <c r="U17" i="256"/>
  <c r="S17" i="256"/>
  <c r="T17" i="256"/>
  <c r="R17" i="256"/>
  <c r="Q17" i="256"/>
  <c r="H17" i="256"/>
  <c r="I17" i="256"/>
  <c r="J17" i="256"/>
  <c r="K17" i="256"/>
  <c r="F17" i="256"/>
  <c r="G17" i="256"/>
  <c r="C17" i="256"/>
  <c r="U16" i="256"/>
  <c r="S16" i="256"/>
  <c r="T16" i="256"/>
  <c r="R16" i="256"/>
  <c r="Q16" i="256"/>
  <c r="I16" i="256"/>
  <c r="J16" i="256"/>
  <c r="K16" i="256"/>
  <c r="H16" i="256"/>
  <c r="G16" i="256"/>
  <c r="F16" i="256"/>
  <c r="C16" i="256"/>
  <c r="AL15" i="256"/>
  <c r="S15" i="256"/>
  <c r="T15" i="256"/>
  <c r="R15" i="256"/>
  <c r="Q15" i="256"/>
  <c r="I15" i="256"/>
  <c r="J15" i="256"/>
  <c r="K15" i="256"/>
  <c r="H15" i="256"/>
  <c r="U15" i="256"/>
  <c r="F15" i="256"/>
  <c r="G15" i="256"/>
  <c r="C15" i="256"/>
  <c r="T14" i="256"/>
  <c r="S14" i="256"/>
  <c r="R14" i="256"/>
  <c r="Q14" i="256"/>
  <c r="I14" i="256"/>
  <c r="J14" i="256"/>
  <c r="K14" i="256"/>
  <c r="H14" i="256"/>
  <c r="U14" i="256"/>
  <c r="G14" i="256"/>
  <c r="F14" i="256"/>
  <c r="C14" i="256"/>
  <c r="AL13" i="256"/>
  <c r="S13" i="256"/>
  <c r="T13" i="256"/>
  <c r="R13" i="256"/>
  <c r="Q13" i="256"/>
  <c r="I13" i="256"/>
  <c r="J13" i="256"/>
  <c r="K13" i="256"/>
  <c r="H13" i="256"/>
  <c r="U13" i="256"/>
  <c r="F13" i="256"/>
  <c r="G13" i="256"/>
  <c r="C13" i="256"/>
  <c r="S12" i="256"/>
  <c r="T12" i="256"/>
  <c r="R12" i="256"/>
  <c r="Q12" i="256"/>
  <c r="H12" i="256"/>
  <c r="I12" i="256"/>
  <c r="J12" i="256"/>
  <c r="K12" i="256"/>
  <c r="F12" i="256"/>
  <c r="G12" i="256"/>
  <c r="C12" i="256"/>
  <c r="BR11" i="256"/>
  <c r="AL11" i="256"/>
  <c r="S11" i="256"/>
  <c r="T11" i="256"/>
  <c r="R11" i="256"/>
  <c r="Q11" i="256"/>
  <c r="H11" i="256"/>
  <c r="U11" i="256"/>
  <c r="F11" i="256"/>
  <c r="G11" i="256"/>
  <c r="C11" i="256"/>
  <c r="BR9" i="256"/>
  <c r="CL7" i="256"/>
  <c r="CC7" i="256"/>
  <c r="BW7" i="256"/>
  <c r="B77" i="255"/>
  <c r="B76" i="255"/>
  <c r="U73" i="255"/>
  <c r="O72" i="255"/>
  <c r="N72" i="255"/>
  <c r="M72" i="255"/>
  <c r="BL32" i="255"/>
  <c r="BP32" i="255"/>
  <c r="L72" i="255"/>
  <c r="S71" i="255"/>
  <c r="T71" i="255"/>
  <c r="R71" i="255"/>
  <c r="Q71" i="255"/>
  <c r="H71" i="255"/>
  <c r="U71" i="255"/>
  <c r="F71" i="255"/>
  <c r="G71" i="255"/>
  <c r="C71" i="255"/>
  <c r="T70" i="255"/>
  <c r="S70" i="255"/>
  <c r="R70" i="255"/>
  <c r="Q70" i="255"/>
  <c r="H70" i="255"/>
  <c r="I70" i="255"/>
  <c r="J70" i="255"/>
  <c r="K70" i="255"/>
  <c r="G70" i="255"/>
  <c r="F70" i="255"/>
  <c r="C70" i="255"/>
  <c r="S69" i="255"/>
  <c r="T69" i="255"/>
  <c r="R69" i="255"/>
  <c r="Q69" i="255"/>
  <c r="H69" i="255"/>
  <c r="U69" i="255"/>
  <c r="F69" i="255"/>
  <c r="G69" i="255"/>
  <c r="C69" i="255"/>
  <c r="T68" i="255"/>
  <c r="S68" i="255"/>
  <c r="R68" i="255"/>
  <c r="Q68" i="255"/>
  <c r="H68" i="255"/>
  <c r="I68" i="255"/>
  <c r="J68" i="255"/>
  <c r="K68" i="255"/>
  <c r="G68" i="255"/>
  <c r="F68" i="255"/>
  <c r="C68" i="255"/>
  <c r="S67" i="255"/>
  <c r="T67" i="255"/>
  <c r="R67" i="255"/>
  <c r="Q67" i="255"/>
  <c r="H67" i="255"/>
  <c r="U67" i="255"/>
  <c r="F67" i="255"/>
  <c r="G67" i="255"/>
  <c r="C67" i="255"/>
  <c r="T66" i="255"/>
  <c r="S66" i="255"/>
  <c r="R66" i="255"/>
  <c r="Q66" i="255"/>
  <c r="H66" i="255"/>
  <c r="I66" i="255"/>
  <c r="J66" i="255"/>
  <c r="K66" i="255"/>
  <c r="G66" i="255"/>
  <c r="F66" i="255"/>
  <c r="C66" i="255"/>
  <c r="S65" i="255"/>
  <c r="T65" i="255"/>
  <c r="R65" i="255"/>
  <c r="Q65" i="255"/>
  <c r="H65" i="255"/>
  <c r="U65" i="255"/>
  <c r="F65" i="255"/>
  <c r="G65" i="255"/>
  <c r="C65" i="255"/>
  <c r="T64" i="255"/>
  <c r="S64" i="255"/>
  <c r="R64" i="255"/>
  <c r="Q64" i="255"/>
  <c r="H64" i="255"/>
  <c r="I64" i="255"/>
  <c r="J64" i="255"/>
  <c r="K64" i="255"/>
  <c r="G64" i="255"/>
  <c r="F64" i="255"/>
  <c r="C64" i="255"/>
  <c r="S63" i="255"/>
  <c r="T63" i="255"/>
  <c r="R63" i="255"/>
  <c r="Q63" i="255"/>
  <c r="H63" i="255"/>
  <c r="U63" i="255"/>
  <c r="F63" i="255"/>
  <c r="G63" i="255"/>
  <c r="C63" i="255"/>
  <c r="T62" i="255"/>
  <c r="S62" i="255"/>
  <c r="R62" i="255"/>
  <c r="Q62" i="255"/>
  <c r="H62" i="255"/>
  <c r="I62" i="255"/>
  <c r="J62" i="255"/>
  <c r="K62" i="255"/>
  <c r="G62" i="255"/>
  <c r="F62" i="255"/>
  <c r="C62" i="255"/>
  <c r="S61" i="255"/>
  <c r="T61" i="255"/>
  <c r="R61" i="255"/>
  <c r="Q61" i="255"/>
  <c r="H61" i="255"/>
  <c r="U61" i="255"/>
  <c r="F61" i="255"/>
  <c r="G61" i="255"/>
  <c r="C61" i="255"/>
  <c r="T60" i="255"/>
  <c r="S60" i="255"/>
  <c r="R60" i="255"/>
  <c r="Q60" i="255"/>
  <c r="H60" i="255"/>
  <c r="I60" i="255"/>
  <c r="J60" i="255"/>
  <c r="K60" i="255"/>
  <c r="G60" i="255"/>
  <c r="F60" i="255"/>
  <c r="C60" i="255"/>
  <c r="S59" i="255"/>
  <c r="T59" i="255"/>
  <c r="R59" i="255"/>
  <c r="Q59" i="255"/>
  <c r="H59" i="255"/>
  <c r="U59" i="255"/>
  <c r="F59" i="255"/>
  <c r="G59" i="255"/>
  <c r="C59" i="255"/>
  <c r="T58" i="255"/>
  <c r="S58" i="255"/>
  <c r="R58" i="255"/>
  <c r="Q58" i="255"/>
  <c r="H58" i="255"/>
  <c r="I58" i="255"/>
  <c r="J58" i="255"/>
  <c r="K58" i="255"/>
  <c r="G58" i="255"/>
  <c r="F58" i="255"/>
  <c r="C58" i="255"/>
  <c r="S57" i="255"/>
  <c r="T57" i="255"/>
  <c r="R57" i="255"/>
  <c r="Q57" i="255"/>
  <c r="H57" i="255"/>
  <c r="U57" i="255"/>
  <c r="F57" i="255"/>
  <c r="G57" i="255"/>
  <c r="C57" i="255"/>
  <c r="T56" i="255"/>
  <c r="S56" i="255"/>
  <c r="R56" i="255"/>
  <c r="Q56" i="255"/>
  <c r="H56" i="255"/>
  <c r="I56" i="255"/>
  <c r="J56" i="255"/>
  <c r="K56" i="255"/>
  <c r="G56" i="255"/>
  <c r="F56" i="255"/>
  <c r="C56" i="255"/>
  <c r="T55" i="255"/>
  <c r="S55" i="255"/>
  <c r="R55" i="255"/>
  <c r="Q55" i="255"/>
  <c r="I55" i="255"/>
  <c r="J55" i="255"/>
  <c r="K55" i="255"/>
  <c r="H55" i="255"/>
  <c r="U55" i="255"/>
  <c r="G55" i="255"/>
  <c r="F55" i="255"/>
  <c r="C55" i="255"/>
  <c r="S54" i="255"/>
  <c r="T54" i="255"/>
  <c r="R54" i="255"/>
  <c r="Q54" i="255"/>
  <c r="I54" i="255"/>
  <c r="J54" i="255"/>
  <c r="K54" i="255"/>
  <c r="H54" i="255"/>
  <c r="U54" i="255"/>
  <c r="F54" i="255"/>
  <c r="G54" i="255"/>
  <c r="C54" i="255"/>
  <c r="S53" i="255"/>
  <c r="T53" i="255"/>
  <c r="R53" i="255"/>
  <c r="Q53" i="255"/>
  <c r="I53" i="255"/>
  <c r="J53" i="255"/>
  <c r="K53" i="255"/>
  <c r="H53" i="255"/>
  <c r="U53" i="255"/>
  <c r="F53" i="255"/>
  <c r="G53" i="255"/>
  <c r="C53" i="255"/>
  <c r="T52" i="255"/>
  <c r="S52" i="255"/>
  <c r="R52" i="255"/>
  <c r="Q52" i="255"/>
  <c r="H52" i="255"/>
  <c r="I52" i="255"/>
  <c r="J52" i="255"/>
  <c r="K52" i="255"/>
  <c r="G52" i="255"/>
  <c r="F52" i="255"/>
  <c r="C52" i="255"/>
  <c r="S51" i="255"/>
  <c r="T51" i="255"/>
  <c r="R51" i="255"/>
  <c r="Q51" i="255"/>
  <c r="I51" i="255"/>
  <c r="J51" i="255"/>
  <c r="K51" i="255"/>
  <c r="H51" i="255"/>
  <c r="U51" i="255"/>
  <c r="F51" i="255"/>
  <c r="G51" i="255"/>
  <c r="C51" i="255"/>
  <c r="T50" i="255"/>
  <c r="S50" i="255"/>
  <c r="R50" i="255"/>
  <c r="Q50" i="255"/>
  <c r="H50" i="255"/>
  <c r="I50" i="255"/>
  <c r="J50" i="255"/>
  <c r="K50" i="255"/>
  <c r="G50" i="255"/>
  <c r="F50" i="255"/>
  <c r="C50" i="255"/>
  <c r="T49" i="255"/>
  <c r="S49" i="255"/>
  <c r="R49" i="255"/>
  <c r="Q49" i="255"/>
  <c r="H49" i="255"/>
  <c r="I49" i="255"/>
  <c r="J49" i="255"/>
  <c r="K49" i="255"/>
  <c r="G49" i="255"/>
  <c r="F49" i="255"/>
  <c r="C49" i="255"/>
  <c r="T48" i="255"/>
  <c r="S48" i="255"/>
  <c r="R48" i="255"/>
  <c r="Q48" i="255"/>
  <c r="I48" i="255"/>
  <c r="J48" i="255"/>
  <c r="K48" i="255"/>
  <c r="H48" i="255"/>
  <c r="U48" i="255"/>
  <c r="G48" i="255"/>
  <c r="F48" i="255"/>
  <c r="C48" i="255"/>
  <c r="S47" i="255"/>
  <c r="T47" i="255"/>
  <c r="R47" i="255"/>
  <c r="Q47" i="255"/>
  <c r="I47" i="255"/>
  <c r="J47" i="255"/>
  <c r="K47" i="255"/>
  <c r="H47" i="255"/>
  <c r="U47" i="255"/>
  <c r="F47" i="255"/>
  <c r="G47" i="255"/>
  <c r="C47" i="255"/>
  <c r="S46" i="255"/>
  <c r="T46" i="255"/>
  <c r="R46" i="255"/>
  <c r="Q46" i="255"/>
  <c r="I46" i="255"/>
  <c r="J46" i="255"/>
  <c r="K46" i="255"/>
  <c r="H46" i="255"/>
  <c r="U46" i="255"/>
  <c r="F46" i="255"/>
  <c r="G46" i="255"/>
  <c r="C46" i="255"/>
  <c r="T45" i="255"/>
  <c r="S45" i="255"/>
  <c r="R45" i="255"/>
  <c r="Q45" i="255"/>
  <c r="H45" i="255"/>
  <c r="I45" i="255"/>
  <c r="J45" i="255"/>
  <c r="K45" i="255"/>
  <c r="G45" i="255"/>
  <c r="F45" i="255"/>
  <c r="C45" i="255"/>
  <c r="T44" i="255"/>
  <c r="S44" i="255"/>
  <c r="R44" i="255"/>
  <c r="Q44" i="255"/>
  <c r="H44" i="255"/>
  <c r="I44" i="255"/>
  <c r="J44" i="255"/>
  <c r="K44" i="255"/>
  <c r="G44" i="255"/>
  <c r="F44" i="255"/>
  <c r="C44" i="255"/>
  <c r="AN43" i="255"/>
  <c r="T43" i="255"/>
  <c r="S43" i="255"/>
  <c r="R43" i="255"/>
  <c r="Q43" i="255"/>
  <c r="I43" i="255"/>
  <c r="J43" i="255"/>
  <c r="K43" i="255"/>
  <c r="H43" i="255"/>
  <c r="U43" i="255"/>
  <c r="G43" i="255"/>
  <c r="F43" i="255"/>
  <c r="C43" i="255"/>
  <c r="S42" i="255"/>
  <c r="T42" i="255"/>
  <c r="R42" i="255"/>
  <c r="Q42" i="255"/>
  <c r="H42" i="255"/>
  <c r="I42" i="255"/>
  <c r="J42" i="255"/>
  <c r="K42" i="255"/>
  <c r="F42" i="255"/>
  <c r="G42" i="255"/>
  <c r="C42" i="255"/>
  <c r="T41" i="255"/>
  <c r="S41" i="255"/>
  <c r="R41" i="255"/>
  <c r="Q41" i="255"/>
  <c r="I41" i="255"/>
  <c r="J41" i="255"/>
  <c r="K41" i="255"/>
  <c r="H41" i="255"/>
  <c r="U41" i="255"/>
  <c r="G41" i="255"/>
  <c r="F41" i="255"/>
  <c r="C41" i="255"/>
  <c r="BP40" i="255"/>
  <c r="S40" i="255"/>
  <c r="T40" i="255"/>
  <c r="R40" i="255"/>
  <c r="Q40" i="255"/>
  <c r="I40" i="255"/>
  <c r="J40" i="255"/>
  <c r="K40" i="255"/>
  <c r="H40" i="255"/>
  <c r="U40" i="255"/>
  <c r="F40" i="255"/>
  <c r="G40" i="255"/>
  <c r="C40" i="255"/>
  <c r="BP39" i="255"/>
  <c r="S39" i="255"/>
  <c r="T39" i="255"/>
  <c r="R39" i="255"/>
  <c r="Q39" i="255"/>
  <c r="I39" i="255"/>
  <c r="J39" i="255"/>
  <c r="K39" i="255"/>
  <c r="H39" i="255"/>
  <c r="U39" i="255"/>
  <c r="F39" i="255"/>
  <c r="G39" i="255"/>
  <c r="C39" i="255"/>
  <c r="BP38" i="255"/>
  <c r="S38" i="255"/>
  <c r="T38" i="255"/>
  <c r="R38" i="255"/>
  <c r="Q38" i="255"/>
  <c r="H38" i="255"/>
  <c r="U38" i="255"/>
  <c r="F38" i="255"/>
  <c r="G38" i="255"/>
  <c r="C38" i="255"/>
  <c r="BP37" i="255"/>
  <c r="S37" i="255"/>
  <c r="T37" i="255"/>
  <c r="R37" i="255"/>
  <c r="Q37" i="255"/>
  <c r="H37" i="255"/>
  <c r="I37" i="255"/>
  <c r="J37" i="255"/>
  <c r="K37" i="255"/>
  <c r="F37" i="255"/>
  <c r="G37" i="255"/>
  <c r="C37" i="255"/>
  <c r="BP36" i="255"/>
  <c r="S36" i="255"/>
  <c r="T36" i="255"/>
  <c r="R36" i="255"/>
  <c r="Q36" i="255"/>
  <c r="H36" i="255"/>
  <c r="I36" i="255"/>
  <c r="J36" i="255"/>
  <c r="K36" i="255"/>
  <c r="F36" i="255"/>
  <c r="G36" i="255"/>
  <c r="C36" i="255"/>
  <c r="BP35" i="255"/>
  <c r="T35" i="255"/>
  <c r="S35" i="255"/>
  <c r="R35" i="255"/>
  <c r="Q35" i="255"/>
  <c r="H35" i="255"/>
  <c r="I35" i="255"/>
  <c r="J35" i="255"/>
  <c r="K35" i="255"/>
  <c r="G35" i="255"/>
  <c r="F35" i="255"/>
  <c r="C35" i="255"/>
  <c r="BP34" i="255"/>
  <c r="T34" i="255"/>
  <c r="S34" i="255"/>
  <c r="R34" i="255"/>
  <c r="Q34" i="255"/>
  <c r="H34" i="255"/>
  <c r="I34" i="255"/>
  <c r="J34" i="255"/>
  <c r="K34" i="255"/>
  <c r="G34" i="255"/>
  <c r="F34" i="255"/>
  <c r="C34" i="255"/>
  <c r="BP33" i="255"/>
  <c r="BD33" i="255"/>
  <c r="AR33" i="255"/>
  <c r="AA33" i="255"/>
  <c r="T33" i="255"/>
  <c r="S33" i="255"/>
  <c r="R33" i="255"/>
  <c r="Q33" i="255"/>
  <c r="H33" i="255"/>
  <c r="I33" i="255"/>
  <c r="J33" i="255"/>
  <c r="K33" i="255"/>
  <c r="G33" i="255"/>
  <c r="F33" i="255"/>
  <c r="C33" i="255"/>
  <c r="BD32" i="255"/>
  <c r="AA32" i="255"/>
  <c r="AR32" i="255"/>
  <c r="S32" i="255"/>
  <c r="T32" i="255"/>
  <c r="R32" i="255"/>
  <c r="Q32" i="255"/>
  <c r="H32" i="255"/>
  <c r="I32" i="255"/>
  <c r="J32" i="255"/>
  <c r="K32" i="255"/>
  <c r="F32" i="255"/>
  <c r="G32" i="255"/>
  <c r="C32" i="255"/>
  <c r="BL31" i="255"/>
  <c r="BP31" i="255"/>
  <c r="AA31" i="255"/>
  <c r="BD31" i="255"/>
  <c r="S31" i="255"/>
  <c r="T31" i="255"/>
  <c r="R31" i="255"/>
  <c r="Q31" i="255"/>
  <c r="I31" i="255"/>
  <c r="J31" i="255"/>
  <c r="K31" i="255"/>
  <c r="H31" i="255"/>
  <c r="U31" i="255"/>
  <c r="F31" i="255"/>
  <c r="G31" i="255"/>
  <c r="C31" i="255"/>
  <c r="AR30" i="255"/>
  <c r="AG30" i="255"/>
  <c r="BD30" i="255"/>
  <c r="AA30" i="255"/>
  <c r="T30" i="255"/>
  <c r="S30" i="255"/>
  <c r="R30" i="255"/>
  <c r="Q30" i="255"/>
  <c r="I30" i="255"/>
  <c r="J30" i="255"/>
  <c r="K30" i="255"/>
  <c r="H30" i="255"/>
  <c r="U30" i="255"/>
  <c r="G30" i="255"/>
  <c r="F30" i="255"/>
  <c r="C30" i="255"/>
  <c r="AR29" i="255"/>
  <c r="AG29" i="255"/>
  <c r="AI29" i="255"/>
  <c r="T29" i="255"/>
  <c r="S29" i="255"/>
  <c r="R29" i="255"/>
  <c r="Q29" i="255"/>
  <c r="H29" i="255"/>
  <c r="I29" i="255"/>
  <c r="J29" i="255"/>
  <c r="K29" i="255"/>
  <c r="G29" i="255"/>
  <c r="F29" i="255"/>
  <c r="C29" i="255"/>
  <c r="AG28" i="255"/>
  <c r="BD28" i="255"/>
  <c r="T28" i="255"/>
  <c r="S28" i="255"/>
  <c r="R28" i="255"/>
  <c r="Q28" i="255"/>
  <c r="H28" i="255"/>
  <c r="I28" i="255"/>
  <c r="J28" i="255"/>
  <c r="K28" i="255"/>
  <c r="G28" i="255"/>
  <c r="F28" i="255"/>
  <c r="C28" i="255"/>
  <c r="S27" i="255"/>
  <c r="T27" i="255"/>
  <c r="R27" i="255"/>
  <c r="Q27" i="255"/>
  <c r="I27" i="255"/>
  <c r="J27" i="255"/>
  <c r="K27" i="255"/>
  <c r="H27" i="255"/>
  <c r="U27" i="255"/>
  <c r="F27" i="255"/>
  <c r="G27" i="255"/>
  <c r="C27" i="255"/>
  <c r="T26" i="255"/>
  <c r="S26" i="255"/>
  <c r="R26" i="255"/>
  <c r="Q26" i="255"/>
  <c r="H26" i="255"/>
  <c r="I26" i="255"/>
  <c r="J26" i="255"/>
  <c r="K26" i="255"/>
  <c r="G26" i="255"/>
  <c r="F26" i="255"/>
  <c r="C26" i="255"/>
  <c r="S25" i="255"/>
  <c r="T25" i="255"/>
  <c r="R25" i="255"/>
  <c r="Q25" i="255"/>
  <c r="I25" i="255"/>
  <c r="J25" i="255"/>
  <c r="K25" i="255"/>
  <c r="H25" i="255"/>
  <c r="U25" i="255"/>
  <c r="F25" i="255"/>
  <c r="G25" i="255"/>
  <c r="C25" i="255"/>
  <c r="T24" i="255"/>
  <c r="S24" i="255"/>
  <c r="R24" i="255"/>
  <c r="Q24" i="255"/>
  <c r="H24" i="255"/>
  <c r="I24" i="255"/>
  <c r="J24" i="255"/>
  <c r="K24" i="255"/>
  <c r="G24" i="255"/>
  <c r="F24" i="255"/>
  <c r="C24" i="255"/>
  <c r="S23" i="255"/>
  <c r="T23" i="255"/>
  <c r="R23" i="255"/>
  <c r="Q23" i="255"/>
  <c r="I23" i="255"/>
  <c r="J23" i="255"/>
  <c r="K23" i="255"/>
  <c r="H23" i="255"/>
  <c r="U23" i="255"/>
  <c r="F23" i="255"/>
  <c r="G23" i="255"/>
  <c r="C23" i="255"/>
  <c r="T22" i="255"/>
  <c r="S22" i="255"/>
  <c r="R22" i="255"/>
  <c r="Q22" i="255"/>
  <c r="H22" i="255"/>
  <c r="I22" i="255"/>
  <c r="J22" i="255"/>
  <c r="K22" i="255"/>
  <c r="G22" i="255"/>
  <c r="F22" i="255"/>
  <c r="C22" i="255"/>
  <c r="S21" i="255"/>
  <c r="T21" i="255"/>
  <c r="R21" i="255"/>
  <c r="Q21" i="255"/>
  <c r="I21" i="255"/>
  <c r="J21" i="255"/>
  <c r="K21" i="255"/>
  <c r="H21" i="255"/>
  <c r="U21" i="255"/>
  <c r="F21" i="255"/>
  <c r="G21" i="255"/>
  <c r="C21" i="255"/>
  <c r="T20" i="255"/>
  <c r="S20" i="255"/>
  <c r="R20" i="255"/>
  <c r="Q20" i="255"/>
  <c r="H20" i="255"/>
  <c r="I20" i="255"/>
  <c r="J20" i="255"/>
  <c r="K20" i="255"/>
  <c r="G20" i="255"/>
  <c r="F20" i="255"/>
  <c r="C20" i="255"/>
  <c r="S19" i="255"/>
  <c r="T19" i="255"/>
  <c r="R19" i="255"/>
  <c r="Q19" i="255"/>
  <c r="I19" i="255"/>
  <c r="J19" i="255"/>
  <c r="K19" i="255"/>
  <c r="H19" i="255"/>
  <c r="U19" i="255"/>
  <c r="F19" i="255"/>
  <c r="G19" i="255"/>
  <c r="C19" i="255"/>
  <c r="AP18" i="255"/>
  <c r="S18" i="255"/>
  <c r="T18" i="255"/>
  <c r="R18" i="255"/>
  <c r="Q18" i="255"/>
  <c r="H18" i="255"/>
  <c r="U18" i="255"/>
  <c r="F18" i="255"/>
  <c r="G18" i="255"/>
  <c r="C18" i="255"/>
  <c r="T17" i="255"/>
  <c r="S17" i="255"/>
  <c r="R17" i="255"/>
  <c r="Q17" i="255"/>
  <c r="J17" i="255"/>
  <c r="K17" i="255"/>
  <c r="I17" i="255"/>
  <c r="H17" i="255"/>
  <c r="U17" i="255"/>
  <c r="G17" i="255"/>
  <c r="F17" i="255"/>
  <c r="C17" i="255"/>
  <c r="S16" i="255"/>
  <c r="T16" i="255"/>
  <c r="R16" i="255"/>
  <c r="Q16" i="255"/>
  <c r="H16" i="255"/>
  <c r="U16" i="255"/>
  <c r="F16" i="255"/>
  <c r="G16" i="255"/>
  <c r="C16" i="255"/>
  <c r="AL15" i="255"/>
  <c r="S15" i="255"/>
  <c r="T15" i="255"/>
  <c r="R15" i="255"/>
  <c r="Q15" i="255"/>
  <c r="H15" i="255"/>
  <c r="I15" i="255"/>
  <c r="J15" i="255"/>
  <c r="K15" i="255"/>
  <c r="F15" i="255"/>
  <c r="G15" i="255"/>
  <c r="C15" i="255"/>
  <c r="T14" i="255"/>
  <c r="S14" i="255"/>
  <c r="R14" i="255"/>
  <c r="Q14" i="255"/>
  <c r="I14" i="255"/>
  <c r="J14" i="255"/>
  <c r="K14" i="255"/>
  <c r="H14" i="255"/>
  <c r="U14" i="255"/>
  <c r="G14" i="255"/>
  <c r="F14" i="255"/>
  <c r="C14" i="255"/>
  <c r="AL13" i="255"/>
  <c r="S13" i="255"/>
  <c r="T13" i="255"/>
  <c r="R13" i="255"/>
  <c r="Q13" i="255"/>
  <c r="I13" i="255"/>
  <c r="J13" i="255"/>
  <c r="K13" i="255"/>
  <c r="H13" i="255"/>
  <c r="U13" i="255"/>
  <c r="F13" i="255"/>
  <c r="G13" i="255"/>
  <c r="C13" i="255"/>
  <c r="T12" i="255"/>
  <c r="S12" i="255"/>
  <c r="R12" i="255"/>
  <c r="Q12" i="255"/>
  <c r="H12" i="255"/>
  <c r="I12" i="255"/>
  <c r="J12" i="255"/>
  <c r="K12" i="255"/>
  <c r="G12" i="255"/>
  <c r="F12" i="255"/>
  <c r="C12" i="255"/>
  <c r="BR11" i="255"/>
  <c r="AL11" i="255"/>
  <c r="S11" i="255"/>
  <c r="T11" i="255"/>
  <c r="R11" i="255"/>
  <c r="Q11" i="255"/>
  <c r="H11" i="255"/>
  <c r="U11" i="255"/>
  <c r="F11" i="255"/>
  <c r="G11" i="255"/>
  <c r="C11" i="255"/>
  <c r="BR9" i="255"/>
  <c r="CL7" i="255"/>
  <c r="CC7" i="255"/>
  <c r="BW7" i="255"/>
  <c r="B77" i="254"/>
  <c r="B76" i="254"/>
  <c r="U73" i="254"/>
  <c r="O72" i="254"/>
  <c r="N72" i="254"/>
  <c r="M72" i="254"/>
  <c r="BL32" i="254"/>
  <c r="L72" i="254"/>
  <c r="S71" i="254"/>
  <c r="T71" i="254"/>
  <c r="R71" i="254"/>
  <c r="Q71" i="254"/>
  <c r="H71" i="254"/>
  <c r="U71" i="254"/>
  <c r="F71" i="254"/>
  <c r="G71" i="254"/>
  <c r="C71" i="254"/>
  <c r="T70" i="254"/>
  <c r="S70" i="254"/>
  <c r="R70" i="254"/>
  <c r="Q70" i="254"/>
  <c r="J70" i="254"/>
  <c r="K70" i="254"/>
  <c r="I70" i="254"/>
  <c r="H70" i="254"/>
  <c r="U70" i="254"/>
  <c r="G70" i="254"/>
  <c r="F70" i="254"/>
  <c r="C70" i="254"/>
  <c r="S69" i="254"/>
  <c r="T69" i="254"/>
  <c r="R69" i="254"/>
  <c r="Q69" i="254"/>
  <c r="H69" i="254"/>
  <c r="U69" i="254"/>
  <c r="F69" i="254"/>
  <c r="G69" i="254"/>
  <c r="C69" i="254"/>
  <c r="T68" i="254"/>
  <c r="S68" i="254"/>
  <c r="R68" i="254"/>
  <c r="Q68" i="254"/>
  <c r="J68" i="254"/>
  <c r="K68" i="254"/>
  <c r="I68" i="254"/>
  <c r="H68" i="254"/>
  <c r="U68" i="254"/>
  <c r="G68" i="254"/>
  <c r="F68" i="254"/>
  <c r="C68" i="254"/>
  <c r="S67" i="254"/>
  <c r="T67" i="254"/>
  <c r="R67" i="254"/>
  <c r="Q67" i="254"/>
  <c r="H67" i="254"/>
  <c r="U67" i="254"/>
  <c r="F67" i="254"/>
  <c r="G67" i="254"/>
  <c r="C67" i="254"/>
  <c r="T66" i="254"/>
  <c r="S66" i="254"/>
  <c r="R66" i="254"/>
  <c r="Q66" i="254"/>
  <c r="J66" i="254"/>
  <c r="K66" i="254"/>
  <c r="I66" i="254"/>
  <c r="H66" i="254"/>
  <c r="U66" i="254"/>
  <c r="G66" i="254"/>
  <c r="F66" i="254"/>
  <c r="C66" i="254"/>
  <c r="S65" i="254"/>
  <c r="T65" i="254"/>
  <c r="R65" i="254"/>
  <c r="Q65" i="254"/>
  <c r="H65" i="254"/>
  <c r="U65" i="254"/>
  <c r="F65" i="254"/>
  <c r="G65" i="254"/>
  <c r="C65" i="254"/>
  <c r="T64" i="254"/>
  <c r="S64" i="254"/>
  <c r="R64" i="254"/>
  <c r="Q64" i="254"/>
  <c r="J64" i="254"/>
  <c r="K64" i="254"/>
  <c r="I64" i="254"/>
  <c r="H64" i="254"/>
  <c r="U64" i="254"/>
  <c r="G64" i="254"/>
  <c r="F64" i="254"/>
  <c r="C64" i="254"/>
  <c r="S63" i="254"/>
  <c r="T63" i="254"/>
  <c r="R63" i="254"/>
  <c r="Q63" i="254"/>
  <c r="H63" i="254"/>
  <c r="U63" i="254"/>
  <c r="F63" i="254"/>
  <c r="G63" i="254"/>
  <c r="C63" i="254"/>
  <c r="T62" i="254"/>
  <c r="S62" i="254"/>
  <c r="R62" i="254"/>
  <c r="Q62" i="254"/>
  <c r="J62" i="254"/>
  <c r="K62" i="254"/>
  <c r="I62" i="254"/>
  <c r="H62" i="254"/>
  <c r="U62" i="254"/>
  <c r="G62" i="254"/>
  <c r="F62" i="254"/>
  <c r="C62" i="254"/>
  <c r="S61" i="254"/>
  <c r="T61" i="254"/>
  <c r="R61" i="254"/>
  <c r="Q61" i="254"/>
  <c r="H61" i="254"/>
  <c r="U61" i="254"/>
  <c r="F61" i="254"/>
  <c r="G61" i="254"/>
  <c r="C61" i="254"/>
  <c r="T60" i="254"/>
  <c r="S60" i="254"/>
  <c r="R60" i="254"/>
  <c r="Q60" i="254"/>
  <c r="J60" i="254"/>
  <c r="K60" i="254"/>
  <c r="I60" i="254"/>
  <c r="H60" i="254"/>
  <c r="U60" i="254"/>
  <c r="G60" i="254"/>
  <c r="F60" i="254"/>
  <c r="C60" i="254"/>
  <c r="S59" i="254"/>
  <c r="T59" i="254"/>
  <c r="R59" i="254"/>
  <c r="Q59" i="254"/>
  <c r="H59" i="254"/>
  <c r="U59" i="254"/>
  <c r="F59" i="254"/>
  <c r="G59" i="254"/>
  <c r="C59" i="254"/>
  <c r="T58" i="254"/>
  <c r="S58" i="254"/>
  <c r="R58" i="254"/>
  <c r="Q58" i="254"/>
  <c r="J58" i="254"/>
  <c r="K58" i="254"/>
  <c r="I58" i="254"/>
  <c r="H58" i="254"/>
  <c r="U58" i="254"/>
  <c r="G58" i="254"/>
  <c r="F58" i="254"/>
  <c r="C58" i="254"/>
  <c r="S57" i="254"/>
  <c r="T57" i="254"/>
  <c r="R57" i="254"/>
  <c r="Q57" i="254"/>
  <c r="H57" i="254"/>
  <c r="I57" i="254"/>
  <c r="J57" i="254"/>
  <c r="K57" i="254"/>
  <c r="F57" i="254"/>
  <c r="G57" i="254"/>
  <c r="C57" i="254"/>
  <c r="T56" i="254"/>
  <c r="S56" i="254"/>
  <c r="R56" i="254"/>
  <c r="Q56" i="254"/>
  <c r="J56" i="254"/>
  <c r="K56" i="254"/>
  <c r="I56" i="254"/>
  <c r="H56" i="254"/>
  <c r="U56" i="254"/>
  <c r="G56" i="254"/>
  <c r="F56" i="254"/>
  <c r="C56" i="254"/>
  <c r="T55" i="254"/>
  <c r="S55" i="254"/>
  <c r="R55" i="254"/>
  <c r="Q55" i="254"/>
  <c r="I55" i="254"/>
  <c r="J55" i="254"/>
  <c r="K55" i="254"/>
  <c r="H55" i="254"/>
  <c r="U55" i="254"/>
  <c r="G55" i="254"/>
  <c r="F55" i="254"/>
  <c r="C55" i="254"/>
  <c r="S54" i="254"/>
  <c r="T54" i="254"/>
  <c r="R54" i="254"/>
  <c r="Q54" i="254"/>
  <c r="I54" i="254"/>
  <c r="J54" i="254"/>
  <c r="K54" i="254"/>
  <c r="H54" i="254"/>
  <c r="U54" i="254"/>
  <c r="F54" i="254"/>
  <c r="G54" i="254"/>
  <c r="C54" i="254"/>
  <c r="S53" i="254"/>
  <c r="T53" i="254"/>
  <c r="R53" i="254"/>
  <c r="Q53" i="254"/>
  <c r="I53" i="254"/>
  <c r="J53" i="254"/>
  <c r="K53" i="254"/>
  <c r="H53" i="254"/>
  <c r="U53" i="254"/>
  <c r="F53" i="254"/>
  <c r="G53" i="254"/>
  <c r="C53" i="254"/>
  <c r="T52" i="254"/>
  <c r="S52" i="254"/>
  <c r="R52" i="254"/>
  <c r="Q52" i="254"/>
  <c r="H52" i="254"/>
  <c r="I52" i="254"/>
  <c r="J52" i="254"/>
  <c r="K52" i="254"/>
  <c r="G52" i="254"/>
  <c r="F52" i="254"/>
  <c r="C52" i="254"/>
  <c r="S51" i="254"/>
  <c r="T51" i="254"/>
  <c r="R51" i="254"/>
  <c r="Q51" i="254"/>
  <c r="I51" i="254"/>
  <c r="J51" i="254"/>
  <c r="K51" i="254"/>
  <c r="H51" i="254"/>
  <c r="U51" i="254"/>
  <c r="F51" i="254"/>
  <c r="G51" i="254"/>
  <c r="C51" i="254"/>
  <c r="T50" i="254"/>
  <c r="S50" i="254"/>
  <c r="R50" i="254"/>
  <c r="Q50" i="254"/>
  <c r="H50" i="254"/>
  <c r="I50" i="254"/>
  <c r="J50" i="254"/>
  <c r="K50" i="254"/>
  <c r="G50" i="254"/>
  <c r="F50" i="254"/>
  <c r="C50" i="254"/>
  <c r="T49" i="254"/>
  <c r="S49" i="254"/>
  <c r="R49" i="254"/>
  <c r="Q49" i="254"/>
  <c r="J49" i="254"/>
  <c r="K49" i="254"/>
  <c r="I49" i="254"/>
  <c r="H49" i="254"/>
  <c r="U49" i="254"/>
  <c r="G49" i="254"/>
  <c r="F49" i="254"/>
  <c r="C49" i="254"/>
  <c r="T48" i="254"/>
  <c r="S48" i="254"/>
  <c r="R48" i="254"/>
  <c r="Q48" i="254"/>
  <c r="I48" i="254"/>
  <c r="J48" i="254"/>
  <c r="K48" i="254"/>
  <c r="H48" i="254"/>
  <c r="U48" i="254"/>
  <c r="G48" i="254"/>
  <c r="F48" i="254"/>
  <c r="C48" i="254"/>
  <c r="S47" i="254"/>
  <c r="T47" i="254"/>
  <c r="R47" i="254"/>
  <c r="Q47" i="254"/>
  <c r="I47" i="254"/>
  <c r="J47" i="254"/>
  <c r="K47" i="254"/>
  <c r="H47" i="254"/>
  <c r="U47" i="254"/>
  <c r="F47" i="254"/>
  <c r="G47" i="254"/>
  <c r="C47" i="254"/>
  <c r="S46" i="254"/>
  <c r="T46" i="254"/>
  <c r="R46" i="254"/>
  <c r="Q46" i="254"/>
  <c r="K46" i="254"/>
  <c r="I46" i="254"/>
  <c r="J46" i="254"/>
  <c r="H46" i="254"/>
  <c r="U46" i="254"/>
  <c r="F46" i="254"/>
  <c r="G46" i="254"/>
  <c r="C46" i="254"/>
  <c r="T45" i="254"/>
  <c r="S45" i="254"/>
  <c r="R45" i="254"/>
  <c r="Q45" i="254"/>
  <c r="H45" i="254"/>
  <c r="G45" i="254"/>
  <c r="F45" i="254"/>
  <c r="C45" i="254"/>
  <c r="T44" i="254"/>
  <c r="S44" i="254"/>
  <c r="R44" i="254"/>
  <c r="Q44" i="254"/>
  <c r="J44" i="254"/>
  <c r="K44" i="254"/>
  <c r="I44" i="254"/>
  <c r="H44" i="254"/>
  <c r="U44" i="254"/>
  <c r="G44" i="254"/>
  <c r="F44" i="254"/>
  <c r="C44" i="254"/>
  <c r="AN43" i="254"/>
  <c r="T43" i="254"/>
  <c r="S43" i="254"/>
  <c r="R43" i="254"/>
  <c r="Q43" i="254"/>
  <c r="I43" i="254"/>
  <c r="J43" i="254"/>
  <c r="K43" i="254"/>
  <c r="H43" i="254"/>
  <c r="U43" i="254"/>
  <c r="G43" i="254"/>
  <c r="F43" i="254"/>
  <c r="C43" i="254"/>
  <c r="S42" i="254"/>
  <c r="T42" i="254"/>
  <c r="R42" i="254"/>
  <c r="Q42" i="254"/>
  <c r="H42" i="254"/>
  <c r="I42" i="254"/>
  <c r="J42" i="254"/>
  <c r="K42" i="254"/>
  <c r="F42" i="254"/>
  <c r="G42" i="254"/>
  <c r="C42" i="254"/>
  <c r="T41" i="254"/>
  <c r="S41" i="254"/>
  <c r="R41" i="254"/>
  <c r="Q41" i="254"/>
  <c r="I41" i="254"/>
  <c r="J41" i="254"/>
  <c r="K41" i="254"/>
  <c r="H41" i="254"/>
  <c r="U41" i="254"/>
  <c r="G41" i="254"/>
  <c r="F41" i="254"/>
  <c r="C41" i="254"/>
  <c r="BP40" i="254"/>
  <c r="T40" i="254"/>
  <c r="S40" i="254"/>
  <c r="R40" i="254"/>
  <c r="Q40" i="254"/>
  <c r="I40" i="254"/>
  <c r="J40" i="254"/>
  <c r="K40" i="254"/>
  <c r="H40" i="254"/>
  <c r="U40" i="254"/>
  <c r="G40" i="254"/>
  <c r="F40" i="254"/>
  <c r="C40" i="254"/>
  <c r="BP39" i="254"/>
  <c r="S39" i="254"/>
  <c r="T39" i="254"/>
  <c r="R39" i="254"/>
  <c r="Q39" i="254"/>
  <c r="I39" i="254"/>
  <c r="J39" i="254"/>
  <c r="K39" i="254"/>
  <c r="H39" i="254"/>
  <c r="U39" i="254"/>
  <c r="F39" i="254"/>
  <c r="G39" i="254"/>
  <c r="C39" i="254"/>
  <c r="BP38" i="254"/>
  <c r="S38" i="254"/>
  <c r="T38" i="254"/>
  <c r="R38" i="254"/>
  <c r="Q38" i="254"/>
  <c r="I38" i="254"/>
  <c r="J38" i="254"/>
  <c r="K38" i="254"/>
  <c r="H38" i="254"/>
  <c r="U38" i="254"/>
  <c r="F38" i="254"/>
  <c r="G38" i="254"/>
  <c r="C38" i="254"/>
  <c r="BP37" i="254"/>
  <c r="U37" i="254"/>
  <c r="S37" i="254"/>
  <c r="T37" i="254"/>
  <c r="R37" i="254"/>
  <c r="Q37" i="254"/>
  <c r="J37" i="254"/>
  <c r="K37" i="254"/>
  <c r="H37" i="254"/>
  <c r="I37" i="254"/>
  <c r="F37" i="254"/>
  <c r="G37" i="254"/>
  <c r="C37" i="254"/>
  <c r="BP36" i="254"/>
  <c r="T36" i="254"/>
  <c r="S36" i="254"/>
  <c r="R36" i="254"/>
  <c r="Q36" i="254"/>
  <c r="H36" i="254"/>
  <c r="I36" i="254"/>
  <c r="J36" i="254"/>
  <c r="K36" i="254"/>
  <c r="G36" i="254"/>
  <c r="F36" i="254"/>
  <c r="C36" i="254"/>
  <c r="BP35" i="254"/>
  <c r="T35" i="254"/>
  <c r="S35" i="254"/>
  <c r="R35" i="254"/>
  <c r="Q35" i="254"/>
  <c r="J35" i="254"/>
  <c r="K35" i="254"/>
  <c r="H35" i="254"/>
  <c r="I35" i="254"/>
  <c r="G35" i="254"/>
  <c r="F35" i="254"/>
  <c r="C35" i="254"/>
  <c r="BP34" i="254"/>
  <c r="T34" i="254"/>
  <c r="S34" i="254"/>
  <c r="R34" i="254"/>
  <c r="Q34" i="254"/>
  <c r="J34" i="254"/>
  <c r="K34" i="254"/>
  <c r="I34" i="254"/>
  <c r="H34" i="254"/>
  <c r="U34" i="254"/>
  <c r="G34" i="254"/>
  <c r="F34" i="254"/>
  <c r="C34" i="254"/>
  <c r="BP33" i="254"/>
  <c r="BD33" i="254"/>
  <c r="AR33" i="254"/>
  <c r="AA33" i="254"/>
  <c r="T33" i="254"/>
  <c r="S33" i="254"/>
  <c r="R33" i="254"/>
  <c r="Q33" i="254"/>
  <c r="J33" i="254"/>
  <c r="K33" i="254"/>
  <c r="I33" i="254"/>
  <c r="H33" i="254"/>
  <c r="U33" i="254"/>
  <c r="G33" i="254"/>
  <c r="F33" i="254"/>
  <c r="C33" i="254"/>
  <c r="BP32" i="254"/>
  <c r="U32" i="254"/>
  <c r="S32" i="254"/>
  <c r="T32" i="254"/>
  <c r="R32" i="254"/>
  <c r="Q32" i="254"/>
  <c r="J32" i="254"/>
  <c r="K32" i="254"/>
  <c r="H32" i="254"/>
  <c r="I32" i="254"/>
  <c r="F32" i="254"/>
  <c r="G32" i="254"/>
  <c r="C32" i="254"/>
  <c r="BL31" i="254"/>
  <c r="BP31" i="254"/>
  <c r="AA31" i="254"/>
  <c r="AR31" i="254"/>
  <c r="S31" i="254"/>
  <c r="T31" i="254"/>
  <c r="R31" i="254"/>
  <c r="Q31" i="254"/>
  <c r="I31" i="254"/>
  <c r="J31" i="254"/>
  <c r="K31" i="254"/>
  <c r="H31" i="254"/>
  <c r="U31" i="254"/>
  <c r="G31" i="254"/>
  <c r="F31" i="254"/>
  <c r="C31" i="254"/>
  <c r="AG30" i="254"/>
  <c r="T30" i="254"/>
  <c r="S30" i="254"/>
  <c r="R30" i="254"/>
  <c r="Q30" i="254"/>
  <c r="J30" i="254"/>
  <c r="K30" i="254"/>
  <c r="I30" i="254"/>
  <c r="H30" i="254"/>
  <c r="U30" i="254"/>
  <c r="F30" i="254"/>
  <c r="G30" i="254"/>
  <c r="C30" i="254"/>
  <c r="AR29" i="254"/>
  <c r="AG29" i="254"/>
  <c r="AI29" i="254"/>
  <c r="AA29" i="254"/>
  <c r="T29" i="254"/>
  <c r="S29" i="254"/>
  <c r="R29" i="254"/>
  <c r="Q29" i="254"/>
  <c r="I29" i="254"/>
  <c r="J29" i="254"/>
  <c r="K29" i="254"/>
  <c r="H29" i="254"/>
  <c r="U29" i="254"/>
  <c r="G29" i="254"/>
  <c r="F29" i="254"/>
  <c r="C29" i="254"/>
  <c r="AG28" i="254"/>
  <c r="U28" i="254"/>
  <c r="T28" i="254"/>
  <c r="S28" i="254"/>
  <c r="R28" i="254"/>
  <c r="Q28" i="254"/>
  <c r="J28" i="254"/>
  <c r="K28" i="254"/>
  <c r="H28" i="254"/>
  <c r="I28" i="254"/>
  <c r="G28" i="254"/>
  <c r="F28" i="254"/>
  <c r="C28" i="254"/>
  <c r="S27" i="254"/>
  <c r="T27" i="254"/>
  <c r="R27" i="254"/>
  <c r="Q27" i="254"/>
  <c r="I27" i="254"/>
  <c r="J27" i="254"/>
  <c r="K27" i="254"/>
  <c r="H27" i="254"/>
  <c r="U27" i="254"/>
  <c r="F27" i="254"/>
  <c r="G27" i="254"/>
  <c r="C27" i="254"/>
  <c r="T26" i="254"/>
  <c r="S26" i="254"/>
  <c r="R26" i="254"/>
  <c r="Q26" i="254"/>
  <c r="H26" i="254"/>
  <c r="I26" i="254"/>
  <c r="J26" i="254"/>
  <c r="K26" i="254"/>
  <c r="G26" i="254"/>
  <c r="F26" i="254"/>
  <c r="C26" i="254"/>
  <c r="U25" i="254"/>
  <c r="S25" i="254"/>
  <c r="T25" i="254"/>
  <c r="R25" i="254"/>
  <c r="Q25" i="254"/>
  <c r="H25" i="254"/>
  <c r="I25" i="254"/>
  <c r="J25" i="254"/>
  <c r="K25" i="254"/>
  <c r="F25" i="254"/>
  <c r="G25" i="254"/>
  <c r="C25" i="254"/>
  <c r="T24" i="254"/>
  <c r="S24" i="254"/>
  <c r="R24" i="254"/>
  <c r="Q24" i="254"/>
  <c r="H24" i="254"/>
  <c r="I24" i="254"/>
  <c r="J24" i="254"/>
  <c r="K24" i="254"/>
  <c r="G24" i="254"/>
  <c r="F24" i="254"/>
  <c r="C24" i="254"/>
  <c r="U23" i="254"/>
  <c r="S23" i="254"/>
  <c r="T23" i="254"/>
  <c r="R23" i="254"/>
  <c r="Q23" i="254"/>
  <c r="I23" i="254"/>
  <c r="J23" i="254"/>
  <c r="K23" i="254"/>
  <c r="H23" i="254"/>
  <c r="G23" i="254"/>
  <c r="F23" i="254"/>
  <c r="C23" i="254"/>
  <c r="T22" i="254"/>
  <c r="S22" i="254"/>
  <c r="R22" i="254"/>
  <c r="Q22" i="254"/>
  <c r="H22" i="254"/>
  <c r="I22" i="254"/>
  <c r="J22" i="254"/>
  <c r="K22" i="254"/>
  <c r="G22" i="254"/>
  <c r="F22" i="254"/>
  <c r="C22" i="254"/>
  <c r="U21" i="254"/>
  <c r="S21" i="254"/>
  <c r="T21" i="254"/>
  <c r="R21" i="254"/>
  <c r="Q21" i="254"/>
  <c r="I21" i="254"/>
  <c r="J21" i="254"/>
  <c r="K21" i="254"/>
  <c r="H21" i="254"/>
  <c r="G21" i="254"/>
  <c r="F21" i="254"/>
  <c r="C21" i="254"/>
  <c r="T20" i="254"/>
  <c r="S20" i="254"/>
  <c r="R20" i="254"/>
  <c r="Q20" i="254"/>
  <c r="I20" i="254"/>
  <c r="J20" i="254"/>
  <c r="K20" i="254"/>
  <c r="H20" i="254"/>
  <c r="U20" i="254"/>
  <c r="G20" i="254"/>
  <c r="F20" i="254"/>
  <c r="C20" i="254"/>
  <c r="T19" i="254"/>
  <c r="S19" i="254"/>
  <c r="R19" i="254"/>
  <c r="Q19" i="254"/>
  <c r="H19" i="254"/>
  <c r="I19" i="254"/>
  <c r="J19" i="254"/>
  <c r="K19" i="254"/>
  <c r="F19" i="254"/>
  <c r="G19" i="254"/>
  <c r="C19" i="254"/>
  <c r="AP18" i="254"/>
  <c r="S18" i="254"/>
  <c r="T18" i="254"/>
  <c r="R18" i="254"/>
  <c r="Q18" i="254"/>
  <c r="H18" i="254"/>
  <c r="U18" i="254"/>
  <c r="F18" i="254"/>
  <c r="G18" i="254"/>
  <c r="C18" i="254"/>
  <c r="T17" i="254"/>
  <c r="S17" i="254"/>
  <c r="R17" i="254"/>
  <c r="Q17" i="254"/>
  <c r="H17" i="254"/>
  <c r="I17" i="254"/>
  <c r="J17" i="254"/>
  <c r="K17" i="254"/>
  <c r="F17" i="254"/>
  <c r="G17" i="254"/>
  <c r="C17" i="254"/>
  <c r="U16" i="254"/>
  <c r="S16" i="254"/>
  <c r="T16" i="254"/>
  <c r="R16" i="254"/>
  <c r="Q16" i="254"/>
  <c r="I16" i="254"/>
  <c r="J16" i="254"/>
  <c r="K16" i="254"/>
  <c r="H16" i="254"/>
  <c r="F16" i="254"/>
  <c r="G16" i="254"/>
  <c r="C16" i="254"/>
  <c r="AL15" i="254"/>
  <c r="T15" i="254"/>
  <c r="S15" i="254"/>
  <c r="R15" i="254"/>
  <c r="Q15" i="254"/>
  <c r="I15" i="254"/>
  <c r="J15" i="254"/>
  <c r="K15" i="254"/>
  <c r="H15" i="254"/>
  <c r="U15" i="254"/>
  <c r="G15" i="254"/>
  <c r="F15" i="254"/>
  <c r="C15" i="254"/>
  <c r="S14" i="254"/>
  <c r="T14" i="254"/>
  <c r="R14" i="254"/>
  <c r="Q14" i="254"/>
  <c r="J14" i="254"/>
  <c r="K14" i="254"/>
  <c r="I14" i="254"/>
  <c r="H14" i="254"/>
  <c r="U14" i="254"/>
  <c r="F14" i="254"/>
  <c r="G14" i="254"/>
  <c r="C14" i="254"/>
  <c r="AL13" i="254"/>
  <c r="T13" i="254"/>
  <c r="S13" i="254"/>
  <c r="R13" i="254"/>
  <c r="Q13" i="254"/>
  <c r="I13" i="254"/>
  <c r="J13" i="254"/>
  <c r="K13" i="254"/>
  <c r="H13" i="254"/>
  <c r="U13" i="254"/>
  <c r="G13" i="254"/>
  <c r="F13" i="254"/>
  <c r="C13" i="254"/>
  <c r="T12" i="254"/>
  <c r="S12" i="254"/>
  <c r="R12" i="254"/>
  <c r="Q12" i="254"/>
  <c r="H12" i="254"/>
  <c r="I12" i="254"/>
  <c r="J12" i="254"/>
  <c r="K12" i="254"/>
  <c r="F12" i="254"/>
  <c r="G12" i="254"/>
  <c r="C12" i="254"/>
  <c r="BR11" i="254"/>
  <c r="AL11" i="254"/>
  <c r="U11" i="254"/>
  <c r="S11" i="254"/>
  <c r="T11" i="254"/>
  <c r="R11" i="254"/>
  <c r="Q11" i="254"/>
  <c r="I11" i="254"/>
  <c r="J11" i="254"/>
  <c r="K11" i="254"/>
  <c r="H11" i="254"/>
  <c r="F11" i="254"/>
  <c r="G11" i="254"/>
  <c r="C11" i="254"/>
  <c r="BR9" i="254"/>
  <c r="CL7" i="254"/>
  <c r="CC7" i="254"/>
  <c r="BW7" i="254"/>
  <c r="B77" i="253"/>
  <c r="B76" i="253"/>
  <c r="U73" i="253"/>
  <c r="O72" i="253"/>
  <c r="N72" i="253"/>
  <c r="M72" i="253"/>
  <c r="L72" i="253"/>
  <c r="S71" i="253"/>
  <c r="T71" i="253"/>
  <c r="R71" i="253"/>
  <c r="Q71" i="253"/>
  <c r="H71" i="253"/>
  <c r="I71" i="253"/>
  <c r="J71" i="253"/>
  <c r="K71" i="253"/>
  <c r="F71" i="253"/>
  <c r="G71" i="253"/>
  <c r="C71" i="253"/>
  <c r="T70" i="253"/>
  <c r="S70" i="253"/>
  <c r="R70" i="253"/>
  <c r="Q70" i="253"/>
  <c r="H70" i="253"/>
  <c r="U70" i="253"/>
  <c r="F70" i="253"/>
  <c r="G70" i="253"/>
  <c r="C70" i="253"/>
  <c r="U69" i="253"/>
  <c r="S69" i="253"/>
  <c r="T69" i="253"/>
  <c r="R69" i="253"/>
  <c r="Q69" i="253"/>
  <c r="I69" i="253"/>
  <c r="J69" i="253"/>
  <c r="K69" i="253"/>
  <c r="H69" i="253"/>
  <c r="G69" i="253"/>
  <c r="F69" i="253"/>
  <c r="C69" i="253"/>
  <c r="T68" i="253"/>
  <c r="S68" i="253"/>
  <c r="R68" i="253"/>
  <c r="Q68" i="253"/>
  <c r="I68" i="253"/>
  <c r="J68" i="253"/>
  <c r="K68" i="253"/>
  <c r="H68" i="253"/>
  <c r="U68" i="253"/>
  <c r="G68" i="253"/>
  <c r="F68" i="253"/>
  <c r="C68" i="253"/>
  <c r="T67" i="253"/>
  <c r="S67" i="253"/>
  <c r="R67" i="253"/>
  <c r="Q67" i="253"/>
  <c r="I67" i="253"/>
  <c r="J67" i="253"/>
  <c r="K67" i="253"/>
  <c r="H67" i="253"/>
  <c r="U67" i="253"/>
  <c r="G67" i="253"/>
  <c r="F67" i="253"/>
  <c r="C67" i="253"/>
  <c r="T66" i="253"/>
  <c r="S66" i="253"/>
  <c r="R66" i="253"/>
  <c r="Q66" i="253"/>
  <c r="I66" i="253"/>
  <c r="J66" i="253"/>
  <c r="K66" i="253"/>
  <c r="H66" i="253"/>
  <c r="U66" i="253"/>
  <c r="G66" i="253"/>
  <c r="F66" i="253"/>
  <c r="C66" i="253"/>
  <c r="T65" i="253"/>
  <c r="S65" i="253"/>
  <c r="R65" i="253"/>
  <c r="Q65" i="253"/>
  <c r="I65" i="253"/>
  <c r="J65" i="253"/>
  <c r="K65" i="253"/>
  <c r="H65" i="253"/>
  <c r="U65" i="253"/>
  <c r="G65" i="253"/>
  <c r="F65" i="253"/>
  <c r="C65" i="253"/>
  <c r="T64" i="253"/>
  <c r="S64" i="253"/>
  <c r="R64" i="253"/>
  <c r="Q64" i="253"/>
  <c r="I64" i="253"/>
  <c r="J64" i="253"/>
  <c r="K64" i="253"/>
  <c r="H64" i="253"/>
  <c r="U64" i="253"/>
  <c r="G64" i="253"/>
  <c r="F64" i="253"/>
  <c r="C64" i="253"/>
  <c r="T63" i="253"/>
  <c r="S63" i="253"/>
  <c r="R63" i="253"/>
  <c r="Q63" i="253"/>
  <c r="I63" i="253"/>
  <c r="J63" i="253"/>
  <c r="K63" i="253"/>
  <c r="H63" i="253"/>
  <c r="U63" i="253"/>
  <c r="G63" i="253"/>
  <c r="F63" i="253"/>
  <c r="C63" i="253"/>
  <c r="T62" i="253"/>
  <c r="S62" i="253"/>
  <c r="R62" i="253"/>
  <c r="Q62" i="253"/>
  <c r="I62" i="253"/>
  <c r="J62" i="253"/>
  <c r="K62" i="253"/>
  <c r="H62" i="253"/>
  <c r="U62" i="253"/>
  <c r="G62" i="253"/>
  <c r="F62" i="253"/>
  <c r="C62" i="253"/>
  <c r="T61" i="253"/>
  <c r="S61" i="253"/>
  <c r="R61" i="253"/>
  <c r="Q61" i="253"/>
  <c r="I61" i="253"/>
  <c r="J61" i="253"/>
  <c r="K61" i="253"/>
  <c r="H61" i="253"/>
  <c r="U61" i="253"/>
  <c r="G61" i="253"/>
  <c r="F61" i="253"/>
  <c r="C61" i="253"/>
  <c r="T60" i="253"/>
  <c r="S60" i="253"/>
  <c r="R60" i="253"/>
  <c r="Q60" i="253"/>
  <c r="I60" i="253"/>
  <c r="J60" i="253"/>
  <c r="K60" i="253"/>
  <c r="H60" i="253"/>
  <c r="U60" i="253"/>
  <c r="G60" i="253"/>
  <c r="F60" i="253"/>
  <c r="C60" i="253"/>
  <c r="T59" i="253"/>
  <c r="S59" i="253"/>
  <c r="R59" i="253"/>
  <c r="Q59" i="253"/>
  <c r="I59" i="253"/>
  <c r="J59" i="253"/>
  <c r="K59" i="253"/>
  <c r="H59" i="253"/>
  <c r="U59" i="253"/>
  <c r="G59" i="253"/>
  <c r="F59" i="253"/>
  <c r="C59" i="253"/>
  <c r="T58" i="253"/>
  <c r="S58" i="253"/>
  <c r="R58" i="253"/>
  <c r="Q58" i="253"/>
  <c r="I58" i="253"/>
  <c r="J58" i="253"/>
  <c r="K58" i="253"/>
  <c r="H58" i="253"/>
  <c r="U58" i="253"/>
  <c r="G58" i="253"/>
  <c r="F58" i="253"/>
  <c r="C58" i="253"/>
  <c r="T57" i="253"/>
  <c r="S57" i="253"/>
  <c r="R57" i="253"/>
  <c r="Q57" i="253"/>
  <c r="I57" i="253"/>
  <c r="J57" i="253"/>
  <c r="K57" i="253"/>
  <c r="H57" i="253"/>
  <c r="U57" i="253"/>
  <c r="G57" i="253"/>
  <c r="F57" i="253"/>
  <c r="C57" i="253"/>
  <c r="T56" i="253"/>
  <c r="S56" i="253"/>
  <c r="R56" i="253"/>
  <c r="Q56" i="253"/>
  <c r="I56" i="253"/>
  <c r="J56" i="253"/>
  <c r="K56" i="253"/>
  <c r="H56" i="253"/>
  <c r="U56" i="253"/>
  <c r="G56" i="253"/>
  <c r="F56" i="253"/>
  <c r="C56" i="253"/>
  <c r="S55" i="253"/>
  <c r="T55" i="253"/>
  <c r="R55" i="253"/>
  <c r="Q55" i="253"/>
  <c r="H55" i="253"/>
  <c r="I55" i="253"/>
  <c r="J55" i="253"/>
  <c r="K55" i="253"/>
  <c r="F55" i="253"/>
  <c r="G55" i="253"/>
  <c r="C55" i="253"/>
  <c r="T54" i="253"/>
  <c r="S54" i="253"/>
  <c r="R54" i="253"/>
  <c r="Q54" i="253"/>
  <c r="I54" i="253"/>
  <c r="J54" i="253"/>
  <c r="K54" i="253"/>
  <c r="H54" i="253"/>
  <c r="U54" i="253"/>
  <c r="G54" i="253"/>
  <c r="F54" i="253"/>
  <c r="C54" i="253"/>
  <c r="S53" i="253"/>
  <c r="T53" i="253"/>
  <c r="R53" i="253"/>
  <c r="Q53" i="253"/>
  <c r="H53" i="253"/>
  <c r="I53" i="253"/>
  <c r="J53" i="253"/>
  <c r="K53" i="253"/>
  <c r="F53" i="253"/>
  <c r="G53" i="253"/>
  <c r="C53" i="253"/>
  <c r="S52" i="253"/>
  <c r="T52" i="253"/>
  <c r="R52" i="253"/>
  <c r="Q52" i="253"/>
  <c r="H52" i="253"/>
  <c r="I52" i="253"/>
  <c r="J52" i="253"/>
  <c r="K52" i="253"/>
  <c r="F52" i="253"/>
  <c r="G52" i="253"/>
  <c r="C52" i="253"/>
  <c r="S51" i="253"/>
  <c r="T51" i="253"/>
  <c r="R51" i="253"/>
  <c r="Q51" i="253"/>
  <c r="H51" i="253"/>
  <c r="I51" i="253"/>
  <c r="J51" i="253"/>
  <c r="K51" i="253"/>
  <c r="F51" i="253"/>
  <c r="G51" i="253"/>
  <c r="C51" i="253"/>
  <c r="S50" i="253"/>
  <c r="T50" i="253"/>
  <c r="R50" i="253"/>
  <c r="Q50" i="253"/>
  <c r="H50" i="253"/>
  <c r="I50" i="253"/>
  <c r="J50" i="253"/>
  <c r="K50" i="253"/>
  <c r="F50" i="253"/>
  <c r="G50" i="253"/>
  <c r="C50" i="253"/>
  <c r="T49" i="253"/>
  <c r="S49" i="253"/>
  <c r="R49" i="253"/>
  <c r="Q49" i="253"/>
  <c r="I49" i="253"/>
  <c r="J49" i="253"/>
  <c r="K49" i="253"/>
  <c r="H49" i="253"/>
  <c r="U49" i="253"/>
  <c r="G49" i="253"/>
  <c r="F49" i="253"/>
  <c r="C49" i="253"/>
  <c r="S48" i="253"/>
  <c r="T48" i="253"/>
  <c r="R48" i="253"/>
  <c r="Q48" i="253"/>
  <c r="H48" i="253"/>
  <c r="I48" i="253"/>
  <c r="J48" i="253"/>
  <c r="K48" i="253"/>
  <c r="F48" i="253"/>
  <c r="G48" i="253"/>
  <c r="C48" i="253"/>
  <c r="T47" i="253"/>
  <c r="S47" i="253"/>
  <c r="R47" i="253"/>
  <c r="Q47" i="253"/>
  <c r="I47" i="253"/>
  <c r="J47" i="253"/>
  <c r="K47" i="253"/>
  <c r="H47" i="253"/>
  <c r="U47" i="253"/>
  <c r="G47" i="253"/>
  <c r="F47" i="253"/>
  <c r="C47" i="253"/>
  <c r="S46" i="253"/>
  <c r="T46" i="253"/>
  <c r="R46" i="253"/>
  <c r="Q46" i="253"/>
  <c r="H46" i="253"/>
  <c r="I46" i="253"/>
  <c r="J46" i="253"/>
  <c r="K46" i="253"/>
  <c r="F46" i="253"/>
  <c r="G46" i="253"/>
  <c r="C46" i="253"/>
  <c r="S45" i="253"/>
  <c r="T45" i="253"/>
  <c r="R45" i="253"/>
  <c r="Q45" i="253"/>
  <c r="H45" i="253"/>
  <c r="I45" i="253"/>
  <c r="J45" i="253"/>
  <c r="K45" i="253"/>
  <c r="F45" i="253"/>
  <c r="G45" i="253"/>
  <c r="C45" i="253"/>
  <c r="T44" i="253"/>
  <c r="S44" i="253"/>
  <c r="R44" i="253"/>
  <c r="Q44" i="253"/>
  <c r="I44" i="253"/>
  <c r="J44" i="253"/>
  <c r="K44" i="253"/>
  <c r="H44" i="253"/>
  <c r="U44" i="253"/>
  <c r="G44" i="253"/>
  <c r="F44" i="253"/>
  <c r="C44" i="253"/>
  <c r="AN43" i="253"/>
  <c r="S43" i="253"/>
  <c r="T43" i="253"/>
  <c r="R43" i="253"/>
  <c r="Q43" i="253"/>
  <c r="H43" i="253"/>
  <c r="I43" i="253"/>
  <c r="J43" i="253"/>
  <c r="K43" i="253"/>
  <c r="F43" i="253"/>
  <c r="G43" i="253"/>
  <c r="C43" i="253"/>
  <c r="S42" i="253"/>
  <c r="T42" i="253"/>
  <c r="R42" i="253"/>
  <c r="Q42" i="253"/>
  <c r="H42" i="253"/>
  <c r="I42" i="253"/>
  <c r="J42" i="253"/>
  <c r="K42" i="253"/>
  <c r="F42" i="253"/>
  <c r="G42" i="253"/>
  <c r="C42" i="253"/>
  <c r="S41" i="253"/>
  <c r="T41" i="253"/>
  <c r="R41" i="253"/>
  <c r="Q41" i="253"/>
  <c r="H41" i="253"/>
  <c r="I41" i="253"/>
  <c r="J41" i="253"/>
  <c r="K41" i="253"/>
  <c r="F41" i="253"/>
  <c r="G41" i="253"/>
  <c r="C41" i="253"/>
  <c r="BP40" i="253"/>
  <c r="T40" i="253"/>
  <c r="S40" i="253"/>
  <c r="R40" i="253"/>
  <c r="Q40" i="253"/>
  <c r="I40" i="253"/>
  <c r="J40" i="253"/>
  <c r="K40" i="253"/>
  <c r="H40" i="253"/>
  <c r="U40" i="253"/>
  <c r="G40" i="253"/>
  <c r="F40" i="253"/>
  <c r="C40" i="253"/>
  <c r="BP39" i="253"/>
  <c r="S39" i="253"/>
  <c r="T39" i="253"/>
  <c r="R39" i="253"/>
  <c r="Q39" i="253"/>
  <c r="H39" i="253"/>
  <c r="I39" i="253"/>
  <c r="J39" i="253"/>
  <c r="K39" i="253"/>
  <c r="F39" i="253"/>
  <c r="G39" i="253"/>
  <c r="C39" i="253"/>
  <c r="BP38" i="253"/>
  <c r="T38" i="253"/>
  <c r="S38" i="253"/>
  <c r="R38" i="253"/>
  <c r="Q38" i="253"/>
  <c r="I38" i="253"/>
  <c r="J38" i="253"/>
  <c r="K38" i="253"/>
  <c r="H38" i="253"/>
  <c r="U38" i="253"/>
  <c r="G38" i="253"/>
  <c r="F38" i="253"/>
  <c r="C38" i="253"/>
  <c r="BP37" i="253"/>
  <c r="S37" i="253"/>
  <c r="T37" i="253"/>
  <c r="R37" i="253"/>
  <c r="Q37" i="253"/>
  <c r="H37" i="253"/>
  <c r="I37" i="253"/>
  <c r="J37" i="253"/>
  <c r="K37" i="253"/>
  <c r="F37" i="253"/>
  <c r="G37" i="253"/>
  <c r="C37" i="253"/>
  <c r="BP36" i="253"/>
  <c r="T36" i="253"/>
  <c r="S36" i="253"/>
  <c r="R36" i="253"/>
  <c r="Q36" i="253"/>
  <c r="I36" i="253"/>
  <c r="J36" i="253"/>
  <c r="K36" i="253"/>
  <c r="H36" i="253"/>
  <c r="U36" i="253"/>
  <c r="G36" i="253"/>
  <c r="F36" i="253"/>
  <c r="C36" i="253"/>
  <c r="BP35" i="253"/>
  <c r="S35" i="253"/>
  <c r="T35" i="253"/>
  <c r="R35" i="253"/>
  <c r="Q35" i="253"/>
  <c r="H35" i="253"/>
  <c r="I35" i="253"/>
  <c r="J35" i="253"/>
  <c r="K35" i="253"/>
  <c r="F35" i="253"/>
  <c r="G35" i="253"/>
  <c r="C35" i="253"/>
  <c r="BP34" i="253"/>
  <c r="T34" i="253"/>
  <c r="S34" i="253"/>
  <c r="R34" i="253"/>
  <c r="Q34" i="253"/>
  <c r="I34" i="253"/>
  <c r="J34" i="253"/>
  <c r="K34" i="253"/>
  <c r="H34" i="253"/>
  <c r="U34" i="253"/>
  <c r="G34" i="253"/>
  <c r="F34" i="253"/>
  <c r="C34" i="253"/>
  <c r="BP33" i="253"/>
  <c r="BD33" i="253"/>
  <c r="AR33" i="253"/>
  <c r="AA33" i="253"/>
  <c r="T33" i="253"/>
  <c r="S33" i="253"/>
  <c r="R33" i="253"/>
  <c r="Q33" i="253"/>
  <c r="I33" i="253"/>
  <c r="J33" i="253"/>
  <c r="K33" i="253"/>
  <c r="H33" i="253"/>
  <c r="U33" i="253"/>
  <c r="G33" i="253"/>
  <c r="F33" i="253"/>
  <c r="C33" i="253"/>
  <c r="BL32" i="253"/>
  <c r="BP32" i="253"/>
  <c r="AR32" i="253"/>
  <c r="AA32" i="253"/>
  <c r="BD32" i="253"/>
  <c r="S32" i="253"/>
  <c r="T32" i="253"/>
  <c r="R32" i="253"/>
  <c r="Q32" i="253"/>
  <c r="H32" i="253"/>
  <c r="I32" i="253"/>
  <c r="J32" i="253"/>
  <c r="K32" i="253"/>
  <c r="F32" i="253"/>
  <c r="G32" i="253"/>
  <c r="C32" i="253"/>
  <c r="BP31" i="253"/>
  <c r="BL31" i="253"/>
  <c r="AA31" i="253"/>
  <c r="BD31" i="253"/>
  <c r="T31" i="253"/>
  <c r="S31" i="253"/>
  <c r="R31" i="253"/>
  <c r="Q31" i="253"/>
  <c r="I31" i="253"/>
  <c r="J31" i="253"/>
  <c r="K31" i="253"/>
  <c r="H31" i="253"/>
  <c r="U31" i="253"/>
  <c r="G31" i="253"/>
  <c r="F31" i="253"/>
  <c r="C31" i="253"/>
  <c r="AR30" i="253"/>
  <c r="AG30" i="253"/>
  <c r="AI30" i="253"/>
  <c r="S30" i="253"/>
  <c r="T30" i="253"/>
  <c r="R30" i="253"/>
  <c r="Q30" i="253"/>
  <c r="H30" i="253"/>
  <c r="I30" i="253"/>
  <c r="J30" i="253"/>
  <c r="K30" i="253"/>
  <c r="F30" i="253"/>
  <c r="G30" i="253"/>
  <c r="C30" i="253"/>
  <c r="BD29" i="253"/>
  <c r="AR29" i="253"/>
  <c r="AI29" i="253"/>
  <c r="AG29" i="253"/>
  <c r="AA29" i="253"/>
  <c r="T29" i="253"/>
  <c r="S29" i="253"/>
  <c r="R29" i="253"/>
  <c r="Q29" i="253"/>
  <c r="I29" i="253"/>
  <c r="J29" i="253"/>
  <c r="K29" i="253"/>
  <c r="H29" i="253"/>
  <c r="U29" i="253"/>
  <c r="G29" i="253"/>
  <c r="F29" i="253"/>
  <c r="C29" i="253"/>
  <c r="AG28" i="253"/>
  <c r="AA28" i="253"/>
  <c r="S28" i="253"/>
  <c r="T28" i="253"/>
  <c r="R28" i="253"/>
  <c r="Q28" i="253"/>
  <c r="H28" i="253"/>
  <c r="I28" i="253"/>
  <c r="J28" i="253"/>
  <c r="K28" i="253"/>
  <c r="F28" i="253"/>
  <c r="G28" i="253"/>
  <c r="C28" i="253"/>
  <c r="S27" i="253"/>
  <c r="T27" i="253"/>
  <c r="R27" i="253"/>
  <c r="Q27" i="253"/>
  <c r="H27" i="253"/>
  <c r="I27" i="253"/>
  <c r="J27" i="253"/>
  <c r="K27" i="253"/>
  <c r="F27" i="253"/>
  <c r="G27" i="253"/>
  <c r="C27" i="253"/>
  <c r="S26" i="253"/>
  <c r="T26" i="253"/>
  <c r="R26" i="253"/>
  <c r="Q26" i="253"/>
  <c r="H26" i="253"/>
  <c r="I26" i="253"/>
  <c r="J26" i="253"/>
  <c r="K26" i="253"/>
  <c r="F26" i="253"/>
  <c r="G26" i="253"/>
  <c r="C26" i="253"/>
  <c r="S25" i="253"/>
  <c r="T25" i="253"/>
  <c r="R25" i="253"/>
  <c r="Q25" i="253"/>
  <c r="H25" i="253"/>
  <c r="I25" i="253"/>
  <c r="J25" i="253"/>
  <c r="K25" i="253"/>
  <c r="F25" i="253"/>
  <c r="G25" i="253"/>
  <c r="C25" i="253"/>
  <c r="S24" i="253"/>
  <c r="T24" i="253"/>
  <c r="R24" i="253"/>
  <c r="Q24" i="253"/>
  <c r="H24" i="253"/>
  <c r="I24" i="253"/>
  <c r="J24" i="253"/>
  <c r="K24" i="253"/>
  <c r="F24" i="253"/>
  <c r="G24" i="253"/>
  <c r="C24" i="253"/>
  <c r="S23" i="253"/>
  <c r="T23" i="253"/>
  <c r="R23" i="253"/>
  <c r="Q23" i="253"/>
  <c r="H23" i="253"/>
  <c r="I23" i="253"/>
  <c r="J23" i="253"/>
  <c r="K23" i="253"/>
  <c r="F23" i="253"/>
  <c r="G23" i="253"/>
  <c r="C23" i="253"/>
  <c r="S22" i="253"/>
  <c r="T22" i="253"/>
  <c r="R22" i="253"/>
  <c r="Q22" i="253"/>
  <c r="H22" i="253"/>
  <c r="I22" i="253"/>
  <c r="J22" i="253"/>
  <c r="K22" i="253"/>
  <c r="F22" i="253"/>
  <c r="G22" i="253"/>
  <c r="C22" i="253"/>
  <c r="S21" i="253"/>
  <c r="T21" i="253"/>
  <c r="R21" i="253"/>
  <c r="Q21" i="253"/>
  <c r="H21" i="253"/>
  <c r="I21" i="253"/>
  <c r="J21" i="253"/>
  <c r="K21" i="253"/>
  <c r="F21" i="253"/>
  <c r="G21" i="253"/>
  <c r="C21" i="253"/>
  <c r="S20" i="253"/>
  <c r="T20" i="253"/>
  <c r="R20" i="253"/>
  <c r="Q20" i="253"/>
  <c r="H20" i="253"/>
  <c r="I20" i="253"/>
  <c r="J20" i="253"/>
  <c r="K20" i="253"/>
  <c r="F20" i="253"/>
  <c r="G20" i="253"/>
  <c r="C20" i="253"/>
  <c r="S19" i="253"/>
  <c r="T19" i="253"/>
  <c r="R19" i="253"/>
  <c r="Q19" i="253"/>
  <c r="H19" i="253"/>
  <c r="I19" i="253"/>
  <c r="J19" i="253"/>
  <c r="K19" i="253"/>
  <c r="F19" i="253"/>
  <c r="G19" i="253"/>
  <c r="C19" i="253"/>
  <c r="AP18" i="253"/>
  <c r="T18" i="253"/>
  <c r="S18" i="253"/>
  <c r="R18" i="253"/>
  <c r="Q18" i="253"/>
  <c r="I18" i="253"/>
  <c r="J18" i="253"/>
  <c r="K18" i="253"/>
  <c r="H18" i="253"/>
  <c r="U18" i="253"/>
  <c r="G18" i="253"/>
  <c r="F18" i="253"/>
  <c r="C18" i="253"/>
  <c r="T17" i="253"/>
  <c r="S17" i="253"/>
  <c r="R17" i="253"/>
  <c r="Q17" i="253"/>
  <c r="I17" i="253"/>
  <c r="J17" i="253"/>
  <c r="K17" i="253"/>
  <c r="H17" i="253"/>
  <c r="U17" i="253"/>
  <c r="G17" i="253"/>
  <c r="F17" i="253"/>
  <c r="C17" i="253"/>
  <c r="T16" i="253"/>
  <c r="S16" i="253"/>
  <c r="R16" i="253"/>
  <c r="Q16" i="253"/>
  <c r="I16" i="253"/>
  <c r="J16" i="253"/>
  <c r="K16" i="253"/>
  <c r="H16" i="253"/>
  <c r="U16" i="253"/>
  <c r="G16" i="253"/>
  <c r="F16" i="253"/>
  <c r="C16" i="253"/>
  <c r="AL15" i="253"/>
  <c r="S15" i="253"/>
  <c r="T15" i="253"/>
  <c r="R15" i="253"/>
  <c r="Q15" i="253"/>
  <c r="H15" i="253"/>
  <c r="I15" i="253"/>
  <c r="J15" i="253"/>
  <c r="K15" i="253"/>
  <c r="F15" i="253"/>
  <c r="G15" i="253"/>
  <c r="C15" i="253"/>
  <c r="S14" i="253"/>
  <c r="T14" i="253"/>
  <c r="R14" i="253"/>
  <c r="Q14" i="253"/>
  <c r="H14" i="253"/>
  <c r="I14" i="253"/>
  <c r="J14" i="253"/>
  <c r="K14" i="253"/>
  <c r="F14" i="253"/>
  <c r="G14" i="253"/>
  <c r="C14" i="253"/>
  <c r="AL13" i="253"/>
  <c r="T13" i="253"/>
  <c r="S13" i="253"/>
  <c r="R13" i="253"/>
  <c r="Q13" i="253"/>
  <c r="I13" i="253"/>
  <c r="J13" i="253"/>
  <c r="K13" i="253"/>
  <c r="H13" i="253"/>
  <c r="U13" i="253"/>
  <c r="G13" i="253"/>
  <c r="F13" i="253"/>
  <c r="C13" i="253"/>
  <c r="T12" i="253"/>
  <c r="S12" i="253"/>
  <c r="R12" i="253"/>
  <c r="Q12" i="253"/>
  <c r="I12" i="253"/>
  <c r="J12" i="253"/>
  <c r="K12" i="253"/>
  <c r="H12" i="253"/>
  <c r="U12" i="253"/>
  <c r="G12" i="253"/>
  <c r="F12" i="253"/>
  <c r="C12" i="253"/>
  <c r="BR11" i="253"/>
  <c r="AL11" i="253"/>
  <c r="T11" i="253"/>
  <c r="S11" i="253"/>
  <c r="R11" i="253"/>
  <c r="Q11" i="253"/>
  <c r="I11" i="253"/>
  <c r="J11" i="253"/>
  <c r="K11" i="253"/>
  <c r="H11" i="253"/>
  <c r="U11" i="253"/>
  <c r="G11" i="253"/>
  <c r="F11" i="253"/>
  <c r="C11" i="253"/>
  <c r="BR9" i="253"/>
  <c r="CL7" i="253"/>
  <c r="CC7" i="253"/>
  <c r="BW7" i="253"/>
  <c r="B76" i="252"/>
  <c r="U73" i="252"/>
  <c r="O72" i="252"/>
  <c r="N72" i="252"/>
  <c r="B77" i="252"/>
  <c r="M72" i="252"/>
  <c r="AA32" i="252"/>
  <c r="L72" i="252"/>
  <c r="T71" i="252"/>
  <c r="S71" i="252"/>
  <c r="R71" i="252"/>
  <c r="Q71" i="252"/>
  <c r="I71" i="252"/>
  <c r="J71" i="252"/>
  <c r="K71" i="252"/>
  <c r="H71" i="252"/>
  <c r="U71" i="252"/>
  <c r="G71" i="252"/>
  <c r="F71" i="252"/>
  <c r="C71" i="252"/>
  <c r="T70" i="252"/>
  <c r="S70" i="252"/>
  <c r="R70" i="252"/>
  <c r="Q70" i="252"/>
  <c r="I70" i="252"/>
  <c r="J70" i="252"/>
  <c r="K70" i="252"/>
  <c r="H70" i="252"/>
  <c r="U70" i="252"/>
  <c r="G70" i="252"/>
  <c r="F70" i="252"/>
  <c r="C70" i="252"/>
  <c r="T69" i="252"/>
  <c r="S69" i="252"/>
  <c r="R69" i="252"/>
  <c r="Q69" i="252"/>
  <c r="I69" i="252"/>
  <c r="J69" i="252"/>
  <c r="K69" i="252"/>
  <c r="H69" i="252"/>
  <c r="U69" i="252"/>
  <c r="G69" i="252"/>
  <c r="F69" i="252"/>
  <c r="C69" i="252"/>
  <c r="T68" i="252"/>
  <c r="S68" i="252"/>
  <c r="R68" i="252"/>
  <c r="Q68" i="252"/>
  <c r="I68" i="252"/>
  <c r="J68" i="252"/>
  <c r="K68" i="252"/>
  <c r="H68" i="252"/>
  <c r="U68" i="252"/>
  <c r="G68" i="252"/>
  <c r="F68" i="252"/>
  <c r="C68" i="252"/>
  <c r="T67" i="252"/>
  <c r="S67" i="252"/>
  <c r="R67" i="252"/>
  <c r="Q67" i="252"/>
  <c r="I67" i="252"/>
  <c r="J67" i="252"/>
  <c r="K67" i="252"/>
  <c r="H67" i="252"/>
  <c r="U67" i="252"/>
  <c r="G67" i="252"/>
  <c r="F67" i="252"/>
  <c r="C67" i="252"/>
  <c r="T66" i="252"/>
  <c r="S66" i="252"/>
  <c r="R66" i="252"/>
  <c r="Q66" i="252"/>
  <c r="I66" i="252"/>
  <c r="J66" i="252"/>
  <c r="K66" i="252"/>
  <c r="H66" i="252"/>
  <c r="U66" i="252"/>
  <c r="G66" i="252"/>
  <c r="F66" i="252"/>
  <c r="C66" i="252"/>
  <c r="T65" i="252"/>
  <c r="S65" i="252"/>
  <c r="R65" i="252"/>
  <c r="Q65" i="252"/>
  <c r="I65" i="252"/>
  <c r="J65" i="252"/>
  <c r="K65" i="252"/>
  <c r="H65" i="252"/>
  <c r="U65" i="252"/>
  <c r="G65" i="252"/>
  <c r="F65" i="252"/>
  <c r="C65" i="252"/>
  <c r="T64" i="252"/>
  <c r="S64" i="252"/>
  <c r="R64" i="252"/>
  <c r="Q64" i="252"/>
  <c r="I64" i="252"/>
  <c r="J64" i="252"/>
  <c r="K64" i="252"/>
  <c r="H64" i="252"/>
  <c r="U64" i="252"/>
  <c r="G64" i="252"/>
  <c r="F64" i="252"/>
  <c r="C64" i="252"/>
  <c r="T63" i="252"/>
  <c r="S63" i="252"/>
  <c r="R63" i="252"/>
  <c r="Q63" i="252"/>
  <c r="I63" i="252"/>
  <c r="J63" i="252"/>
  <c r="K63" i="252"/>
  <c r="H63" i="252"/>
  <c r="U63" i="252"/>
  <c r="G63" i="252"/>
  <c r="F63" i="252"/>
  <c r="C63" i="252"/>
  <c r="T62" i="252"/>
  <c r="S62" i="252"/>
  <c r="R62" i="252"/>
  <c r="Q62" i="252"/>
  <c r="I62" i="252"/>
  <c r="J62" i="252"/>
  <c r="K62" i="252"/>
  <c r="H62" i="252"/>
  <c r="U62" i="252"/>
  <c r="G62" i="252"/>
  <c r="F62" i="252"/>
  <c r="C62" i="252"/>
  <c r="T61" i="252"/>
  <c r="S61" i="252"/>
  <c r="R61" i="252"/>
  <c r="Q61" i="252"/>
  <c r="I61" i="252"/>
  <c r="J61" i="252"/>
  <c r="K61" i="252"/>
  <c r="H61" i="252"/>
  <c r="U61" i="252"/>
  <c r="G61" i="252"/>
  <c r="F61" i="252"/>
  <c r="C61" i="252"/>
  <c r="T60" i="252"/>
  <c r="S60" i="252"/>
  <c r="R60" i="252"/>
  <c r="Q60" i="252"/>
  <c r="I60" i="252"/>
  <c r="J60" i="252"/>
  <c r="K60" i="252"/>
  <c r="H60" i="252"/>
  <c r="U60" i="252"/>
  <c r="G60" i="252"/>
  <c r="F60" i="252"/>
  <c r="C60" i="252"/>
  <c r="T59" i="252"/>
  <c r="S59" i="252"/>
  <c r="R59" i="252"/>
  <c r="Q59" i="252"/>
  <c r="I59" i="252"/>
  <c r="J59" i="252"/>
  <c r="K59" i="252"/>
  <c r="H59" i="252"/>
  <c r="U59" i="252"/>
  <c r="G59" i="252"/>
  <c r="F59" i="252"/>
  <c r="C59" i="252"/>
  <c r="T58" i="252"/>
  <c r="S58" i="252"/>
  <c r="R58" i="252"/>
  <c r="Q58" i="252"/>
  <c r="I58" i="252"/>
  <c r="J58" i="252"/>
  <c r="K58" i="252"/>
  <c r="H58" i="252"/>
  <c r="U58" i="252"/>
  <c r="G58" i="252"/>
  <c r="F58" i="252"/>
  <c r="C58" i="252"/>
  <c r="T57" i="252"/>
  <c r="S57" i="252"/>
  <c r="R57" i="252"/>
  <c r="Q57" i="252"/>
  <c r="I57" i="252"/>
  <c r="J57" i="252"/>
  <c r="K57" i="252"/>
  <c r="H57" i="252"/>
  <c r="U57" i="252"/>
  <c r="G57" i="252"/>
  <c r="F57" i="252"/>
  <c r="C57" i="252"/>
  <c r="T56" i="252"/>
  <c r="S56" i="252"/>
  <c r="R56" i="252"/>
  <c r="Q56" i="252"/>
  <c r="I56" i="252"/>
  <c r="J56" i="252"/>
  <c r="K56" i="252"/>
  <c r="H56" i="252"/>
  <c r="U56" i="252"/>
  <c r="G56" i="252"/>
  <c r="F56" i="252"/>
  <c r="C56" i="252"/>
  <c r="S55" i="252"/>
  <c r="T55" i="252"/>
  <c r="R55" i="252"/>
  <c r="Q55" i="252"/>
  <c r="H55" i="252"/>
  <c r="I55" i="252"/>
  <c r="J55" i="252"/>
  <c r="K55" i="252"/>
  <c r="F55" i="252"/>
  <c r="G55" i="252"/>
  <c r="C55" i="252"/>
  <c r="T54" i="252"/>
  <c r="S54" i="252"/>
  <c r="R54" i="252"/>
  <c r="Q54" i="252"/>
  <c r="I54" i="252"/>
  <c r="J54" i="252"/>
  <c r="K54" i="252"/>
  <c r="H54" i="252"/>
  <c r="U54" i="252"/>
  <c r="G54" i="252"/>
  <c r="F54" i="252"/>
  <c r="C54" i="252"/>
  <c r="S53" i="252"/>
  <c r="T53" i="252"/>
  <c r="R53" i="252"/>
  <c r="Q53" i="252"/>
  <c r="H53" i="252"/>
  <c r="I53" i="252"/>
  <c r="J53" i="252"/>
  <c r="K53" i="252"/>
  <c r="F53" i="252"/>
  <c r="G53" i="252"/>
  <c r="C53" i="252"/>
  <c r="S52" i="252"/>
  <c r="T52" i="252"/>
  <c r="R52" i="252"/>
  <c r="Q52" i="252"/>
  <c r="H52" i="252"/>
  <c r="I52" i="252"/>
  <c r="J52" i="252"/>
  <c r="K52" i="252"/>
  <c r="F52" i="252"/>
  <c r="G52" i="252"/>
  <c r="C52" i="252"/>
  <c r="S51" i="252"/>
  <c r="T51" i="252"/>
  <c r="R51" i="252"/>
  <c r="Q51" i="252"/>
  <c r="H51" i="252"/>
  <c r="I51" i="252"/>
  <c r="J51" i="252"/>
  <c r="K51" i="252"/>
  <c r="F51" i="252"/>
  <c r="G51" i="252"/>
  <c r="C51" i="252"/>
  <c r="S50" i="252"/>
  <c r="T50" i="252"/>
  <c r="R50" i="252"/>
  <c r="Q50" i="252"/>
  <c r="H50" i="252"/>
  <c r="I50" i="252"/>
  <c r="J50" i="252"/>
  <c r="K50" i="252"/>
  <c r="F50" i="252"/>
  <c r="G50" i="252"/>
  <c r="C50" i="252"/>
  <c r="T49" i="252"/>
  <c r="S49" i="252"/>
  <c r="R49" i="252"/>
  <c r="Q49" i="252"/>
  <c r="I49" i="252"/>
  <c r="J49" i="252"/>
  <c r="K49" i="252"/>
  <c r="H49" i="252"/>
  <c r="U49" i="252"/>
  <c r="G49" i="252"/>
  <c r="F49" i="252"/>
  <c r="C49" i="252"/>
  <c r="S48" i="252"/>
  <c r="T48" i="252"/>
  <c r="R48" i="252"/>
  <c r="Q48" i="252"/>
  <c r="H48" i="252"/>
  <c r="I48" i="252"/>
  <c r="J48" i="252"/>
  <c r="K48" i="252"/>
  <c r="F48" i="252"/>
  <c r="G48" i="252"/>
  <c r="C48" i="252"/>
  <c r="T47" i="252"/>
  <c r="S47" i="252"/>
  <c r="R47" i="252"/>
  <c r="Q47" i="252"/>
  <c r="I47" i="252"/>
  <c r="J47" i="252"/>
  <c r="K47" i="252"/>
  <c r="H47" i="252"/>
  <c r="U47" i="252"/>
  <c r="G47" i="252"/>
  <c r="F47" i="252"/>
  <c r="C47" i="252"/>
  <c r="S46" i="252"/>
  <c r="T46" i="252"/>
  <c r="R46" i="252"/>
  <c r="Q46" i="252"/>
  <c r="H46" i="252"/>
  <c r="I46" i="252"/>
  <c r="J46" i="252"/>
  <c r="K46" i="252"/>
  <c r="F46" i="252"/>
  <c r="G46" i="252"/>
  <c r="C46" i="252"/>
  <c r="S45" i="252"/>
  <c r="T45" i="252"/>
  <c r="R45" i="252"/>
  <c r="Q45" i="252"/>
  <c r="H45" i="252"/>
  <c r="I45" i="252"/>
  <c r="J45" i="252"/>
  <c r="K45" i="252"/>
  <c r="F45" i="252"/>
  <c r="G45" i="252"/>
  <c r="C45" i="252"/>
  <c r="T44" i="252"/>
  <c r="S44" i="252"/>
  <c r="R44" i="252"/>
  <c r="Q44" i="252"/>
  <c r="I44" i="252"/>
  <c r="J44" i="252"/>
  <c r="K44" i="252"/>
  <c r="H44" i="252"/>
  <c r="U44" i="252"/>
  <c r="G44" i="252"/>
  <c r="F44" i="252"/>
  <c r="C44" i="252"/>
  <c r="AN43" i="252"/>
  <c r="S43" i="252"/>
  <c r="T43" i="252"/>
  <c r="R43" i="252"/>
  <c r="Q43" i="252"/>
  <c r="H43" i="252"/>
  <c r="I43" i="252"/>
  <c r="J43" i="252"/>
  <c r="K43" i="252"/>
  <c r="F43" i="252"/>
  <c r="G43" i="252"/>
  <c r="C43" i="252"/>
  <c r="S42" i="252"/>
  <c r="T42" i="252"/>
  <c r="R42" i="252"/>
  <c r="Q42" i="252"/>
  <c r="H42" i="252"/>
  <c r="I42" i="252"/>
  <c r="J42" i="252"/>
  <c r="K42" i="252"/>
  <c r="F42" i="252"/>
  <c r="G42" i="252"/>
  <c r="C42" i="252"/>
  <c r="S41" i="252"/>
  <c r="T41" i="252"/>
  <c r="R41" i="252"/>
  <c r="Q41" i="252"/>
  <c r="H41" i="252"/>
  <c r="I41" i="252"/>
  <c r="J41" i="252"/>
  <c r="K41" i="252"/>
  <c r="F41" i="252"/>
  <c r="G41" i="252"/>
  <c r="C41" i="252"/>
  <c r="BP40" i="252"/>
  <c r="T40" i="252"/>
  <c r="S40" i="252"/>
  <c r="R40" i="252"/>
  <c r="Q40" i="252"/>
  <c r="I40" i="252"/>
  <c r="J40" i="252"/>
  <c r="K40" i="252"/>
  <c r="H40" i="252"/>
  <c r="U40" i="252"/>
  <c r="G40" i="252"/>
  <c r="F40" i="252"/>
  <c r="C40" i="252"/>
  <c r="BP39" i="252"/>
  <c r="S39" i="252"/>
  <c r="T39" i="252"/>
  <c r="R39" i="252"/>
  <c r="Q39" i="252"/>
  <c r="H39" i="252"/>
  <c r="I39" i="252"/>
  <c r="J39" i="252"/>
  <c r="K39" i="252"/>
  <c r="F39" i="252"/>
  <c r="G39" i="252"/>
  <c r="C39" i="252"/>
  <c r="BP38" i="252"/>
  <c r="T38" i="252"/>
  <c r="S38" i="252"/>
  <c r="R38" i="252"/>
  <c r="Q38" i="252"/>
  <c r="I38" i="252"/>
  <c r="J38" i="252"/>
  <c r="K38" i="252"/>
  <c r="H38" i="252"/>
  <c r="U38" i="252"/>
  <c r="G38" i="252"/>
  <c r="F38" i="252"/>
  <c r="C38" i="252"/>
  <c r="BP37" i="252"/>
  <c r="S37" i="252"/>
  <c r="T37" i="252"/>
  <c r="R37" i="252"/>
  <c r="Q37" i="252"/>
  <c r="H37" i="252"/>
  <c r="I37" i="252"/>
  <c r="J37" i="252"/>
  <c r="K37" i="252"/>
  <c r="F37" i="252"/>
  <c r="G37" i="252"/>
  <c r="C37" i="252"/>
  <c r="BP36" i="252"/>
  <c r="T36" i="252"/>
  <c r="S36" i="252"/>
  <c r="R36" i="252"/>
  <c r="Q36" i="252"/>
  <c r="I36" i="252"/>
  <c r="J36" i="252"/>
  <c r="K36" i="252"/>
  <c r="H36" i="252"/>
  <c r="U36" i="252"/>
  <c r="G36" i="252"/>
  <c r="F36" i="252"/>
  <c r="C36" i="252"/>
  <c r="BP35" i="252"/>
  <c r="S35" i="252"/>
  <c r="T35" i="252"/>
  <c r="R35" i="252"/>
  <c r="Q35" i="252"/>
  <c r="H35" i="252"/>
  <c r="I35" i="252"/>
  <c r="J35" i="252"/>
  <c r="K35" i="252"/>
  <c r="F35" i="252"/>
  <c r="G35" i="252"/>
  <c r="C35" i="252"/>
  <c r="BP34" i="252"/>
  <c r="T34" i="252"/>
  <c r="S34" i="252"/>
  <c r="R34" i="252"/>
  <c r="Q34" i="252"/>
  <c r="I34" i="252"/>
  <c r="J34" i="252"/>
  <c r="K34" i="252"/>
  <c r="H34" i="252"/>
  <c r="U34" i="252"/>
  <c r="G34" i="252"/>
  <c r="F34" i="252"/>
  <c r="C34" i="252"/>
  <c r="BP33" i="252"/>
  <c r="BD33" i="252"/>
  <c r="AR33" i="252"/>
  <c r="AA33" i="252"/>
  <c r="T33" i="252"/>
  <c r="S33" i="252"/>
  <c r="R33" i="252"/>
  <c r="Q33" i="252"/>
  <c r="I33" i="252"/>
  <c r="J33" i="252"/>
  <c r="K33" i="252"/>
  <c r="H33" i="252"/>
  <c r="U33" i="252"/>
  <c r="G33" i="252"/>
  <c r="F33" i="252"/>
  <c r="C33" i="252"/>
  <c r="BL32" i="252"/>
  <c r="BP32" i="252"/>
  <c r="S32" i="252"/>
  <c r="T32" i="252"/>
  <c r="R32" i="252"/>
  <c r="Q32" i="252"/>
  <c r="H32" i="252"/>
  <c r="I32" i="252"/>
  <c r="J32" i="252"/>
  <c r="K32" i="252"/>
  <c r="F32" i="252"/>
  <c r="G32" i="252"/>
  <c r="C32" i="252"/>
  <c r="BP31" i="252"/>
  <c r="BL31" i="252"/>
  <c r="AA31" i="252"/>
  <c r="BD31" i="252"/>
  <c r="T31" i="252"/>
  <c r="S31" i="252"/>
  <c r="R31" i="252"/>
  <c r="Q31" i="252"/>
  <c r="I31" i="252"/>
  <c r="J31" i="252"/>
  <c r="K31" i="252"/>
  <c r="H31" i="252"/>
  <c r="U31" i="252"/>
  <c r="G31" i="252"/>
  <c r="F31" i="252"/>
  <c r="C31" i="252"/>
  <c r="AR30" i="252"/>
  <c r="AG30" i="252"/>
  <c r="AI30" i="252"/>
  <c r="S30" i="252"/>
  <c r="T30" i="252"/>
  <c r="R30" i="252"/>
  <c r="Q30" i="252"/>
  <c r="H30" i="252"/>
  <c r="I30" i="252"/>
  <c r="J30" i="252"/>
  <c r="K30" i="252"/>
  <c r="F30" i="252"/>
  <c r="G30" i="252"/>
  <c r="C30" i="252"/>
  <c r="BD29" i="252"/>
  <c r="AR29" i="252"/>
  <c r="AI29" i="252"/>
  <c r="AG29" i="252"/>
  <c r="AA29" i="252"/>
  <c r="T29" i="252"/>
  <c r="S29" i="252"/>
  <c r="R29" i="252"/>
  <c r="Q29" i="252"/>
  <c r="I29" i="252"/>
  <c r="J29" i="252"/>
  <c r="K29" i="252"/>
  <c r="H29" i="252"/>
  <c r="U29" i="252"/>
  <c r="G29" i="252"/>
  <c r="F29" i="252"/>
  <c r="C29" i="252"/>
  <c r="AG28" i="252"/>
  <c r="AA28" i="252"/>
  <c r="S28" i="252"/>
  <c r="T28" i="252"/>
  <c r="R28" i="252"/>
  <c r="Q28" i="252"/>
  <c r="H28" i="252"/>
  <c r="I28" i="252"/>
  <c r="J28" i="252"/>
  <c r="K28" i="252"/>
  <c r="F28" i="252"/>
  <c r="G28" i="252"/>
  <c r="C28" i="252"/>
  <c r="S27" i="252"/>
  <c r="T27" i="252"/>
  <c r="R27" i="252"/>
  <c r="Q27" i="252"/>
  <c r="H27" i="252"/>
  <c r="I27" i="252"/>
  <c r="J27" i="252"/>
  <c r="K27" i="252"/>
  <c r="F27" i="252"/>
  <c r="G27" i="252"/>
  <c r="C27" i="252"/>
  <c r="S26" i="252"/>
  <c r="T26" i="252"/>
  <c r="R26" i="252"/>
  <c r="Q26" i="252"/>
  <c r="J26" i="252"/>
  <c r="K26" i="252"/>
  <c r="H26" i="252"/>
  <c r="I26" i="252"/>
  <c r="F26" i="252"/>
  <c r="G26" i="252"/>
  <c r="C26" i="252"/>
  <c r="S25" i="252"/>
  <c r="T25" i="252"/>
  <c r="R25" i="252"/>
  <c r="Q25" i="252"/>
  <c r="H25" i="252"/>
  <c r="I25" i="252"/>
  <c r="J25" i="252"/>
  <c r="K25" i="252"/>
  <c r="F25" i="252"/>
  <c r="G25" i="252"/>
  <c r="C25" i="252"/>
  <c r="S24" i="252"/>
  <c r="T24" i="252"/>
  <c r="R24" i="252"/>
  <c r="Q24" i="252"/>
  <c r="H24" i="252"/>
  <c r="I24" i="252"/>
  <c r="J24" i="252"/>
  <c r="K24" i="252"/>
  <c r="F24" i="252"/>
  <c r="G24" i="252"/>
  <c r="C24" i="252"/>
  <c r="S23" i="252"/>
  <c r="T23" i="252"/>
  <c r="R23" i="252"/>
  <c r="Q23" i="252"/>
  <c r="H23" i="252"/>
  <c r="I23" i="252"/>
  <c r="J23" i="252"/>
  <c r="K23" i="252"/>
  <c r="F23" i="252"/>
  <c r="G23" i="252"/>
  <c r="C23" i="252"/>
  <c r="S22" i="252"/>
  <c r="T22" i="252"/>
  <c r="R22" i="252"/>
  <c r="Q22" i="252"/>
  <c r="H22" i="252"/>
  <c r="I22" i="252"/>
  <c r="J22" i="252"/>
  <c r="K22" i="252"/>
  <c r="F22" i="252"/>
  <c r="G22" i="252"/>
  <c r="C22" i="252"/>
  <c r="S21" i="252"/>
  <c r="T21" i="252"/>
  <c r="R21" i="252"/>
  <c r="Q21" i="252"/>
  <c r="H21" i="252"/>
  <c r="I21" i="252"/>
  <c r="J21" i="252"/>
  <c r="K21" i="252"/>
  <c r="F21" i="252"/>
  <c r="G21" i="252"/>
  <c r="C21" i="252"/>
  <c r="S20" i="252"/>
  <c r="T20" i="252"/>
  <c r="R20" i="252"/>
  <c r="Q20" i="252"/>
  <c r="H20" i="252"/>
  <c r="I20" i="252"/>
  <c r="J20" i="252"/>
  <c r="K20" i="252"/>
  <c r="F20" i="252"/>
  <c r="G20" i="252"/>
  <c r="C20" i="252"/>
  <c r="S19" i="252"/>
  <c r="T19" i="252"/>
  <c r="R19" i="252"/>
  <c r="Q19" i="252"/>
  <c r="H19" i="252"/>
  <c r="I19" i="252"/>
  <c r="J19" i="252"/>
  <c r="K19" i="252"/>
  <c r="F19" i="252"/>
  <c r="G19" i="252"/>
  <c r="C19" i="252"/>
  <c r="AP18" i="252"/>
  <c r="T18" i="252"/>
  <c r="S18" i="252"/>
  <c r="R18" i="252"/>
  <c r="Q18" i="252"/>
  <c r="I18" i="252"/>
  <c r="J18" i="252"/>
  <c r="K18" i="252"/>
  <c r="H18" i="252"/>
  <c r="U18" i="252"/>
  <c r="G18" i="252"/>
  <c r="F18" i="252"/>
  <c r="C18" i="252"/>
  <c r="T17" i="252"/>
  <c r="S17" i="252"/>
  <c r="R17" i="252"/>
  <c r="Q17" i="252"/>
  <c r="I17" i="252"/>
  <c r="J17" i="252"/>
  <c r="K17" i="252"/>
  <c r="H17" i="252"/>
  <c r="U17" i="252"/>
  <c r="G17" i="252"/>
  <c r="F17" i="252"/>
  <c r="C17" i="252"/>
  <c r="T16" i="252"/>
  <c r="S16" i="252"/>
  <c r="R16" i="252"/>
  <c r="Q16" i="252"/>
  <c r="I16" i="252"/>
  <c r="J16" i="252"/>
  <c r="K16" i="252"/>
  <c r="H16" i="252"/>
  <c r="U16" i="252"/>
  <c r="G16" i="252"/>
  <c r="F16" i="252"/>
  <c r="C16" i="252"/>
  <c r="AL15" i="252"/>
  <c r="S15" i="252"/>
  <c r="T15" i="252"/>
  <c r="R15" i="252"/>
  <c r="Q15" i="252"/>
  <c r="H15" i="252"/>
  <c r="I15" i="252"/>
  <c r="J15" i="252"/>
  <c r="K15" i="252"/>
  <c r="F15" i="252"/>
  <c r="G15" i="252"/>
  <c r="C15" i="252"/>
  <c r="S14" i="252"/>
  <c r="T14" i="252"/>
  <c r="R14" i="252"/>
  <c r="Q14" i="252"/>
  <c r="H14" i="252"/>
  <c r="I14" i="252"/>
  <c r="J14" i="252"/>
  <c r="K14" i="252"/>
  <c r="F14" i="252"/>
  <c r="G14" i="252"/>
  <c r="C14" i="252"/>
  <c r="AL13" i="252"/>
  <c r="T13" i="252"/>
  <c r="S13" i="252"/>
  <c r="R13" i="252"/>
  <c r="Q13" i="252"/>
  <c r="I13" i="252"/>
  <c r="J13" i="252"/>
  <c r="K13" i="252"/>
  <c r="H13" i="252"/>
  <c r="U13" i="252"/>
  <c r="G13" i="252"/>
  <c r="F13" i="252"/>
  <c r="C13" i="252"/>
  <c r="T12" i="252"/>
  <c r="S12" i="252"/>
  <c r="R12" i="252"/>
  <c r="Q12" i="252"/>
  <c r="I12" i="252"/>
  <c r="J12" i="252"/>
  <c r="K12" i="252"/>
  <c r="H12" i="252"/>
  <c r="U12" i="252"/>
  <c r="G12" i="252"/>
  <c r="F12" i="252"/>
  <c r="C12" i="252"/>
  <c r="BR11" i="252"/>
  <c r="AL11" i="252"/>
  <c r="T11" i="252"/>
  <c r="S11" i="252"/>
  <c r="R11" i="252"/>
  <c r="Q11" i="252"/>
  <c r="I11" i="252"/>
  <c r="J11" i="252"/>
  <c r="K11" i="252"/>
  <c r="H11" i="252"/>
  <c r="U11" i="252"/>
  <c r="G11" i="252"/>
  <c r="F11" i="252"/>
  <c r="C11" i="252"/>
  <c r="BR9" i="252"/>
  <c r="CL7" i="252"/>
  <c r="CC7" i="252"/>
  <c r="BW7" i="252"/>
  <c r="B76" i="251"/>
  <c r="U73" i="251"/>
  <c r="O72" i="251"/>
  <c r="N72" i="251"/>
  <c r="B77" i="251"/>
  <c r="M72" i="251"/>
  <c r="AA32" i="251"/>
  <c r="BD32" i="251"/>
  <c r="L72" i="251"/>
  <c r="T71" i="251"/>
  <c r="S71" i="251"/>
  <c r="R71" i="251"/>
  <c r="Q71" i="251"/>
  <c r="I71" i="251"/>
  <c r="J71" i="251"/>
  <c r="K71" i="251"/>
  <c r="H71" i="251"/>
  <c r="U71" i="251"/>
  <c r="G71" i="251"/>
  <c r="F71" i="251"/>
  <c r="C71" i="251"/>
  <c r="T70" i="251"/>
  <c r="S70" i="251"/>
  <c r="R70" i="251"/>
  <c r="Q70" i="251"/>
  <c r="I70" i="251"/>
  <c r="J70" i="251"/>
  <c r="K70" i="251"/>
  <c r="H70" i="251"/>
  <c r="U70" i="251"/>
  <c r="G70" i="251"/>
  <c r="F70" i="251"/>
  <c r="C70" i="251"/>
  <c r="T69" i="251"/>
  <c r="S69" i="251"/>
  <c r="R69" i="251"/>
  <c r="Q69" i="251"/>
  <c r="I69" i="251"/>
  <c r="J69" i="251"/>
  <c r="K69" i="251"/>
  <c r="H69" i="251"/>
  <c r="U69" i="251"/>
  <c r="G69" i="251"/>
  <c r="F69" i="251"/>
  <c r="C69" i="251"/>
  <c r="T68" i="251"/>
  <c r="S68" i="251"/>
  <c r="R68" i="251"/>
  <c r="Q68" i="251"/>
  <c r="I68" i="251"/>
  <c r="J68" i="251"/>
  <c r="K68" i="251"/>
  <c r="H68" i="251"/>
  <c r="U68" i="251"/>
  <c r="G68" i="251"/>
  <c r="F68" i="251"/>
  <c r="C68" i="251"/>
  <c r="T67" i="251"/>
  <c r="S67" i="251"/>
  <c r="R67" i="251"/>
  <c r="Q67" i="251"/>
  <c r="I67" i="251"/>
  <c r="J67" i="251"/>
  <c r="K67" i="251"/>
  <c r="H67" i="251"/>
  <c r="U67" i="251"/>
  <c r="G67" i="251"/>
  <c r="F67" i="251"/>
  <c r="C67" i="251"/>
  <c r="T66" i="251"/>
  <c r="S66" i="251"/>
  <c r="R66" i="251"/>
  <c r="Q66" i="251"/>
  <c r="I66" i="251"/>
  <c r="J66" i="251"/>
  <c r="K66" i="251"/>
  <c r="H66" i="251"/>
  <c r="U66" i="251"/>
  <c r="G66" i="251"/>
  <c r="F66" i="251"/>
  <c r="C66" i="251"/>
  <c r="T65" i="251"/>
  <c r="S65" i="251"/>
  <c r="R65" i="251"/>
  <c r="Q65" i="251"/>
  <c r="I65" i="251"/>
  <c r="J65" i="251"/>
  <c r="K65" i="251"/>
  <c r="H65" i="251"/>
  <c r="U65" i="251"/>
  <c r="G65" i="251"/>
  <c r="F65" i="251"/>
  <c r="C65" i="251"/>
  <c r="T64" i="251"/>
  <c r="S64" i="251"/>
  <c r="R64" i="251"/>
  <c r="Q64" i="251"/>
  <c r="I64" i="251"/>
  <c r="J64" i="251"/>
  <c r="K64" i="251"/>
  <c r="H64" i="251"/>
  <c r="U64" i="251"/>
  <c r="G64" i="251"/>
  <c r="F64" i="251"/>
  <c r="C64" i="251"/>
  <c r="T63" i="251"/>
  <c r="S63" i="251"/>
  <c r="R63" i="251"/>
  <c r="Q63" i="251"/>
  <c r="I63" i="251"/>
  <c r="J63" i="251"/>
  <c r="K63" i="251"/>
  <c r="H63" i="251"/>
  <c r="U63" i="251"/>
  <c r="G63" i="251"/>
  <c r="F63" i="251"/>
  <c r="C63" i="251"/>
  <c r="T62" i="251"/>
  <c r="S62" i="251"/>
  <c r="R62" i="251"/>
  <c r="Q62" i="251"/>
  <c r="I62" i="251"/>
  <c r="J62" i="251"/>
  <c r="K62" i="251"/>
  <c r="H62" i="251"/>
  <c r="U62" i="251"/>
  <c r="G62" i="251"/>
  <c r="F62" i="251"/>
  <c r="C62" i="251"/>
  <c r="T61" i="251"/>
  <c r="S61" i="251"/>
  <c r="R61" i="251"/>
  <c r="Q61" i="251"/>
  <c r="I61" i="251"/>
  <c r="J61" i="251"/>
  <c r="K61" i="251"/>
  <c r="H61" i="251"/>
  <c r="U61" i="251"/>
  <c r="G61" i="251"/>
  <c r="F61" i="251"/>
  <c r="C61" i="251"/>
  <c r="T60" i="251"/>
  <c r="S60" i="251"/>
  <c r="R60" i="251"/>
  <c r="Q60" i="251"/>
  <c r="I60" i="251"/>
  <c r="J60" i="251"/>
  <c r="K60" i="251"/>
  <c r="H60" i="251"/>
  <c r="U60" i="251"/>
  <c r="G60" i="251"/>
  <c r="F60" i="251"/>
  <c r="C60" i="251"/>
  <c r="T59" i="251"/>
  <c r="S59" i="251"/>
  <c r="R59" i="251"/>
  <c r="Q59" i="251"/>
  <c r="I59" i="251"/>
  <c r="J59" i="251"/>
  <c r="K59" i="251"/>
  <c r="H59" i="251"/>
  <c r="U59" i="251"/>
  <c r="G59" i="251"/>
  <c r="F59" i="251"/>
  <c r="C59" i="251"/>
  <c r="T58" i="251"/>
  <c r="S58" i="251"/>
  <c r="R58" i="251"/>
  <c r="Q58" i="251"/>
  <c r="I58" i="251"/>
  <c r="J58" i="251"/>
  <c r="K58" i="251"/>
  <c r="H58" i="251"/>
  <c r="U58" i="251"/>
  <c r="G58" i="251"/>
  <c r="F58" i="251"/>
  <c r="C58" i="251"/>
  <c r="T57" i="251"/>
  <c r="S57" i="251"/>
  <c r="R57" i="251"/>
  <c r="Q57" i="251"/>
  <c r="I57" i="251"/>
  <c r="J57" i="251"/>
  <c r="K57" i="251"/>
  <c r="H57" i="251"/>
  <c r="U57" i="251"/>
  <c r="G57" i="251"/>
  <c r="F57" i="251"/>
  <c r="C57" i="251"/>
  <c r="T56" i="251"/>
  <c r="S56" i="251"/>
  <c r="R56" i="251"/>
  <c r="Q56" i="251"/>
  <c r="I56" i="251"/>
  <c r="J56" i="251"/>
  <c r="K56" i="251"/>
  <c r="H56" i="251"/>
  <c r="U56" i="251"/>
  <c r="G56" i="251"/>
  <c r="F56" i="251"/>
  <c r="C56" i="251"/>
  <c r="S55" i="251"/>
  <c r="T55" i="251"/>
  <c r="R55" i="251"/>
  <c r="Q55" i="251"/>
  <c r="H55" i="251"/>
  <c r="I55" i="251"/>
  <c r="J55" i="251"/>
  <c r="K55" i="251"/>
  <c r="F55" i="251"/>
  <c r="G55" i="251"/>
  <c r="C55" i="251"/>
  <c r="T54" i="251"/>
  <c r="S54" i="251"/>
  <c r="R54" i="251"/>
  <c r="Q54" i="251"/>
  <c r="I54" i="251"/>
  <c r="J54" i="251"/>
  <c r="K54" i="251"/>
  <c r="H54" i="251"/>
  <c r="U54" i="251"/>
  <c r="G54" i="251"/>
  <c r="F54" i="251"/>
  <c r="C54" i="251"/>
  <c r="U53" i="251"/>
  <c r="S53" i="251"/>
  <c r="T53" i="251"/>
  <c r="R53" i="251"/>
  <c r="Q53" i="251"/>
  <c r="J53" i="251"/>
  <c r="K53" i="251"/>
  <c r="H53" i="251"/>
  <c r="I53" i="251"/>
  <c r="F53" i="251"/>
  <c r="G53" i="251"/>
  <c r="C53" i="251"/>
  <c r="U52" i="251"/>
  <c r="S52" i="251"/>
  <c r="T52" i="251"/>
  <c r="R52" i="251"/>
  <c r="Q52" i="251"/>
  <c r="J52" i="251"/>
  <c r="K52" i="251"/>
  <c r="H52" i="251"/>
  <c r="I52" i="251"/>
  <c r="F52" i="251"/>
  <c r="G52" i="251"/>
  <c r="C52" i="251"/>
  <c r="U51" i="251"/>
  <c r="S51" i="251"/>
  <c r="T51" i="251"/>
  <c r="R51" i="251"/>
  <c r="Q51" i="251"/>
  <c r="J51" i="251"/>
  <c r="K51" i="251"/>
  <c r="H51" i="251"/>
  <c r="I51" i="251"/>
  <c r="F51" i="251"/>
  <c r="G51" i="251"/>
  <c r="C51" i="251"/>
  <c r="U50" i="251"/>
  <c r="S50" i="251"/>
  <c r="T50" i="251"/>
  <c r="R50" i="251"/>
  <c r="Q50" i="251"/>
  <c r="J50" i="251"/>
  <c r="K50" i="251"/>
  <c r="H50" i="251"/>
  <c r="I50" i="251"/>
  <c r="F50" i="251"/>
  <c r="G50" i="251"/>
  <c r="C50" i="251"/>
  <c r="T49" i="251"/>
  <c r="S49" i="251"/>
  <c r="R49" i="251"/>
  <c r="Q49" i="251"/>
  <c r="I49" i="251"/>
  <c r="J49" i="251"/>
  <c r="K49" i="251"/>
  <c r="H49" i="251"/>
  <c r="U49" i="251"/>
  <c r="G49" i="251"/>
  <c r="F49" i="251"/>
  <c r="C49" i="251"/>
  <c r="U48" i="251"/>
  <c r="S48" i="251"/>
  <c r="T48" i="251"/>
  <c r="R48" i="251"/>
  <c r="Q48" i="251"/>
  <c r="H48" i="251"/>
  <c r="I48" i="251"/>
  <c r="J48" i="251"/>
  <c r="K48" i="251"/>
  <c r="F48" i="251"/>
  <c r="G48" i="251"/>
  <c r="C48" i="251"/>
  <c r="T47" i="251"/>
  <c r="S47" i="251"/>
  <c r="R47" i="251"/>
  <c r="Q47" i="251"/>
  <c r="K47" i="251"/>
  <c r="I47" i="251"/>
  <c r="J47" i="251"/>
  <c r="H47" i="251"/>
  <c r="U47" i="251"/>
  <c r="G47" i="251"/>
  <c r="F47" i="251"/>
  <c r="C47" i="251"/>
  <c r="S46" i="251"/>
  <c r="T46" i="251"/>
  <c r="R46" i="251"/>
  <c r="Q46" i="251"/>
  <c r="H46" i="251"/>
  <c r="I46" i="251"/>
  <c r="J46" i="251"/>
  <c r="K46" i="251"/>
  <c r="F46" i="251"/>
  <c r="G46" i="251"/>
  <c r="C46" i="251"/>
  <c r="S45" i="251"/>
  <c r="T45" i="251"/>
  <c r="R45" i="251"/>
  <c r="Q45" i="251"/>
  <c r="H45" i="251"/>
  <c r="I45" i="251"/>
  <c r="J45" i="251"/>
  <c r="K45" i="251"/>
  <c r="F45" i="251"/>
  <c r="G45" i="251"/>
  <c r="C45" i="251"/>
  <c r="T44" i="251"/>
  <c r="S44" i="251"/>
  <c r="R44" i="251"/>
  <c r="Q44" i="251"/>
  <c r="I44" i="251"/>
  <c r="J44" i="251"/>
  <c r="K44" i="251"/>
  <c r="H44" i="251"/>
  <c r="U44" i="251"/>
  <c r="G44" i="251"/>
  <c r="F44" i="251"/>
  <c r="C44" i="251"/>
  <c r="AN43" i="251"/>
  <c r="S43" i="251"/>
  <c r="T43" i="251"/>
  <c r="R43" i="251"/>
  <c r="Q43" i="251"/>
  <c r="H43" i="251"/>
  <c r="I43" i="251"/>
  <c r="J43" i="251"/>
  <c r="K43" i="251"/>
  <c r="F43" i="251"/>
  <c r="G43" i="251"/>
  <c r="C43" i="251"/>
  <c r="S42" i="251"/>
  <c r="T42" i="251"/>
  <c r="R42" i="251"/>
  <c r="Q42" i="251"/>
  <c r="H42" i="251"/>
  <c r="I42" i="251"/>
  <c r="J42" i="251"/>
  <c r="K42" i="251"/>
  <c r="F42" i="251"/>
  <c r="G42" i="251"/>
  <c r="C42" i="251"/>
  <c r="S41" i="251"/>
  <c r="T41" i="251"/>
  <c r="R41" i="251"/>
  <c r="Q41" i="251"/>
  <c r="H41" i="251"/>
  <c r="I41" i="251"/>
  <c r="J41" i="251"/>
  <c r="K41" i="251"/>
  <c r="F41" i="251"/>
  <c r="G41" i="251"/>
  <c r="C41" i="251"/>
  <c r="BP40" i="251"/>
  <c r="T40" i="251"/>
  <c r="S40" i="251"/>
  <c r="R40" i="251"/>
  <c r="Q40" i="251"/>
  <c r="I40" i="251"/>
  <c r="J40" i="251"/>
  <c r="K40" i="251"/>
  <c r="H40" i="251"/>
  <c r="U40" i="251"/>
  <c r="G40" i="251"/>
  <c r="F40" i="251"/>
  <c r="C40" i="251"/>
  <c r="BP39" i="251"/>
  <c r="S39" i="251"/>
  <c r="T39" i="251"/>
  <c r="R39" i="251"/>
  <c r="Q39" i="251"/>
  <c r="H39" i="251"/>
  <c r="I39" i="251"/>
  <c r="J39" i="251"/>
  <c r="K39" i="251"/>
  <c r="F39" i="251"/>
  <c r="G39" i="251"/>
  <c r="C39" i="251"/>
  <c r="BP38" i="251"/>
  <c r="T38" i="251"/>
  <c r="S38" i="251"/>
  <c r="R38" i="251"/>
  <c r="Q38" i="251"/>
  <c r="K38" i="251"/>
  <c r="I38" i="251"/>
  <c r="J38" i="251"/>
  <c r="H38" i="251"/>
  <c r="U38" i="251"/>
  <c r="G38" i="251"/>
  <c r="F38" i="251"/>
  <c r="C38" i="251"/>
  <c r="BP37" i="251"/>
  <c r="S37" i="251"/>
  <c r="T37" i="251"/>
  <c r="R37" i="251"/>
  <c r="Q37" i="251"/>
  <c r="H37" i="251"/>
  <c r="I37" i="251"/>
  <c r="J37" i="251"/>
  <c r="K37" i="251"/>
  <c r="F37" i="251"/>
  <c r="G37" i="251"/>
  <c r="C37" i="251"/>
  <c r="BP36" i="251"/>
  <c r="T36" i="251"/>
  <c r="S36" i="251"/>
  <c r="R36" i="251"/>
  <c r="Q36" i="251"/>
  <c r="I36" i="251"/>
  <c r="J36" i="251"/>
  <c r="K36" i="251"/>
  <c r="H36" i="251"/>
  <c r="U36" i="251"/>
  <c r="G36" i="251"/>
  <c r="F36" i="251"/>
  <c r="C36" i="251"/>
  <c r="BP35" i="251"/>
  <c r="S35" i="251"/>
  <c r="T35" i="251"/>
  <c r="R35" i="251"/>
  <c r="Q35" i="251"/>
  <c r="H35" i="251"/>
  <c r="I35" i="251"/>
  <c r="J35" i="251"/>
  <c r="K35" i="251"/>
  <c r="F35" i="251"/>
  <c r="G35" i="251"/>
  <c r="C35" i="251"/>
  <c r="BP34" i="251"/>
  <c r="T34" i="251"/>
  <c r="S34" i="251"/>
  <c r="R34" i="251"/>
  <c r="Q34" i="251"/>
  <c r="K34" i="251"/>
  <c r="I34" i="251"/>
  <c r="J34" i="251"/>
  <c r="H34" i="251"/>
  <c r="U34" i="251"/>
  <c r="G34" i="251"/>
  <c r="F34" i="251"/>
  <c r="C34" i="251"/>
  <c r="BP33" i="251"/>
  <c r="BD33" i="251"/>
  <c r="AR33" i="251"/>
  <c r="AA33" i="251"/>
  <c r="T33" i="251"/>
  <c r="S33" i="251"/>
  <c r="R33" i="251"/>
  <c r="Q33" i="251"/>
  <c r="K33" i="251"/>
  <c r="I33" i="251"/>
  <c r="J33" i="251"/>
  <c r="H33" i="251"/>
  <c r="U33" i="251"/>
  <c r="G33" i="251"/>
  <c r="F33" i="251"/>
  <c r="C33" i="251"/>
  <c r="BL32" i="251"/>
  <c r="BP32" i="251"/>
  <c r="AR32" i="251"/>
  <c r="U32" i="251"/>
  <c r="S32" i="251"/>
  <c r="T32" i="251"/>
  <c r="R32" i="251"/>
  <c r="Q32" i="251"/>
  <c r="H32" i="251"/>
  <c r="I32" i="251"/>
  <c r="J32" i="251"/>
  <c r="K32" i="251"/>
  <c r="F32" i="251"/>
  <c r="G32" i="251"/>
  <c r="C32" i="251"/>
  <c r="BP31" i="251"/>
  <c r="BL31" i="251"/>
  <c r="BD31" i="251"/>
  <c r="AA31" i="251"/>
  <c r="AR31" i="251"/>
  <c r="T31" i="251"/>
  <c r="S31" i="251"/>
  <c r="R31" i="251"/>
  <c r="Q31" i="251"/>
  <c r="K31" i="251"/>
  <c r="I31" i="251"/>
  <c r="J31" i="251"/>
  <c r="H31" i="251"/>
  <c r="U31" i="251"/>
  <c r="G31" i="251"/>
  <c r="F31" i="251"/>
  <c r="C31" i="251"/>
  <c r="AR30" i="251"/>
  <c r="AG30" i="251"/>
  <c r="S30" i="251"/>
  <c r="T30" i="251"/>
  <c r="R30" i="251"/>
  <c r="Q30" i="251"/>
  <c r="H30" i="251"/>
  <c r="I30" i="251"/>
  <c r="J30" i="251"/>
  <c r="K30" i="251"/>
  <c r="F30" i="251"/>
  <c r="G30" i="251"/>
  <c r="C30" i="251"/>
  <c r="BD29" i="251"/>
  <c r="AR29" i="251"/>
  <c r="AI29" i="251"/>
  <c r="AG29" i="251"/>
  <c r="AA29" i="251"/>
  <c r="T29" i="251"/>
  <c r="S29" i="251"/>
  <c r="R29" i="251"/>
  <c r="Q29" i="251"/>
  <c r="K29" i="251"/>
  <c r="I29" i="251"/>
  <c r="J29" i="251"/>
  <c r="H29" i="251"/>
  <c r="U29" i="251"/>
  <c r="G29" i="251"/>
  <c r="F29" i="251"/>
  <c r="C29" i="251"/>
  <c r="AR28" i="251"/>
  <c r="AG28" i="251"/>
  <c r="S28" i="251"/>
  <c r="T28" i="251"/>
  <c r="R28" i="251"/>
  <c r="Q28" i="251"/>
  <c r="J28" i="251"/>
  <c r="K28" i="251"/>
  <c r="H28" i="251"/>
  <c r="I28" i="251"/>
  <c r="F28" i="251"/>
  <c r="G28" i="251"/>
  <c r="C28" i="251"/>
  <c r="S27" i="251"/>
  <c r="T27" i="251"/>
  <c r="R27" i="251"/>
  <c r="Q27" i="251"/>
  <c r="J27" i="251"/>
  <c r="K27" i="251"/>
  <c r="H27" i="251"/>
  <c r="I27" i="251"/>
  <c r="F27" i="251"/>
  <c r="G27" i="251"/>
  <c r="C27" i="251"/>
  <c r="S26" i="251"/>
  <c r="T26" i="251"/>
  <c r="R26" i="251"/>
  <c r="Q26" i="251"/>
  <c r="J26" i="251"/>
  <c r="K26" i="251"/>
  <c r="H26" i="251"/>
  <c r="I26" i="251"/>
  <c r="F26" i="251"/>
  <c r="G26" i="251"/>
  <c r="C26" i="251"/>
  <c r="S25" i="251"/>
  <c r="T25" i="251"/>
  <c r="R25" i="251"/>
  <c r="Q25" i="251"/>
  <c r="J25" i="251"/>
  <c r="K25" i="251"/>
  <c r="H25" i="251"/>
  <c r="I25" i="251"/>
  <c r="F25" i="251"/>
  <c r="G25" i="251"/>
  <c r="C25" i="251"/>
  <c r="S24" i="251"/>
  <c r="T24" i="251"/>
  <c r="R24" i="251"/>
  <c r="Q24" i="251"/>
  <c r="J24" i="251"/>
  <c r="K24" i="251"/>
  <c r="H24" i="251"/>
  <c r="I24" i="251"/>
  <c r="F24" i="251"/>
  <c r="G24" i="251"/>
  <c r="C24" i="251"/>
  <c r="S23" i="251"/>
  <c r="T23" i="251"/>
  <c r="R23" i="251"/>
  <c r="Q23" i="251"/>
  <c r="J23" i="251"/>
  <c r="K23" i="251"/>
  <c r="H23" i="251"/>
  <c r="I23" i="251"/>
  <c r="F23" i="251"/>
  <c r="G23" i="251"/>
  <c r="C23" i="251"/>
  <c r="S22" i="251"/>
  <c r="T22" i="251"/>
  <c r="R22" i="251"/>
  <c r="Q22" i="251"/>
  <c r="J22" i="251"/>
  <c r="K22" i="251"/>
  <c r="H22" i="251"/>
  <c r="I22" i="251"/>
  <c r="F22" i="251"/>
  <c r="G22" i="251"/>
  <c r="C22" i="251"/>
  <c r="S21" i="251"/>
  <c r="T21" i="251"/>
  <c r="R21" i="251"/>
  <c r="Q21" i="251"/>
  <c r="J21" i="251"/>
  <c r="K21" i="251"/>
  <c r="H21" i="251"/>
  <c r="I21" i="251"/>
  <c r="F21" i="251"/>
  <c r="G21" i="251"/>
  <c r="C21" i="251"/>
  <c r="S20" i="251"/>
  <c r="T20" i="251"/>
  <c r="R20" i="251"/>
  <c r="Q20" i="251"/>
  <c r="J20" i="251"/>
  <c r="K20" i="251"/>
  <c r="H20" i="251"/>
  <c r="I20" i="251"/>
  <c r="F20" i="251"/>
  <c r="G20" i="251"/>
  <c r="C20" i="251"/>
  <c r="S19" i="251"/>
  <c r="T19" i="251"/>
  <c r="R19" i="251"/>
  <c r="Q19" i="251"/>
  <c r="J19" i="251"/>
  <c r="K19" i="251"/>
  <c r="H19" i="251"/>
  <c r="I19" i="251"/>
  <c r="F19" i="251"/>
  <c r="G19" i="251"/>
  <c r="C19" i="251"/>
  <c r="AP18" i="251"/>
  <c r="T18" i="251"/>
  <c r="S18" i="251"/>
  <c r="R18" i="251"/>
  <c r="Q18" i="251"/>
  <c r="I18" i="251"/>
  <c r="J18" i="251"/>
  <c r="K18" i="251"/>
  <c r="H18" i="251"/>
  <c r="U18" i="251"/>
  <c r="G18" i="251"/>
  <c r="F18" i="251"/>
  <c r="C18" i="251"/>
  <c r="T17" i="251"/>
  <c r="S17" i="251"/>
  <c r="R17" i="251"/>
  <c r="Q17" i="251"/>
  <c r="K17" i="251"/>
  <c r="I17" i="251"/>
  <c r="J17" i="251"/>
  <c r="H17" i="251"/>
  <c r="U17" i="251"/>
  <c r="G17" i="251"/>
  <c r="F17" i="251"/>
  <c r="C17" i="251"/>
  <c r="T16" i="251"/>
  <c r="S16" i="251"/>
  <c r="R16" i="251"/>
  <c r="Q16" i="251"/>
  <c r="I16" i="251"/>
  <c r="J16" i="251"/>
  <c r="K16" i="251"/>
  <c r="H16" i="251"/>
  <c r="U16" i="251"/>
  <c r="G16" i="251"/>
  <c r="F16" i="251"/>
  <c r="C16" i="251"/>
  <c r="AL15" i="251"/>
  <c r="S15" i="251"/>
  <c r="T15" i="251"/>
  <c r="R15" i="251"/>
  <c r="Q15" i="251"/>
  <c r="H15" i="251"/>
  <c r="U15" i="251"/>
  <c r="F15" i="251"/>
  <c r="G15" i="251"/>
  <c r="C15" i="251"/>
  <c r="S14" i="251"/>
  <c r="T14" i="251"/>
  <c r="R14" i="251"/>
  <c r="Q14" i="251"/>
  <c r="I14" i="251"/>
  <c r="J14" i="251"/>
  <c r="K14" i="251"/>
  <c r="H14" i="251"/>
  <c r="U14" i="251"/>
  <c r="F14" i="251"/>
  <c r="G14" i="251"/>
  <c r="C14" i="251"/>
  <c r="AL13" i="251"/>
  <c r="T13" i="251"/>
  <c r="S13" i="251"/>
  <c r="R13" i="251"/>
  <c r="Q13" i="251"/>
  <c r="I13" i="251"/>
  <c r="J13" i="251"/>
  <c r="K13" i="251"/>
  <c r="H13" i="251"/>
  <c r="U13" i="251"/>
  <c r="G13" i="251"/>
  <c r="F13" i="251"/>
  <c r="C13" i="251"/>
  <c r="T12" i="251"/>
  <c r="S12" i="251"/>
  <c r="R12" i="251"/>
  <c r="Q12" i="251"/>
  <c r="J12" i="251"/>
  <c r="K12" i="251"/>
  <c r="I12" i="251"/>
  <c r="H12" i="251"/>
  <c r="U12" i="251"/>
  <c r="G12" i="251"/>
  <c r="F12" i="251"/>
  <c r="C12" i="251"/>
  <c r="BR11" i="251"/>
  <c r="AL11" i="251"/>
  <c r="U11" i="251"/>
  <c r="T11" i="251"/>
  <c r="S11" i="251"/>
  <c r="R11" i="251"/>
  <c r="Q11" i="251"/>
  <c r="H11" i="251"/>
  <c r="I11" i="251"/>
  <c r="J11" i="251"/>
  <c r="K11" i="251"/>
  <c r="G11" i="251"/>
  <c r="F11" i="251"/>
  <c r="C11" i="251"/>
  <c r="BR9" i="251"/>
  <c r="CL7" i="251"/>
  <c r="CC7" i="251"/>
  <c r="BW7" i="251"/>
  <c r="B76" i="250"/>
  <c r="U73" i="250"/>
  <c r="O72" i="250"/>
  <c r="N72" i="250"/>
  <c r="B77" i="250"/>
  <c r="M72" i="250"/>
  <c r="L72" i="250"/>
  <c r="T71" i="250"/>
  <c r="S71" i="250"/>
  <c r="R71" i="250"/>
  <c r="Q71" i="250"/>
  <c r="H71" i="250"/>
  <c r="I71" i="250"/>
  <c r="J71" i="250"/>
  <c r="K71" i="250"/>
  <c r="G71" i="250"/>
  <c r="F71" i="250"/>
  <c r="C71" i="250"/>
  <c r="U70" i="250"/>
  <c r="T70" i="250"/>
  <c r="S70" i="250"/>
  <c r="R70" i="250"/>
  <c r="Q70" i="250"/>
  <c r="H70" i="250"/>
  <c r="I70" i="250"/>
  <c r="J70" i="250"/>
  <c r="K70" i="250"/>
  <c r="G70" i="250"/>
  <c r="F70" i="250"/>
  <c r="C70" i="250"/>
  <c r="T69" i="250"/>
  <c r="S69" i="250"/>
  <c r="R69" i="250"/>
  <c r="Q69" i="250"/>
  <c r="I69" i="250"/>
  <c r="J69" i="250"/>
  <c r="K69" i="250"/>
  <c r="H69" i="250"/>
  <c r="U69" i="250"/>
  <c r="G69" i="250"/>
  <c r="F69" i="250"/>
  <c r="C69" i="250"/>
  <c r="T68" i="250"/>
  <c r="S68" i="250"/>
  <c r="R68" i="250"/>
  <c r="Q68" i="250"/>
  <c r="I68" i="250"/>
  <c r="J68" i="250"/>
  <c r="K68" i="250"/>
  <c r="H68" i="250"/>
  <c r="U68" i="250"/>
  <c r="G68" i="250"/>
  <c r="F68" i="250"/>
  <c r="C68" i="250"/>
  <c r="U67" i="250"/>
  <c r="T67" i="250"/>
  <c r="S67" i="250"/>
  <c r="R67" i="250"/>
  <c r="Q67" i="250"/>
  <c r="H67" i="250"/>
  <c r="I67" i="250"/>
  <c r="J67" i="250"/>
  <c r="K67" i="250"/>
  <c r="G67" i="250"/>
  <c r="F67" i="250"/>
  <c r="C67" i="250"/>
  <c r="U66" i="250"/>
  <c r="T66" i="250"/>
  <c r="S66" i="250"/>
  <c r="R66" i="250"/>
  <c r="Q66" i="250"/>
  <c r="K66" i="250"/>
  <c r="I66" i="250"/>
  <c r="J66" i="250"/>
  <c r="H66" i="250"/>
  <c r="G66" i="250"/>
  <c r="F66" i="250"/>
  <c r="C66" i="250"/>
  <c r="S65" i="250"/>
  <c r="T65" i="250"/>
  <c r="R65" i="250"/>
  <c r="Q65" i="250"/>
  <c r="H65" i="250"/>
  <c r="I65" i="250"/>
  <c r="J65" i="250"/>
  <c r="K65" i="250"/>
  <c r="F65" i="250"/>
  <c r="G65" i="250"/>
  <c r="C65" i="250"/>
  <c r="T64" i="250"/>
  <c r="S64" i="250"/>
  <c r="R64" i="250"/>
  <c r="Q64" i="250"/>
  <c r="J64" i="250"/>
  <c r="K64" i="250"/>
  <c r="I64" i="250"/>
  <c r="H64" i="250"/>
  <c r="U64" i="250"/>
  <c r="G64" i="250"/>
  <c r="F64" i="250"/>
  <c r="C64" i="250"/>
  <c r="S63" i="250"/>
  <c r="T63" i="250"/>
  <c r="R63" i="250"/>
  <c r="Q63" i="250"/>
  <c r="H63" i="250"/>
  <c r="I63" i="250"/>
  <c r="J63" i="250"/>
  <c r="K63" i="250"/>
  <c r="F63" i="250"/>
  <c r="G63" i="250"/>
  <c r="C63" i="250"/>
  <c r="T62" i="250"/>
  <c r="S62" i="250"/>
  <c r="R62" i="250"/>
  <c r="Q62" i="250"/>
  <c r="J62" i="250"/>
  <c r="K62" i="250"/>
  <c r="I62" i="250"/>
  <c r="H62" i="250"/>
  <c r="U62" i="250"/>
  <c r="G62" i="250"/>
  <c r="F62" i="250"/>
  <c r="C62" i="250"/>
  <c r="S61" i="250"/>
  <c r="T61" i="250"/>
  <c r="R61" i="250"/>
  <c r="Q61" i="250"/>
  <c r="H61" i="250"/>
  <c r="I61" i="250"/>
  <c r="J61" i="250"/>
  <c r="K61" i="250"/>
  <c r="F61" i="250"/>
  <c r="G61" i="250"/>
  <c r="C61" i="250"/>
  <c r="T60" i="250"/>
  <c r="S60" i="250"/>
  <c r="R60" i="250"/>
  <c r="Q60" i="250"/>
  <c r="J60" i="250"/>
  <c r="K60" i="250"/>
  <c r="I60" i="250"/>
  <c r="H60" i="250"/>
  <c r="U60" i="250"/>
  <c r="G60" i="250"/>
  <c r="F60" i="250"/>
  <c r="C60" i="250"/>
  <c r="S59" i="250"/>
  <c r="T59" i="250"/>
  <c r="R59" i="250"/>
  <c r="Q59" i="250"/>
  <c r="H59" i="250"/>
  <c r="I59" i="250"/>
  <c r="J59" i="250"/>
  <c r="K59" i="250"/>
  <c r="F59" i="250"/>
  <c r="G59" i="250"/>
  <c r="C59" i="250"/>
  <c r="T58" i="250"/>
  <c r="S58" i="250"/>
  <c r="R58" i="250"/>
  <c r="Q58" i="250"/>
  <c r="J58" i="250"/>
  <c r="K58" i="250"/>
  <c r="I58" i="250"/>
  <c r="H58" i="250"/>
  <c r="U58" i="250"/>
  <c r="G58" i="250"/>
  <c r="F58" i="250"/>
  <c r="C58" i="250"/>
  <c r="S57" i="250"/>
  <c r="T57" i="250"/>
  <c r="R57" i="250"/>
  <c r="Q57" i="250"/>
  <c r="H57" i="250"/>
  <c r="I57" i="250"/>
  <c r="J57" i="250"/>
  <c r="K57" i="250"/>
  <c r="F57" i="250"/>
  <c r="G57" i="250"/>
  <c r="C57" i="250"/>
  <c r="T56" i="250"/>
  <c r="S56" i="250"/>
  <c r="R56" i="250"/>
  <c r="Q56" i="250"/>
  <c r="J56" i="250"/>
  <c r="K56" i="250"/>
  <c r="I56" i="250"/>
  <c r="H56" i="250"/>
  <c r="U56" i="250"/>
  <c r="G56" i="250"/>
  <c r="F56" i="250"/>
  <c r="C56" i="250"/>
  <c r="T55" i="250"/>
  <c r="S55" i="250"/>
  <c r="R55" i="250"/>
  <c r="Q55" i="250"/>
  <c r="I55" i="250"/>
  <c r="J55" i="250"/>
  <c r="K55" i="250"/>
  <c r="H55" i="250"/>
  <c r="U55" i="250"/>
  <c r="G55" i="250"/>
  <c r="F55" i="250"/>
  <c r="C55" i="250"/>
  <c r="S54" i="250"/>
  <c r="T54" i="250"/>
  <c r="R54" i="250"/>
  <c r="Q54" i="250"/>
  <c r="I54" i="250"/>
  <c r="J54" i="250"/>
  <c r="K54" i="250"/>
  <c r="H54" i="250"/>
  <c r="U54" i="250"/>
  <c r="F54" i="250"/>
  <c r="G54" i="250"/>
  <c r="C54" i="250"/>
  <c r="S53" i="250"/>
  <c r="T53" i="250"/>
  <c r="R53" i="250"/>
  <c r="Q53" i="250"/>
  <c r="I53" i="250"/>
  <c r="J53" i="250"/>
  <c r="K53" i="250"/>
  <c r="H53" i="250"/>
  <c r="U53" i="250"/>
  <c r="F53" i="250"/>
  <c r="G53" i="250"/>
  <c r="C53" i="250"/>
  <c r="T52" i="250"/>
  <c r="S52" i="250"/>
  <c r="R52" i="250"/>
  <c r="Q52" i="250"/>
  <c r="J52" i="250"/>
  <c r="K52" i="250"/>
  <c r="I52" i="250"/>
  <c r="H52" i="250"/>
  <c r="U52" i="250"/>
  <c r="G52" i="250"/>
  <c r="F52" i="250"/>
  <c r="C52" i="250"/>
  <c r="S51" i="250"/>
  <c r="T51" i="250"/>
  <c r="R51" i="250"/>
  <c r="Q51" i="250"/>
  <c r="I51" i="250"/>
  <c r="J51" i="250"/>
  <c r="K51" i="250"/>
  <c r="H51" i="250"/>
  <c r="U51" i="250"/>
  <c r="F51" i="250"/>
  <c r="G51" i="250"/>
  <c r="C51" i="250"/>
  <c r="T50" i="250"/>
  <c r="S50" i="250"/>
  <c r="R50" i="250"/>
  <c r="Q50" i="250"/>
  <c r="J50" i="250"/>
  <c r="K50" i="250"/>
  <c r="I50" i="250"/>
  <c r="H50" i="250"/>
  <c r="U50" i="250"/>
  <c r="G50" i="250"/>
  <c r="F50" i="250"/>
  <c r="C50" i="250"/>
  <c r="T49" i="250"/>
  <c r="S49" i="250"/>
  <c r="R49" i="250"/>
  <c r="Q49" i="250"/>
  <c r="J49" i="250"/>
  <c r="K49" i="250"/>
  <c r="I49" i="250"/>
  <c r="H49" i="250"/>
  <c r="U49" i="250"/>
  <c r="G49" i="250"/>
  <c r="F49" i="250"/>
  <c r="C49" i="250"/>
  <c r="T48" i="250"/>
  <c r="S48" i="250"/>
  <c r="R48" i="250"/>
  <c r="Q48" i="250"/>
  <c r="I48" i="250"/>
  <c r="J48" i="250"/>
  <c r="K48" i="250"/>
  <c r="H48" i="250"/>
  <c r="U48" i="250"/>
  <c r="G48" i="250"/>
  <c r="F48" i="250"/>
  <c r="C48" i="250"/>
  <c r="S47" i="250"/>
  <c r="T47" i="250"/>
  <c r="R47" i="250"/>
  <c r="Q47" i="250"/>
  <c r="I47" i="250"/>
  <c r="J47" i="250"/>
  <c r="K47" i="250"/>
  <c r="H47" i="250"/>
  <c r="U47" i="250"/>
  <c r="F47" i="250"/>
  <c r="G47" i="250"/>
  <c r="C47" i="250"/>
  <c r="S46" i="250"/>
  <c r="T46" i="250"/>
  <c r="R46" i="250"/>
  <c r="Q46" i="250"/>
  <c r="I46" i="250"/>
  <c r="J46" i="250"/>
  <c r="K46" i="250"/>
  <c r="H46" i="250"/>
  <c r="U46" i="250"/>
  <c r="F46" i="250"/>
  <c r="G46" i="250"/>
  <c r="C46" i="250"/>
  <c r="T45" i="250"/>
  <c r="S45" i="250"/>
  <c r="R45" i="250"/>
  <c r="Q45" i="250"/>
  <c r="J45" i="250"/>
  <c r="K45" i="250"/>
  <c r="I45" i="250"/>
  <c r="H45" i="250"/>
  <c r="U45" i="250"/>
  <c r="G45" i="250"/>
  <c r="F45" i="250"/>
  <c r="C45" i="250"/>
  <c r="T44" i="250"/>
  <c r="S44" i="250"/>
  <c r="R44" i="250"/>
  <c r="Q44" i="250"/>
  <c r="J44" i="250"/>
  <c r="K44" i="250"/>
  <c r="I44" i="250"/>
  <c r="H44" i="250"/>
  <c r="U44" i="250"/>
  <c r="G44" i="250"/>
  <c r="F44" i="250"/>
  <c r="C44" i="250"/>
  <c r="AN43" i="250"/>
  <c r="T43" i="250"/>
  <c r="S43" i="250"/>
  <c r="R43" i="250"/>
  <c r="Q43" i="250"/>
  <c r="I43" i="250"/>
  <c r="J43" i="250"/>
  <c r="K43" i="250"/>
  <c r="H43" i="250"/>
  <c r="U43" i="250"/>
  <c r="G43" i="250"/>
  <c r="F43" i="250"/>
  <c r="C43" i="250"/>
  <c r="T42" i="250"/>
  <c r="S42" i="250"/>
  <c r="R42" i="250"/>
  <c r="Q42" i="250"/>
  <c r="H42" i="250"/>
  <c r="I42" i="250"/>
  <c r="J42" i="250"/>
  <c r="K42" i="250"/>
  <c r="G42" i="250"/>
  <c r="F42" i="250"/>
  <c r="C42" i="250"/>
  <c r="T41" i="250"/>
  <c r="S41" i="250"/>
  <c r="R41" i="250"/>
  <c r="Q41" i="250"/>
  <c r="I41" i="250"/>
  <c r="J41" i="250"/>
  <c r="K41" i="250"/>
  <c r="H41" i="250"/>
  <c r="U41" i="250"/>
  <c r="G41" i="250"/>
  <c r="F41" i="250"/>
  <c r="C41" i="250"/>
  <c r="BP40" i="250"/>
  <c r="S40" i="250"/>
  <c r="T40" i="250"/>
  <c r="R40" i="250"/>
  <c r="Q40" i="250"/>
  <c r="I40" i="250"/>
  <c r="J40" i="250"/>
  <c r="K40" i="250"/>
  <c r="H40" i="250"/>
  <c r="U40" i="250"/>
  <c r="F40" i="250"/>
  <c r="G40" i="250"/>
  <c r="C40" i="250"/>
  <c r="BP39" i="250"/>
  <c r="S39" i="250"/>
  <c r="T39" i="250"/>
  <c r="R39" i="250"/>
  <c r="Q39" i="250"/>
  <c r="I39" i="250"/>
  <c r="J39" i="250"/>
  <c r="K39" i="250"/>
  <c r="H39" i="250"/>
  <c r="U39" i="250"/>
  <c r="F39" i="250"/>
  <c r="G39" i="250"/>
  <c r="C39" i="250"/>
  <c r="BP38" i="250"/>
  <c r="S38" i="250"/>
  <c r="T38" i="250"/>
  <c r="R38" i="250"/>
  <c r="Q38" i="250"/>
  <c r="H38" i="250"/>
  <c r="I38" i="250"/>
  <c r="J38" i="250"/>
  <c r="K38" i="250"/>
  <c r="F38" i="250"/>
  <c r="G38" i="250"/>
  <c r="C38" i="250"/>
  <c r="BP37" i="250"/>
  <c r="T37" i="250"/>
  <c r="S37" i="250"/>
  <c r="R37" i="250"/>
  <c r="Q37" i="250"/>
  <c r="H37" i="250"/>
  <c r="I37" i="250"/>
  <c r="J37" i="250"/>
  <c r="K37" i="250"/>
  <c r="G37" i="250"/>
  <c r="F37" i="250"/>
  <c r="C37" i="250"/>
  <c r="BP36" i="250"/>
  <c r="T36" i="250"/>
  <c r="S36" i="250"/>
  <c r="R36" i="250"/>
  <c r="Q36" i="250"/>
  <c r="H36" i="250"/>
  <c r="I36" i="250"/>
  <c r="J36" i="250"/>
  <c r="K36" i="250"/>
  <c r="G36" i="250"/>
  <c r="F36" i="250"/>
  <c r="C36" i="250"/>
  <c r="BP35" i="250"/>
  <c r="T35" i="250"/>
  <c r="S35" i="250"/>
  <c r="R35" i="250"/>
  <c r="Q35" i="250"/>
  <c r="J35" i="250"/>
  <c r="K35" i="250"/>
  <c r="I35" i="250"/>
  <c r="H35" i="250"/>
  <c r="U35" i="250"/>
  <c r="G35" i="250"/>
  <c r="F35" i="250"/>
  <c r="C35" i="250"/>
  <c r="BP34" i="250"/>
  <c r="T34" i="250"/>
  <c r="S34" i="250"/>
  <c r="R34" i="250"/>
  <c r="Q34" i="250"/>
  <c r="J34" i="250"/>
  <c r="K34" i="250"/>
  <c r="I34" i="250"/>
  <c r="H34" i="250"/>
  <c r="U34" i="250"/>
  <c r="G34" i="250"/>
  <c r="F34" i="250"/>
  <c r="C34" i="250"/>
  <c r="BP33" i="250"/>
  <c r="BD33" i="250"/>
  <c r="AR33" i="250"/>
  <c r="AA33" i="250"/>
  <c r="T33" i="250"/>
  <c r="S33" i="250"/>
  <c r="R33" i="250"/>
  <c r="Q33" i="250"/>
  <c r="J33" i="250"/>
  <c r="K33" i="250"/>
  <c r="I33" i="250"/>
  <c r="H33" i="250"/>
  <c r="U33" i="250"/>
  <c r="G33" i="250"/>
  <c r="F33" i="250"/>
  <c r="C33" i="250"/>
  <c r="BP32" i="250"/>
  <c r="BL32" i="250"/>
  <c r="BD32" i="250"/>
  <c r="AR32" i="250"/>
  <c r="AA32" i="250"/>
  <c r="T32" i="250"/>
  <c r="S32" i="250"/>
  <c r="R32" i="250"/>
  <c r="Q32" i="250"/>
  <c r="H32" i="250"/>
  <c r="I32" i="250"/>
  <c r="J32" i="250"/>
  <c r="K32" i="250"/>
  <c r="G32" i="250"/>
  <c r="F32" i="250"/>
  <c r="C32" i="250"/>
  <c r="BL31" i="250"/>
  <c r="BP31" i="250"/>
  <c r="AA31" i="250"/>
  <c r="BD31" i="250"/>
  <c r="S31" i="250"/>
  <c r="T31" i="250"/>
  <c r="R31" i="250"/>
  <c r="Q31" i="250"/>
  <c r="I31" i="250"/>
  <c r="J31" i="250"/>
  <c r="K31" i="250"/>
  <c r="H31" i="250"/>
  <c r="U31" i="250"/>
  <c r="F31" i="250"/>
  <c r="G31" i="250"/>
  <c r="C31" i="250"/>
  <c r="BD30" i="250"/>
  <c r="AR30" i="250"/>
  <c r="AI30" i="250"/>
  <c r="AG30" i="250"/>
  <c r="AA30" i="250"/>
  <c r="T30" i="250"/>
  <c r="S30" i="250"/>
  <c r="R30" i="250"/>
  <c r="Q30" i="250"/>
  <c r="I30" i="250"/>
  <c r="J30" i="250"/>
  <c r="K30" i="250"/>
  <c r="H30" i="250"/>
  <c r="U30" i="250"/>
  <c r="G30" i="250"/>
  <c r="F30" i="250"/>
  <c r="C30" i="250"/>
  <c r="AG29" i="250"/>
  <c r="BD29" i="250"/>
  <c r="T29" i="250"/>
  <c r="S29" i="250"/>
  <c r="R29" i="250"/>
  <c r="Q29" i="250"/>
  <c r="J29" i="250"/>
  <c r="K29" i="250"/>
  <c r="I29" i="250"/>
  <c r="H29" i="250"/>
  <c r="U29" i="250"/>
  <c r="G29" i="250"/>
  <c r="F29" i="250"/>
  <c r="C29" i="250"/>
  <c r="AG28" i="250"/>
  <c r="BD28" i="250"/>
  <c r="T28" i="250"/>
  <c r="S28" i="250"/>
  <c r="R28" i="250"/>
  <c r="Q28" i="250"/>
  <c r="J28" i="250"/>
  <c r="K28" i="250"/>
  <c r="I28" i="250"/>
  <c r="H28" i="250"/>
  <c r="U28" i="250"/>
  <c r="G28" i="250"/>
  <c r="F28" i="250"/>
  <c r="C28" i="250"/>
  <c r="S27" i="250"/>
  <c r="T27" i="250"/>
  <c r="R27" i="250"/>
  <c r="Q27" i="250"/>
  <c r="I27" i="250"/>
  <c r="J27" i="250"/>
  <c r="K27" i="250"/>
  <c r="H27" i="250"/>
  <c r="U27" i="250"/>
  <c r="F27" i="250"/>
  <c r="G27" i="250"/>
  <c r="C27" i="250"/>
  <c r="T26" i="250"/>
  <c r="S26" i="250"/>
  <c r="R26" i="250"/>
  <c r="Q26" i="250"/>
  <c r="J26" i="250"/>
  <c r="K26" i="250"/>
  <c r="I26" i="250"/>
  <c r="H26" i="250"/>
  <c r="U26" i="250"/>
  <c r="G26" i="250"/>
  <c r="F26" i="250"/>
  <c r="C26" i="250"/>
  <c r="S25" i="250"/>
  <c r="T25" i="250"/>
  <c r="R25" i="250"/>
  <c r="Q25" i="250"/>
  <c r="I25" i="250"/>
  <c r="J25" i="250"/>
  <c r="K25" i="250"/>
  <c r="H25" i="250"/>
  <c r="U25" i="250"/>
  <c r="F25" i="250"/>
  <c r="G25" i="250"/>
  <c r="C25" i="250"/>
  <c r="T24" i="250"/>
  <c r="S24" i="250"/>
  <c r="R24" i="250"/>
  <c r="Q24" i="250"/>
  <c r="J24" i="250"/>
  <c r="K24" i="250"/>
  <c r="I24" i="250"/>
  <c r="H24" i="250"/>
  <c r="U24" i="250"/>
  <c r="G24" i="250"/>
  <c r="F24" i="250"/>
  <c r="C24" i="250"/>
  <c r="S23" i="250"/>
  <c r="T23" i="250"/>
  <c r="R23" i="250"/>
  <c r="Q23" i="250"/>
  <c r="I23" i="250"/>
  <c r="J23" i="250"/>
  <c r="K23" i="250"/>
  <c r="H23" i="250"/>
  <c r="U23" i="250"/>
  <c r="F23" i="250"/>
  <c r="G23" i="250"/>
  <c r="C23" i="250"/>
  <c r="T22" i="250"/>
  <c r="S22" i="250"/>
  <c r="R22" i="250"/>
  <c r="Q22" i="250"/>
  <c r="J22" i="250"/>
  <c r="K22" i="250"/>
  <c r="I22" i="250"/>
  <c r="H22" i="250"/>
  <c r="U22" i="250"/>
  <c r="G22" i="250"/>
  <c r="F22" i="250"/>
  <c r="C22" i="250"/>
  <c r="S21" i="250"/>
  <c r="T21" i="250"/>
  <c r="R21" i="250"/>
  <c r="Q21" i="250"/>
  <c r="I21" i="250"/>
  <c r="J21" i="250"/>
  <c r="K21" i="250"/>
  <c r="H21" i="250"/>
  <c r="U21" i="250"/>
  <c r="F21" i="250"/>
  <c r="G21" i="250"/>
  <c r="C21" i="250"/>
  <c r="T20" i="250"/>
  <c r="S20" i="250"/>
  <c r="R20" i="250"/>
  <c r="Q20" i="250"/>
  <c r="J20" i="250"/>
  <c r="K20" i="250"/>
  <c r="I20" i="250"/>
  <c r="H20" i="250"/>
  <c r="U20" i="250"/>
  <c r="G20" i="250"/>
  <c r="F20" i="250"/>
  <c r="C20" i="250"/>
  <c r="S19" i="250"/>
  <c r="T19" i="250"/>
  <c r="R19" i="250"/>
  <c r="Q19" i="250"/>
  <c r="I19" i="250"/>
  <c r="J19" i="250"/>
  <c r="K19" i="250"/>
  <c r="H19" i="250"/>
  <c r="U19" i="250"/>
  <c r="F19" i="250"/>
  <c r="G19" i="250"/>
  <c r="C19" i="250"/>
  <c r="AP18" i="250"/>
  <c r="S18" i="250"/>
  <c r="T18" i="250"/>
  <c r="R18" i="250"/>
  <c r="Q18" i="250"/>
  <c r="H18" i="250"/>
  <c r="I18" i="250"/>
  <c r="J18" i="250"/>
  <c r="K18" i="250"/>
  <c r="F18" i="250"/>
  <c r="G18" i="250"/>
  <c r="C18" i="250"/>
  <c r="T17" i="250"/>
  <c r="S17" i="250"/>
  <c r="R17" i="250"/>
  <c r="Q17" i="250"/>
  <c r="J17" i="250"/>
  <c r="K17" i="250"/>
  <c r="I17" i="250"/>
  <c r="H17" i="250"/>
  <c r="U17" i="250"/>
  <c r="G17" i="250"/>
  <c r="F17" i="250"/>
  <c r="C17" i="250"/>
  <c r="S16" i="250"/>
  <c r="T16" i="250"/>
  <c r="R16" i="250"/>
  <c r="Q16" i="250"/>
  <c r="H16" i="250"/>
  <c r="I16" i="250"/>
  <c r="J16" i="250"/>
  <c r="K16" i="250"/>
  <c r="F16" i="250"/>
  <c r="G16" i="250"/>
  <c r="C16" i="250"/>
  <c r="AL15" i="250"/>
  <c r="T15" i="250"/>
  <c r="S15" i="250"/>
  <c r="R15" i="250"/>
  <c r="Q15" i="250"/>
  <c r="H15" i="250"/>
  <c r="I15" i="250"/>
  <c r="J15" i="250"/>
  <c r="K15" i="250"/>
  <c r="G15" i="250"/>
  <c r="F15" i="250"/>
  <c r="C15" i="250"/>
  <c r="T14" i="250"/>
  <c r="S14" i="250"/>
  <c r="R14" i="250"/>
  <c r="Q14" i="250"/>
  <c r="I14" i="250"/>
  <c r="J14" i="250"/>
  <c r="K14" i="250"/>
  <c r="H14" i="250"/>
  <c r="U14" i="250"/>
  <c r="G14" i="250"/>
  <c r="F14" i="250"/>
  <c r="C14" i="250"/>
  <c r="AL13" i="250"/>
  <c r="S13" i="250"/>
  <c r="T13" i="250"/>
  <c r="R13" i="250"/>
  <c r="Q13" i="250"/>
  <c r="I13" i="250"/>
  <c r="J13" i="250"/>
  <c r="K13" i="250"/>
  <c r="H13" i="250"/>
  <c r="U13" i="250"/>
  <c r="F13" i="250"/>
  <c r="G13" i="250"/>
  <c r="C13" i="250"/>
  <c r="T12" i="250"/>
  <c r="S12" i="250"/>
  <c r="R12" i="250"/>
  <c r="Q12" i="250"/>
  <c r="H12" i="250"/>
  <c r="I12" i="250"/>
  <c r="J12" i="250"/>
  <c r="K12" i="250"/>
  <c r="G12" i="250"/>
  <c r="F12" i="250"/>
  <c r="C12" i="250"/>
  <c r="BR11" i="250"/>
  <c r="AL11" i="250"/>
  <c r="S11" i="250"/>
  <c r="T11" i="250"/>
  <c r="R11" i="250"/>
  <c r="Q11" i="250"/>
  <c r="H11" i="250"/>
  <c r="I11" i="250"/>
  <c r="J11" i="250"/>
  <c r="K11" i="250"/>
  <c r="F11" i="250"/>
  <c r="G11" i="250"/>
  <c r="C11" i="250"/>
  <c r="BR9" i="250"/>
  <c r="CL7" i="250"/>
  <c r="CC7" i="250"/>
  <c r="BW7" i="250"/>
  <c r="B77" i="249"/>
  <c r="B76" i="249"/>
  <c r="U73" i="249"/>
  <c r="O72" i="249"/>
  <c r="N72" i="249"/>
  <c r="M72" i="249"/>
  <c r="BL32" i="249"/>
  <c r="BP32" i="249"/>
  <c r="L72" i="249"/>
  <c r="S71" i="249"/>
  <c r="T71" i="249"/>
  <c r="R71" i="249"/>
  <c r="Q71" i="249"/>
  <c r="H71" i="249"/>
  <c r="I71" i="249"/>
  <c r="J71" i="249"/>
  <c r="K71" i="249"/>
  <c r="F71" i="249"/>
  <c r="G71" i="249"/>
  <c r="C71" i="249"/>
  <c r="T70" i="249"/>
  <c r="S70" i="249"/>
  <c r="R70" i="249"/>
  <c r="Q70" i="249"/>
  <c r="J70" i="249"/>
  <c r="K70" i="249"/>
  <c r="I70" i="249"/>
  <c r="H70" i="249"/>
  <c r="U70" i="249"/>
  <c r="G70" i="249"/>
  <c r="F70" i="249"/>
  <c r="C70" i="249"/>
  <c r="S69" i="249"/>
  <c r="T69" i="249"/>
  <c r="R69" i="249"/>
  <c r="Q69" i="249"/>
  <c r="H69" i="249"/>
  <c r="I69" i="249"/>
  <c r="J69" i="249"/>
  <c r="K69" i="249"/>
  <c r="F69" i="249"/>
  <c r="G69" i="249"/>
  <c r="C69" i="249"/>
  <c r="T68" i="249"/>
  <c r="S68" i="249"/>
  <c r="R68" i="249"/>
  <c r="Q68" i="249"/>
  <c r="J68" i="249"/>
  <c r="K68" i="249"/>
  <c r="I68" i="249"/>
  <c r="H68" i="249"/>
  <c r="U68" i="249"/>
  <c r="G68" i="249"/>
  <c r="F68" i="249"/>
  <c r="C68" i="249"/>
  <c r="S67" i="249"/>
  <c r="T67" i="249"/>
  <c r="R67" i="249"/>
  <c r="Q67" i="249"/>
  <c r="H67" i="249"/>
  <c r="I67" i="249"/>
  <c r="J67" i="249"/>
  <c r="K67" i="249"/>
  <c r="F67" i="249"/>
  <c r="G67" i="249"/>
  <c r="C67" i="249"/>
  <c r="T66" i="249"/>
  <c r="S66" i="249"/>
  <c r="R66" i="249"/>
  <c r="Q66" i="249"/>
  <c r="J66" i="249"/>
  <c r="K66" i="249"/>
  <c r="I66" i="249"/>
  <c r="H66" i="249"/>
  <c r="U66" i="249"/>
  <c r="G66" i="249"/>
  <c r="F66" i="249"/>
  <c r="C66" i="249"/>
  <c r="S65" i="249"/>
  <c r="T65" i="249"/>
  <c r="R65" i="249"/>
  <c r="Q65" i="249"/>
  <c r="H65" i="249"/>
  <c r="I65" i="249"/>
  <c r="J65" i="249"/>
  <c r="K65" i="249"/>
  <c r="F65" i="249"/>
  <c r="G65" i="249"/>
  <c r="C65" i="249"/>
  <c r="T64" i="249"/>
  <c r="S64" i="249"/>
  <c r="R64" i="249"/>
  <c r="Q64" i="249"/>
  <c r="J64" i="249"/>
  <c r="K64" i="249"/>
  <c r="I64" i="249"/>
  <c r="H64" i="249"/>
  <c r="U64" i="249"/>
  <c r="G64" i="249"/>
  <c r="F64" i="249"/>
  <c r="C64" i="249"/>
  <c r="S63" i="249"/>
  <c r="T63" i="249"/>
  <c r="R63" i="249"/>
  <c r="Q63" i="249"/>
  <c r="H63" i="249"/>
  <c r="I63" i="249"/>
  <c r="J63" i="249"/>
  <c r="K63" i="249"/>
  <c r="F63" i="249"/>
  <c r="G63" i="249"/>
  <c r="C63" i="249"/>
  <c r="T62" i="249"/>
  <c r="S62" i="249"/>
  <c r="R62" i="249"/>
  <c r="Q62" i="249"/>
  <c r="J62" i="249"/>
  <c r="K62" i="249"/>
  <c r="I62" i="249"/>
  <c r="H62" i="249"/>
  <c r="U62" i="249"/>
  <c r="G62" i="249"/>
  <c r="F62" i="249"/>
  <c r="C62" i="249"/>
  <c r="S61" i="249"/>
  <c r="T61" i="249"/>
  <c r="R61" i="249"/>
  <c r="Q61" i="249"/>
  <c r="H61" i="249"/>
  <c r="I61" i="249"/>
  <c r="J61" i="249"/>
  <c r="K61" i="249"/>
  <c r="F61" i="249"/>
  <c r="G61" i="249"/>
  <c r="C61" i="249"/>
  <c r="T60" i="249"/>
  <c r="S60" i="249"/>
  <c r="R60" i="249"/>
  <c r="Q60" i="249"/>
  <c r="J60" i="249"/>
  <c r="K60" i="249"/>
  <c r="I60" i="249"/>
  <c r="H60" i="249"/>
  <c r="U60" i="249"/>
  <c r="G60" i="249"/>
  <c r="F60" i="249"/>
  <c r="C60" i="249"/>
  <c r="S59" i="249"/>
  <c r="T59" i="249"/>
  <c r="R59" i="249"/>
  <c r="Q59" i="249"/>
  <c r="H59" i="249"/>
  <c r="I59" i="249"/>
  <c r="J59" i="249"/>
  <c r="K59" i="249"/>
  <c r="F59" i="249"/>
  <c r="G59" i="249"/>
  <c r="C59" i="249"/>
  <c r="T58" i="249"/>
  <c r="S58" i="249"/>
  <c r="R58" i="249"/>
  <c r="Q58" i="249"/>
  <c r="J58" i="249"/>
  <c r="K58" i="249"/>
  <c r="I58" i="249"/>
  <c r="H58" i="249"/>
  <c r="U58" i="249"/>
  <c r="G58" i="249"/>
  <c r="F58" i="249"/>
  <c r="C58" i="249"/>
  <c r="S57" i="249"/>
  <c r="T57" i="249"/>
  <c r="R57" i="249"/>
  <c r="Q57" i="249"/>
  <c r="H57" i="249"/>
  <c r="I57" i="249"/>
  <c r="J57" i="249"/>
  <c r="K57" i="249"/>
  <c r="F57" i="249"/>
  <c r="G57" i="249"/>
  <c r="C57" i="249"/>
  <c r="T56" i="249"/>
  <c r="S56" i="249"/>
  <c r="R56" i="249"/>
  <c r="Q56" i="249"/>
  <c r="J56" i="249"/>
  <c r="K56" i="249"/>
  <c r="I56" i="249"/>
  <c r="H56" i="249"/>
  <c r="U56" i="249"/>
  <c r="G56" i="249"/>
  <c r="F56" i="249"/>
  <c r="C56" i="249"/>
  <c r="T55" i="249"/>
  <c r="S55" i="249"/>
  <c r="R55" i="249"/>
  <c r="Q55" i="249"/>
  <c r="I55" i="249"/>
  <c r="J55" i="249"/>
  <c r="K55" i="249"/>
  <c r="H55" i="249"/>
  <c r="U55" i="249"/>
  <c r="G55" i="249"/>
  <c r="F55" i="249"/>
  <c r="C55" i="249"/>
  <c r="S54" i="249"/>
  <c r="T54" i="249"/>
  <c r="R54" i="249"/>
  <c r="Q54" i="249"/>
  <c r="I54" i="249"/>
  <c r="J54" i="249"/>
  <c r="K54" i="249"/>
  <c r="H54" i="249"/>
  <c r="U54" i="249"/>
  <c r="F54" i="249"/>
  <c r="G54" i="249"/>
  <c r="C54" i="249"/>
  <c r="S53" i="249"/>
  <c r="T53" i="249"/>
  <c r="R53" i="249"/>
  <c r="Q53" i="249"/>
  <c r="I53" i="249"/>
  <c r="J53" i="249"/>
  <c r="K53" i="249"/>
  <c r="H53" i="249"/>
  <c r="U53" i="249"/>
  <c r="F53" i="249"/>
  <c r="G53" i="249"/>
  <c r="C53" i="249"/>
  <c r="T52" i="249"/>
  <c r="S52" i="249"/>
  <c r="R52" i="249"/>
  <c r="Q52" i="249"/>
  <c r="J52" i="249"/>
  <c r="K52" i="249"/>
  <c r="I52" i="249"/>
  <c r="H52" i="249"/>
  <c r="U52" i="249"/>
  <c r="G52" i="249"/>
  <c r="F52" i="249"/>
  <c r="C52" i="249"/>
  <c r="S51" i="249"/>
  <c r="T51" i="249"/>
  <c r="R51" i="249"/>
  <c r="Q51" i="249"/>
  <c r="I51" i="249"/>
  <c r="J51" i="249"/>
  <c r="K51" i="249"/>
  <c r="H51" i="249"/>
  <c r="U51" i="249"/>
  <c r="F51" i="249"/>
  <c r="G51" i="249"/>
  <c r="C51" i="249"/>
  <c r="T50" i="249"/>
  <c r="S50" i="249"/>
  <c r="R50" i="249"/>
  <c r="Q50" i="249"/>
  <c r="J50" i="249"/>
  <c r="K50" i="249"/>
  <c r="I50" i="249"/>
  <c r="H50" i="249"/>
  <c r="U50" i="249"/>
  <c r="G50" i="249"/>
  <c r="F50" i="249"/>
  <c r="C50" i="249"/>
  <c r="T49" i="249"/>
  <c r="S49" i="249"/>
  <c r="R49" i="249"/>
  <c r="Q49" i="249"/>
  <c r="J49" i="249"/>
  <c r="K49" i="249"/>
  <c r="I49" i="249"/>
  <c r="H49" i="249"/>
  <c r="U49" i="249"/>
  <c r="G49" i="249"/>
  <c r="F49" i="249"/>
  <c r="C49" i="249"/>
  <c r="T48" i="249"/>
  <c r="S48" i="249"/>
  <c r="R48" i="249"/>
  <c r="Q48" i="249"/>
  <c r="I48" i="249"/>
  <c r="J48" i="249"/>
  <c r="K48" i="249"/>
  <c r="H48" i="249"/>
  <c r="U48" i="249"/>
  <c r="G48" i="249"/>
  <c r="F48" i="249"/>
  <c r="C48" i="249"/>
  <c r="S47" i="249"/>
  <c r="T47" i="249"/>
  <c r="R47" i="249"/>
  <c r="Q47" i="249"/>
  <c r="I47" i="249"/>
  <c r="J47" i="249"/>
  <c r="K47" i="249"/>
  <c r="H47" i="249"/>
  <c r="U47" i="249"/>
  <c r="F47" i="249"/>
  <c r="G47" i="249"/>
  <c r="C47" i="249"/>
  <c r="S46" i="249"/>
  <c r="T46" i="249"/>
  <c r="R46" i="249"/>
  <c r="Q46" i="249"/>
  <c r="I46" i="249"/>
  <c r="J46" i="249"/>
  <c r="K46" i="249"/>
  <c r="H46" i="249"/>
  <c r="U46" i="249"/>
  <c r="F46" i="249"/>
  <c r="G46" i="249"/>
  <c r="C46" i="249"/>
  <c r="T45" i="249"/>
  <c r="S45" i="249"/>
  <c r="R45" i="249"/>
  <c r="Q45" i="249"/>
  <c r="J45" i="249"/>
  <c r="K45" i="249"/>
  <c r="I45" i="249"/>
  <c r="H45" i="249"/>
  <c r="U45" i="249"/>
  <c r="G45" i="249"/>
  <c r="F45" i="249"/>
  <c r="C45" i="249"/>
  <c r="T44" i="249"/>
  <c r="S44" i="249"/>
  <c r="R44" i="249"/>
  <c r="Q44" i="249"/>
  <c r="J44" i="249"/>
  <c r="K44" i="249"/>
  <c r="I44" i="249"/>
  <c r="H44" i="249"/>
  <c r="U44" i="249"/>
  <c r="G44" i="249"/>
  <c r="F44" i="249"/>
  <c r="C44" i="249"/>
  <c r="AN43" i="249"/>
  <c r="T43" i="249"/>
  <c r="S43" i="249"/>
  <c r="R43" i="249"/>
  <c r="Q43" i="249"/>
  <c r="I43" i="249"/>
  <c r="J43" i="249"/>
  <c r="K43" i="249"/>
  <c r="H43" i="249"/>
  <c r="U43" i="249"/>
  <c r="G43" i="249"/>
  <c r="F43" i="249"/>
  <c r="C43" i="249"/>
  <c r="T42" i="249"/>
  <c r="S42" i="249"/>
  <c r="R42" i="249"/>
  <c r="Q42" i="249"/>
  <c r="H42" i="249"/>
  <c r="I42" i="249"/>
  <c r="J42" i="249"/>
  <c r="K42" i="249"/>
  <c r="G42" i="249"/>
  <c r="F42" i="249"/>
  <c r="C42" i="249"/>
  <c r="T41" i="249"/>
  <c r="S41" i="249"/>
  <c r="R41" i="249"/>
  <c r="Q41" i="249"/>
  <c r="I41" i="249"/>
  <c r="J41" i="249"/>
  <c r="K41" i="249"/>
  <c r="H41" i="249"/>
  <c r="U41" i="249"/>
  <c r="G41" i="249"/>
  <c r="F41" i="249"/>
  <c r="C41" i="249"/>
  <c r="BP40" i="249"/>
  <c r="S40" i="249"/>
  <c r="T40" i="249"/>
  <c r="R40" i="249"/>
  <c r="Q40" i="249"/>
  <c r="I40" i="249"/>
  <c r="J40" i="249"/>
  <c r="K40" i="249"/>
  <c r="H40" i="249"/>
  <c r="U40" i="249"/>
  <c r="F40" i="249"/>
  <c r="G40" i="249"/>
  <c r="C40" i="249"/>
  <c r="BP39" i="249"/>
  <c r="S39" i="249"/>
  <c r="T39" i="249"/>
  <c r="R39" i="249"/>
  <c r="Q39" i="249"/>
  <c r="I39" i="249"/>
  <c r="J39" i="249"/>
  <c r="K39" i="249"/>
  <c r="H39" i="249"/>
  <c r="U39" i="249"/>
  <c r="F39" i="249"/>
  <c r="G39" i="249"/>
  <c r="C39" i="249"/>
  <c r="BP38" i="249"/>
  <c r="S38" i="249"/>
  <c r="T38" i="249"/>
  <c r="R38" i="249"/>
  <c r="Q38" i="249"/>
  <c r="H38" i="249"/>
  <c r="I38" i="249"/>
  <c r="J38" i="249"/>
  <c r="K38" i="249"/>
  <c r="F38" i="249"/>
  <c r="G38" i="249"/>
  <c r="C38" i="249"/>
  <c r="BP37" i="249"/>
  <c r="T37" i="249"/>
  <c r="S37" i="249"/>
  <c r="R37" i="249"/>
  <c r="Q37" i="249"/>
  <c r="H37" i="249"/>
  <c r="I37" i="249"/>
  <c r="J37" i="249"/>
  <c r="K37" i="249"/>
  <c r="G37" i="249"/>
  <c r="F37" i="249"/>
  <c r="C37" i="249"/>
  <c r="BP36" i="249"/>
  <c r="T36" i="249"/>
  <c r="S36" i="249"/>
  <c r="R36" i="249"/>
  <c r="Q36" i="249"/>
  <c r="H36" i="249"/>
  <c r="I36" i="249"/>
  <c r="J36" i="249"/>
  <c r="K36" i="249"/>
  <c r="G36" i="249"/>
  <c r="F36" i="249"/>
  <c r="C36" i="249"/>
  <c r="BP35" i="249"/>
  <c r="T35" i="249"/>
  <c r="S35" i="249"/>
  <c r="R35" i="249"/>
  <c r="Q35" i="249"/>
  <c r="J35" i="249"/>
  <c r="K35" i="249"/>
  <c r="I35" i="249"/>
  <c r="H35" i="249"/>
  <c r="U35" i="249"/>
  <c r="G35" i="249"/>
  <c r="F35" i="249"/>
  <c r="C35" i="249"/>
  <c r="BP34" i="249"/>
  <c r="T34" i="249"/>
  <c r="S34" i="249"/>
  <c r="R34" i="249"/>
  <c r="Q34" i="249"/>
  <c r="J34" i="249"/>
  <c r="K34" i="249"/>
  <c r="I34" i="249"/>
  <c r="H34" i="249"/>
  <c r="U34" i="249"/>
  <c r="G34" i="249"/>
  <c r="F34" i="249"/>
  <c r="C34" i="249"/>
  <c r="BP33" i="249"/>
  <c r="BD33" i="249"/>
  <c r="AR33" i="249"/>
  <c r="AA33" i="249"/>
  <c r="T33" i="249"/>
  <c r="S33" i="249"/>
  <c r="R33" i="249"/>
  <c r="Q33" i="249"/>
  <c r="J33" i="249"/>
  <c r="K33" i="249"/>
  <c r="I33" i="249"/>
  <c r="H33" i="249"/>
  <c r="U33" i="249"/>
  <c r="G33" i="249"/>
  <c r="F33" i="249"/>
  <c r="C33" i="249"/>
  <c r="T32" i="249"/>
  <c r="S32" i="249"/>
  <c r="R32" i="249"/>
  <c r="Q32" i="249"/>
  <c r="H32" i="249"/>
  <c r="I32" i="249"/>
  <c r="J32" i="249"/>
  <c r="K32" i="249"/>
  <c r="G32" i="249"/>
  <c r="F32" i="249"/>
  <c r="C32" i="249"/>
  <c r="BL31" i="249"/>
  <c r="BP31" i="249"/>
  <c r="AA31" i="249"/>
  <c r="BD31" i="249"/>
  <c r="S31" i="249"/>
  <c r="T31" i="249"/>
  <c r="R31" i="249"/>
  <c r="Q31" i="249"/>
  <c r="I31" i="249"/>
  <c r="J31" i="249"/>
  <c r="K31" i="249"/>
  <c r="H31" i="249"/>
  <c r="U31" i="249"/>
  <c r="F31" i="249"/>
  <c r="G31" i="249"/>
  <c r="C31" i="249"/>
  <c r="BD30" i="249"/>
  <c r="AR30" i="249"/>
  <c r="AI30" i="249"/>
  <c r="AG30" i="249"/>
  <c r="AA30" i="249"/>
  <c r="T30" i="249"/>
  <c r="S30" i="249"/>
  <c r="R30" i="249"/>
  <c r="Q30" i="249"/>
  <c r="I30" i="249"/>
  <c r="J30" i="249"/>
  <c r="K30" i="249"/>
  <c r="H30" i="249"/>
  <c r="U30" i="249"/>
  <c r="G30" i="249"/>
  <c r="F30" i="249"/>
  <c r="C30" i="249"/>
  <c r="AG29" i="249"/>
  <c r="BD29" i="249"/>
  <c r="T29" i="249"/>
  <c r="S29" i="249"/>
  <c r="R29" i="249"/>
  <c r="Q29" i="249"/>
  <c r="J29" i="249"/>
  <c r="K29" i="249"/>
  <c r="I29" i="249"/>
  <c r="H29" i="249"/>
  <c r="U29" i="249"/>
  <c r="G29" i="249"/>
  <c r="F29" i="249"/>
  <c r="C29" i="249"/>
  <c r="AG28" i="249"/>
  <c r="BD28" i="249"/>
  <c r="T28" i="249"/>
  <c r="S28" i="249"/>
  <c r="R28" i="249"/>
  <c r="Q28" i="249"/>
  <c r="J28" i="249"/>
  <c r="K28" i="249"/>
  <c r="I28" i="249"/>
  <c r="H28" i="249"/>
  <c r="U28" i="249"/>
  <c r="G28" i="249"/>
  <c r="F28" i="249"/>
  <c r="C28" i="249"/>
  <c r="S27" i="249"/>
  <c r="T27" i="249"/>
  <c r="R27" i="249"/>
  <c r="Q27" i="249"/>
  <c r="I27" i="249"/>
  <c r="J27" i="249"/>
  <c r="K27" i="249"/>
  <c r="H27" i="249"/>
  <c r="U27" i="249"/>
  <c r="F27" i="249"/>
  <c r="G27" i="249"/>
  <c r="C27" i="249"/>
  <c r="T26" i="249"/>
  <c r="S26" i="249"/>
  <c r="R26" i="249"/>
  <c r="Q26" i="249"/>
  <c r="J26" i="249"/>
  <c r="K26" i="249"/>
  <c r="I26" i="249"/>
  <c r="H26" i="249"/>
  <c r="U26" i="249"/>
  <c r="G26" i="249"/>
  <c r="F26" i="249"/>
  <c r="C26" i="249"/>
  <c r="S25" i="249"/>
  <c r="T25" i="249"/>
  <c r="R25" i="249"/>
  <c r="Q25" i="249"/>
  <c r="I25" i="249"/>
  <c r="J25" i="249"/>
  <c r="K25" i="249"/>
  <c r="H25" i="249"/>
  <c r="U25" i="249"/>
  <c r="F25" i="249"/>
  <c r="G25" i="249"/>
  <c r="C25" i="249"/>
  <c r="T24" i="249"/>
  <c r="S24" i="249"/>
  <c r="R24" i="249"/>
  <c r="Q24" i="249"/>
  <c r="J24" i="249"/>
  <c r="K24" i="249"/>
  <c r="I24" i="249"/>
  <c r="H24" i="249"/>
  <c r="U24" i="249"/>
  <c r="G24" i="249"/>
  <c r="F24" i="249"/>
  <c r="C24" i="249"/>
  <c r="S23" i="249"/>
  <c r="T23" i="249"/>
  <c r="R23" i="249"/>
  <c r="Q23" i="249"/>
  <c r="I23" i="249"/>
  <c r="J23" i="249"/>
  <c r="K23" i="249"/>
  <c r="H23" i="249"/>
  <c r="U23" i="249"/>
  <c r="F23" i="249"/>
  <c r="G23" i="249"/>
  <c r="C23" i="249"/>
  <c r="T22" i="249"/>
  <c r="S22" i="249"/>
  <c r="R22" i="249"/>
  <c r="Q22" i="249"/>
  <c r="J22" i="249"/>
  <c r="K22" i="249"/>
  <c r="I22" i="249"/>
  <c r="H22" i="249"/>
  <c r="U22" i="249"/>
  <c r="G22" i="249"/>
  <c r="F22" i="249"/>
  <c r="C22" i="249"/>
  <c r="S21" i="249"/>
  <c r="T21" i="249"/>
  <c r="R21" i="249"/>
  <c r="Q21" i="249"/>
  <c r="I21" i="249"/>
  <c r="J21" i="249"/>
  <c r="K21" i="249"/>
  <c r="H21" i="249"/>
  <c r="U21" i="249"/>
  <c r="F21" i="249"/>
  <c r="G21" i="249"/>
  <c r="C21" i="249"/>
  <c r="T20" i="249"/>
  <c r="S20" i="249"/>
  <c r="R20" i="249"/>
  <c r="Q20" i="249"/>
  <c r="J20" i="249"/>
  <c r="K20" i="249"/>
  <c r="I20" i="249"/>
  <c r="H20" i="249"/>
  <c r="U20" i="249"/>
  <c r="G20" i="249"/>
  <c r="F20" i="249"/>
  <c r="C20" i="249"/>
  <c r="S19" i="249"/>
  <c r="T19" i="249"/>
  <c r="R19" i="249"/>
  <c r="Q19" i="249"/>
  <c r="I19" i="249"/>
  <c r="J19" i="249"/>
  <c r="K19" i="249"/>
  <c r="H19" i="249"/>
  <c r="U19" i="249"/>
  <c r="F19" i="249"/>
  <c r="G19" i="249"/>
  <c r="C19" i="249"/>
  <c r="AP18" i="249"/>
  <c r="S18" i="249"/>
  <c r="T18" i="249"/>
  <c r="R18" i="249"/>
  <c r="Q18" i="249"/>
  <c r="H18" i="249"/>
  <c r="I18" i="249"/>
  <c r="J18" i="249"/>
  <c r="K18" i="249"/>
  <c r="F18" i="249"/>
  <c r="G18" i="249"/>
  <c r="C18" i="249"/>
  <c r="T17" i="249"/>
  <c r="S17" i="249"/>
  <c r="R17" i="249"/>
  <c r="Q17" i="249"/>
  <c r="J17" i="249"/>
  <c r="K17" i="249"/>
  <c r="I17" i="249"/>
  <c r="H17" i="249"/>
  <c r="U17" i="249"/>
  <c r="G17" i="249"/>
  <c r="F17" i="249"/>
  <c r="C17" i="249"/>
  <c r="S16" i="249"/>
  <c r="T16" i="249"/>
  <c r="R16" i="249"/>
  <c r="Q16" i="249"/>
  <c r="H16" i="249"/>
  <c r="I16" i="249"/>
  <c r="J16" i="249"/>
  <c r="K16" i="249"/>
  <c r="F16" i="249"/>
  <c r="G16" i="249"/>
  <c r="C16" i="249"/>
  <c r="AL15" i="249"/>
  <c r="T15" i="249"/>
  <c r="S15" i="249"/>
  <c r="R15" i="249"/>
  <c r="Q15" i="249"/>
  <c r="H15" i="249"/>
  <c r="I15" i="249"/>
  <c r="J15" i="249"/>
  <c r="K15" i="249"/>
  <c r="G15" i="249"/>
  <c r="F15" i="249"/>
  <c r="C15" i="249"/>
  <c r="T14" i="249"/>
  <c r="S14" i="249"/>
  <c r="R14" i="249"/>
  <c r="Q14" i="249"/>
  <c r="I14" i="249"/>
  <c r="J14" i="249"/>
  <c r="K14" i="249"/>
  <c r="H14" i="249"/>
  <c r="U14" i="249"/>
  <c r="G14" i="249"/>
  <c r="F14" i="249"/>
  <c r="C14" i="249"/>
  <c r="AL13" i="249"/>
  <c r="S13" i="249"/>
  <c r="T13" i="249"/>
  <c r="R13" i="249"/>
  <c r="Q13" i="249"/>
  <c r="I13" i="249"/>
  <c r="J13" i="249"/>
  <c r="K13" i="249"/>
  <c r="H13" i="249"/>
  <c r="U13" i="249"/>
  <c r="F13" i="249"/>
  <c r="G13" i="249"/>
  <c r="C13" i="249"/>
  <c r="T12" i="249"/>
  <c r="S12" i="249"/>
  <c r="R12" i="249"/>
  <c r="Q12" i="249"/>
  <c r="H12" i="249"/>
  <c r="I12" i="249"/>
  <c r="J12" i="249"/>
  <c r="K12" i="249"/>
  <c r="G12" i="249"/>
  <c r="F12" i="249"/>
  <c r="C12" i="249"/>
  <c r="BR11" i="249"/>
  <c r="AL11" i="249"/>
  <c r="S11" i="249"/>
  <c r="T11" i="249"/>
  <c r="R11" i="249"/>
  <c r="Q11" i="249"/>
  <c r="H11" i="249"/>
  <c r="I11" i="249"/>
  <c r="J11" i="249"/>
  <c r="K11" i="249"/>
  <c r="F11" i="249"/>
  <c r="G11" i="249"/>
  <c r="C11" i="249"/>
  <c r="BR9" i="249"/>
  <c r="CL7" i="249"/>
  <c r="CC7" i="249"/>
  <c r="BW7" i="249"/>
  <c r="B77" i="248"/>
  <c r="B76" i="248"/>
  <c r="U73" i="248"/>
  <c r="O72" i="248"/>
  <c r="N72" i="248"/>
  <c r="M72" i="248"/>
  <c r="BL32" i="248"/>
  <c r="BP32" i="248"/>
  <c r="L72" i="248"/>
  <c r="S71" i="248"/>
  <c r="T71" i="248"/>
  <c r="R71" i="248"/>
  <c r="Q71" i="248"/>
  <c r="H71" i="248"/>
  <c r="I71" i="248"/>
  <c r="J71" i="248"/>
  <c r="K71" i="248"/>
  <c r="F71" i="248"/>
  <c r="G71" i="248"/>
  <c r="C71" i="248"/>
  <c r="T70" i="248"/>
  <c r="S70" i="248"/>
  <c r="R70" i="248"/>
  <c r="Q70" i="248"/>
  <c r="J70" i="248"/>
  <c r="K70" i="248"/>
  <c r="I70" i="248"/>
  <c r="H70" i="248"/>
  <c r="U70" i="248"/>
  <c r="G70" i="248"/>
  <c r="F70" i="248"/>
  <c r="C70" i="248"/>
  <c r="S69" i="248"/>
  <c r="T69" i="248"/>
  <c r="R69" i="248"/>
  <c r="Q69" i="248"/>
  <c r="H69" i="248"/>
  <c r="I69" i="248"/>
  <c r="J69" i="248"/>
  <c r="K69" i="248"/>
  <c r="F69" i="248"/>
  <c r="G69" i="248"/>
  <c r="C69" i="248"/>
  <c r="T68" i="248"/>
  <c r="S68" i="248"/>
  <c r="R68" i="248"/>
  <c r="Q68" i="248"/>
  <c r="J68" i="248"/>
  <c r="K68" i="248"/>
  <c r="I68" i="248"/>
  <c r="H68" i="248"/>
  <c r="U68" i="248"/>
  <c r="G68" i="248"/>
  <c r="F68" i="248"/>
  <c r="C68" i="248"/>
  <c r="S67" i="248"/>
  <c r="T67" i="248"/>
  <c r="R67" i="248"/>
  <c r="Q67" i="248"/>
  <c r="H67" i="248"/>
  <c r="I67" i="248"/>
  <c r="J67" i="248"/>
  <c r="K67" i="248"/>
  <c r="F67" i="248"/>
  <c r="G67" i="248"/>
  <c r="C67" i="248"/>
  <c r="T66" i="248"/>
  <c r="S66" i="248"/>
  <c r="R66" i="248"/>
  <c r="Q66" i="248"/>
  <c r="J66" i="248"/>
  <c r="K66" i="248"/>
  <c r="I66" i="248"/>
  <c r="H66" i="248"/>
  <c r="U66" i="248"/>
  <c r="G66" i="248"/>
  <c r="F66" i="248"/>
  <c r="C66" i="248"/>
  <c r="S65" i="248"/>
  <c r="T65" i="248"/>
  <c r="R65" i="248"/>
  <c r="Q65" i="248"/>
  <c r="H65" i="248"/>
  <c r="I65" i="248"/>
  <c r="J65" i="248"/>
  <c r="K65" i="248"/>
  <c r="F65" i="248"/>
  <c r="G65" i="248"/>
  <c r="C65" i="248"/>
  <c r="T64" i="248"/>
  <c r="S64" i="248"/>
  <c r="R64" i="248"/>
  <c r="Q64" i="248"/>
  <c r="J64" i="248"/>
  <c r="K64" i="248"/>
  <c r="I64" i="248"/>
  <c r="H64" i="248"/>
  <c r="U64" i="248"/>
  <c r="G64" i="248"/>
  <c r="F64" i="248"/>
  <c r="C64" i="248"/>
  <c r="S63" i="248"/>
  <c r="T63" i="248"/>
  <c r="R63" i="248"/>
  <c r="Q63" i="248"/>
  <c r="H63" i="248"/>
  <c r="I63" i="248"/>
  <c r="J63" i="248"/>
  <c r="K63" i="248"/>
  <c r="F63" i="248"/>
  <c r="G63" i="248"/>
  <c r="C63" i="248"/>
  <c r="T62" i="248"/>
  <c r="S62" i="248"/>
  <c r="R62" i="248"/>
  <c r="Q62" i="248"/>
  <c r="J62" i="248"/>
  <c r="K62" i="248"/>
  <c r="I62" i="248"/>
  <c r="H62" i="248"/>
  <c r="U62" i="248"/>
  <c r="G62" i="248"/>
  <c r="F62" i="248"/>
  <c r="C62" i="248"/>
  <c r="S61" i="248"/>
  <c r="T61" i="248"/>
  <c r="R61" i="248"/>
  <c r="Q61" i="248"/>
  <c r="H61" i="248"/>
  <c r="I61" i="248"/>
  <c r="J61" i="248"/>
  <c r="K61" i="248"/>
  <c r="F61" i="248"/>
  <c r="G61" i="248"/>
  <c r="C61" i="248"/>
  <c r="T60" i="248"/>
  <c r="S60" i="248"/>
  <c r="R60" i="248"/>
  <c r="Q60" i="248"/>
  <c r="J60" i="248"/>
  <c r="K60" i="248"/>
  <c r="I60" i="248"/>
  <c r="H60" i="248"/>
  <c r="U60" i="248"/>
  <c r="G60" i="248"/>
  <c r="F60" i="248"/>
  <c r="C60" i="248"/>
  <c r="S59" i="248"/>
  <c r="T59" i="248"/>
  <c r="R59" i="248"/>
  <c r="Q59" i="248"/>
  <c r="H59" i="248"/>
  <c r="I59" i="248"/>
  <c r="J59" i="248"/>
  <c r="K59" i="248"/>
  <c r="F59" i="248"/>
  <c r="G59" i="248"/>
  <c r="C59" i="248"/>
  <c r="T58" i="248"/>
  <c r="S58" i="248"/>
  <c r="R58" i="248"/>
  <c r="Q58" i="248"/>
  <c r="J58" i="248"/>
  <c r="K58" i="248"/>
  <c r="I58" i="248"/>
  <c r="H58" i="248"/>
  <c r="U58" i="248"/>
  <c r="G58" i="248"/>
  <c r="F58" i="248"/>
  <c r="C58" i="248"/>
  <c r="S57" i="248"/>
  <c r="T57" i="248"/>
  <c r="R57" i="248"/>
  <c r="Q57" i="248"/>
  <c r="H57" i="248"/>
  <c r="I57" i="248"/>
  <c r="J57" i="248"/>
  <c r="K57" i="248"/>
  <c r="F57" i="248"/>
  <c r="G57" i="248"/>
  <c r="C57" i="248"/>
  <c r="T56" i="248"/>
  <c r="S56" i="248"/>
  <c r="R56" i="248"/>
  <c r="Q56" i="248"/>
  <c r="J56" i="248"/>
  <c r="K56" i="248"/>
  <c r="I56" i="248"/>
  <c r="H56" i="248"/>
  <c r="U56" i="248"/>
  <c r="G56" i="248"/>
  <c r="F56" i="248"/>
  <c r="C56" i="248"/>
  <c r="T55" i="248"/>
  <c r="S55" i="248"/>
  <c r="R55" i="248"/>
  <c r="Q55" i="248"/>
  <c r="I55" i="248"/>
  <c r="J55" i="248"/>
  <c r="K55" i="248"/>
  <c r="H55" i="248"/>
  <c r="U55" i="248"/>
  <c r="G55" i="248"/>
  <c r="F55" i="248"/>
  <c r="C55" i="248"/>
  <c r="S54" i="248"/>
  <c r="T54" i="248"/>
  <c r="R54" i="248"/>
  <c r="Q54" i="248"/>
  <c r="I54" i="248"/>
  <c r="J54" i="248"/>
  <c r="K54" i="248"/>
  <c r="H54" i="248"/>
  <c r="U54" i="248"/>
  <c r="F54" i="248"/>
  <c r="G54" i="248"/>
  <c r="C54" i="248"/>
  <c r="S53" i="248"/>
  <c r="T53" i="248"/>
  <c r="R53" i="248"/>
  <c r="Q53" i="248"/>
  <c r="I53" i="248"/>
  <c r="J53" i="248"/>
  <c r="K53" i="248"/>
  <c r="H53" i="248"/>
  <c r="U53" i="248"/>
  <c r="F53" i="248"/>
  <c r="G53" i="248"/>
  <c r="C53" i="248"/>
  <c r="T52" i="248"/>
  <c r="S52" i="248"/>
  <c r="R52" i="248"/>
  <c r="Q52" i="248"/>
  <c r="J52" i="248"/>
  <c r="K52" i="248"/>
  <c r="I52" i="248"/>
  <c r="H52" i="248"/>
  <c r="U52" i="248"/>
  <c r="G52" i="248"/>
  <c r="F52" i="248"/>
  <c r="C52" i="248"/>
  <c r="S51" i="248"/>
  <c r="T51" i="248"/>
  <c r="R51" i="248"/>
  <c r="Q51" i="248"/>
  <c r="I51" i="248"/>
  <c r="J51" i="248"/>
  <c r="K51" i="248"/>
  <c r="H51" i="248"/>
  <c r="U51" i="248"/>
  <c r="F51" i="248"/>
  <c r="G51" i="248"/>
  <c r="C51" i="248"/>
  <c r="T50" i="248"/>
  <c r="S50" i="248"/>
  <c r="R50" i="248"/>
  <c r="Q50" i="248"/>
  <c r="J50" i="248"/>
  <c r="K50" i="248"/>
  <c r="I50" i="248"/>
  <c r="H50" i="248"/>
  <c r="U50" i="248"/>
  <c r="G50" i="248"/>
  <c r="F50" i="248"/>
  <c r="C50" i="248"/>
  <c r="T49" i="248"/>
  <c r="S49" i="248"/>
  <c r="R49" i="248"/>
  <c r="Q49" i="248"/>
  <c r="J49" i="248"/>
  <c r="K49" i="248"/>
  <c r="I49" i="248"/>
  <c r="H49" i="248"/>
  <c r="U49" i="248"/>
  <c r="G49" i="248"/>
  <c r="F49" i="248"/>
  <c r="C49" i="248"/>
  <c r="T48" i="248"/>
  <c r="S48" i="248"/>
  <c r="R48" i="248"/>
  <c r="Q48" i="248"/>
  <c r="I48" i="248"/>
  <c r="J48" i="248"/>
  <c r="K48" i="248"/>
  <c r="H48" i="248"/>
  <c r="U48" i="248"/>
  <c r="G48" i="248"/>
  <c r="F48" i="248"/>
  <c r="C48" i="248"/>
  <c r="S47" i="248"/>
  <c r="T47" i="248"/>
  <c r="R47" i="248"/>
  <c r="Q47" i="248"/>
  <c r="I47" i="248"/>
  <c r="J47" i="248"/>
  <c r="K47" i="248"/>
  <c r="H47" i="248"/>
  <c r="U47" i="248"/>
  <c r="F47" i="248"/>
  <c r="G47" i="248"/>
  <c r="C47" i="248"/>
  <c r="S46" i="248"/>
  <c r="T46" i="248"/>
  <c r="R46" i="248"/>
  <c r="Q46" i="248"/>
  <c r="I46" i="248"/>
  <c r="J46" i="248"/>
  <c r="K46" i="248"/>
  <c r="H46" i="248"/>
  <c r="U46" i="248"/>
  <c r="F46" i="248"/>
  <c r="G46" i="248"/>
  <c r="C46" i="248"/>
  <c r="T45" i="248"/>
  <c r="S45" i="248"/>
  <c r="R45" i="248"/>
  <c r="Q45" i="248"/>
  <c r="J45" i="248"/>
  <c r="K45" i="248"/>
  <c r="I45" i="248"/>
  <c r="H45" i="248"/>
  <c r="U45" i="248"/>
  <c r="G45" i="248"/>
  <c r="F45" i="248"/>
  <c r="C45" i="248"/>
  <c r="S44" i="248"/>
  <c r="T44" i="248"/>
  <c r="R44" i="248"/>
  <c r="Q44" i="248"/>
  <c r="J44" i="248"/>
  <c r="K44" i="248"/>
  <c r="I44" i="248"/>
  <c r="H44" i="248"/>
  <c r="U44" i="248"/>
  <c r="G44" i="248"/>
  <c r="F44" i="248"/>
  <c r="C44" i="248"/>
  <c r="AN43" i="248"/>
  <c r="T43" i="248"/>
  <c r="S43" i="248"/>
  <c r="R43" i="248"/>
  <c r="Q43" i="248"/>
  <c r="K43" i="248"/>
  <c r="I43" i="248"/>
  <c r="J43" i="248"/>
  <c r="H43" i="248"/>
  <c r="U43" i="248"/>
  <c r="G43" i="248"/>
  <c r="F43" i="248"/>
  <c r="C43" i="248"/>
  <c r="T42" i="248"/>
  <c r="S42" i="248"/>
  <c r="R42" i="248"/>
  <c r="Q42" i="248"/>
  <c r="H42" i="248"/>
  <c r="I42" i="248"/>
  <c r="J42" i="248"/>
  <c r="K42" i="248"/>
  <c r="G42" i="248"/>
  <c r="F42" i="248"/>
  <c r="C42" i="248"/>
  <c r="T41" i="248"/>
  <c r="S41" i="248"/>
  <c r="R41" i="248"/>
  <c r="Q41" i="248"/>
  <c r="I41" i="248"/>
  <c r="J41" i="248"/>
  <c r="K41" i="248"/>
  <c r="H41" i="248"/>
  <c r="U41" i="248"/>
  <c r="G41" i="248"/>
  <c r="F41" i="248"/>
  <c r="C41" i="248"/>
  <c r="BP40" i="248"/>
  <c r="U40" i="248"/>
  <c r="S40" i="248"/>
  <c r="T40" i="248"/>
  <c r="R40" i="248"/>
  <c r="Q40" i="248"/>
  <c r="I40" i="248"/>
  <c r="J40" i="248"/>
  <c r="K40" i="248"/>
  <c r="H40" i="248"/>
  <c r="F40" i="248"/>
  <c r="G40" i="248"/>
  <c r="C40" i="248"/>
  <c r="BP39" i="248"/>
  <c r="U39" i="248"/>
  <c r="S39" i="248"/>
  <c r="T39" i="248"/>
  <c r="R39" i="248"/>
  <c r="Q39" i="248"/>
  <c r="H39" i="248"/>
  <c r="I39" i="248"/>
  <c r="J39" i="248"/>
  <c r="K39" i="248"/>
  <c r="F39" i="248"/>
  <c r="G39" i="248"/>
  <c r="C39" i="248"/>
  <c r="BP38" i="248"/>
  <c r="S38" i="248"/>
  <c r="T38" i="248"/>
  <c r="R38" i="248"/>
  <c r="Q38" i="248"/>
  <c r="H38" i="248"/>
  <c r="I38" i="248"/>
  <c r="J38" i="248"/>
  <c r="K38" i="248"/>
  <c r="F38" i="248"/>
  <c r="G38" i="248"/>
  <c r="C38" i="248"/>
  <c r="BP37" i="248"/>
  <c r="T37" i="248"/>
  <c r="S37" i="248"/>
  <c r="R37" i="248"/>
  <c r="Q37" i="248"/>
  <c r="J37" i="248"/>
  <c r="K37" i="248"/>
  <c r="H37" i="248"/>
  <c r="I37" i="248"/>
  <c r="G37" i="248"/>
  <c r="F37" i="248"/>
  <c r="C37" i="248"/>
  <c r="BP36" i="248"/>
  <c r="U36" i="248"/>
  <c r="T36" i="248"/>
  <c r="S36" i="248"/>
  <c r="R36" i="248"/>
  <c r="Q36" i="248"/>
  <c r="H36" i="248"/>
  <c r="I36" i="248"/>
  <c r="J36" i="248"/>
  <c r="K36" i="248"/>
  <c r="G36" i="248"/>
  <c r="F36" i="248"/>
  <c r="C36" i="248"/>
  <c r="BP35" i="248"/>
  <c r="T35" i="248"/>
  <c r="S35" i="248"/>
  <c r="R35" i="248"/>
  <c r="Q35" i="248"/>
  <c r="I35" i="248"/>
  <c r="J35" i="248"/>
  <c r="K35" i="248"/>
  <c r="H35" i="248"/>
  <c r="U35" i="248"/>
  <c r="G35" i="248"/>
  <c r="F35" i="248"/>
  <c r="C35" i="248"/>
  <c r="BP34" i="248"/>
  <c r="T34" i="248"/>
  <c r="S34" i="248"/>
  <c r="R34" i="248"/>
  <c r="Q34" i="248"/>
  <c r="I34" i="248"/>
  <c r="J34" i="248"/>
  <c r="K34" i="248"/>
  <c r="H34" i="248"/>
  <c r="U34" i="248"/>
  <c r="F34" i="248"/>
  <c r="G34" i="248"/>
  <c r="C34" i="248"/>
  <c r="BP33" i="248"/>
  <c r="BD33" i="248"/>
  <c r="AR33" i="248"/>
  <c r="AA33" i="248"/>
  <c r="T33" i="248"/>
  <c r="S33" i="248"/>
  <c r="R33" i="248"/>
  <c r="Q33" i="248"/>
  <c r="I33" i="248"/>
  <c r="J33" i="248"/>
  <c r="K33" i="248"/>
  <c r="H33" i="248"/>
  <c r="U33" i="248"/>
  <c r="G33" i="248"/>
  <c r="F33" i="248"/>
  <c r="C33" i="248"/>
  <c r="U32" i="248"/>
  <c r="T32" i="248"/>
  <c r="S32" i="248"/>
  <c r="R32" i="248"/>
  <c r="Q32" i="248"/>
  <c r="J32" i="248"/>
  <c r="K32" i="248"/>
  <c r="H32" i="248"/>
  <c r="I32" i="248"/>
  <c r="G32" i="248"/>
  <c r="F32" i="248"/>
  <c r="C32" i="248"/>
  <c r="BL31" i="248"/>
  <c r="BP31" i="248"/>
  <c r="BD31" i="248"/>
  <c r="AA31" i="248"/>
  <c r="AR31" i="248"/>
  <c r="U31" i="248"/>
  <c r="S31" i="248"/>
  <c r="T31" i="248"/>
  <c r="R31" i="248"/>
  <c r="Q31" i="248"/>
  <c r="I31" i="248"/>
  <c r="J31" i="248"/>
  <c r="K31" i="248"/>
  <c r="H31" i="248"/>
  <c r="F31" i="248"/>
  <c r="G31" i="248"/>
  <c r="C31" i="248"/>
  <c r="BD30" i="248"/>
  <c r="AR30" i="248"/>
  <c r="AI30" i="248"/>
  <c r="AG30" i="248"/>
  <c r="AA30" i="248"/>
  <c r="T30" i="248"/>
  <c r="S30" i="248"/>
  <c r="R30" i="248"/>
  <c r="Q30" i="248"/>
  <c r="I30" i="248"/>
  <c r="J30" i="248"/>
  <c r="K30" i="248"/>
  <c r="H30" i="248"/>
  <c r="U30" i="248"/>
  <c r="F30" i="248"/>
  <c r="G30" i="248"/>
  <c r="C30" i="248"/>
  <c r="AG29" i="248"/>
  <c r="AA29" i="248"/>
  <c r="S29" i="248"/>
  <c r="T29" i="248"/>
  <c r="R29" i="248"/>
  <c r="Q29" i="248"/>
  <c r="I29" i="248"/>
  <c r="J29" i="248"/>
  <c r="K29" i="248"/>
  <c r="H29" i="248"/>
  <c r="U29" i="248"/>
  <c r="G29" i="248"/>
  <c r="F29" i="248"/>
  <c r="C29" i="248"/>
  <c r="AG28" i="248"/>
  <c r="AI28" i="248"/>
  <c r="AA28" i="248"/>
  <c r="T28" i="248"/>
  <c r="S28" i="248"/>
  <c r="R28" i="248"/>
  <c r="Q28" i="248"/>
  <c r="I28" i="248"/>
  <c r="J28" i="248"/>
  <c r="K28" i="248"/>
  <c r="H28" i="248"/>
  <c r="U28" i="248"/>
  <c r="G28" i="248"/>
  <c r="F28" i="248"/>
  <c r="C28" i="248"/>
  <c r="U27" i="248"/>
  <c r="S27" i="248"/>
  <c r="T27" i="248"/>
  <c r="R27" i="248"/>
  <c r="Q27" i="248"/>
  <c r="I27" i="248"/>
  <c r="J27" i="248"/>
  <c r="K27" i="248"/>
  <c r="H27" i="248"/>
  <c r="F27" i="248"/>
  <c r="G27" i="248"/>
  <c r="C27" i="248"/>
  <c r="T26" i="248"/>
  <c r="S26" i="248"/>
  <c r="R26" i="248"/>
  <c r="Q26" i="248"/>
  <c r="J26" i="248"/>
  <c r="K26" i="248"/>
  <c r="I26" i="248"/>
  <c r="H26" i="248"/>
  <c r="U26" i="248"/>
  <c r="G26" i="248"/>
  <c r="F26" i="248"/>
  <c r="C26" i="248"/>
  <c r="U25" i="248"/>
  <c r="S25" i="248"/>
  <c r="T25" i="248"/>
  <c r="R25" i="248"/>
  <c r="Q25" i="248"/>
  <c r="I25" i="248"/>
  <c r="J25" i="248"/>
  <c r="K25" i="248"/>
  <c r="H25" i="248"/>
  <c r="F25" i="248"/>
  <c r="G25" i="248"/>
  <c r="C25" i="248"/>
  <c r="T24" i="248"/>
  <c r="S24" i="248"/>
  <c r="R24" i="248"/>
  <c r="Q24" i="248"/>
  <c r="J24" i="248"/>
  <c r="K24" i="248"/>
  <c r="I24" i="248"/>
  <c r="H24" i="248"/>
  <c r="U24" i="248"/>
  <c r="G24" i="248"/>
  <c r="F24" i="248"/>
  <c r="C24" i="248"/>
  <c r="S23" i="248"/>
  <c r="T23" i="248"/>
  <c r="R23" i="248"/>
  <c r="Q23" i="248"/>
  <c r="H23" i="248"/>
  <c r="I23" i="248"/>
  <c r="J23" i="248"/>
  <c r="K23" i="248"/>
  <c r="F23" i="248"/>
  <c r="G23" i="248"/>
  <c r="C23" i="248"/>
  <c r="T22" i="248"/>
  <c r="S22" i="248"/>
  <c r="R22" i="248"/>
  <c r="Q22" i="248"/>
  <c r="I22" i="248"/>
  <c r="J22" i="248"/>
  <c r="K22" i="248"/>
  <c r="H22" i="248"/>
  <c r="U22" i="248"/>
  <c r="G22" i="248"/>
  <c r="F22" i="248"/>
  <c r="C22" i="248"/>
  <c r="U21" i="248"/>
  <c r="S21" i="248"/>
  <c r="T21" i="248"/>
  <c r="R21" i="248"/>
  <c r="Q21" i="248"/>
  <c r="K21" i="248"/>
  <c r="I21" i="248"/>
  <c r="J21" i="248"/>
  <c r="H21" i="248"/>
  <c r="F21" i="248"/>
  <c r="G21" i="248"/>
  <c r="C21" i="248"/>
  <c r="T20" i="248"/>
  <c r="S20" i="248"/>
  <c r="R20" i="248"/>
  <c r="Q20" i="248"/>
  <c r="J20" i="248"/>
  <c r="K20" i="248"/>
  <c r="I20" i="248"/>
  <c r="H20" i="248"/>
  <c r="U20" i="248"/>
  <c r="G20" i="248"/>
  <c r="F20" i="248"/>
  <c r="C20" i="248"/>
  <c r="U19" i="248"/>
  <c r="S19" i="248"/>
  <c r="T19" i="248"/>
  <c r="R19" i="248"/>
  <c r="Q19" i="248"/>
  <c r="H19" i="248"/>
  <c r="I19" i="248"/>
  <c r="J19" i="248"/>
  <c r="K19" i="248"/>
  <c r="F19" i="248"/>
  <c r="G19" i="248"/>
  <c r="C19" i="248"/>
  <c r="AP18" i="248"/>
  <c r="S18" i="248"/>
  <c r="T18" i="248"/>
  <c r="R18" i="248"/>
  <c r="Q18" i="248"/>
  <c r="H18" i="248"/>
  <c r="I18" i="248"/>
  <c r="J18" i="248"/>
  <c r="K18" i="248"/>
  <c r="F18" i="248"/>
  <c r="G18" i="248"/>
  <c r="C18" i="248"/>
  <c r="S17" i="248"/>
  <c r="T17" i="248"/>
  <c r="R17" i="248"/>
  <c r="Q17" i="248"/>
  <c r="I17" i="248"/>
  <c r="J17" i="248"/>
  <c r="K17" i="248"/>
  <c r="H17" i="248"/>
  <c r="U17" i="248"/>
  <c r="G17" i="248"/>
  <c r="F17" i="248"/>
  <c r="C17" i="248"/>
  <c r="U16" i="248"/>
  <c r="S16" i="248"/>
  <c r="T16" i="248"/>
  <c r="R16" i="248"/>
  <c r="Q16" i="248"/>
  <c r="K16" i="248"/>
  <c r="J16" i="248"/>
  <c r="H16" i="248"/>
  <c r="I16" i="248"/>
  <c r="F16" i="248"/>
  <c r="G16" i="248"/>
  <c r="C16" i="248"/>
  <c r="AL15" i="248"/>
  <c r="U15" i="248"/>
  <c r="T15" i="248"/>
  <c r="S15" i="248"/>
  <c r="R15" i="248"/>
  <c r="Q15" i="248"/>
  <c r="H15" i="248"/>
  <c r="I15" i="248"/>
  <c r="J15" i="248"/>
  <c r="K15" i="248"/>
  <c r="G15" i="248"/>
  <c r="F15" i="248"/>
  <c r="C15" i="248"/>
  <c r="T14" i="248"/>
  <c r="S14" i="248"/>
  <c r="R14" i="248"/>
  <c r="Q14" i="248"/>
  <c r="I14" i="248"/>
  <c r="J14" i="248"/>
  <c r="K14" i="248"/>
  <c r="H14" i="248"/>
  <c r="U14" i="248"/>
  <c r="G14" i="248"/>
  <c r="F14" i="248"/>
  <c r="C14" i="248"/>
  <c r="AL13" i="248"/>
  <c r="U13" i="248"/>
  <c r="S13" i="248"/>
  <c r="T13" i="248"/>
  <c r="R13" i="248"/>
  <c r="Q13" i="248"/>
  <c r="K13" i="248"/>
  <c r="I13" i="248"/>
  <c r="J13" i="248"/>
  <c r="H13" i="248"/>
  <c r="F13" i="248"/>
  <c r="G13" i="248"/>
  <c r="C13" i="248"/>
  <c r="T12" i="248"/>
  <c r="S12" i="248"/>
  <c r="R12" i="248"/>
  <c r="Q12" i="248"/>
  <c r="H12" i="248"/>
  <c r="I12" i="248"/>
  <c r="J12" i="248"/>
  <c r="K12" i="248"/>
  <c r="G12" i="248"/>
  <c r="F12" i="248"/>
  <c r="C12" i="248"/>
  <c r="BR11" i="248"/>
  <c r="AL11" i="248"/>
  <c r="S11" i="248"/>
  <c r="T11" i="248"/>
  <c r="R11" i="248"/>
  <c r="Q11" i="248"/>
  <c r="H11" i="248"/>
  <c r="I11" i="248"/>
  <c r="J11" i="248"/>
  <c r="K11" i="248"/>
  <c r="F11" i="248"/>
  <c r="G11" i="248"/>
  <c r="C11" i="248"/>
  <c r="BR9" i="248"/>
  <c r="CL7" i="248"/>
  <c r="CC7" i="248"/>
  <c r="BW7" i="248"/>
  <c r="B77" i="247"/>
  <c r="B76" i="247"/>
  <c r="U73" i="247"/>
  <c r="O72" i="247"/>
  <c r="N72" i="247"/>
  <c r="M72" i="247"/>
  <c r="L72" i="247"/>
  <c r="AA31" i="247"/>
  <c r="S71" i="247"/>
  <c r="T71" i="247"/>
  <c r="R71" i="247"/>
  <c r="Q71" i="247"/>
  <c r="H71" i="247"/>
  <c r="I71" i="247"/>
  <c r="J71" i="247"/>
  <c r="K71" i="247"/>
  <c r="F71" i="247"/>
  <c r="G71" i="247"/>
  <c r="C71" i="247"/>
  <c r="S70" i="247"/>
  <c r="T70" i="247"/>
  <c r="R70" i="247"/>
  <c r="Q70" i="247"/>
  <c r="I70" i="247"/>
  <c r="J70" i="247"/>
  <c r="K70" i="247"/>
  <c r="H70" i="247"/>
  <c r="U70" i="247"/>
  <c r="G70" i="247"/>
  <c r="F70" i="247"/>
  <c r="C70" i="247"/>
  <c r="U69" i="247"/>
  <c r="S69" i="247"/>
  <c r="T69" i="247"/>
  <c r="R69" i="247"/>
  <c r="Q69" i="247"/>
  <c r="K69" i="247"/>
  <c r="J69" i="247"/>
  <c r="H69" i="247"/>
  <c r="I69" i="247"/>
  <c r="F69" i="247"/>
  <c r="G69" i="247"/>
  <c r="C69" i="247"/>
  <c r="S68" i="247"/>
  <c r="T68" i="247"/>
  <c r="R68" i="247"/>
  <c r="Q68" i="247"/>
  <c r="J68" i="247"/>
  <c r="K68" i="247"/>
  <c r="I68" i="247"/>
  <c r="H68" i="247"/>
  <c r="U68" i="247"/>
  <c r="F68" i="247"/>
  <c r="G68" i="247"/>
  <c r="C68" i="247"/>
  <c r="U67" i="247"/>
  <c r="S67" i="247"/>
  <c r="T67" i="247"/>
  <c r="R67" i="247"/>
  <c r="Q67" i="247"/>
  <c r="H67" i="247"/>
  <c r="I67" i="247"/>
  <c r="J67" i="247"/>
  <c r="K67" i="247"/>
  <c r="F67" i="247"/>
  <c r="G67" i="247"/>
  <c r="C67" i="247"/>
  <c r="T66" i="247"/>
  <c r="S66" i="247"/>
  <c r="R66" i="247"/>
  <c r="Q66" i="247"/>
  <c r="I66" i="247"/>
  <c r="J66" i="247"/>
  <c r="K66" i="247"/>
  <c r="H66" i="247"/>
  <c r="U66" i="247"/>
  <c r="F66" i="247"/>
  <c r="G66" i="247"/>
  <c r="C66" i="247"/>
  <c r="S65" i="247"/>
  <c r="T65" i="247"/>
  <c r="R65" i="247"/>
  <c r="Q65" i="247"/>
  <c r="H65" i="247"/>
  <c r="I65" i="247"/>
  <c r="J65" i="247"/>
  <c r="K65" i="247"/>
  <c r="F65" i="247"/>
  <c r="G65" i="247"/>
  <c r="C65" i="247"/>
  <c r="T64" i="247"/>
  <c r="S64" i="247"/>
  <c r="R64" i="247"/>
  <c r="Q64" i="247"/>
  <c r="I64" i="247"/>
  <c r="J64" i="247"/>
  <c r="K64" i="247"/>
  <c r="H64" i="247"/>
  <c r="U64" i="247"/>
  <c r="F64" i="247"/>
  <c r="G64" i="247"/>
  <c r="C64" i="247"/>
  <c r="S63" i="247"/>
  <c r="T63" i="247"/>
  <c r="R63" i="247"/>
  <c r="Q63" i="247"/>
  <c r="H63" i="247"/>
  <c r="I63" i="247"/>
  <c r="J63" i="247"/>
  <c r="K63" i="247"/>
  <c r="F63" i="247"/>
  <c r="G63" i="247"/>
  <c r="C63" i="247"/>
  <c r="S62" i="247"/>
  <c r="T62" i="247"/>
  <c r="R62" i="247"/>
  <c r="Q62" i="247"/>
  <c r="I62" i="247"/>
  <c r="J62" i="247"/>
  <c r="K62" i="247"/>
  <c r="H62" i="247"/>
  <c r="U62" i="247"/>
  <c r="F62" i="247"/>
  <c r="G62" i="247"/>
  <c r="C62" i="247"/>
  <c r="U61" i="247"/>
  <c r="S61" i="247"/>
  <c r="T61" i="247"/>
  <c r="R61" i="247"/>
  <c r="Q61" i="247"/>
  <c r="H61" i="247"/>
  <c r="I61" i="247"/>
  <c r="J61" i="247"/>
  <c r="K61" i="247"/>
  <c r="F61" i="247"/>
  <c r="G61" i="247"/>
  <c r="C61" i="247"/>
  <c r="T60" i="247"/>
  <c r="S60" i="247"/>
  <c r="R60" i="247"/>
  <c r="Q60" i="247"/>
  <c r="I60" i="247"/>
  <c r="J60" i="247"/>
  <c r="K60" i="247"/>
  <c r="H60" i="247"/>
  <c r="U60" i="247"/>
  <c r="G60" i="247"/>
  <c r="F60" i="247"/>
  <c r="C60" i="247"/>
  <c r="U59" i="247"/>
  <c r="S59" i="247"/>
  <c r="T59" i="247"/>
  <c r="R59" i="247"/>
  <c r="Q59" i="247"/>
  <c r="J59" i="247"/>
  <c r="K59" i="247"/>
  <c r="H59" i="247"/>
  <c r="I59" i="247"/>
  <c r="F59" i="247"/>
  <c r="G59" i="247"/>
  <c r="C59" i="247"/>
  <c r="S58" i="247"/>
  <c r="T58" i="247"/>
  <c r="R58" i="247"/>
  <c r="Q58" i="247"/>
  <c r="J58" i="247"/>
  <c r="K58" i="247"/>
  <c r="I58" i="247"/>
  <c r="H58" i="247"/>
  <c r="U58" i="247"/>
  <c r="G58" i="247"/>
  <c r="F58" i="247"/>
  <c r="C58" i="247"/>
  <c r="U57" i="247"/>
  <c r="S57" i="247"/>
  <c r="T57" i="247"/>
  <c r="R57" i="247"/>
  <c r="Q57" i="247"/>
  <c r="J57" i="247"/>
  <c r="K57" i="247"/>
  <c r="H57" i="247"/>
  <c r="I57" i="247"/>
  <c r="F57" i="247"/>
  <c r="G57" i="247"/>
  <c r="C57" i="247"/>
  <c r="S56" i="247"/>
  <c r="T56" i="247"/>
  <c r="R56" i="247"/>
  <c r="Q56" i="247"/>
  <c r="J56" i="247"/>
  <c r="K56" i="247"/>
  <c r="I56" i="247"/>
  <c r="H56" i="247"/>
  <c r="U56" i="247"/>
  <c r="F56" i="247"/>
  <c r="G56" i="247"/>
  <c r="C56" i="247"/>
  <c r="S55" i="247"/>
  <c r="T55" i="247"/>
  <c r="R55" i="247"/>
  <c r="Q55" i="247"/>
  <c r="I55" i="247"/>
  <c r="J55" i="247"/>
  <c r="K55" i="247"/>
  <c r="H55" i="247"/>
  <c r="U55" i="247"/>
  <c r="G55" i="247"/>
  <c r="F55" i="247"/>
  <c r="C55" i="247"/>
  <c r="U54" i="247"/>
  <c r="S54" i="247"/>
  <c r="T54" i="247"/>
  <c r="R54" i="247"/>
  <c r="Q54" i="247"/>
  <c r="I54" i="247"/>
  <c r="J54" i="247"/>
  <c r="K54" i="247"/>
  <c r="H54" i="247"/>
  <c r="F54" i="247"/>
  <c r="G54" i="247"/>
  <c r="C54" i="247"/>
  <c r="U53" i="247"/>
  <c r="T53" i="247"/>
  <c r="S53" i="247"/>
  <c r="R53" i="247"/>
  <c r="Q53" i="247"/>
  <c r="H53" i="247"/>
  <c r="I53" i="247"/>
  <c r="J53" i="247"/>
  <c r="K53" i="247"/>
  <c r="G53" i="247"/>
  <c r="F53" i="247"/>
  <c r="C53" i="247"/>
  <c r="T52" i="247"/>
  <c r="S52" i="247"/>
  <c r="R52" i="247"/>
  <c r="Q52" i="247"/>
  <c r="J52" i="247"/>
  <c r="K52" i="247"/>
  <c r="I52" i="247"/>
  <c r="H52" i="247"/>
  <c r="U52" i="247"/>
  <c r="G52" i="247"/>
  <c r="F52" i="247"/>
  <c r="C52" i="247"/>
  <c r="U51" i="247"/>
  <c r="S51" i="247"/>
  <c r="T51" i="247"/>
  <c r="R51" i="247"/>
  <c r="Q51" i="247"/>
  <c r="H51" i="247"/>
  <c r="I51" i="247"/>
  <c r="J51" i="247"/>
  <c r="K51" i="247"/>
  <c r="F51" i="247"/>
  <c r="G51" i="247"/>
  <c r="C51" i="247"/>
  <c r="T50" i="247"/>
  <c r="S50" i="247"/>
  <c r="R50" i="247"/>
  <c r="Q50" i="247"/>
  <c r="I50" i="247"/>
  <c r="J50" i="247"/>
  <c r="K50" i="247"/>
  <c r="H50" i="247"/>
  <c r="U50" i="247"/>
  <c r="G50" i="247"/>
  <c r="F50" i="247"/>
  <c r="C50" i="247"/>
  <c r="U49" i="247"/>
  <c r="S49" i="247"/>
  <c r="T49" i="247"/>
  <c r="R49" i="247"/>
  <c r="Q49" i="247"/>
  <c r="I49" i="247"/>
  <c r="J49" i="247"/>
  <c r="K49" i="247"/>
  <c r="H49" i="247"/>
  <c r="F49" i="247"/>
  <c r="G49" i="247"/>
  <c r="C49" i="247"/>
  <c r="T48" i="247"/>
  <c r="S48" i="247"/>
  <c r="R48" i="247"/>
  <c r="Q48" i="247"/>
  <c r="I48" i="247"/>
  <c r="J48" i="247"/>
  <c r="K48" i="247"/>
  <c r="H48" i="247"/>
  <c r="U48" i="247"/>
  <c r="G48" i="247"/>
  <c r="F48" i="247"/>
  <c r="C48" i="247"/>
  <c r="S47" i="247"/>
  <c r="T47" i="247"/>
  <c r="R47" i="247"/>
  <c r="Q47" i="247"/>
  <c r="H47" i="247"/>
  <c r="I47" i="247"/>
  <c r="J47" i="247"/>
  <c r="K47" i="247"/>
  <c r="F47" i="247"/>
  <c r="G47" i="247"/>
  <c r="C47" i="247"/>
  <c r="U46" i="247"/>
  <c r="T46" i="247"/>
  <c r="S46" i="247"/>
  <c r="R46" i="247"/>
  <c r="Q46" i="247"/>
  <c r="H46" i="247"/>
  <c r="I46" i="247"/>
  <c r="J46" i="247"/>
  <c r="K46" i="247"/>
  <c r="F46" i="247"/>
  <c r="G46" i="247"/>
  <c r="C46" i="247"/>
  <c r="T45" i="247"/>
  <c r="S45" i="247"/>
  <c r="R45" i="247"/>
  <c r="Q45" i="247"/>
  <c r="I45" i="247"/>
  <c r="J45" i="247"/>
  <c r="K45" i="247"/>
  <c r="H45" i="247"/>
  <c r="U45" i="247"/>
  <c r="G45" i="247"/>
  <c r="F45" i="247"/>
  <c r="C45" i="247"/>
  <c r="U44" i="247"/>
  <c r="S44" i="247"/>
  <c r="T44" i="247"/>
  <c r="R44" i="247"/>
  <c r="Q44" i="247"/>
  <c r="H44" i="247"/>
  <c r="I44" i="247"/>
  <c r="J44" i="247"/>
  <c r="K44" i="247"/>
  <c r="F44" i="247"/>
  <c r="G44" i="247"/>
  <c r="C44" i="247"/>
  <c r="AN43" i="247"/>
  <c r="S43" i="247"/>
  <c r="T43" i="247"/>
  <c r="R43" i="247"/>
  <c r="Q43" i="247"/>
  <c r="I43" i="247"/>
  <c r="J43" i="247"/>
  <c r="K43" i="247"/>
  <c r="H43" i="247"/>
  <c r="U43" i="247"/>
  <c r="G43" i="247"/>
  <c r="F43" i="247"/>
  <c r="C43" i="247"/>
  <c r="T42" i="247"/>
  <c r="S42" i="247"/>
  <c r="R42" i="247"/>
  <c r="Q42" i="247"/>
  <c r="I42" i="247"/>
  <c r="J42" i="247"/>
  <c r="K42" i="247"/>
  <c r="H42" i="247"/>
  <c r="U42" i="247"/>
  <c r="G42" i="247"/>
  <c r="F42" i="247"/>
  <c r="C42" i="247"/>
  <c r="T41" i="247"/>
  <c r="S41" i="247"/>
  <c r="R41" i="247"/>
  <c r="Q41" i="247"/>
  <c r="I41" i="247"/>
  <c r="J41" i="247"/>
  <c r="K41" i="247"/>
  <c r="H41" i="247"/>
  <c r="U41" i="247"/>
  <c r="F41" i="247"/>
  <c r="G41" i="247"/>
  <c r="C41" i="247"/>
  <c r="BP40" i="247"/>
  <c r="U40" i="247"/>
  <c r="S40" i="247"/>
  <c r="T40" i="247"/>
  <c r="R40" i="247"/>
  <c r="Q40" i="247"/>
  <c r="J40" i="247"/>
  <c r="K40" i="247"/>
  <c r="I40" i="247"/>
  <c r="H40" i="247"/>
  <c r="G40" i="247"/>
  <c r="F40" i="247"/>
  <c r="C40" i="247"/>
  <c r="BP39" i="247"/>
  <c r="U39" i="247"/>
  <c r="T39" i="247"/>
  <c r="S39" i="247"/>
  <c r="R39" i="247"/>
  <c r="Q39" i="247"/>
  <c r="H39" i="247"/>
  <c r="I39" i="247"/>
  <c r="J39" i="247"/>
  <c r="K39" i="247"/>
  <c r="F39" i="247"/>
  <c r="G39" i="247"/>
  <c r="C39" i="247"/>
  <c r="BP38" i="247"/>
  <c r="U38" i="247"/>
  <c r="S38" i="247"/>
  <c r="T38" i="247"/>
  <c r="R38" i="247"/>
  <c r="Q38" i="247"/>
  <c r="J38" i="247"/>
  <c r="K38" i="247"/>
  <c r="I38" i="247"/>
  <c r="H38" i="247"/>
  <c r="F38" i="247"/>
  <c r="G38" i="247"/>
  <c r="C38" i="247"/>
  <c r="BP37" i="247"/>
  <c r="S37" i="247"/>
  <c r="T37" i="247"/>
  <c r="R37" i="247"/>
  <c r="Q37" i="247"/>
  <c r="H37" i="247"/>
  <c r="I37" i="247"/>
  <c r="J37" i="247"/>
  <c r="K37" i="247"/>
  <c r="F37" i="247"/>
  <c r="G37" i="247"/>
  <c r="C37" i="247"/>
  <c r="BP36" i="247"/>
  <c r="U36" i="247"/>
  <c r="S36" i="247"/>
  <c r="T36" i="247"/>
  <c r="R36" i="247"/>
  <c r="Q36" i="247"/>
  <c r="K36" i="247"/>
  <c r="J36" i="247"/>
  <c r="H36" i="247"/>
  <c r="I36" i="247"/>
  <c r="G36" i="247"/>
  <c r="F36" i="247"/>
  <c r="C36" i="247"/>
  <c r="BP35" i="247"/>
  <c r="T35" i="247"/>
  <c r="S35" i="247"/>
  <c r="R35" i="247"/>
  <c r="Q35" i="247"/>
  <c r="H35" i="247"/>
  <c r="I35" i="247"/>
  <c r="J35" i="247"/>
  <c r="K35" i="247"/>
  <c r="G35" i="247"/>
  <c r="F35" i="247"/>
  <c r="C35" i="247"/>
  <c r="BP34" i="247"/>
  <c r="S34" i="247"/>
  <c r="T34" i="247"/>
  <c r="R34" i="247"/>
  <c r="Q34" i="247"/>
  <c r="H34" i="247"/>
  <c r="I34" i="247"/>
  <c r="J34" i="247"/>
  <c r="K34" i="247"/>
  <c r="F34" i="247"/>
  <c r="G34" i="247"/>
  <c r="C34" i="247"/>
  <c r="BP33" i="247"/>
  <c r="BD33" i="247"/>
  <c r="AR33" i="247"/>
  <c r="AA33" i="247"/>
  <c r="S33" i="247"/>
  <c r="T33" i="247"/>
  <c r="R33" i="247"/>
  <c r="Q33" i="247"/>
  <c r="H33" i="247"/>
  <c r="I33" i="247"/>
  <c r="J33" i="247"/>
  <c r="K33" i="247"/>
  <c r="F33" i="247"/>
  <c r="G33" i="247"/>
  <c r="C33" i="247"/>
  <c r="BL32" i="247"/>
  <c r="BP32" i="247"/>
  <c r="AA32" i="247"/>
  <c r="AR32" i="247"/>
  <c r="S32" i="247"/>
  <c r="T32" i="247"/>
  <c r="R32" i="247"/>
  <c r="Q32" i="247"/>
  <c r="I32" i="247"/>
  <c r="J32" i="247"/>
  <c r="K32" i="247"/>
  <c r="H32" i="247"/>
  <c r="U32" i="247"/>
  <c r="F32" i="247"/>
  <c r="G32" i="247"/>
  <c r="C32" i="247"/>
  <c r="BP31" i="247"/>
  <c r="BL31" i="247"/>
  <c r="S31" i="247"/>
  <c r="T31" i="247"/>
  <c r="R31" i="247"/>
  <c r="Q31" i="247"/>
  <c r="H31" i="247"/>
  <c r="I31" i="247"/>
  <c r="J31" i="247"/>
  <c r="K31" i="247"/>
  <c r="F31" i="247"/>
  <c r="G31" i="247"/>
  <c r="C31" i="247"/>
  <c r="AG30" i="247"/>
  <c r="BD30" i="247"/>
  <c r="AA30" i="247"/>
  <c r="T30" i="247"/>
  <c r="S30" i="247"/>
  <c r="R30" i="247"/>
  <c r="Q30" i="247"/>
  <c r="H30" i="247"/>
  <c r="I30" i="247"/>
  <c r="J30" i="247"/>
  <c r="K30" i="247"/>
  <c r="G30" i="247"/>
  <c r="F30" i="247"/>
  <c r="C30" i="247"/>
  <c r="BD29" i="247"/>
  <c r="AR29" i="247"/>
  <c r="AI29" i="247"/>
  <c r="AG29" i="247"/>
  <c r="AA29" i="247"/>
  <c r="S29" i="247"/>
  <c r="T29" i="247"/>
  <c r="R29" i="247"/>
  <c r="Q29" i="247"/>
  <c r="H29" i="247"/>
  <c r="I29" i="247"/>
  <c r="J29" i="247"/>
  <c r="K29" i="247"/>
  <c r="F29" i="247"/>
  <c r="G29" i="247"/>
  <c r="C29" i="247"/>
  <c r="BD28" i="247"/>
  <c r="AI28" i="247"/>
  <c r="AG28" i="247"/>
  <c r="AR28" i="247"/>
  <c r="AA28" i="247"/>
  <c r="S28" i="247"/>
  <c r="T28" i="247"/>
  <c r="R28" i="247"/>
  <c r="Q28" i="247"/>
  <c r="H28" i="247"/>
  <c r="I28" i="247"/>
  <c r="J28" i="247"/>
  <c r="K28" i="247"/>
  <c r="F28" i="247"/>
  <c r="G28" i="247"/>
  <c r="C28" i="247"/>
  <c r="T27" i="247"/>
  <c r="S27" i="247"/>
  <c r="R27" i="247"/>
  <c r="Q27" i="247"/>
  <c r="J27" i="247"/>
  <c r="K27" i="247"/>
  <c r="I27" i="247"/>
  <c r="H27" i="247"/>
  <c r="U27" i="247"/>
  <c r="G27" i="247"/>
  <c r="F27" i="247"/>
  <c r="C27" i="247"/>
  <c r="S26" i="247"/>
  <c r="T26" i="247"/>
  <c r="R26" i="247"/>
  <c r="Q26" i="247"/>
  <c r="H26" i="247"/>
  <c r="I26" i="247"/>
  <c r="J26" i="247"/>
  <c r="K26" i="247"/>
  <c r="F26" i="247"/>
  <c r="G26" i="247"/>
  <c r="C26" i="247"/>
  <c r="T25" i="247"/>
  <c r="S25" i="247"/>
  <c r="R25" i="247"/>
  <c r="Q25" i="247"/>
  <c r="J25" i="247"/>
  <c r="K25" i="247"/>
  <c r="I25" i="247"/>
  <c r="H25" i="247"/>
  <c r="U25" i="247"/>
  <c r="G25" i="247"/>
  <c r="F25" i="247"/>
  <c r="C25" i="247"/>
  <c r="S24" i="247"/>
  <c r="T24" i="247"/>
  <c r="R24" i="247"/>
  <c r="Q24" i="247"/>
  <c r="H24" i="247"/>
  <c r="I24" i="247"/>
  <c r="J24" i="247"/>
  <c r="K24" i="247"/>
  <c r="F24" i="247"/>
  <c r="G24" i="247"/>
  <c r="C24" i="247"/>
  <c r="T23" i="247"/>
  <c r="S23" i="247"/>
  <c r="R23" i="247"/>
  <c r="Q23" i="247"/>
  <c r="J23" i="247"/>
  <c r="K23" i="247"/>
  <c r="I23" i="247"/>
  <c r="H23" i="247"/>
  <c r="U23" i="247"/>
  <c r="G23" i="247"/>
  <c r="F23" i="247"/>
  <c r="C23" i="247"/>
  <c r="S22" i="247"/>
  <c r="T22" i="247"/>
  <c r="R22" i="247"/>
  <c r="Q22" i="247"/>
  <c r="H22" i="247"/>
  <c r="I22" i="247"/>
  <c r="J22" i="247"/>
  <c r="K22" i="247"/>
  <c r="F22" i="247"/>
  <c r="G22" i="247"/>
  <c r="C22" i="247"/>
  <c r="T21" i="247"/>
  <c r="S21" i="247"/>
  <c r="R21" i="247"/>
  <c r="Q21" i="247"/>
  <c r="J21" i="247"/>
  <c r="K21" i="247"/>
  <c r="I21" i="247"/>
  <c r="H21" i="247"/>
  <c r="U21" i="247"/>
  <c r="G21" i="247"/>
  <c r="F21" i="247"/>
  <c r="C21" i="247"/>
  <c r="S20" i="247"/>
  <c r="T20" i="247"/>
  <c r="R20" i="247"/>
  <c r="Q20" i="247"/>
  <c r="H20" i="247"/>
  <c r="I20" i="247"/>
  <c r="J20" i="247"/>
  <c r="K20" i="247"/>
  <c r="F20" i="247"/>
  <c r="G20" i="247"/>
  <c r="C20" i="247"/>
  <c r="T19" i="247"/>
  <c r="S19" i="247"/>
  <c r="R19" i="247"/>
  <c r="Q19" i="247"/>
  <c r="J19" i="247"/>
  <c r="K19" i="247"/>
  <c r="I19" i="247"/>
  <c r="H19" i="247"/>
  <c r="U19" i="247"/>
  <c r="G19" i="247"/>
  <c r="F19" i="247"/>
  <c r="C19" i="247"/>
  <c r="AP18" i="247"/>
  <c r="T18" i="247"/>
  <c r="S18" i="247"/>
  <c r="R18" i="247"/>
  <c r="Q18" i="247"/>
  <c r="I18" i="247"/>
  <c r="J18" i="247"/>
  <c r="K18" i="247"/>
  <c r="H18" i="247"/>
  <c r="U18" i="247"/>
  <c r="G18" i="247"/>
  <c r="F18" i="247"/>
  <c r="C18" i="247"/>
  <c r="S17" i="247"/>
  <c r="T17" i="247"/>
  <c r="R17" i="247"/>
  <c r="Q17" i="247"/>
  <c r="H17" i="247"/>
  <c r="I17" i="247"/>
  <c r="J17" i="247"/>
  <c r="K17" i="247"/>
  <c r="F17" i="247"/>
  <c r="G17" i="247"/>
  <c r="C17" i="247"/>
  <c r="T16" i="247"/>
  <c r="S16" i="247"/>
  <c r="R16" i="247"/>
  <c r="Q16" i="247"/>
  <c r="I16" i="247"/>
  <c r="J16" i="247"/>
  <c r="K16" i="247"/>
  <c r="H16" i="247"/>
  <c r="U16" i="247"/>
  <c r="G16" i="247"/>
  <c r="F16" i="247"/>
  <c r="C16" i="247"/>
  <c r="AL15" i="247"/>
  <c r="S15" i="247"/>
  <c r="T15" i="247"/>
  <c r="R15" i="247"/>
  <c r="Q15" i="247"/>
  <c r="I15" i="247"/>
  <c r="J15" i="247"/>
  <c r="K15" i="247"/>
  <c r="H15" i="247"/>
  <c r="U15" i="247"/>
  <c r="F15" i="247"/>
  <c r="G15" i="247"/>
  <c r="C15" i="247"/>
  <c r="T14" i="247"/>
  <c r="S14" i="247"/>
  <c r="R14" i="247"/>
  <c r="Q14" i="247"/>
  <c r="H14" i="247"/>
  <c r="I14" i="247"/>
  <c r="J14" i="247"/>
  <c r="K14" i="247"/>
  <c r="G14" i="247"/>
  <c r="F14" i="247"/>
  <c r="C14" i="247"/>
  <c r="AL13" i="247"/>
  <c r="T13" i="247"/>
  <c r="S13" i="247"/>
  <c r="R13" i="247"/>
  <c r="Q13" i="247"/>
  <c r="H13" i="247"/>
  <c r="I13" i="247"/>
  <c r="J13" i="247"/>
  <c r="K13" i="247"/>
  <c r="G13" i="247"/>
  <c r="F13" i="247"/>
  <c r="C13" i="247"/>
  <c r="S12" i="247"/>
  <c r="T12" i="247"/>
  <c r="R12" i="247"/>
  <c r="Q12" i="247"/>
  <c r="I12" i="247"/>
  <c r="J12" i="247"/>
  <c r="K12" i="247"/>
  <c r="H12" i="247"/>
  <c r="U12" i="247"/>
  <c r="F12" i="247"/>
  <c r="G12" i="247"/>
  <c r="C12" i="247"/>
  <c r="BR11" i="247"/>
  <c r="AL11" i="247"/>
  <c r="T11" i="247"/>
  <c r="S11" i="247"/>
  <c r="R11" i="247"/>
  <c r="Q11" i="247"/>
  <c r="I11" i="247"/>
  <c r="J11" i="247"/>
  <c r="K11" i="247"/>
  <c r="H11" i="247"/>
  <c r="U11" i="247"/>
  <c r="G11" i="247"/>
  <c r="F11" i="247"/>
  <c r="C11" i="247"/>
  <c r="BR9" i="247"/>
  <c r="CL7" i="247"/>
  <c r="CC7" i="247"/>
  <c r="BW7" i="247"/>
  <c r="B76" i="246"/>
  <c r="U73" i="246"/>
  <c r="O72" i="246"/>
  <c r="N72" i="246"/>
  <c r="B77" i="246"/>
  <c r="M72" i="246"/>
  <c r="L72" i="246"/>
  <c r="AA31" i="246"/>
  <c r="T71" i="246"/>
  <c r="S71" i="246"/>
  <c r="R71" i="246"/>
  <c r="Q71" i="246"/>
  <c r="I71" i="246"/>
  <c r="J71" i="246"/>
  <c r="K71" i="246"/>
  <c r="H71" i="246"/>
  <c r="U71" i="246"/>
  <c r="G71" i="246"/>
  <c r="F71" i="246"/>
  <c r="C71" i="246"/>
  <c r="S70" i="246"/>
  <c r="T70" i="246"/>
  <c r="R70" i="246"/>
  <c r="Q70" i="246"/>
  <c r="H70" i="246"/>
  <c r="I70" i="246"/>
  <c r="J70" i="246"/>
  <c r="K70" i="246"/>
  <c r="F70" i="246"/>
  <c r="G70" i="246"/>
  <c r="C70" i="246"/>
  <c r="T69" i="246"/>
  <c r="S69" i="246"/>
  <c r="R69" i="246"/>
  <c r="Q69" i="246"/>
  <c r="I69" i="246"/>
  <c r="J69" i="246"/>
  <c r="K69" i="246"/>
  <c r="H69" i="246"/>
  <c r="U69" i="246"/>
  <c r="G69" i="246"/>
  <c r="F69" i="246"/>
  <c r="C69" i="246"/>
  <c r="S68" i="246"/>
  <c r="T68" i="246"/>
  <c r="R68" i="246"/>
  <c r="Q68" i="246"/>
  <c r="H68" i="246"/>
  <c r="I68" i="246"/>
  <c r="J68" i="246"/>
  <c r="K68" i="246"/>
  <c r="F68" i="246"/>
  <c r="G68" i="246"/>
  <c r="C68" i="246"/>
  <c r="T67" i="246"/>
  <c r="S67" i="246"/>
  <c r="R67" i="246"/>
  <c r="Q67" i="246"/>
  <c r="I67" i="246"/>
  <c r="J67" i="246"/>
  <c r="K67" i="246"/>
  <c r="H67" i="246"/>
  <c r="U67" i="246"/>
  <c r="G67" i="246"/>
  <c r="F67" i="246"/>
  <c r="C67" i="246"/>
  <c r="S66" i="246"/>
  <c r="T66" i="246"/>
  <c r="R66" i="246"/>
  <c r="Q66" i="246"/>
  <c r="H66" i="246"/>
  <c r="I66" i="246"/>
  <c r="J66" i="246"/>
  <c r="K66" i="246"/>
  <c r="F66" i="246"/>
  <c r="G66" i="246"/>
  <c r="C66" i="246"/>
  <c r="T65" i="246"/>
  <c r="S65" i="246"/>
  <c r="R65" i="246"/>
  <c r="Q65" i="246"/>
  <c r="I65" i="246"/>
  <c r="J65" i="246"/>
  <c r="K65" i="246"/>
  <c r="H65" i="246"/>
  <c r="U65" i="246"/>
  <c r="G65" i="246"/>
  <c r="F65" i="246"/>
  <c r="C65" i="246"/>
  <c r="S64" i="246"/>
  <c r="T64" i="246"/>
  <c r="R64" i="246"/>
  <c r="Q64" i="246"/>
  <c r="H64" i="246"/>
  <c r="I64" i="246"/>
  <c r="J64" i="246"/>
  <c r="K64" i="246"/>
  <c r="F64" i="246"/>
  <c r="G64" i="246"/>
  <c r="C64" i="246"/>
  <c r="T63" i="246"/>
  <c r="S63" i="246"/>
  <c r="R63" i="246"/>
  <c r="Q63" i="246"/>
  <c r="I63" i="246"/>
  <c r="J63" i="246"/>
  <c r="K63" i="246"/>
  <c r="H63" i="246"/>
  <c r="U63" i="246"/>
  <c r="G63" i="246"/>
  <c r="F63" i="246"/>
  <c r="C63" i="246"/>
  <c r="S62" i="246"/>
  <c r="T62" i="246"/>
  <c r="R62" i="246"/>
  <c r="Q62" i="246"/>
  <c r="H62" i="246"/>
  <c r="I62" i="246"/>
  <c r="J62" i="246"/>
  <c r="K62" i="246"/>
  <c r="F62" i="246"/>
  <c r="G62" i="246"/>
  <c r="C62" i="246"/>
  <c r="T61" i="246"/>
  <c r="S61" i="246"/>
  <c r="R61" i="246"/>
  <c r="Q61" i="246"/>
  <c r="I61" i="246"/>
  <c r="J61" i="246"/>
  <c r="K61" i="246"/>
  <c r="H61" i="246"/>
  <c r="U61" i="246"/>
  <c r="G61" i="246"/>
  <c r="F61" i="246"/>
  <c r="C61" i="246"/>
  <c r="S60" i="246"/>
  <c r="T60" i="246"/>
  <c r="R60" i="246"/>
  <c r="Q60" i="246"/>
  <c r="H60" i="246"/>
  <c r="I60" i="246"/>
  <c r="J60" i="246"/>
  <c r="K60" i="246"/>
  <c r="F60" i="246"/>
  <c r="G60" i="246"/>
  <c r="C60" i="246"/>
  <c r="T59" i="246"/>
  <c r="S59" i="246"/>
  <c r="R59" i="246"/>
  <c r="Q59" i="246"/>
  <c r="I59" i="246"/>
  <c r="J59" i="246"/>
  <c r="K59" i="246"/>
  <c r="H59" i="246"/>
  <c r="U59" i="246"/>
  <c r="G59" i="246"/>
  <c r="F59" i="246"/>
  <c r="C59" i="246"/>
  <c r="S58" i="246"/>
  <c r="T58" i="246"/>
  <c r="R58" i="246"/>
  <c r="Q58" i="246"/>
  <c r="H58" i="246"/>
  <c r="I58" i="246"/>
  <c r="J58" i="246"/>
  <c r="K58" i="246"/>
  <c r="F58" i="246"/>
  <c r="G58" i="246"/>
  <c r="C58" i="246"/>
  <c r="T57" i="246"/>
  <c r="S57" i="246"/>
  <c r="R57" i="246"/>
  <c r="Q57" i="246"/>
  <c r="I57" i="246"/>
  <c r="J57" i="246"/>
  <c r="K57" i="246"/>
  <c r="H57" i="246"/>
  <c r="U57" i="246"/>
  <c r="G57" i="246"/>
  <c r="F57" i="246"/>
  <c r="C57" i="246"/>
  <c r="S56" i="246"/>
  <c r="T56" i="246"/>
  <c r="R56" i="246"/>
  <c r="Q56" i="246"/>
  <c r="H56" i="246"/>
  <c r="I56" i="246"/>
  <c r="J56" i="246"/>
  <c r="K56" i="246"/>
  <c r="F56" i="246"/>
  <c r="G56" i="246"/>
  <c r="C56" i="246"/>
  <c r="T55" i="246"/>
  <c r="S55" i="246"/>
  <c r="R55" i="246"/>
  <c r="Q55" i="246"/>
  <c r="H55" i="246"/>
  <c r="I55" i="246"/>
  <c r="J55" i="246"/>
  <c r="K55" i="246"/>
  <c r="G55" i="246"/>
  <c r="F55" i="246"/>
  <c r="C55" i="246"/>
  <c r="T54" i="246"/>
  <c r="S54" i="246"/>
  <c r="R54" i="246"/>
  <c r="Q54" i="246"/>
  <c r="H54" i="246"/>
  <c r="I54" i="246"/>
  <c r="J54" i="246"/>
  <c r="K54" i="246"/>
  <c r="G54" i="246"/>
  <c r="F54" i="246"/>
  <c r="C54" i="246"/>
  <c r="T53" i="246"/>
  <c r="S53" i="246"/>
  <c r="R53" i="246"/>
  <c r="Q53" i="246"/>
  <c r="J53" i="246"/>
  <c r="K53" i="246"/>
  <c r="I53" i="246"/>
  <c r="H53" i="246"/>
  <c r="U53" i="246"/>
  <c r="G53" i="246"/>
  <c r="F53" i="246"/>
  <c r="C53" i="246"/>
  <c r="S52" i="246"/>
  <c r="T52" i="246"/>
  <c r="R52" i="246"/>
  <c r="Q52" i="246"/>
  <c r="H52" i="246"/>
  <c r="I52" i="246"/>
  <c r="J52" i="246"/>
  <c r="K52" i="246"/>
  <c r="F52" i="246"/>
  <c r="G52" i="246"/>
  <c r="C52" i="246"/>
  <c r="T51" i="246"/>
  <c r="S51" i="246"/>
  <c r="R51" i="246"/>
  <c r="Q51" i="246"/>
  <c r="J51" i="246"/>
  <c r="K51" i="246"/>
  <c r="I51" i="246"/>
  <c r="H51" i="246"/>
  <c r="U51" i="246"/>
  <c r="G51" i="246"/>
  <c r="F51" i="246"/>
  <c r="C51" i="246"/>
  <c r="S50" i="246"/>
  <c r="T50" i="246"/>
  <c r="R50" i="246"/>
  <c r="Q50" i="246"/>
  <c r="H50" i="246"/>
  <c r="I50" i="246"/>
  <c r="J50" i="246"/>
  <c r="K50" i="246"/>
  <c r="F50" i="246"/>
  <c r="G50" i="246"/>
  <c r="C50" i="246"/>
  <c r="S49" i="246"/>
  <c r="T49" i="246"/>
  <c r="R49" i="246"/>
  <c r="Q49" i="246"/>
  <c r="H49" i="246"/>
  <c r="I49" i="246"/>
  <c r="J49" i="246"/>
  <c r="K49" i="246"/>
  <c r="F49" i="246"/>
  <c r="G49" i="246"/>
  <c r="C49" i="246"/>
  <c r="T48" i="246"/>
  <c r="S48" i="246"/>
  <c r="R48" i="246"/>
  <c r="Q48" i="246"/>
  <c r="H48" i="246"/>
  <c r="I48" i="246"/>
  <c r="J48" i="246"/>
  <c r="K48" i="246"/>
  <c r="G48" i="246"/>
  <c r="F48" i="246"/>
  <c r="C48" i="246"/>
  <c r="T47" i="246"/>
  <c r="S47" i="246"/>
  <c r="R47" i="246"/>
  <c r="Q47" i="246"/>
  <c r="H47" i="246"/>
  <c r="I47" i="246"/>
  <c r="J47" i="246"/>
  <c r="K47" i="246"/>
  <c r="G47" i="246"/>
  <c r="F47" i="246"/>
  <c r="C47" i="246"/>
  <c r="T46" i="246"/>
  <c r="S46" i="246"/>
  <c r="R46" i="246"/>
  <c r="Q46" i="246"/>
  <c r="J46" i="246"/>
  <c r="K46" i="246"/>
  <c r="I46" i="246"/>
  <c r="H46" i="246"/>
  <c r="U46" i="246"/>
  <c r="G46" i="246"/>
  <c r="F46" i="246"/>
  <c r="C46" i="246"/>
  <c r="S45" i="246"/>
  <c r="T45" i="246"/>
  <c r="R45" i="246"/>
  <c r="Q45" i="246"/>
  <c r="H45" i="246"/>
  <c r="I45" i="246"/>
  <c r="J45" i="246"/>
  <c r="K45" i="246"/>
  <c r="F45" i="246"/>
  <c r="G45" i="246"/>
  <c r="C45" i="246"/>
  <c r="S44" i="246"/>
  <c r="T44" i="246"/>
  <c r="R44" i="246"/>
  <c r="Q44" i="246"/>
  <c r="H44" i="246"/>
  <c r="I44" i="246"/>
  <c r="J44" i="246"/>
  <c r="K44" i="246"/>
  <c r="F44" i="246"/>
  <c r="G44" i="246"/>
  <c r="C44" i="246"/>
  <c r="AN43" i="246"/>
  <c r="T43" i="246"/>
  <c r="S43" i="246"/>
  <c r="R43" i="246"/>
  <c r="Q43" i="246"/>
  <c r="H43" i="246"/>
  <c r="I43" i="246"/>
  <c r="J43" i="246"/>
  <c r="K43" i="246"/>
  <c r="G43" i="246"/>
  <c r="F43" i="246"/>
  <c r="C43" i="246"/>
  <c r="S42" i="246"/>
  <c r="T42" i="246"/>
  <c r="R42" i="246"/>
  <c r="Q42" i="246"/>
  <c r="I42" i="246"/>
  <c r="J42" i="246"/>
  <c r="K42" i="246"/>
  <c r="H42" i="246"/>
  <c r="U42" i="246"/>
  <c r="F42" i="246"/>
  <c r="G42" i="246"/>
  <c r="C42" i="246"/>
  <c r="T41" i="246"/>
  <c r="S41" i="246"/>
  <c r="R41" i="246"/>
  <c r="Q41" i="246"/>
  <c r="H41" i="246"/>
  <c r="I41" i="246"/>
  <c r="J41" i="246"/>
  <c r="K41" i="246"/>
  <c r="G41" i="246"/>
  <c r="F41" i="246"/>
  <c r="C41" i="246"/>
  <c r="BP40" i="246"/>
  <c r="T40" i="246"/>
  <c r="S40" i="246"/>
  <c r="R40" i="246"/>
  <c r="Q40" i="246"/>
  <c r="H40" i="246"/>
  <c r="I40" i="246"/>
  <c r="J40" i="246"/>
  <c r="K40" i="246"/>
  <c r="G40" i="246"/>
  <c r="F40" i="246"/>
  <c r="C40" i="246"/>
  <c r="BP39" i="246"/>
  <c r="T39" i="246"/>
  <c r="S39" i="246"/>
  <c r="R39" i="246"/>
  <c r="Q39" i="246"/>
  <c r="J39" i="246"/>
  <c r="K39" i="246"/>
  <c r="I39" i="246"/>
  <c r="H39" i="246"/>
  <c r="U39" i="246"/>
  <c r="G39" i="246"/>
  <c r="F39" i="246"/>
  <c r="C39" i="246"/>
  <c r="BP38" i="246"/>
  <c r="T38" i="246"/>
  <c r="S38" i="246"/>
  <c r="R38" i="246"/>
  <c r="Q38" i="246"/>
  <c r="I38" i="246"/>
  <c r="J38" i="246"/>
  <c r="K38" i="246"/>
  <c r="H38" i="246"/>
  <c r="U38" i="246"/>
  <c r="G38" i="246"/>
  <c r="F38" i="246"/>
  <c r="C38" i="246"/>
  <c r="BP37" i="246"/>
  <c r="S37" i="246"/>
  <c r="T37" i="246"/>
  <c r="R37" i="246"/>
  <c r="Q37" i="246"/>
  <c r="I37" i="246"/>
  <c r="J37" i="246"/>
  <c r="K37" i="246"/>
  <c r="H37" i="246"/>
  <c r="U37" i="246"/>
  <c r="F37" i="246"/>
  <c r="G37" i="246"/>
  <c r="C37" i="246"/>
  <c r="BP36" i="246"/>
  <c r="S36" i="246"/>
  <c r="T36" i="246"/>
  <c r="R36" i="246"/>
  <c r="Q36" i="246"/>
  <c r="I36" i="246"/>
  <c r="J36" i="246"/>
  <c r="K36" i="246"/>
  <c r="H36" i="246"/>
  <c r="U36" i="246"/>
  <c r="F36" i="246"/>
  <c r="G36" i="246"/>
  <c r="C36" i="246"/>
  <c r="BP35" i="246"/>
  <c r="S35" i="246"/>
  <c r="T35" i="246"/>
  <c r="R35" i="246"/>
  <c r="Q35" i="246"/>
  <c r="H35" i="246"/>
  <c r="I35" i="246"/>
  <c r="J35" i="246"/>
  <c r="K35" i="246"/>
  <c r="F35" i="246"/>
  <c r="G35" i="246"/>
  <c r="C35" i="246"/>
  <c r="BP34" i="246"/>
  <c r="S34" i="246"/>
  <c r="T34" i="246"/>
  <c r="R34" i="246"/>
  <c r="Q34" i="246"/>
  <c r="H34" i="246"/>
  <c r="I34" i="246"/>
  <c r="J34" i="246"/>
  <c r="K34" i="246"/>
  <c r="F34" i="246"/>
  <c r="G34" i="246"/>
  <c r="C34" i="246"/>
  <c r="BP33" i="246"/>
  <c r="BD33" i="246"/>
  <c r="AR33" i="246"/>
  <c r="AA33" i="246"/>
  <c r="S33" i="246"/>
  <c r="T33" i="246"/>
  <c r="R33" i="246"/>
  <c r="Q33" i="246"/>
  <c r="H33" i="246"/>
  <c r="I33" i="246"/>
  <c r="J33" i="246"/>
  <c r="K33" i="246"/>
  <c r="F33" i="246"/>
  <c r="G33" i="246"/>
  <c r="C33" i="246"/>
  <c r="BL32" i="246"/>
  <c r="BP32" i="246"/>
  <c r="AA32" i="246"/>
  <c r="AR32" i="246"/>
  <c r="S32" i="246"/>
  <c r="T32" i="246"/>
  <c r="R32" i="246"/>
  <c r="Q32" i="246"/>
  <c r="I32" i="246"/>
  <c r="J32" i="246"/>
  <c r="K32" i="246"/>
  <c r="H32" i="246"/>
  <c r="U32" i="246"/>
  <c r="F32" i="246"/>
  <c r="G32" i="246"/>
  <c r="C32" i="246"/>
  <c r="BP31" i="246"/>
  <c r="BL31" i="246"/>
  <c r="T31" i="246"/>
  <c r="S31" i="246"/>
  <c r="R31" i="246"/>
  <c r="Q31" i="246"/>
  <c r="H31" i="246"/>
  <c r="I31" i="246"/>
  <c r="J31" i="246"/>
  <c r="K31" i="246"/>
  <c r="G31" i="246"/>
  <c r="F31" i="246"/>
  <c r="C31" i="246"/>
  <c r="AG30" i="246"/>
  <c r="BD30" i="246"/>
  <c r="T30" i="246"/>
  <c r="S30" i="246"/>
  <c r="R30" i="246"/>
  <c r="Q30" i="246"/>
  <c r="H30" i="246"/>
  <c r="I30" i="246"/>
  <c r="J30" i="246"/>
  <c r="K30" i="246"/>
  <c r="G30" i="246"/>
  <c r="F30" i="246"/>
  <c r="C30" i="246"/>
  <c r="BD29" i="246"/>
  <c r="AR29" i="246"/>
  <c r="AI29" i="246"/>
  <c r="AG29" i="246"/>
  <c r="AA29" i="246"/>
  <c r="S29" i="246"/>
  <c r="T29" i="246"/>
  <c r="R29" i="246"/>
  <c r="Q29" i="246"/>
  <c r="H29" i="246"/>
  <c r="I29" i="246"/>
  <c r="J29" i="246"/>
  <c r="K29" i="246"/>
  <c r="F29" i="246"/>
  <c r="G29" i="246"/>
  <c r="C29" i="246"/>
  <c r="BD28" i="246"/>
  <c r="AI28" i="246"/>
  <c r="AG28" i="246"/>
  <c r="AR28" i="246"/>
  <c r="AA28" i="246"/>
  <c r="S28" i="246"/>
  <c r="T28" i="246"/>
  <c r="R28" i="246"/>
  <c r="Q28" i="246"/>
  <c r="H28" i="246"/>
  <c r="I28" i="246"/>
  <c r="J28" i="246"/>
  <c r="K28" i="246"/>
  <c r="F28" i="246"/>
  <c r="G28" i="246"/>
  <c r="C28" i="246"/>
  <c r="T27" i="246"/>
  <c r="S27" i="246"/>
  <c r="R27" i="246"/>
  <c r="Q27" i="246"/>
  <c r="J27" i="246"/>
  <c r="K27" i="246"/>
  <c r="I27" i="246"/>
  <c r="H27" i="246"/>
  <c r="U27" i="246"/>
  <c r="G27" i="246"/>
  <c r="F27" i="246"/>
  <c r="C27" i="246"/>
  <c r="S26" i="246"/>
  <c r="T26" i="246"/>
  <c r="R26" i="246"/>
  <c r="Q26" i="246"/>
  <c r="H26" i="246"/>
  <c r="I26" i="246"/>
  <c r="J26" i="246"/>
  <c r="K26" i="246"/>
  <c r="F26" i="246"/>
  <c r="G26" i="246"/>
  <c r="C26" i="246"/>
  <c r="T25" i="246"/>
  <c r="S25" i="246"/>
  <c r="R25" i="246"/>
  <c r="Q25" i="246"/>
  <c r="J25" i="246"/>
  <c r="K25" i="246"/>
  <c r="I25" i="246"/>
  <c r="H25" i="246"/>
  <c r="U25" i="246"/>
  <c r="G25" i="246"/>
  <c r="F25" i="246"/>
  <c r="C25" i="246"/>
  <c r="S24" i="246"/>
  <c r="T24" i="246"/>
  <c r="R24" i="246"/>
  <c r="Q24" i="246"/>
  <c r="H24" i="246"/>
  <c r="I24" i="246"/>
  <c r="J24" i="246"/>
  <c r="K24" i="246"/>
  <c r="F24" i="246"/>
  <c r="G24" i="246"/>
  <c r="C24" i="246"/>
  <c r="T23" i="246"/>
  <c r="S23" i="246"/>
  <c r="R23" i="246"/>
  <c r="Q23" i="246"/>
  <c r="J23" i="246"/>
  <c r="K23" i="246"/>
  <c r="I23" i="246"/>
  <c r="H23" i="246"/>
  <c r="U23" i="246"/>
  <c r="G23" i="246"/>
  <c r="F23" i="246"/>
  <c r="C23" i="246"/>
  <c r="S22" i="246"/>
  <c r="T22" i="246"/>
  <c r="R22" i="246"/>
  <c r="Q22" i="246"/>
  <c r="H22" i="246"/>
  <c r="I22" i="246"/>
  <c r="J22" i="246"/>
  <c r="K22" i="246"/>
  <c r="F22" i="246"/>
  <c r="G22" i="246"/>
  <c r="C22" i="246"/>
  <c r="T21" i="246"/>
  <c r="S21" i="246"/>
  <c r="R21" i="246"/>
  <c r="Q21" i="246"/>
  <c r="J21" i="246"/>
  <c r="K21" i="246"/>
  <c r="I21" i="246"/>
  <c r="H21" i="246"/>
  <c r="U21" i="246"/>
  <c r="G21" i="246"/>
  <c r="F21" i="246"/>
  <c r="C21" i="246"/>
  <c r="S20" i="246"/>
  <c r="T20" i="246"/>
  <c r="R20" i="246"/>
  <c r="Q20" i="246"/>
  <c r="H20" i="246"/>
  <c r="I20" i="246"/>
  <c r="J20" i="246"/>
  <c r="K20" i="246"/>
  <c r="F20" i="246"/>
  <c r="G20" i="246"/>
  <c r="C20" i="246"/>
  <c r="T19" i="246"/>
  <c r="S19" i="246"/>
  <c r="R19" i="246"/>
  <c r="Q19" i="246"/>
  <c r="J19" i="246"/>
  <c r="K19" i="246"/>
  <c r="I19" i="246"/>
  <c r="H19" i="246"/>
  <c r="U19" i="246"/>
  <c r="G19" i="246"/>
  <c r="F19" i="246"/>
  <c r="C19" i="246"/>
  <c r="AP18" i="246"/>
  <c r="T18" i="246"/>
  <c r="S18" i="246"/>
  <c r="R18" i="246"/>
  <c r="Q18" i="246"/>
  <c r="I18" i="246"/>
  <c r="J18" i="246"/>
  <c r="K18" i="246"/>
  <c r="H18" i="246"/>
  <c r="U18" i="246"/>
  <c r="G18" i="246"/>
  <c r="F18" i="246"/>
  <c r="C18" i="246"/>
  <c r="S17" i="246"/>
  <c r="T17" i="246"/>
  <c r="R17" i="246"/>
  <c r="Q17" i="246"/>
  <c r="H17" i="246"/>
  <c r="I17" i="246"/>
  <c r="J17" i="246"/>
  <c r="K17" i="246"/>
  <c r="F17" i="246"/>
  <c r="G17" i="246"/>
  <c r="C17" i="246"/>
  <c r="T16" i="246"/>
  <c r="S16" i="246"/>
  <c r="R16" i="246"/>
  <c r="Q16" i="246"/>
  <c r="I16" i="246"/>
  <c r="J16" i="246"/>
  <c r="K16" i="246"/>
  <c r="H16" i="246"/>
  <c r="U16" i="246"/>
  <c r="G16" i="246"/>
  <c r="F16" i="246"/>
  <c r="C16" i="246"/>
  <c r="AL15" i="246"/>
  <c r="S15" i="246"/>
  <c r="T15" i="246"/>
  <c r="R15" i="246"/>
  <c r="Q15" i="246"/>
  <c r="I15" i="246"/>
  <c r="J15" i="246"/>
  <c r="K15" i="246"/>
  <c r="H15" i="246"/>
  <c r="U15" i="246"/>
  <c r="F15" i="246"/>
  <c r="G15" i="246"/>
  <c r="C15" i="246"/>
  <c r="T14" i="246"/>
  <c r="S14" i="246"/>
  <c r="R14" i="246"/>
  <c r="Q14" i="246"/>
  <c r="H14" i="246"/>
  <c r="I14" i="246"/>
  <c r="J14" i="246"/>
  <c r="K14" i="246"/>
  <c r="G14" i="246"/>
  <c r="F14" i="246"/>
  <c r="C14" i="246"/>
  <c r="AL13" i="246"/>
  <c r="T13" i="246"/>
  <c r="S13" i="246"/>
  <c r="R13" i="246"/>
  <c r="Q13" i="246"/>
  <c r="H13" i="246"/>
  <c r="I13" i="246"/>
  <c r="J13" i="246"/>
  <c r="K13" i="246"/>
  <c r="G13" i="246"/>
  <c r="F13" i="246"/>
  <c r="C13" i="246"/>
  <c r="S12" i="246"/>
  <c r="T12" i="246"/>
  <c r="R12" i="246"/>
  <c r="Q12" i="246"/>
  <c r="I12" i="246"/>
  <c r="J12" i="246"/>
  <c r="K12" i="246"/>
  <c r="H12" i="246"/>
  <c r="U12" i="246"/>
  <c r="F12" i="246"/>
  <c r="G12" i="246"/>
  <c r="C12" i="246"/>
  <c r="BR11" i="246"/>
  <c r="AL11" i="246"/>
  <c r="T11" i="246"/>
  <c r="S11" i="246"/>
  <c r="R11" i="246"/>
  <c r="Q11" i="246"/>
  <c r="I11" i="246"/>
  <c r="J11" i="246"/>
  <c r="K11" i="246"/>
  <c r="H11" i="246"/>
  <c r="U11" i="246"/>
  <c r="G11" i="246"/>
  <c r="F11" i="246"/>
  <c r="C11" i="246"/>
  <c r="BR9" i="246"/>
  <c r="CL7" i="246"/>
  <c r="CC7" i="246"/>
  <c r="BW7" i="246"/>
  <c r="B76" i="245"/>
  <c r="U73" i="245"/>
  <c r="O72" i="245"/>
  <c r="N72" i="245"/>
  <c r="B77" i="245"/>
  <c r="M72" i="245"/>
  <c r="L72" i="245"/>
  <c r="T71" i="245"/>
  <c r="S71" i="245"/>
  <c r="R71" i="245"/>
  <c r="Q71" i="245"/>
  <c r="I71" i="245"/>
  <c r="J71" i="245"/>
  <c r="K71" i="245"/>
  <c r="H71" i="245"/>
  <c r="U71" i="245"/>
  <c r="G71" i="245"/>
  <c r="F71" i="245"/>
  <c r="C71" i="245"/>
  <c r="S70" i="245"/>
  <c r="T70" i="245"/>
  <c r="R70" i="245"/>
  <c r="Q70" i="245"/>
  <c r="H70" i="245"/>
  <c r="I70" i="245"/>
  <c r="J70" i="245"/>
  <c r="K70" i="245"/>
  <c r="F70" i="245"/>
  <c r="G70" i="245"/>
  <c r="C70" i="245"/>
  <c r="T69" i="245"/>
  <c r="S69" i="245"/>
  <c r="R69" i="245"/>
  <c r="Q69" i="245"/>
  <c r="I69" i="245"/>
  <c r="J69" i="245"/>
  <c r="K69" i="245"/>
  <c r="H69" i="245"/>
  <c r="U69" i="245"/>
  <c r="G69" i="245"/>
  <c r="F69" i="245"/>
  <c r="C69" i="245"/>
  <c r="S68" i="245"/>
  <c r="T68" i="245"/>
  <c r="R68" i="245"/>
  <c r="Q68" i="245"/>
  <c r="H68" i="245"/>
  <c r="I68" i="245"/>
  <c r="J68" i="245"/>
  <c r="K68" i="245"/>
  <c r="F68" i="245"/>
  <c r="G68" i="245"/>
  <c r="C68" i="245"/>
  <c r="T67" i="245"/>
  <c r="S67" i="245"/>
  <c r="R67" i="245"/>
  <c r="Q67" i="245"/>
  <c r="I67" i="245"/>
  <c r="J67" i="245"/>
  <c r="K67" i="245"/>
  <c r="H67" i="245"/>
  <c r="U67" i="245"/>
  <c r="G67" i="245"/>
  <c r="F67" i="245"/>
  <c r="C67" i="245"/>
  <c r="S66" i="245"/>
  <c r="T66" i="245"/>
  <c r="R66" i="245"/>
  <c r="Q66" i="245"/>
  <c r="H66" i="245"/>
  <c r="I66" i="245"/>
  <c r="J66" i="245"/>
  <c r="K66" i="245"/>
  <c r="F66" i="245"/>
  <c r="G66" i="245"/>
  <c r="C66" i="245"/>
  <c r="T65" i="245"/>
  <c r="S65" i="245"/>
  <c r="R65" i="245"/>
  <c r="Q65" i="245"/>
  <c r="I65" i="245"/>
  <c r="J65" i="245"/>
  <c r="K65" i="245"/>
  <c r="H65" i="245"/>
  <c r="U65" i="245"/>
  <c r="G65" i="245"/>
  <c r="F65" i="245"/>
  <c r="C65" i="245"/>
  <c r="S64" i="245"/>
  <c r="T64" i="245"/>
  <c r="R64" i="245"/>
  <c r="Q64" i="245"/>
  <c r="H64" i="245"/>
  <c r="I64" i="245"/>
  <c r="J64" i="245"/>
  <c r="K64" i="245"/>
  <c r="F64" i="245"/>
  <c r="G64" i="245"/>
  <c r="C64" i="245"/>
  <c r="T63" i="245"/>
  <c r="S63" i="245"/>
  <c r="R63" i="245"/>
  <c r="Q63" i="245"/>
  <c r="I63" i="245"/>
  <c r="J63" i="245"/>
  <c r="K63" i="245"/>
  <c r="H63" i="245"/>
  <c r="U63" i="245"/>
  <c r="G63" i="245"/>
  <c r="F63" i="245"/>
  <c r="C63" i="245"/>
  <c r="S62" i="245"/>
  <c r="T62" i="245"/>
  <c r="R62" i="245"/>
  <c r="Q62" i="245"/>
  <c r="H62" i="245"/>
  <c r="I62" i="245"/>
  <c r="J62" i="245"/>
  <c r="K62" i="245"/>
  <c r="F62" i="245"/>
  <c r="G62" i="245"/>
  <c r="C62" i="245"/>
  <c r="T61" i="245"/>
  <c r="S61" i="245"/>
  <c r="R61" i="245"/>
  <c r="Q61" i="245"/>
  <c r="I61" i="245"/>
  <c r="J61" i="245"/>
  <c r="K61" i="245"/>
  <c r="H61" i="245"/>
  <c r="U61" i="245"/>
  <c r="G61" i="245"/>
  <c r="F61" i="245"/>
  <c r="C61" i="245"/>
  <c r="S60" i="245"/>
  <c r="T60" i="245"/>
  <c r="R60" i="245"/>
  <c r="Q60" i="245"/>
  <c r="H60" i="245"/>
  <c r="I60" i="245"/>
  <c r="J60" i="245"/>
  <c r="K60" i="245"/>
  <c r="F60" i="245"/>
  <c r="G60" i="245"/>
  <c r="C60" i="245"/>
  <c r="T59" i="245"/>
  <c r="S59" i="245"/>
  <c r="R59" i="245"/>
  <c r="Q59" i="245"/>
  <c r="I59" i="245"/>
  <c r="J59" i="245"/>
  <c r="K59" i="245"/>
  <c r="H59" i="245"/>
  <c r="U59" i="245"/>
  <c r="G59" i="245"/>
  <c r="F59" i="245"/>
  <c r="C59" i="245"/>
  <c r="S58" i="245"/>
  <c r="T58" i="245"/>
  <c r="R58" i="245"/>
  <c r="Q58" i="245"/>
  <c r="H58" i="245"/>
  <c r="I58" i="245"/>
  <c r="J58" i="245"/>
  <c r="K58" i="245"/>
  <c r="F58" i="245"/>
  <c r="G58" i="245"/>
  <c r="C58" i="245"/>
  <c r="T57" i="245"/>
  <c r="S57" i="245"/>
  <c r="R57" i="245"/>
  <c r="Q57" i="245"/>
  <c r="I57" i="245"/>
  <c r="J57" i="245"/>
  <c r="K57" i="245"/>
  <c r="H57" i="245"/>
  <c r="U57" i="245"/>
  <c r="G57" i="245"/>
  <c r="F57" i="245"/>
  <c r="C57" i="245"/>
  <c r="S56" i="245"/>
  <c r="T56" i="245"/>
  <c r="R56" i="245"/>
  <c r="Q56" i="245"/>
  <c r="H56" i="245"/>
  <c r="I56" i="245"/>
  <c r="J56" i="245"/>
  <c r="K56" i="245"/>
  <c r="F56" i="245"/>
  <c r="G56" i="245"/>
  <c r="C56" i="245"/>
  <c r="T55" i="245"/>
  <c r="S55" i="245"/>
  <c r="R55" i="245"/>
  <c r="Q55" i="245"/>
  <c r="H55" i="245"/>
  <c r="I55" i="245"/>
  <c r="J55" i="245"/>
  <c r="K55" i="245"/>
  <c r="G55" i="245"/>
  <c r="F55" i="245"/>
  <c r="C55" i="245"/>
  <c r="T54" i="245"/>
  <c r="S54" i="245"/>
  <c r="R54" i="245"/>
  <c r="Q54" i="245"/>
  <c r="H54" i="245"/>
  <c r="I54" i="245"/>
  <c r="J54" i="245"/>
  <c r="K54" i="245"/>
  <c r="G54" i="245"/>
  <c r="F54" i="245"/>
  <c r="C54" i="245"/>
  <c r="T53" i="245"/>
  <c r="S53" i="245"/>
  <c r="R53" i="245"/>
  <c r="Q53" i="245"/>
  <c r="J53" i="245"/>
  <c r="K53" i="245"/>
  <c r="I53" i="245"/>
  <c r="H53" i="245"/>
  <c r="U53" i="245"/>
  <c r="G53" i="245"/>
  <c r="F53" i="245"/>
  <c r="C53" i="245"/>
  <c r="S52" i="245"/>
  <c r="T52" i="245"/>
  <c r="R52" i="245"/>
  <c r="Q52" i="245"/>
  <c r="H52" i="245"/>
  <c r="I52" i="245"/>
  <c r="J52" i="245"/>
  <c r="K52" i="245"/>
  <c r="F52" i="245"/>
  <c r="G52" i="245"/>
  <c r="C52" i="245"/>
  <c r="T51" i="245"/>
  <c r="S51" i="245"/>
  <c r="R51" i="245"/>
  <c r="Q51" i="245"/>
  <c r="J51" i="245"/>
  <c r="K51" i="245"/>
  <c r="I51" i="245"/>
  <c r="H51" i="245"/>
  <c r="U51" i="245"/>
  <c r="G51" i="245"/>
  <c r="F51" i="245"/>
  <c r="C51" i="245"/>
  <c r="S50" i="245"/>
  <c r="T50" i="245"/>
  <c r="R50" i="245"/>
  <c r="Q50" i="245"/>
  <c r="H50" i="245"/>
  <c r="I50" i="245"/>
  <c r="J50" i="245"/>
  <c r="K50" i="245"/>
  <c r="F50" i="245"/>
  <c r="G50" i="245"/>
  <c r="C50" i="245"/>
  <c r="S49" i="245"/>
  <c r="T49" i="245"/>
  <c r="R49" i="245"/>
  <c r="Q49" i="245"/>
  <c r="H49" i="245"/>
  <c r="I49" i="245"/>
  <c r="J49" i="245"/>
  <c r="K49" i="245"/>
  <c r="F49" i="245"/>
  <c r="G49" i="245"/>
  <c r="C49" i="245"/>
  <c r="T48" i="245"/>
  <c r="S48" i="245"/>
  <c r="R48" i="245"/>
  <c r="Q48" i="245"/>
  <c r="H48" i="245"/>
  <c r="I48" i="245"/>
  <c r="J48" i="245"/>
  <c r="K48" i="245"/>
  <c r="G48" i="245"/>
  <c r="F48" i="245"/>
  <c r="C48" i="245"/>
  <c r="T47" i="245"/>
  <c r="S47" i="245"/>
  <c r="R47" i="245"/>
  <c r="Q47" i="245"/>
  <c r="H47" i="245"/>
  <c r="I47" i="245"/>
  <c r="J47" i="245"/>
  <c r="K47" i="245"/>
  <c r="G47" i="245"/>
  <c r="F47" i="245"/>
  <c r="C47" i="245"/>
  <c r="T46" i="245"/>
  <c r="S46" i="245"/>
  <c r="R46" i="245"/>
  <c r="Q46" i="245"/>
  <c r="J46" i="245"/>
  <c r="K46" i="245"/>
  <c r="I46" i="245"/>
  <c r="H46" i="245"/>
  <c r="U46" i="245"/>
  <c r="G46" i="245"/>
  <c r="F46" i="245"/>
  <c r="C46" i="245"/>
  <c r="S45" i="245"/>
  <c r="T45" i="245"/>
  <c r="R45" i="245"/>
  <c r="Q45" i="245"/>
  <c r="H45" i="245"/>
  <c r="I45" i="245"/>
  <c r="J45" i="245"/>
  <c r="K45" i="245"/>
  <c r="F45" i="245"/>
  <c r="G45" i="245"/>
  <c r="C45" i="245"/>
  <c r="S44" i="245"/>
  <c r="T44" i="245"/>
  <c r="R44" i="245"/>
  <c r="Q44" i="245"/>
  <c r="H44" i="245"/>
  <c r="I44" i="245"/>
  <c r="J44" i="245"/>
  <c r="K44" i="245"/>
  <c r="F44" i="245"/>
  <c r="G44" i="245"/>
  <c r="C44" i="245"/>
  <c r="AN43" i="245"/>
  <c r="T43" i="245"/>
  <c r="S43" i="245"/>
  <c r="R43" i="245"/>
  <c r="Q43" i="245"/>
  <c r="H43" i="245"/>
  <c r="I43" i="245"/>
  <c r="J43" i="245"/>
  <c r="K43" i="245"/>
  <c r="G43" i="245"/>
  <c r="F43" i="245"/>
  <c r="C43" i="245"/>
  <c r="S42" i="245"/>
  <c r="T42" i="245"/>
  <c r="R42" i="245"/>
  <c r="Q42" i="245"/>
  <c r="I42" i="245"/>
  <c r="J42" i="245"/>
  <c r="K42" i="245"/>
  <c r="H42" i="245"/>
  <c r="U42" i="245"/>
  <c r="F42" i="245"/>
  <c r="G42" i="245"/>
  <c r="C42" i="245"/>
  <c r="T41" i="245"/>
  <c r="S41" i="245"/>
  <c r="R41" i="245"/>
  <c r="Q41" i="245"/>
  <c r="H41" i="245"/>
  <c r="I41" i="245"/>
  <c r="J41" i="245"/>
  <c r="K41" i="245"/>
  <c r="G41" i="245"/>
  <c r="F41" i="245"/>
  <c r="C41" i="245"/>
  <c r="BP40" i="245"/>
  <c r="T40" i="245"/>
  <c r="S40" i="245"/>
  <c r="R40" i="245"/>
  <c r="Q40" i="245"/>
  <c r="H40" i="245"/>
  <c r="I40" i="245"/>
  <c r="J40" i="245"/>
  <c r="K40" i="245"/>
  <c r="G40" i="245"/>
  <c r="F40" i="245"/>
  <c r="C40" i="245"/>
  <c r="BP39" i="245"/>
  <c r="T39" i="245"/>
  <c r="S39" i="245"/>
  <c r="R39" i="245"/>
  <c r="Q39" i="245"/>
  <c r="J39" i="245"/>
  <c r="K39" i="245"/>
  <c r="I39" i="245"/>
  <c r="H39" i="245"/>
  <c r="U39" i="245"/>
  <c r="G39" i="245"/>
  <c r="F39" i="245"/>
  <c r="C39" i="245"/>
  <c r="BP38" i="245"/>
  <c r="T38" i="245"/>
  <c r="S38" i="245"/>
  <c r="R38" i="245"/>
  <c r="Q38" i="245"/>
  <c r="I38" i="245"/>
  <c r="J38" i="245"/>
  <c r="K38" i="245"/>
  <c r="H38" i="245"/>
  <c r="U38" i="245"/>
  <c r="G38" i="245"/>
  <c r="F38" i="245"/>
  <c r="C38" i="245"/>
  <c r="BP37" i="245"/>
  <c r="S37" i="245"/>
  <c r="T37" i="245"/>
  <c r="R37" i="245"/>
  <c r="Q37" i="245"/>
  <c r="I37" i="245"/>
  <c r="J37" i="245"/>
  <c r="K37" i="245"/>
  <c r="H37" i="245"/>
  <c r="U37" i="245"/>
  <c r="F37" i="245"/>
  <c r="G37" i="245"/>
  <c r="C37" i="245"/>
  <c r="BP36" i="245"/>
  <c r="S36" i="245"/>
  <c r="T36" i="245"/>
  <c r="R36" i="245"/>
  <c r="Q36" i="245"/>
  <c r="I36" i="245"/>
  <c r="J36" i="245"/>
  <c r="K36" i="245"/>
  <c r="H36" i="245"/>
  <c r="U36" i="245"/>
  <c r="F36" i="245"/>
  <c r="G36" i="245"/>
  <c r="C36" i="245"/>
  <c r="BP35" i="245"/>
  <c r="S35" i="245"/>
  <c r="T35" i="245"/>
  <c r="R35" i="245"/>
  <c r="Q35" i="245"/>
  <c r="H35" i="245"/>
  <c r="I35" i="245"/>
  <c r="J35" i="245"/>
  <c r="K35" i="245"/>
  <c r="F35" i="245"/>
  <c r="G35" i="245"/>
  <c r="C35" i="245"/>
  <c r="BP34" i="245"/>
  <c r="S34" i="245"/>
  <c r="T34" i="245"/>
  <c r="R34" i="245"/>
  <c r="Q34" i="245"/>
  <c r="H34" i="245"/>
  <c r="I34" i="245"/>
  <c r="J34" i="245"/>
  <c r="K34" i="245"/>
  <c r="F34" i="245"/>
  <c r="G34" i="245"/>
  <c r="C34" i="245"/>
  <c r="BP33" i="245"/>
  <c r="BD33" i="245"/>
  <c r="AR33" i="245"/>
  <c r="AA33" i="245"/>
  <c r="S33" i="245"/>
  <c r="T33" i="245"/>
  <c r="R33" i="245"/>
  <c r="Q33" i="245"/>
  <c r="H33" i="245"/>
  <c r="I33" i="245"/>
  <c r="J33" i="245"/>
  <c r="K33" i="245"/>
  <c r="F33" i="245"/>
  <c r="G33" i="245"/>
  <c r="C33" i="245"/>
  <c r="BL32" i="245"/>
  <c r="BP32" i="245"/>
  <c r="AA32" i="245"/>
  <c r="AR32" i="245"/>
  <c r="S32" i="245"/>
  <c r="T32" i="245"/>
  <c r="R32" i="245"/>
  <c r="Q32" i="245"/>
  <c r="I32" i="245"/>
  <c r="J32" i="245"/>
  <c r="K32" i="245"/>
  <c r="H32" i="245"/>
  <c r="U32" i="245"/>
  <c r="F32" i="245"/>
  <c r="G32" i="245"/>
  <c r="C32" i="245"/>
  <c r="BP31" i="245"/>
  <c r="BL31" i="245"/>
  <c r="AR31" i="245"/>
  <c r="AA31" i="245"/>
  <c r="BD31" i="245"/>
  <c r="T31" i="245"/>
  <c r="S31" i="245"/>
  <c r="R31" i="245"/>
  <c r="Q31" i="245"/>
  <c r="H31" i="245"/>
  <c r="I31" i="245"/>
  <c r="J31" i="245"/>
  <c r="K31" i="245"/>
  <c r="G31" i="245"/>
  <c r="F31" i="245"/>
  <c r="C31" i="245"/>
  <c r="AG30" i="245"/>
  <c r="BD30" i="245"/>
  <c r="T30" i="245"/>
  <c r="S30" i="245"/>
  <c r="R30" i="245"/>
  <c r="Q30" i="245"/>
  <c r="H30" i="245"/>
  <c r="I30" i="245"/>
  <c r="J30" i="245"/>
  <c r="K30" i="245"/>
  <c r="G30" i="245"/>
  <c r="F30" i="245"/>
  <c r="C30" i="245"/>
  <c r="BD29" i="245"/>
  <c r="AI29" i="245"/>
  <c r="AG29" i="245"/>
  <c r="AA29" i="245"/>
  <c r="S29" i="245"/>
  <c r="T29" i="245"/>
  <c r="R29" i="245"/>
  <c r="Q29" i="245"/>
  <c r="H29" i="245"/>
  <c r="I29" i="245"/>
  <c r="J29" i="245"/>
  <c r="K29" i="245"/>
  <c r="F29" i="245"/>
  <c r="G29" i="245"/>
  <c r="C29" i="245"/>
  <c r="BD28" i="245"/>
  <c r="AI28" i="245"/>
  <c r="AG28" i="245"/>
  <c r="AR28" i="245"/>
  <c r="AA28" i="245"/>
  <c r="S28" i="245"/>
  <c r="T28" i="245"/>
  <c r="R28" i="245"/>
  <c r="Q28" i="245"/>
  <c r="H28" i="245"/>
  <c r="I28" i="245"/>
  <c r="J28" i="245"/>
  <c r="K28" i="245"/>
  <c r="F28" i="245"/>
  <c r="G28" i="245"/>
  <c r="C28" i="245"/>
  <c r="T27" i="245"/>
  <c r="S27" i="245"/>
  <c r="R27" i="245"/>
  <c r="Q27" i="245"/>
  <c r="J27" i="245"/>
  <c r="K27" i="245"/>
  <c r="I27" i="245"/>
  <c r="H27" i="245"/>
  <c r="U27" i="245"/>
  <c r="G27" i="245"/>
  <c r="F27" i="245"/>
  <c r="C27" i="245"/>
  <c r="S26" i="245"/>
  <c r="T26" i="245"/>
  <c r="R26" i="245"/>
  <c r="Q26" i="245"/>
  <c r="H26" i="245"/>
  <c r="I26" i="245"/>
  <c r="J26" i="245"/>
  <c r="K26" i="245"/>
  <c r="F26" i="245"/>
  <c r="G26" i="245"/>
  <c r="C26" i="245"/>
  <c r="T25" i="245"/>
  <c r="S25" i="245"/>
  <c r="R25" i="245"/>
  <c r="Q25" i="245"/>
  <c r="J25" i="245"/>
  <c r="K25" i="245"/>
  <c r="I25" i="245"/>
  <c r="H25" i="245"/>
  <c r="U25" i="245"/>
  <c r="G25" i="245"/>
  <c r="F25" i="245"/>
  <c r="C25" i="245"/>
  <c r="S24" i="245"/>
  <c r="T24" i="245"/>
  <c r="R24" i="245"/>
  <c r="Q24" i="245"/>
  <c r="H24" i="245"/>
  <c r="I24" i="245"/>
  <c r="J24" i="245"/>
  <c r="K24" i="245"/>
  <c r="F24" i="245"/>
  <c r="G24" i="245"/>
  <c r="C24" i="245"/>
  <c r="T23" i="245"/>
  <c r="S23" i="245"/>
  <c r="R23" i="245"/>
  <c r="Q23" i="245"/>
  <c r="J23" i="245"/>
  <c r="K23" i="245"/>
  <c r="I23" i="245"/>
  <c r="H23" i="245"/>
  <c r="U23" i="245"/>
  <c r="G23" i="245"/>
  <c r="F23" i="245"/>
  <c r="C23" i="245"/>
  <c r="S22" i="245"/>
  <c r="T22" i="245"/>
  <c r="R22" i="245"/>
  <c r="Q22" i="245"/>
  <c r="H22" i="245"/>
  <c r="I22" i="245"/>
  <c r="J22" i="245"/>
  <c r="K22" i="245"/>
  <c r="F22" i="245"/>
  <c r="G22" i="245"/>
  <c r="C22" i="245"/>
  <c r="T21" i="245"/>
  <c r="S21" i="245"/>
  <c r="R21" i="245"/>
  <c r="Q21" i="245"/>
  <c r="J21" i="245"/>
  <c r="K21" i="245"/>
  <c r="I21" i="245"/>
  <c r="H21" i="245"/>
  <c r="U21" i="245"/>
  <c r="G21" i="245"/>
  <c r="F21" i="245"/>
  <c r="C21" i="245"/>
  <c r="S20" i="245"/>
  <c r="T20" i="245"/>
  <c r="R20" i="245"/>
  <c r="Q20" i="245"/>
  <c r="H20" i="245"/>
  <c r="I20" i="245"/>
  <c r="J20" i="245"/>
  <c r="K20" i="245"/>
  <c r="F20" i="245"/>
  <c r="G20" i="245"/>
  <c r="C20" i="245"/>
  <c r="T19" i="245"/>
  <c r="S19" i="245"/>
  <c r="R19" i="245"/>
  <c r="Q19" i="245"/>
  <c r="J19" i="245"/>
  <c r="K19" i="245"/>
  <c r="I19" i="245"/>
  <c r="H19" i="245"/>
  <c r="U19" i="245"/>
  <c r="G19" i="245"/>
  <c r="F19" i="245"/>
  <c r="C19" i="245"/>
  <c r="AP18" i="245"/>
  <c r="T18" i="245"/>
  <c r="S18" i="245"/>
  <c r="R18" i="245"/>
  <c r="Q18" i="245"/>
  <c r="I18" i="245"/>
  <c r="J18" i="245"/>
  <c r="K18" i="245"/>
  <c r="H18" i="245"/>
  <c r="U18" i="245"/>
  <c r="G18" i="245"/>
  <c r="F18" i="245"/>
  <c r="C18" i="245"/>
  <c r="S17" i="245"/>
  <c r="T17" i="245"/>
  <c r="R17" i="245"/>
  <c r="Q17" i="245"/>
  <c r="H17" i="245"/>
  <c r="I17" i="245"/>
  <c r="J17" i="245"/>
  <c r="K17" i="245"/>
  <c r="F17" i="245"/>
  <c r="G17" i="245"/>
  <c r="C17" i="245"/>
  <c r="T16" i="245"/>
  <c r="S16" i="245"/>
  <c r="R16" i="245"/>
  <c r="Q16" i="245"/>
  <c r="I16" i="245"/>
  <c r="J16" i="245"/>
  <c r="K16" i="245"/>
  <c r="H16" i="245"/>
  <c r="U16" i="245"/>
  <c r="G16" i="245"/>
  <c r="F16" i="245"/>
  <c r="C16" i="245"/>
  <c r="AL15" i="245"/>
  <c r="S15" i="245"/>
  <c r="T15" i="245"/>
  <c r="R15" i="245"/>
  <c r="Q15" i="245"/>
  <c r="I15" i="245"/>
  <c r="J15" i="245"/>
  <c r="K15" i="245"/>
  <c r="H15" i="245"/>
  <c r="U15" i="245"/>
  <c r="F15" i="245"/>
  <c r="G15" i="245"/>
  <c r="C15" i="245"/>
  <c r="T14" i="245"/>
  <c r="S14" i="245"/>
  <c r="R14" i="245"/>
  <c r="Q14" i="245"/>
  <c r="H14" i="245"/>
  <c r="I14" i="245"/>
  <c r="J14" i="245"/>
  <c r="K14" i="245"/>
  <c r="G14" i="245"/>
  <c r="F14" i="245"/>
  <c r="C14" i="245"/>
  <c r="AL13" i="245"/>
  <c r="T13" i="245"/>
  <c r="S13" i="245"/>
  <c r="R13" i="245"/>
  <c r="Q13" i="245"/>
  <c r="H13" i="245"/>
  <c r="I13" i="245"/>
  <c r="J13" i="245"/>
  <c r="K13" i="245"/>
  <c r="G13" i="245"/>
  <c r="F13" i="245"/>
  <c r="C13" i="245"/>
  <c r="S12" i="245"/>
  <c r="T12" i="245"/>
  <c r="R12" i="245"/>
  <c r="Q12" i="245"/>
  <c r="I12" i="245"/>
  <c r="J12" i="245"/>
  <c r="K12" i="245"/>
  <c r="H12" i="245"/>
  <c r="U12" i="245"/>
  <c r="F12" i="245"/>
  <c r="G12" i="245"/>
  <c r="C12" i="245"/>
  <c r="BR11" i="245"/>
  <c r="AL11" i="245"/>
  <c r="T11" i="245"/>
  <c r="S11" i="245"/>
  <c r="R11" i="245"/>
  <c r="Q11" i="245"/>
  <c r="I11" i="245"/>
  <c r="J11" i="245"/>
  <c r="K11" i="245"/>
  <c r="H11" i="245"/>
  <c r="U11" i="245"/>
  <c r="G11" i="245"/>
  <c r="F11" i="245"/>
  <c r="C11" i="245"/>
  <c r="BR9" i="245"/>
  <c r="CL7" i="245"/>
  <c r="CC7" i="245"/>
  <c r="BW7" i="245"/>
  <c r="B76" i="244"/>
  <c r="U73" i="244"/>
  <c r="O72" i="244"/>
  <c r="N72" i="244"/>
  <c r="B77" i="244"/>
  <c r="M72" i="244"/>
  <c r="L72" i="244"/>
  <c r="T71" i="244"/>
  <c r="S71" i="244"/>
  <c r="R71" i="244"/>
  <c r="Q71" i="244"/>
  <c r="I71" i="244"/>
  <c r="J71" i="244"/>
  <c r="K71" i="244"/>
  <c r="H71" i="244"/>
  <c r="U71" i="244"/>
  <c r="G71" i="244"/>
  <c r="F71" i="244"/>
  <c r="C71" i="244"/>
  <c r="S70" i="244"/>
  <c r="T70" i="244"/>
  <c r="R70" i="244"/>
  <c r="Q70" i="244"/>
  <c r="H70" i="244"/>
  <c r="I70" i="244"/>
  <c r="J70" i="244"/>
  <c r="K70" i="244"/>
  <c r="F70" i="244"/>
  <c r="G70" i="244"/>
  <c r="C70" i="244"/>
  <c r="T69" i="244"/>
  <c r="S69" i="244"/>
  <c r="R69" i="244"/>
  <c r="Q69" i="244"/>
  <c r="I69" i="244"/>
  <c r="J69" i="244"/>
  <c r="K69" i="244"/>
  <c r="H69" i="244"/>
  <c r="U69" i="244"/>
  <c r="G69" i="244"/>
  <c r="F69" i="244"/>
  <c r="C69" i="244"/>
  <c r="S68" i="244"/>
  <c r="T68" i="244"/>
  <c r="R68" i="244"/>
  <c r="Q68" i="244"/>
  <c r="H68" i="244"/>
  <c r="I68" i="244"/>
  <c r="J68" i="244"/>
  <c r="K68" i="244"/>
  <c r="F68" i="244"/>
  <c r="G68" i="244"/>
  <c r="C68" i="244"/>
  <c r="T67" i="244"/>
  <c r="S67" i="244"/>
  <c r="R67" i="244"/>
  <c r="Q67" i="244"/>
  <c r="I67" i="244"/>
  <c r="J67" i="244"/>
  <c r="K67" i="244"/>
  <c r="H67" i="244"/>
  <c r="U67" i="244"/>
  <c r="G67" i="244"/>
  <c r="F67" i="244"/>
  <c r="C67" i="244"/>
  <c r="S66" i="244"/>
  <c r="T66" i="244"/>
  <c r="R66" i="244"/>
  <c r="Q66" i="244"/>
  <c r="H66" i="244"/>
  <c r="I66" i="244"/>
  <c r="J66" i="244"/>
  <c r="K66" i="244"/>
  <c r="F66" i="244"/>
  <c r="G66" i="244"/>
  <c r="C66" i="244"/>
  <c r="T65" i="244"/>
  <c r="S65" i="244"/>
  <c r="R65" i="244"/>
  <c r="Q65" i="244"/>
  <c r="I65" i="244"/>
  <c r="J65" i="244"/>
  <c r="K65" i="244"/>
  <c r="H65" i="244"/>
  <c r="U65" i="244"/>
  <c r="G65" i="244"/>
  <c r="F65" i="244"/>
  <c r="C65" i="244"/>
  <c r="S64" i="244"/>
  <c r="T64" i="244"/>
  <c r="R64" i="244"/>
  <c r="Q64" i="244"/>
  <c r="H64" i="244"/>
  <c r="I64" i="244"/>
  <c r="J64" i="244"/>
  <c r="K64" i="244"/>
  <c r="F64" i="244"/>
  <c r="G64" i="244"/>
  <c r="C64" i="244"/>
  <c r="T63" i="244"/>
  <c r="S63" i="244"/>
  <c r="R63" i="244"/>
  <c r="Q63" i="244"/>
  <c r="I63" i="244"/>
  <c r="J63" i="244"/>
  <c r="K63" i="244"/>
  <c r="H63" i="244"/>
  <c r="U63" i="244"/>
  <c r="G63" i="244"/>
  <c r="F63" i="244"/>
  <c r="C63" i="244"/>
  <c r="S62" i="244"/>
  <c r="T62" i="244"/>
  <c r="R62" i="244"/>
  <c r="Q62" i="244"/>
  <c r="H62" i="244"/>
  <c r="I62" i="244"/>
  <c r="J62" i="244"/>
  <c r="K62" i="244"/>
  <c r="F62" i="244"/>
  <c r="G62" i="244"/>
  <c r="C62" i="244"/>
  <c r="T61" i="244"/>
  <c r="S61" i="244"/>
  <c r="R61" i="244"/>
  <c r="Q61" i="244"/>
  <c r="I61" i="244"/>
  <c r="J61" i="244"/>
  <c r="K61" i="244"/>
  <c r="H61" i="244"/>
  <c r="U61" i="244"/>
  <c r="G61" i="244"/>
  <c r="F61" i="244"/>
  <c r="C61" i="244"/>
  <c r="S60" i="244"/>
  <c r="T60" i="244"/>
  <c r="R60" i="244"/>
  <c r="Q60" i="244"/>
  <c r="H60" i="244"/>
  <c r="I60" i="244"/>
  <c r="J60" i="244"/>
  <c r="K60" i="244"/>
  <c r="F60" i="244"/>
  <c r="G60" i="244"/>
  <c r="C60" i="244"/>
  <c r="T59" i="244"/>
  <c r="S59" i="244"/>
  <c r="R59" i="244"/>
  <c r="Q59" i="244"/>
  <c r="I59" i="244"/>
  <c r="J59" i="244"/>
  <c r="K59" i="244"/>
  <c r="H59" i="244"/>
  <c r="U59" i="244"/>
  <c r="G59" i="244"/>
  <c r="F59" i="244"/>
  <c r="C59" i="244"/>
  <c r="S58" i="244"/>
  <c r="T58" i="244"/>
  <c r="R58" i="244"/>
  <c r="Q58" i="244"/>
  <c r="H58" i="244"/>
  <c r="I58" i="244"/>
  <c r="J58" i="244"/>
  <c r="K58" i="244"/>
  <c r="F58" i="244"/>
  <c r="G58" i="244"/>
  <c r="C58" i="244"/>
  <c r="T57" i="244"/>
  <c r="S57" i="244"/>
  <c r="R57" i="244"/>
  <c r="Q57" i="244"/>
  <c r="I57" i="244"/>
  <c r="J57" i="244"/>
  <c r="K57" i="244"/>
  <c r="H57" i="244"/>
  <c r="U57" i="244"/>
  <c r="G57" i="244"/>
  <c r="F57" i="244"/>
  <c r="C57" i="244"/>
  <c r="S56" i="244"/>
  <c r="T56" i="244"/>
  <c r="R56" i="244"/>
  <c r="Q56" i="244"/>
  <c r="H56" i="244"/>
  <c r="I56" i="244"/>
  <c r="J56" i="244"/>
  <c r="K56" i="244"/>
  <c r="F56" i="244"/>
  <c r="G56" i="244"/>
  <c r="C56" i="244"/>
  <c r="T55" i="244"/>
  <c r="S55" i="244"/>
  <c r="R55" i="244"/>
  <c r="Q55" i="244"/>
  <c r="J55" i="244"/>
  <c r="K55" i="244"/>
  <c r="H55" i="244"/>
  <c r="I55" i="244"/>
  <c r="G55" i="244"/>
  <c r="F55" i="244"/>
  <c r="C55" i="244"/>
  <c r="T54" i="244"/>
  <c r="S54" i="244"/>
  <c r="R54" i="244"/>
  <c r="Q54" i="244"/>
  <c r="H54" i="244"/>
  <c r="I54" i="244"/>
  <c r="J54" i="244"/>
  <c r="K54" i="244"/>
  <c r="G54" i="244"/>
  <c r="F54" i="244"/>
  <c r="C54" i="244"/>
  <c r="T53" i="244"/>
  <c r="S53" i="244"/>
  <c r="R53" i="244"/>
  <c r="Q53" i="244"/>
  <c r="J53" i="244"/>
  <c r="K53" i="244"/>
  <c r="I53" i="244"/>
  <c r="H53" i="244"/>
  <c r="U53" i="244"/>
  <c r="G53" i="244"/>
  <c r="F53" i="244"/>
  <c r="C53" i="244"/>
  <c r="S52" i="244"/>
  <c r="T52" i="244"/>
  <c r="R52" i="244"/>
  <c r="Q52" i="244"/>
  <c r="H52" i="244"/>
  <c r="I52" i="244"/>
  <c r="J52" i="244"/>
  <c r="K52" i="244"/>
  <c r="F52" i="244"/>
  <c r="G52" i="244"/>
  <c r="C52" i="244"/>
  <c r="T51" i="244"/>
  <c r="S51" i="244"/>
  <c r="R51" i="244"/>
  <c r="Q51" i="244"/>
  <c r="J51" i="244"/>
  <c r="K51" i="244"/>
  <c r="I51" i="244"/>
  <c r="H51" i="244"/>
  <c r="U51" i="244"/>
  <c r="G51" i="244"/>
  <c r="F51" i="244"/>
  <c r="C51" i="244"/>
  <c r="U50" i="244"/>
  <c r="S50" i="244"/>
  <c r="T50" i="244"/>
  <c r="R50" i="244"/>
  <c r="Q50" i="244"/>
  <c r="K50" i="244"/>
  <c r="H50" i="244"/>
  <c r="I50" i="244"/>
  <c r="J50" i="244"/>
  <c r="F50" i="244"/>
  <c r="G50" i="244"/>
  <c r="C50" i="244"/>
  <c r="U49" i="244"/>
  <c r="S49" i="244"/>
  <c r="T49" i="244"/>
  <c r="R49" i="244"/>
  <c r="Q49" i="244"/>
  <c r="K49" i="244"/>
  <c r="J49" i="244"/>
  <c r="H49" i="244"/>
  <c r="I49" i="244"/>
  <c r="F49" i="244"/>
  <c r="G49" i="244"/>
  <c r="C49" i="244"/>
  <c r="T48" i="244"/>
  <c r="S48" i="244"/>
  <c r="R48" i="244"/>
  <c r="Q48" i="244"/>
  <c r="H48" i="244"/>
  <c r="I48" i="244"/>
  <c r="J48" i="244"/>
  <c r="K48" i="244"/>
  <c r="G48" i="244"/>
  <c r="F48" i="244"/>
  <c r="C48" i="244"/>
  <c r="T47" i="244"/>
  <c r="S47" i="244"/>
  <c r="R47" i="244"/>
  <c r="Q47" i="244"/>
  <c r="J47" i="244"/>
  <c r="K47" i="244"/>
  <c r="H47" i="244"/>
  <c r="I47" i="244"/>
  <c r="G47" i="244"/>
  <c r="F47" i="244"/>
  <c r="C47" i="244"/>
  <c r="T46" i="244"/>
  <c r="S46" i="244"/>
  <c r="R46" i="244"/>
  <c r="Q46" i="244"/>
  <c r="J46" i="244"/>
  <c r="K46" i="244"/>
  <c r="I46" i="244"/>
  <c r="H46" i="244"/>
  <c r="U46" i="244"/>
  <c r="G46" i="244"/>
  <c r="F46" i="244"/>
  <c r="C46" i="244"/>
  <c r="U45" i="244"/>
  <c r="S45" i="244"/>
  <c r="T45" i="244"/>
  <c r="R45" i="244"/>
  <c r="Q45" i="244"/>
  <c r="H45" i="244"/>
  <c r="I45" i="244"/>
  <c r="J45" i="244"/>
  <c r="K45" i="244"/>
  <c r="F45" i="244"/>
  <c r="G45" i="244"/>
  <c r="C45" i="244"/>
  <c r="U44" i="244"/>
  <c r="S44" i="244"/>
  <c r="T44" i="244"/>
  <c r="R44" i="244"/>
  <c r="Q44" i="244"/>
  <c r="J44" i="244"/>
  <c r="K44" i="244"/>
  <c r="H44" i="244"/>
  <c r="I44" i="244"/>
  <c r="F44" i="244"/>
  <c r="G44" i="244"/>
  <c r="C44" i="244"/>
  <c r="AN43" i="244"/>
  <c r="T43" i="244"/>
  <c r="S43" i="244"/>
  <c r="R43" i="244"/>
  <c r="Q43" i="244"/>
  <c r="H43" i="244"/>
  <c r="I43" i="244"/>
  <c r="J43" i="244"/>
  <c r="K43" i="244"/>
  <c r="G43" i="244"/>
  <c r="F43" i="244"/>
  <c r="C43" i="244"/>
  <c r="S42" i="244"/>
  <c r="T42" i="244"/>
  <c r="R42" i="244"/>
  <c r="Q42" i="244"/>
  <c r="I42" i="244"/>
  <c r="J42" i="244"/>
  <c r="K42" i="244"/>
  <c r="H42" i="244"/>
  <c r="U42" i="244"/>
  <c r="F42" i="244"/>
  <c r="G42" i="244"/>
  <c r="C42" i="244"/>
  <c r="T41" i="244"/>
  <c r="S41" i="244"/>
  <c r="R41" i="244"/>
  <c r="Q41" i="244"/>
  <c r="J41" i="244"/>
  <c r="K41" i="244"/>
  <c r="H41" i="244"/>
  <c r="I41" i="244"/>
  <c r="G41" i="244"/>
  <c r="F41" i="244"/>
  <c r="C41" i="244"/>
  <c r="BP40" i="244"/>
  <c r="T40" i="244"/>
  <c r="S40" i="244"/>
  <c r="R40" i="244"/>
  <c r="Q40" i="244"/>
  <c r="H40" i="244"/>
  <c r="I40" i="244"/>
  <c r="J40" i="244"/>
  <c r="K40" i="244"/>
  <c r="G40" i="244"/>
  <c r="F40" i="244"/>
  <c r="C40" i="244"/>
  <c r="BP39" i="244"/>
  <c r="T39" i="244"/>
  <c r="S39" i="244"/>
  <c r="R39" i="244"/>
  <c r="Q39" i="244"/>
  <c r="J39" i="244"/>
  <c r="K39" i="244"/>
  <c r="I39" i="244"/>
  <c r="H39" i="244"/>
  <c r="U39" i="244"/>
  <c r="G39" i="244"/>
  <c r="F39" i="244"/>
  <c r="C39" i="244"/>
  <c r="BP38" i="244"/>
  <c r="S38" i="244"/>
  <c r="T38" i="244"/>
  <c r="R38" i="244"/>
  <c r="Q38" i="244"/>
  <c r="I38" i="244"/>
  <c r="J38" i="244"/>
  <c r="K38" i="244"/>
  <c r="H38" i="244"/>
  <c r="U38" i="244"/>
  <c r="G38" i="244"/>
  <c r="F38" i="244"/>
  <c r="C38" i="244"/>
  <c r="BP37" i="244"/>
  <c r="S37" i="244"/>
  <c r="T37" i="244"/>
  <c r="R37" i="244"/>
  <c r="Q37" i="244"/>
  <c r="K37" i="244"/>
  <c r="I37" i="244"/>
  <c r="J37" i="244"/>
  <c r="H37" i="244"/>
  <c r="U37" i="244"/>
  <c r="F37" i="244"/>
  <c r="G37" i="244"/>
  <c r="C37" i="244"/>
  <c r="BP36" i="244"/>
  <c r="S36" i="244"/>
  <c r="T36" i="244"/>
  <c r="R36" i="244"/>
  <c r="Q36" i="244"/>
  <c r="H36" i="244"/>
  <c r="I36" i="244"/>
  <c r="J36" i="244"/>
  <c r="K36" i="244"/>
  <c r="F36" i="244"/>
  <c r="G36" i="244"/>
  <c r="C36" i="244"/>
  <c r="BP35" i="244"/>
  <c r="U35" i="244"/>
  <c r="S35" i="244"/>
  <c r="T35" i="244"/>
  <c r="R35" i="244"/>
  <c r="Q35" i="244"/>
  <c r="K35" i="244"/>
  <c r="H35" i="244"/>
  <c r="I35" i="244"/>
  <c r="J35" i="244"/>
  <c r="F35" i="244"/>
  <c r="G35" i="244"/>
  <c r="C35" i="244"/>
  <c r="BP34" i="244"/>
  <c r="S34" i="244"/>
  <c r="T34" i="244"/>
  <c r="R34" i="244"/>
  <c r="Q34" i="244"/>
  <c r="H34" i="244"/>
  <c r="I34" i="244"/>
  <c r="J34" i="244"/>
  <c r="K34" i="244"/>
  <c r="F34" i="244"/>
  <c r="G34" i="244"/>
  <c r="C34" i="244"/>
  <c r="BP33" i="244"/>
  <c r="BD33" i="244"/>
  <c r="AR33" i="244"/>
  <c r="AA33" i="244"/>
  <c r="S33" i="244"/>
  <c r="T33" i="244"/>
  <c r="R33" i="244"/>
  <c r="Q33" i="244"/>
  <c r="H33" i="244"/>
  <c r="I33" i="244"/>
  <c r="J33" i="244"/>
  <c r="K33" i="244"/>
  <c r="F33" i="244"/>
  <c r="G33" i="244"/>
  <c r="C33" i="244"/>
  <c r="BL32" i="244"/>
  <c r="BP32" i="244"/>
  <c r="BD32" i="244"/>
  <c r="AA32" i="244"/>
  <c r="AR32" i="244"/>
  <c r="S32" i="244"/>
  <c r="T32" i="244"/>
  <c r="R32" i="244"/>
  <c r="Q32" i="244"/>
  <c r="K32" i="244"/>
  <c r="I32" i="244"/>
  <c r="J32" i="244"/>
  <c r="H32" i="244"/>
  <c r="U32" i="244"/>
  <c r="F32" i="244"/>
  <c r="G32" i="244"/>
  <c r="C32" i="244"/>
  <c r="BL31" i="244"/>
  <c r="BP31" i="244"/>
  <c r="BD31" i="244"/>
  <c r="AR31" i="244"/>
  <c r="AA31" i="244"/>
  <c r="T31" i="244"/>
  <c r="S31" i="244"/>
  <c r="R31" i="244"/>
  <c r="Q31" i="244"/>
  <c r="H31" i="244"/>
  <c r="I31" i="244"/>
  <c r="J31" i="244"/>
  <c r="K31" i="244"/>
  <c r="G31" i="244"/>
  <c r="F31" i="244"/>
  <c r="C31" i="244"/>
  <c r="BD30" i="244"/>
  <c r="AG30" i="244"/>
  <c r="T30" i="244"/>
  <c r="S30" i="244"/>
  <c r="R30" i="244"/>
  <c r="Q30" i="244"/>
  <c r="J30" i="244"/>
  <c r="K30" i="244"/>
  <c r="H30" i="244"/>
  <c r="I30" i="244"/>
  <c r="G30" i="244"/>
  <c r="F30" i="244"/>
  <c r="C30" i="244"/>
  <c r="AG29" i="244"/>
  <c r="U29" i="244"/>
  <c r="S29" i="244"/>
  <c r="T29" i="244"/>
  <c r="R29" i="244"/>
  <c r="Q29" i="244"/>
  <c r="K29" i="244"/>
  <c r="J29" i="244"/>
  <c r="H29" i="244"/>
  <c r="I29" i="244"/>
  <c r="F29" i="244"/>
  <c r="G29" i="244"/>
  <c r="C29" i="244"/>
  <c r="BD28" i="244"/>
  <c r="AR28" i="244"/>
  <c r="AI28" i="244"/>
  <c r="AG28" i="244"/>
  <c r="AA28" i="244"/>
  <c r="U28" i="244"/>
  <c r="S28" i="244"/>
  <c r="T28" i="244"/>
  <c r="R28" i="244"/>
  <c r="Q28" i="244"/>
  <c r="H28" i="244"/>
  <c r="I28" i="244"/>
  <c r="J28" i="244"/>
  <c r="K28" i="244"/>
  <c r="F28" i="244"/>
  <c r="G28" i="244"/>
  <c r="C28" i="244"/>
  <c r="T27" i="244"/>
  <c r="S27" i="244"/>
  <c r="R27" i="244"/>
  <c r="Q27" i="244"/>
  <c r="I27" i="244"/>
  <c r="J27" i="244"/>
  <c r="K27" i="244"/>
  <c r="H27" i="244"/>
  <c r="U27" i="244"/>
  <c r="G27" i="244"/>
  <c r="F27" i="244"/>
  <c r="C27" i="244"/>
  <c r="S26" i="244"/>
  <c r="T26" i="244"/>
  <c r="R26" i="244"/>
  <c r="Q26" i="244"/>
  <c r="H26" i="244"/>
  <c r="I26" i="244"/>
  <c r="J26" i="244"/>
  <c r="K26" i="244"/>
  <c r="G26" i="244"/>
  <c r="F26" i="244"/>
  <c r="C26" i="244"/>
  <c r="T25" i="244"/>
  <c r="S25" i="244"/>
  <c r="R25" i="244"/>
  <c r="Q25" i="244"/>
  <c r="K25" i="244"/>
  <c r="J25" i="244"/>
  <c r="I25" i="244"/>
  <c r="H25" i="244"/>
  <c r="U25" i="244"/>
  <c r="G25" i="244"/>
  <c r="F25" i="244"/>
  <c r="C25" i="244"/>
  <c r="T24" i="244"/>
  <c r="S24" i="244"/>
  <c r="R24" i="244"/>
  <c r="Q24" i="244"/>
  <c r="H24" i="244"/>
  <c r="I24" i="244"/>
  <c r="J24" i="244"/>
  <c r="K24" i="244"/>
  <c r="G24" i="244"/>
  <c r="F24" i="244"/>
  <c r="C24" i="244"/>
  <c r="T23" i="244"/>
  <c r="S23" i="244"/>
  <c r="R23" i="244"/>
  <c r="Q23" i="244"/>
  <c r="K23" i="244"/>
  <c r="J23" i="244"/>
  <c r="I23" i="244"/>
  <c r="H23" i="244"/>
  <c r="U23" i="244"/>
  <c r="G23" i="244"/>
  <c r="F23" i="244"/>
  <c r="C23" i="244"/>
  <c r="T22" i="244"/>
  <c r="S22" i="244"/>
  <c r="R22" i="244"/>
  <c r="Q22" i="244"/>
  <c r="K22" i="244"/>
  <c r="H22" i="244"/>
  <c r="I22" i="244"/>
  <c r="J22" i="244"/>
  <c r="F22" i="244"/>
  <c r="G22" i="244"/>
  <c r="C22" i="244"/>
  <c r="T21" i="244"/>
  <c r="S21" i="244"/>
  <c r="R21" i="244"/>
  <c r="Q21" i="244"/>
  <c r="I21" i="244"/>
  <c r="J21" i="244"/>
  <c r="K21" i="244"/>
  <c r="H21" i="244"/>
  <c r="U21" i="244"/>
  <c r="G21" i="244"/>
  <c r="F21" i="244"/>
  <c r="C21" i="244"/>
  <c r="U20" i="244"/>
  <c r="T20" i="244"/>
  <c r="S20" i="244"/>
  <c r="R20" i="244"/>
  <c r="Q20" i="244"/>
  <c r="K20" i="244"/>
  <c r="H20" i="244"/>
  <c r="I20" i="244"/>
  <c r="J20" i="244"/>
  <c r="G20" i="244"/>
  <c r="F20" i="244"/>
  <c r="C20" i="244"/>
  <c r="T19" i="244"/>
  <c r="S19" i="244"/>
  <c r="R19" i="244"/>
  <c r="Q19" i="244"/>
  <c r="J19" i="244"/>
  <c r="K19" i="244"/>
  <c r="I19" i="244"/>
  <c r="H19" i="244"/>
  <c r="U19" i="244"/>
  <c r="G19" i="244"/>
  <c r="F19" i="244"/>
  <c r="C19" i="244"/>
  <c r="AP18" i="244"/>
  <c r="T18" i="244"/>
  <c r="S18" i="244"/>
  <c r="R18" i="244"/>
  <c r="Q18" i="244"/>
  <c r="H18" i="244"/>
  <c r="I18" i="244"/>
  <c r="J18" i="244"/>
  <c r="K18" i="244"/>
  <c r="G18" i="244"/>
  <c r="F18" i="244"/>
  <c r="C18" i="244"/>
  <c r="U17" i="244"/>
  <c r="S17" i="244"/>
  <c r="T17" i="244"/>
  <c r="R17" i="244"/>
  <c r="Q17" i="244"/>
  <c r="K17" i="244"/>
  <c r="J17" i="244"/>
  <c r="H17" i="244"/>
  <c r="I17" i="244"/>
  <c r="F17" i="244"/>
  <c r="G17" i="244"/>
  <c r="C17" i="244"/>
  <c r="S16" i="244"/>
  <c r="T16" i="244"/>
  <c r="R16" i="244"/>
  <c r="Q16" i="244"/>
  <c r="H16" i="244"/>
  <c r="I16" i="244"/>
  <c r="J16" i="244"/>
  <c r="K16" i="244"/>
  <c r="G16" i="244"/>
  <c r="F16" i="244"/>
  <c r="C16" i="244"/>
  <c r="AL15" i="244"/>
  <c r="S15" i="244"/>
  <c r="T15" i="244"/>
  <c r="R15" i="244"/>
  <c r="Q15" i="244"/>
  <c r="K15" i="244"/>
  <c r="I15" i="244"/>
  <c r="J15" i="244"/>
  <c r="H15" i="244"/>
  <c r="U15" i="244"/>
  <c r="F15" i="244"/>
  <c r="G15" i="244"/>
  <c r="C15" i="244"/>
  <c r="T14" i="244"/>
  <c r="S14" i="244"/>
  <c r="R14" i="244"/>
  <c r="Q14" i="244"/>
  <c r="I14" i="244"/>
  <c r="J14" i="244"/>
  <c r="K14" i="244"/>
  <c r="H14" i="244"/>
  <c r="U14" i="244"/>
  <c r="G14" i="244"/>
  <c r="F14" i="244"/>
  <c r="C14" i="244"/>
  <c r="AL13" i="244"/>
  <c r="S13" i="244"/>
  <c r="T13" i="244"/>
  <c r="R13" i="244"/>
  <c r="Q13" i="244"/>
  <c r="J13" i="244"/>
  <c r="K13" i="244"/>
  <c r="H13" i="244"/>
  <c r="I13" i="244"/>
  <c r="G13" i="244"/>
  <c r="F13" i="244"/>
  <c r="C13" i="244"/>
  <c r="U12" i="244"/>
  <c r="S12" i="244"/>
  <c r="T12" i="244"/>
  <c r="R12" i="244"/>
  <c r="Q12" i="244"/>
  <c r="H12" i="244"/>
  <c r="I12" i="244"/>
  <c r="J12" i="244"/>
  <c r="K12" i="244"/>
  <c r="F12" i="244"/>
  <c r="G12" i="244"/>
  <c r="C12" i="244"/>
  <c r="BR11" i="244"/>
  <c r="AL11" i="244"/>
  <c r="T11" i="244"/>
  <c r="S11" i="244"/>
  <c r="R11" i="244"/>
  <c r="Q11" i="244"/>
  <c r="H11" i="244"/>
  <c r="I11" i="244"/>
  <c r="J11" i="244"/>
  <c r="K11" i="244"/>
  <c r="G11" i="244"/>
  <c r="F11" i="244"/>
  <c r="C11" i="244"/>
  <c r="BR9" i="244"/>
  <c r="CL7" i="244"/>
  <c r="CC7" i="244"/>
  <c r="BW7" i="244"/>
  <c r="B76" i="243"/>
  <c r="U73" i="243"/>
  <c r="O72" i="243"/>
  <c r="N72" i="243"/>
  <c r="B77" i="243"/>
  <c r="M72" i="243"/>
  <c r="L72" i="243"/>
  <c r="T71" i="243"/>
  <c r="S71" i="243"/>
  <c r="R71" i="243"/>
  <c r="Q71" i="243"/>
  <c r="I71" i="243"/>
  <c r="J71" i="243"/>
  <c r="K71" i="243"/>
  <c r="H71" i="243"/>
  <c r="U71" i="243"/>
  <c r="G71" i="243"/>
  <c r="F71" i="243"/>
  <c r="C71" i="243"/>
  <c r="S70" i="243"/>
  <c r="T70" i="243"/>
  <c r="R70" i="243"/>
  <c r="Q70" i="243"/>
  <c r="K70" i="243"/>
  <c r="J70" i="243"/>
  <c r="I70" i="243"/>
  <c r="H70" i="243"/>
  <c r="U70" i="243"/>
  <c r="F70" i="243"/>
  <c r="G70" i="243"/>
  <c r="C70" i="243"/>
  <c r="T69" i="243"/>
  <c r="S69" i="243"/>
  <c r="R69" i="243"/>
  <c r="Q69" i="243"/>
  <c r="I69" i="243"/>
  <c r="J69" i="243"/>
  <c r="K69" i="243"/>
  <c r="H69" i="243"/>
  <c r="U69" i="243"/>
  <c r="G69" i="243"/>
  <c r="F69" i="243"/>
  <c r="C69" i="243"/>
  <c r="S68" i="243"/>
  <c r="T68" i="243"/>
  <c r="R68" i="243"/>
  <c r="Q68" i="243"/>
  <c r="K68" i="243"/>
  <c r="J68" i="243"/>
  <c r="I68" i="243"/>
  <c r="H68" i="243"/>
  <c r="U68" i="243"/>
  <c r="F68" i="243"/>
  <c r="G68" i="243"/>
  <c r="C68" i="243"/>
  <c r="T67" i="243"/>
  <c r="S67" i="243"/>
  <c r="R67" i="243"/>
  <c r="Q67" i="243"/>
  <c r="I67" i="243"/>
  <c r="J67" i="243"/>
  <c r="K67" i="243"/>
  <c r="H67" i="243"/>
  <c r="U67" i="243"/>
  <c r="G67" i="243"/>
  <c r="F67" i="243"/>
  <c r="C67" i="243"/>
  <c r="S66" i="243"/>
  <c r="T66" i="243"/>
  <c r="R66" i="243"/>
  <c r="Q66" i="243"/>
  <c r="K66" i="243"/>
  <c r="J66" i="243"/>
  <c r="I66" i="243"/>
  <c r="H66" i="243"/>
  <c r="U66" i="243"/>
  <c r="F66" i="243"/>
  <c r="G66" i="243"/>
  <c r="C66" i="243"/>
  <c r="T65" i="243"/>
  <c r="S65" i="243"/>
  <c r="R65" i="243"/>
  <c r="Q65" i="243"/>
  <c r="I65" i="243"/>
  <c r="J65" i="243"/>
  <c r="K65" i="243"/>
  <c r="H65" i="243"/>
  <c r="U65" i="243"/>
  <c r="G65" i="243"/>
  <c r="F65" i="243"/>
  <c r="C65" i="243"/>
  <c r="S64" i="243"/>
  <c r="T64" i="243"/>
  <c r="R64" i="243"/>
  <c r="Q64" i="243"/>
  <c r="K64" i="243"/>
  <c r="J64" i="243"/>
  <c r="I64" i="243"/>
  <c r="H64" i="243"/>
  <c r="U64" i="243"/>
  <c r="F64" i="243"/>
  <c r="G64" i="243"/>
  <c r="C64" i="243"/>
  <c r="T63" i="243"/>
  <c r="S63" i="243"/>
  <c r="R63" i="243"/>
  <c r="Q63" i="243"/>
  <c r="I63" i="243"/>
  <c r="J63" i="243"/>
  <c r="K63" i="243"/>
  <c r="H63" i="243"/>
  <c r="U63" i="243"/>
  <c r="G63" i="243"/>
  <c r="F63" i="243"/>
  <c r="C63" i="243"/>
  <c r="S62" i="243"/>
  <c r="T62" i="243"/>
  <c r="R62" i="243"/>
  <c r="Q62" i="243"/>
  <c r="K62" i="243"/>
  <c r="J62" i="243"/>
  <c r="I62" i="243"/>
  <c r="H62" i="243"/>
  <c r="U62" i="243"/>
  <c r="F62" i="243"/>
  <c r="G62" i="243"/>
  <c r="C62" i="243"/>
  <c r="T61" i="243"/>
  <c r="S61" i="243"/>
  <c r="R61" i="243"/>
  <c r="Q61" i="243"/>
  <c r="I61" i="243"/>
  <c r="J61" i="243"/>
  <c r="K61" i="243"/>
  <c r="H61" i="243"/>
  <c r="U61" i="243"/>
  <c r="G61" i="243"/>
  <c r="F61" i="243"/>
  <c r="C61" i="243"/>
  <c r="S60" i="243"/>
  <c r="T60" i="243"/>
  <c r="R60" i="243"/>
  <c r="Q60" i="243"/>
  <c r="K60" i="243"/>
  <c r="J60" i="243"/>
  <c r="I60" i="243"/>
  <c r="H60" i="243"/>
  <c r="U60" i="243"/>
  <c r="F60" i="243"/>
  <c r="G60" i="243"/>
  <c r="C60" i="243"/>
  <c r="T59" i="243"/>
  <c r="S59" i="243"/>
  <c r="R59" i="243"/>
  <c r="Q59" i="243"/>
  <c r="I59" i="243"/>
  <c r="J59" i="243"/>
  <c r="K59" i="243"/>
  <c r="H59" i="243"/>
  <c r="U59" i="243"/>
  <c r="G59" i="243"/>
  <c r="F59" i="243"/>
  <c r="C59" i="243"/>
  <c r="S58" i="243"/>
  <c r="T58" i="243"/>
  <c r="R58" i="243"/>
  <c r="Q58" i="243"/>
  <c r="K58" i="243"/>
  <c r="J58" i="243"/>
  <c r="I58" i="243"/>
  <c r="H58" i="243"/>
  <c r="U58" i="243"/>
  <c r="F58" i="243"/>
  <c r="G58" i="243"/>
  <c r="C58" i="243"/>
  <c r="T57" i="243"/>
  <c r="S57" i="243"/>
  <c r="R57" i="243"/>
  <c r="Q57" i="243"/>
  <c r="I57" i="243"/>
  <c r="J57" i="243"/>
  <c r="K57" i="243"/>
  <c r="H57" i="243"/>
  <c r="U57" i="243"/>
  <c r="G57" i="243"/>
  <c r="F57" i="243"/>
  <c r="C57" i="243"/>
  <c r="S56" i="243"/>
  <c r="T56" i="243"/>
  <c r="R56" i="243"/>
  <c r="Q56" i="243"/>
  <c r="K56" i="243"/>
  <c r="J56" i="243"/>
  <c r="I56" i="243"/>
  <c r="H56" i="243"/>
  <c r="U56" i="243"/>
  <c r="F56" i="243"/>
  <c r="G56" i="243"/>
  <c r="C56" i="243"/>
  <c r="T55" i="243"/>
  <c r="S55" i="243"/>
  <c r="R55" i="243"/>
  <c r="Q55" i="243"/>
  <c r="H55" i="243"/>
  <c r="I55" i="243"/>
  <c r="J55" i="243"/>
  <c r="K55" i="243"/>
  <c r="G55" i="243"/>
  <c r="F55" i="243"/>
  <c r="C55" i="243"/>
  <c r="T54" i="243"/>
  <c r="S54" i="243"/>
  <c r="R54" i="243"/>
  <c r="Q54" i="243"/>
  <c r="H54" i="243"/>
  <c r="I54" i="243"/>
  <c r="J54" i="243"/>
  <c r="K54" i="243"/>
  <c r="G54" i="243"/>
  <c r="F54" i="243"/>
  <c r="C54" i="243"/>
  <c r="T53" i="243"/>
  <c r="S53" i="243"/>
  <c r="R53" i="243"/>
  <c r="Q53" i="243"/>
  <c r="J53" i="243"/>
  <c r="K53" i="243"/>
  <c r="I53" i="243"/>
  <c r="H53" i="243"/>
  <c r="U53" i="243"/>
  <c r="G53" i="243"/>
  <c r="F53" i="243"/>
  <c r="C53" i="243"/>
  <c r="S52" i="243"/>
  <c r="T52" i="243"/>
  <c r="R52" i="243"/>
  <c r="Q52" i="243"/>
  <c r="H52" i="243"/>
  <c r="F52" i="243"/>
  <c r="G52" i="243"/>
  <c r="C52" i="243"/>
  <c r="T51" i="243"/>
  <c r="S51" i="243"/>
  <c r="R51" i="243"/>
  <c r="Q51" i="243"/>
  <c r="J51" i="243"/>
  <c r="K51" i="243"/>
  <c r="I51" i="243"/>
  <c r="H51" i="243"/>
  <c r="U51" i="243"/>
  <c r="G51" i="243"/>
  <c r="F51" i="243"/>
  <c r="C51" i="243"/>
  <c r="S50" i="243"/>
  <c r="T50" i="243"/>
  <c r="R50" i="243"/>
  <c r="Q50" i="243"/>
  <c r="H50" i="243"/>
  <c r="I50" i="243"/>
  <c r="J50" i="243"/>
  <c r="K50" i="243"/>
  <c r="F50" i="243"/>
  <c r="G50" i="243"/>
  <c r="C50" i="243"/>
  <c r="S49" i="243"/>
  <c r="T49" i="243"/>
  <c r="R49" i="243"/>
  <c r="Q49" i="243"/>
  <c r="K49" i="243"/>
  <c r="J49" i="243"/>
  <c r="I49" i="243"/>
  <c r="H49" i="243"/>
  <c r="U49" i="243"/>
  <c r="F49" i="243"/>
  <c r="G49" i="243"/>
  <c r="C49" i="243"/>
  <c r="T48" i="243"/>
  <c r="S48" i="243"/>
  <c r="R48" i="243"/>
  <c r="Q48" i="243"/>
  <c r="J48" i="243"/>
  <c r="K48" i="243"/>
  <c r="H48" i="243"/>
  <c r="I48" i="243"/>
  <c r="G48" i="243"/>
  <c r="F48" i="243"/>
  <c r="C48" i="243"/>
  <c r="T47" i="243"/>
  <c r="S47" i="243"/>
  <c r="R47" i="243"/>
  <c r="Q47" i="243"/>
  <c r="H47" i="243"/>
  <c r="I47" i="243"/>
  <c r="J47" i="243"/>
  <c r="K47" i="243"/>
  <c r="G47" i="243"/>
  <c r="F47" i="243"/>
  <c r="C47" i="243"/>
  <c r="T46" i="243"/>
  <c r="S46" i="243"/>
  <c r="R46" i="243"/>
  <c r="Q46" i="243"/>
  <c r="J46" i="243"/>
  <c r="K46" i="243"/>
  <c r="I46" i="243"/>
  <c r="H46" i="243"/>
  <c r="U46" i="243"/>
  <c r="G46" i="243"/>
  <c r="F46" i="243"/>
  <c r="C46" i="243"/>
  <c r="U45" i="243"/>
  <c r="S45" i="243"/>
  <c r="T45" i="243"/>
  <c r="R45" i="243"/>
  <c r="Q45" i="243"/>
  <c r="H45" i="243"/>
  <c r="I45" i="243"/>
  <c r="J45" i="243"/>
  <c r="K45" i="243"/>
  <c r="F45" i="243"/>
  <c r="G45" i="243"/>
  <c r="C45" i="243"/>
  <c r="S44" i="243"/>
  <c r="T44" i="243"/>
  <c r="R44" i="243"/>
  <c r="Q44" i="243"/>
  <c r="K44" i="243"/>
  <c r="J44" i="243"/>
  <c r="I44" i="243"/>
  <c r="H44" i="243"/>
  <c r="U44" i="243"/>
  <c r="F44" i="243"/>
  <c r="G44" i="243"/>
  <c r="C44" i="243"/>
  <c r="AN43" i="243"/>
  <c r="T43" i="243"/>
  <c r="S43" i="243"/>
  <c r="R43" i="243"/>
  <c r="Q43" i="243"/>
  <c r="J43" i="243"/>
  <c r="K43" i="243"/>
  <c r="H43" i="243"/>
  <c r="I43" i="243"/>
  <c r="G43" i="243"/>
  <c r="F43" i="243"/>
  <c r="C43" i="243"/>
  <c r="S42" i="243"/>
  <c r="T42" i="243"/>
  <c r="R42" i="243"/>
  <c r="Q42" i="243"/>
  <c r="K42" i="243"/>
  <c r="J42" i="243"/>
  <c r="I42" i="243"/>
  <c r="H42" i="243"/>
  <c r="U42" i="243"/>
  <c r="F42" i="243"/>
  <c r="G42" i="243"/>
  <c r="C42" i="243"/>
  <c r="T41" i="243"/>
  <c r="S41" i="243"/>
  <c r="R41" i="243"/>
  <c r="Q41" i="243"/>
  <c r="H41" i="243"/>
  <c r="I41" i="243"/>
  <c r="J41" i="243"/>
  <c r="K41" i="243"/>
  <c r="G41" i="243"/>
  <c r="F41" i="243"/>
  <c r="C41" i="243"/>
  <c r="BP40" i="243"/>
  <c r="T40" i="243"/>
  <c r="S40" i="243"/>
  <c r="R40" i="243"/>
  <c r="Q40" i="243"/>
  <c r="H40" i="243"/>
  <c r="I40" i="243"/>
  <c r="J40" i="243"/>
  <c r="K40" i="243"/>
  <c r="G40" i="243"/>
  <c r="F40" i="243"/>
  <c r="C40" i="243"/>
  <c r="BP39" i="243"/>
  <c r="T39" i="243"/>
  <c r="S39" i="243"/>
  <c r="R39" i="243"/>
  <c r="Q39" i="243"/>
  <c r="J39" i="243"/>
  <c r="K39" i="243"/>
  <c r="I39" i="243"/>
  <c r="H39" i="243"/>
  <c r="U39" i="243"/>
  <c r="G39" i="243"/>
  <c r="F39" i="243"/>
  <c r="C39" i="243"/>
  <c r="BP38" i="243"/>
  <c r="T38" i="243"/>
  <c r="S38" i="243"/>
  <c r="R38" i="243"/>
  <c r="Q38" i="243"/>
  <c r="I38" i="243"/>
  <c r="J38" i="243"/>
  <c r="K38" i="243"/>
  <c r="H38" i="243"/>
  <c r="U38" i="243"/>
  <c r="G38" i="243"/>
  <c r="F38" i="243"/>
  <c r="C38" i="243"/>
  <c r="BP37" i="243"/>
  <c r="S37" i="243"/>
  <c r="T37" i="243"/>
  <c r="R37" i="243"/>
  <c r="Q37" i="243"/>
  <c r="K37" i="243"/>
  <c r="J37" i="243"/>
  <c r="I37" i="243"/>
  <c r="H37" i="243"/>
  <c r="U37" i="243"/>
  <c r="F37" i="243"/>
  <c r="G37" i="243"/>
  <c r="C37" i="243"/>
  <c r="BP36" i="243"/>
  <c r="T36" i="243"/>
  <c r="S36" i="243"/>
  <c r="R36" i="243"/>
  <c r="Q36" i="243"/>
  <c r="K36" i="243"/>
  <c r="I36" i="243"/>
  <c r="J36" i="243"/>
  <c r="H36" i="243"/>
  <c r="U36" i="243"/>
  <c r="G36" i="243"/>
  <c r="F36" i="243"/>
  <c r="C36" i="243"/>
  <c r="BP35" i="243"/>
  <c r="U35" i="243"/>
  <c r="S35" i="243"/>
  <c r="T35" i="243"/>
  <c r="R35" i="243"/>
  <c r="Q35" i="243"/>
  <c r="H35" i="243"/>
  <c r="I35" i="243"/>
  <c r="J35" i="243"/>
  <c r="K35" i="243"/>
  <c r="F35" i="243"/>
  <c r="G35" i="243"/>
  <c r="C35" i="243"/>
  <c r="BP34" i="243"/>
  <c r="S34" i="243"/>
  <c r="T34" i="243"/>
  <c r="R34" i="243"/>
  <c r="Q34" i="243"/>
  <c r="K34" i="243"/>
  <c r="J34" i="243"/>
  <c r="I34" i="243"/>
  <c r="H34" i="243"/>
  <c r="U34" i="243"/>
  <c r="F34" i="243"/>
  <c r="G34" i="243"/>
  <c r="C34" i="243"/>
  <c r="BP33" i="243"/>
  <c r="BD33" i="243"/>
  <c r="AR33" i="243"/>
  <c r="AA33" i="243"/>
  <c r="S33" i="243"/>
  <c r="T33" i="243"/>
  <c r="R33" i="243"/>
  <c r="Q33" i="243"/>
  <c r="K33" i="243"/>
  <c r="J33" i="243"/>
  <c r="I33" i="243"/>
  <c r="H33" i="243"/>
  <c r="U33" i="243"/>
  <c r="F33" i="243"/>
  <c r="G33" i="243"/>
  <c r="C33" i="243"/>
  <c r="BL32" i="243"/>
  <c r="BP32" i="243"/>
  <c r="BD32" i="243"/>
  <c r="AR32" i="243"/>
  <c r="AA32" i="243"/>
  <c r="S32" i="243"/>
  <c r="T32" i="243"/>
  <c r="R32" i="243"/>
  <c r="Q32" i="243"/>
  <c r="K32" i="243"/>
  <c r="J32" i="243"/>
  <c r="I32" i="243"/>
  <c r="H32" i="243"/>
  <c r="U32" i="243"/>
  <c r="F32" i="243"/>
  <c r="G32" i="243"/>
  <c r="C32" i="243"/>
  <c r="BP31" i="243"/>
  <c r="BL31" i="243"/>
  <c r="BD31" i="243"/>
  <c r="AR31" i="243"/>
  <c r="AA31" i="243"/>
  <c r="T31" i="243"/>
  <c r="S31" i="243"/>
  <c r="R31" i="243"/>
  <c r="Q31" i="243"/>
  <c r="H31" i="243"/>
  <c r="I31" i="243"/>
  <c r="J31" i="243"/>
  <c r="K31" i="243"/>
  <c r="G31" i="243"/>
  <c r="F31" i="243"/>
  <c r="C31" i="243"/>
  <c r="AG30" i="243"/>
  <c r="T30" i="243"/>
  <c r="S30" i="243"/>
  <c r="R30" i="243"/>
  <c r="Q30" i="243"/>
  <c r="H30" i="243"/>
  <c r="G30" i="243"/>
  <c r="F30" i="243"/>
  <c r="C30" i="243"/>
  <c r="AI29" i="243"/>
  <c r="AG29" i="243"/>
  <c r="S29" i="243"/>
  <c r="T29" i="243"/>
  <c r="R29" i="243"/>
  <c r="Q29" i="243"/>
  <c r="J29" i="243"/>
  <c r="K29" i="243"/>
  <c r="I29" i="243"/>
  <c r="H29" i="243"/>
  <c r="U29" i="243"/>
  <c r="F29" i="243"/>
  <c r="G29" i="243"/>
  <c r="C29" i="243"/>
  <c r="BD28" i="243"/>
  <c r="AR28" i="243"/>
  <c r="AI28" i="243"/>
  <c r="AG28" i="243"/>
  <c r="AA28" i="243"/>
  <c r="S28" i="243"/>
  <c r="T28" i="243"/>
  <c r="R28" i="243"/>
  <c r="Q28" i="243"/>
  <c r="H28" i="243"/>
  <c r="I28" i="243"/>
  <c r="J28" i="243"/>
  <c r="K28" i="243"/>
  <c r="F28" i="243"/>
  <c r="G28" i="243"/>
  <c r="C28" i="243"/>
  <c r="T27" i="243"/>
  <c r="S27" i="243"/>
  <c r="R27" i="243"/>
  <c r="Q27" i="243"/>
  <c r="J27" i="243"/>
  <c r="K27" i="243"/>
  <c r="I27" i="243"/>
  <c r="H27" i="243"/>
  <c r="U27" i="243"/>
  <c r="G27" i="243"/>
  <c r="F27" i="243"/>
  <c r="C27" i="243"/>
  <c r="S26" i="243"/>
  <c r="T26" i="243"/>
  <c r="R26" i="243"/>
  <c r="Q26" i="243"/>
  <c r="H26" i="243"/>
  <c r="I26" i="243"/>
  <c r="J26" i="243"/>
  <c r="K26" i="243"/>
  <c r="F26" i="243"/>
  <c r="G26" i="243"/>
  <c r="C26" i="243"/>
  <c r="T25" i="243"/>
  <c r="S25" i="243"/>
  <c r="R25" i="243"/>
  <c r="Q25" i="243"/>
  <c r="I25" i="243"/>
  <c r="J25" i="243"/>
  <c r="K25" i="243"/>
  <c r="H25" i="243"/>
  <c r="U25" i="243"/>
  <c r="G25" i="243"/>
  <c r="F25" i="243"/>
  <c r="C25" i="243"/>
  <c r="U24" i="243"/>
  <c r="S24" i="243"/>
  <c r="T24" i="243"/>
  <c r="R24" i="243"/>
  <c r="Q24" i="243"/>
  <c r="H24" i="243"/>
  <c r="I24" i="243"/>
  <c r="J24" i="243"/>
  <c r="K24" i="243"/>
  <c r="F24" i="243"/>
  <c r="G24" i="243"/>
  <c r="C24" i="243"/>
  <c r="T23" i="243"/>
  <c r="S23" i="243"/>
  <c r="R23" i="243"/>
  <c r="Q23" i="243"/>
  <c r="J23" i="243"/>
  <c r="K23" i="243"/>
  <c r="I23" i="243"/>
  <c r="H23" i="243"/>
  <c r="U23" i="243"/>
  <c r="G23" i="243"/>
  <c r="F23" i="243"/>
  <c r="C23" i="243"/>
  <c r="U22" i="243"/>
  <c r="S22" i="243"/>
  <c r="T22" i="243"/>
  <c r="R22" i="243"/>
  <c r="Q22" i="243"/>
  <c r="H22" i="243"/>
  <c r="I22" i="243"/>
  <c r="J22" i="243"/>
  <c r="K22" i="243"/>
  <c r="F22" i="243"/>
  <c r="G22" i="243"/>
  <c r="C22" i="243"/>
  <c r="T21" i="243"/>
  <c r="S21" i="243"/>
  <c r="R21" i="243"/>
  <c r="Q21" i="243"/>
  <c r="I21" i="243"/>
  <c r="J21" i="243"/>
  <c r="K21" i="243"/>
  <c r="H21" i="243"/>
  <c r="U21" i="243"/>
  <c r="G21" i="243"/>
  <c r="F21" i="243"/>
  <c r="C21" i="243"/>
  <c r="U20" i="243"/>
  <c r="S20" i="243"/>
  <c r="T20" i="243"/>
  <c r="R20" i="243"/>
  <c r="Q20" i="243"/>
  <c r="H20" i="243"/>
  <c r="I20" i="243"/>
  <c r="J20" i="243"/>
  <c r="K20" i="243"/>
  <c r="F20" i="243"/>
  <c r="G20" i="243"/>
  <c r="C20" i="243"/>
  <c r="T19" i="243"/>
  <c r="S19" i="243"/>
  <c r="R19" i="243"/>
  <c r="Q19" i="243"/>
  <c r="H19" i="243"/>
  <c r="G19" i="243"/>
  <c r="F19" i="243"/>
  <c r="C19" i="243"/>
  <c r="AP18" i="243"/>
  <c r="T18" i="243"/>
  <c r="S18" i="243"/>
  <c r="R18" i="243"/>
  <c r="Q18" i="243"/>
  <c r="I18" i="243"/>
  <c r="J18" i="243"/>
  <c r="K18" i="243"/>
  <c r="H18" i="243"/>
  <c r="U18" i="243"/>
  <c r="G18" i="243"/>
  <c r="F18" i="243"/>
  <c r="C18" i="243"/>
  <c r="S17" i="243"/>
  <c r="T17" i="243"/>
  <c r="R17" i="243"/>
  <c r="Q17" i="243"/>
  <c r="I17" i="243"/>
  <c r="J17" i="243"/>
  <c r="K17" i="243"/>
  <c r="H17" i="243"/>
  <c r="U17" i="243"/>
  <c r="F17" i="243"/>
  <c r="G17" i="243"/>
  <c r="C17" i="243"/>
  <c r="S16" i="243"/>
  <c r="T16" i="243"/>
  <c r="R16" i="243"/>
  <c r="Q16" i="243"/>
  <c r="I16" i="243"/>
  <c r="J16" i="243"/>
  <c r="K16" i="243"/>
  <c r="H16" i="243"/>
  <c r="U16" i="243"/>
  <c r="G16" i="243"/>
  <c r="F16" i="243"/>
  <c r="C16" i="243"/>
  <c r="AL15" i="243"/>
  <c r="S15" i="243"/>
  <c r="T15" i="243"/>
  <c r="R15" i="243"/>
  <c r="Q15" i="243"/>
  <c r="J15" i="243"/>
  <c r="K15" i="243"/>
  <c r="I15" i="243"/>
  <c r="H15" i="243"/>
  <c r="U15" i="243"/>
  <c r="F15" i="243"/>
  <c r="G15" i="243"/>
  <c r="C15" i="243"/>
  <c r="T14" i="243"/>
  <c r="S14" i="243"/>
  <c r="R14" i="243"/>
  <c r="Q14" i="243"/>
  <c r="H14" i="243"/>
  <c r="G14" i="243"/>
  <c r="F14" i="243"/>
  <c r="C14" i="243"/>
  <c r="AL13" i="243"/>
  <c r="T13" i="243"/>
  <c r="S13" i="243"/>
  <c r="R13" i="243"/>
  <c r="Q13" i="243"/>
  <c r="K13" i="243"/>
  <c r="H13" i="243"/>
  <c r="I13" i="243"/>
  <c r="J13" i="243"/>
  <c r="G13" i="243"/>
  <c r="F13" i="243"/>
  <c r="C13" i="243"/>
  <c r="T12" i="243"/>
  <c r="S12" i="243"/>
  <c r="R12" i="243"/>
  <c r="Q12" i="243"/>
  <c r="H12" i="243"/>
  <c r="I12" i="243"/>
  <c r="J12" i="243"/>
  <c r="K12" i="243"/>
  <c r="G12" i="243"/>
  <c r="F12" i="243"/>
  <c r="C12" i="243"/>
  <c r="BR11" i="243"/>
  <c r="AL11" i="243"/>
  <c r="T11" i="243"/>
  <c r="S11" i="243"/>
  <c r="R11" i="243"/>
  <c r="Q11" i="243"/>
  <c r="I11" i="243"/>
  <c r="J11" i="243"/>
  <c r="K11" i="243"/>
  <c r="H11" i="243"/>
  <c r="U11" i="243"/>
  <c r="F11" i="243"/>
  <c r="G11" i="243"/>
  <c r="C11" i="243"/>
  <c r="BR9" i="243"/>
  <c r="CL7" i="243"/>
  <c r="CC7" i="243"/>
  <c r="BW7" i="243"/>
  <c r="B76" i="242"/>
  <c r="U73" i="242"/>
  <c r="O72" i="242"/>
  <c r="N72" i="242"/>
  <c r="B77" i="242"/>
  <c r="M72" i="242"/>
  <c r="L72" i="242"/>
  <c r="S71" i="242"/>
  <c r="T71" i="242"/>
  <c r="R71" i="242"/>
  <c r="Q71" i="242"/>
  <c r="I71" i="242"/>
  <c r="J71" i="242"/>
  <c r="K71" i="242"/>
  <c r="H71" i="242"/>
  <c r="U71" i="242"/>
  <c r="G71" i="242"/>
  <c r="F71" i="242"/>
  <c r="C71" i="242"/>
  <c r="U70" i="242"/>
  <c r="S70" i="242"/>
  <c r="T70" i="242"/>
  <c r="R70" i="242"/>
  <c r="Q70" i="242"/>
  <c r="H70" i="242"/>
  <c r="I70" i="242"/>
  <c r="J70" i="242"/>
  <c r="K70" i="242"/>
  <c r="F70" i="242"/>
  <c r="G70" i="242"/>
  <c r="C70" i="242"/>
  <c r="S69" i="242"/>
  <c r="T69" i="242"/>
  <c r="R69" i="242"/>
  <c r="Q69" i="242"/>
  <c r="I69" i="242"/>
  <c r="J69" i="242"/>
  <c r="K69" i="242"/>
  <c r="H69" i="242"/>
  <c r="U69" i="242"/>
  <c r="G69" i="242"/>
  <c r="F69" i="242"/>
  <c r="C69" i="242"/>
  <c r="S68" i="242"/>
  <c r="T68" i="242"/>
  <c r="R68" i="242"/>
  <c r="Q68" i="242"/>
  <c r="H68" i="242"/>
  <c r="I68" i="242"/>
  <c r="J68" i="242"/>
  <c r="K68" i="242"/>
  <c r="F68" i="242"/>
  <c r="G68" i="242"/>
  <c r="C68" i="242"/>
  <c r="S67" i="242"/>
  <c r="T67" i="242"/>
  <c r="R67" i="242"/>
  <c r="Q67" i="242"/>
  <c r="I67" i="242"/>
  <c r="J67" i="242"/>
  <c r="K67" i="242"/>
  <c r="H67" i="242"/>
  <c r="U67" i="242"/>
  <c r="G67" i="242"/>
  <c r="F67" i="242"/>
  <c r="C67" i="242"/>
  <c r="U66" i="242"/>
  <c r="S66" i="242"/>
  <c r="T66" i="242"/>
  <c r="R66" i="242"/>
  <c r="Q66" i="242"/>
  <c r="H66" i="242"/>
  <c r="I66" i="242"/>
  <c r="J66" i="242"/>
  <c r="K66" i="242"/>
  <c r="F66" i="242"/>
  <c r="G66" i="242"/>
  <c r="C66" i="242"/>
  <c r="S65" i="242"/>
  <c r="T65" i="242"/>
  <c r="R65" i="242"/>
  <c r="Q65" i="242"/>
  <c r="I65" i="242"/>
  <c r="J65" i="242"/>
  <c r="K65" i="242"/>
  <c r="H65" i="242"/>
  <c r="U65" i="242"/>
  <c r="G65" i="242"/>
  <c r="F65" i="242"/>
  <c r="C65" i="242"/>
  <c r="S64" i="242"/>
  <c r="T64" i="242"/>
  <c r="R64" i="242"/>
  <c r="Q64" i="242"/>
  <c r="H64" i="242"/>
  <c r="I64" i="242"/>
  <c r="J64" i="242"/>
  <c r="K64" i="242"/>
  <c r="F64" i="242"/>
  <c r="G64" i="242"/>
  <c r="C64" i="242"/>
  <c r="S63" i="242"/>
  <c r="T63" i="242"/>
  <c r="R63" i="242"/>
  <c r="Q63" i="242"/>
  <c r="I63" i="242"/>
  <c r="J63" i="242"/>
  <c r="K63" i="242"/>
  <c r="H63" i="242"/>
  <c r="U63" i="242"/>
  <c r="G63" i="242"/>
  <c r="F63" i="242"/>
  <c r="C63" i="242"/>
  <c r="U62" i="242"/>
  <c r="S62" i="242"/>
  <c r="T62" i="242"/>
  <c r="R62" i="242"/>
  <c r="Q62" i="242"/>
  <c r="H62" i="242"/>
  <c r="I62" i="242"/>
  <c r="J62" i="242"/>
  <c r="K62" i="242"/>
  <c r="F62" i="242"/>
  <c r="G62" i="242"/>
  <c r="C62" i="242"/>
  <c r="S61" i="242"/>
  <c r="T61" i="242"/>
  <c r="R61" i="242"/>
  <c r="Q61" i="242"/>
  <c r="I61" i="242"/>
  <c r="J61" i="242"/>
  <c r="K61" i="242"/>
  <c r="H61" i="242"/>
  <c r="U61" i="242"/>
  <c r="G61" i="242"/>
  <c r="F61" i="242"/>
  <c r="C61" i="242"/>
  <c r="S60" i="242"/>
  <c r="T60" i="242"/>
  <c r="R60" i="242"/>
  <c r="Q60" i="242"/>
  <c r="H60" i="242"/>
  <c r="I60" i="242"/>
  <c r="J60" i="242"/>
  <c r="K60" i="242"/>
  <c r="F60" i="242"/>
  <c r="G60" i="242"/>
  <c r="C60" i="242"/>
  <c r="S59" i="242"/>
  <c r="T59" i="242"/>
  <c r="R59" i="242"/>
  <c r="Q59" i="242"/>
  <c r="H59" i="242"/>
  <c r="I59" i="242"/>
  <c r="J59" i="242"/>
  <c r="K59" i="242"/>
  <c r="F59" i="242"/>
  <c r="G59" i="242"/>
  <c r="C59" i="242"/>
  <c r="S58" i="242"/>
  <c r="T58" i="242"/>
  <c r="R58" i="242"/>
  <c r="Q58" i="242"/>
  <c r="H58" i="242"/>
  <c r="F58" i="242"/>
  <c r="G58" i="242"/>
  <c r="C58" i="242"/>
  <c r="S57" i="242"/>
  <c r="T57" i="242"/>
  <c r="R57" i="242"/>
  <c r="Q57" i="242"/>
  <c r="H57" i="242"/>
  <c r="I57" i="242"/>
  <c r="J57" i="242"/>
  <c r="K57" i="242"/>
  <c r="F57" i="242"/>
  <c r="G57" i="242"/>
  <c r="C57" i="242"/>
  <c r="T56" i="242"/>
  <c r="S56" i="242"/>
  <c r="R56" i="242"/>
  <c r="Q56" i="242"/>
  <c r="H56" i="242"/>
  <c r="I56" i="242"/>
  <c r="J56" i="242"/>
  <c r="K56" i="242"/>
  <c r="G56" i="242"/>
  <c r="F56" i="242"/>
  <c r="C56" i="242"/>
  <c r="T55" i="242"/>
  <c r="S55" i="242"/>
  <c r="R55" i="242"/>
  <c r="Q55" i="242"/>
  <c r="I55" i="242"/>
  <c r="J55" i="242"/>
  <c r="K55" i="242"/>
  <c r="H55" i="242"/>
  <c r="U55" i="242"/>
  <c r="G55" i="242"/>
  <c r="F55" i="242"/>
  <c r="C55" i="242"/>
  <c r="S54" i="242"/>
  <c r="T54" i="242"/>
  <c r="R54" i="242"/>
  <c r="Q54" i="242"/>
  <c r="I54" i="242"/>
  <c r="J54" i="242"/>
  <c r="K54" i="242"/>
  <c r="H54" i="242"/>
  <c r="U54" i="242"/>
  <c r="F54" i="242"/>
  <c r="G54" i="242"/>
  <c r="C54" i="242"/>
  <c r="S53" i="242"/>
  <c r="T53" i="242"/>
  <c r="R53" i="242"/>
  <c r="Q53" i="242"/>
  <c r="I53" i="242"/>
  <c r="J53" i="242"/>
  <c r="K53" i="242"/>
  <c r="H53" i="242"/>
  <c r="U53" i="242"/>
  <c r="F53" i="242"/>
  <c r="G53" i="242"/>
  <c r="C53" i="242"/>
  <c r="T52" i="242"/>
  <c r="S52" i="242"/>
  <c r="R52" i="242"/>
  <c r="Q52" i="242"/>
  <c r="J52" i="242"/>
  <c r="K52" i="242"/>
  <c r="I52" i="242"/>
  <c r="H52" i="242"/>
  <c r="U52" i="242"/>
  <c r="G52" i="242"/>
  <c r="F52" i="242"/>
  <c r="C52" i="242"/>
  <c r="S51" i="242"/>
  <c r="T51" i="242"/>
  <c r="R51" i="242"/>
  <c r="Q51" i="242"/>
  <c r="I51" i="242"/>
  <c r="J51" i="242"/>
  <c r="K51" i="242"/>
  <c r="H51" i="242"/>
  <c r="U51" i="242"/>
  <c r="F51" i="242"/>
  <c r="G51" i="242"/>
  <c r="C51" i="242"/>
  <c r="T50" i="242"/>
  <c r="S50" i="242"/>
  <c r="R50" i="242"/>
  <c r="Q50" i="242"/>
  <c r="J50" i="242"/>
  <c r="K50" i="242"/>
  <c r="I50" i="242"/>
  <c r="H50" i="242"/>
  <c r="U50" i="242"/>
  <c r="G50" i="242"/>
  <c r="F50" i="242"/>
  <c r="C50" i="242"/>
  <c r="T49" i="242"/>
  <c r="S49" i="242"/>
  <c r="R49" i="242"/>
  <c r="Q49" i="242"/>
  <c r="H49" i="242"/>
  <c r="I49" i="242"/>
  <c r="J49" i="242"/>
  <c r="K49" i="242"/>
  <c r="G49" i="242"/>
  <c r="F49" i="242"/>
  <c r="C49" i="242"/>
  <c r="T48" i="242"/>
  <c r="S48" i="242"/>
  <c r="R48" i="242"/>
  <c r="Q48" i="242"/>
  <c r="I48" i="242"/>
  <c r="J48" i="242"/>
  <c r="K48" i="242"/>
  <c r="H48" i="242"/>
  <c r="U48" i="242"/>
  <c r="G48" i="242"/>
  <c r="F48" i="242"/>
  <c r="C48" i="242"/>
  <c r="S47" i="242"/>
  <c r="T47" i="242"/>
  <c r="R47" i="242"/>
  <c r="Q47" i="242"/>
  <c r="I47" i="242"/>
  <c r="J47" i="242"/>
  <c r="K47" i="242"/>
  <c r="H47" i="242"/>
  <c r="U47" i="242"/>
  <c r="F47" i="242"/>
  <c r="G47" i="242"/>
  <c r="C47" i="242"/>
  <c r="S46" i="242"/>
  <c r="T46" i="242"/>
  <c r="R46" i="242"/>
  <c r="Q46" i="242"/>
  <c r="I46" i="242"/>
  <c r="J46" i="242"/>
  <c r="K46" i="242"/>
  <c r="H46" i="242"/>
  <c r="U46" i="242"/>
  <c r="F46" i="242"/>
  <c r="G46" i="242"/>
  <c r="C46" i="242"/>
  <c r="T45" i="242"/>
  <c r="S45" i="242"/>
  <c r="R45" i="242"/>
  <c r="Q45" i="242"/>
  <c r="J45" i="242"/>
  <c r="K45" i="242"/>
  <c r="I45" i="242"/>
  <c r="H45" i="242"/>
  <c r="U45" i="242"/>
  <c r="G45" i="242"/>
  <c r="F45" i="242"/>
  <c r="C45" i="242"/>
  <c r="T44" i="242"/>
  <c r="S44" i="242"/>
  <c r="R44" i="242"/>
  <c r="Q44" i="242"/>
  <c r="H44" i="242"/>
  <c r="I44" i="242"/>
  <c r="J44" i="242"/>
  <c r="K44" i="242"/>
  <c r="G44" i="242"/>
  <c r="F44" i="242"/>
  <c r="C44" i="242"/>
  <c r="AN43" i="242"/>
  <c r="T43" i="242"/>
  <c r="S43" i="242"/>
  <c r="R43" i="242"/>
  <c r="Q43" i="242"/>
  <c r="I43" i="242"/>
  <c r="J43" i="242"/>
  <c r="K43" i="242"/>
  <c r="H43" i="242"/>
  <c r="U43" i="242"/>
  <c r="G43" i="242"/>
  <c r="F43" i="242"/>
  <c r="C43" i="242"/>
  <c r="T42" i="242"/>
  <c r="S42" i="242"/>
  <c r="R42" i="242"/>
  <c r="Q42" i="242"/>
  <c r="H42" i="242"/>
  <c r="I42" i="242"/>
  <c r="J42" i="242"/>
  <c r="K42" i="242"/>
  <c r="G42" i="242"/>
  <c r="F42" i="242"/>
  <c r="C42" i="242"/>
  <c r="T41" i="242"/>
  <c r="S41" i="242"/>
  <c r="R41" i="242"/>
  <c r="Q41" i="242"/>
  <c r="I41" i="242"/>
  <c r="J41" i="242"/>
  <c r="K41" i="242"/>
  <c r="H41" i="242"/>
  <c r="U41" i="242"/>
  <c r="G41" i="242"/>
  <c r="F41" i="242"/>
  <c r="C41" i="242"/>
  <c r="BP40" i="242"/>
  <c r="S40" i="242"/>
  <c r="T40" i="242"/>
  <c r="R40" i="242"/>
  <c r="Q40" i="242"/>
  <c r="I40" i="242"/>
  <c r="J40" i="242"/>
  <c r="K40" i="242"/>
  <c r="H40" i="242"/>
  <c r="U40" i="242"/>
  <c r="F40" i="242"/>
  <c r="G40" i="242"/>
  <c r="C40" i="242"/>
  <c r="BP39" i="242"/>
  <c r="S39" i="242"/>
  <c r="T39" i="242"/>
  <c r="R39" i="242"/>
  <c r="Q39" i="242"/>
  <c r="I39" i="242"/>
  <c r="J39" i="242"/>
  <c r="K39" i="242"/>
  <c r="H39" i="242"/>
  <c r="U39" i="242"/>
  <c r="F39" i="242"/>
  <c r="G39" i="242"/>
  <c r="C39" i="242"/>
  <c r="BP38" i="242"/>
  <c r="S38" i="242"/>
  <c r="T38" i="242"/>
  <c r="R38" i="242"/>
  <c r="Q38" i="242"/>
  <c r="H38" i="242"/>
  <c r="I38" i="242"/>
  <c r="J38" i="242"/>
  <c r="K38" i="242"/>
  <c r="F38" i="242"/>
  <c r="G38" i="242"/>
  <c r="C38" i="242"/>
  <c r="BP37" i="242"/>
  <c r="U37" i="242"/>
  <c r="T37" i="242"/>
  <c r="S37" i="242"/>
  <c r="R37" i="242"/>
  <c r="Q37" i="242"/>
  <c r="H37" i="242"/>
  <c r="I37" i="242"/>
  <c r="J37" i="242"/>
  <c r="K37" i="242"/>
  <c r="G37" i="242"/>
  <c r="F37" i="242"/>
  <c r="C37" i="242"/>
  <c r="BP36" i="242"/>
  <c r="S36" i="242"/>
  <c r="T36" i="242"/>
  <c r="R36" i="242"/>
  <c r="Q36" i="242"/>
  <c r="H36" i="242"/>
  <c r="I36" i="242"/>
  <c r="J36" i="242"/>
  <c r="K36" i="242"/>
  <c r="F36" i="242"/>
  <c r="G36" i="242"/>
  <c r="C36" i="242"/>
  <c r="BP35" i="242"/>
  <c r="T35" i="242"/>
  <c r="S35" i="242"/>
  <c r="R35" i="242"/>
  <c r="Q35" i="242"/>
  <c r="J35" i="242"/>
  <c r="K35" i="242"/>
  <c r="I35" i="242"/>
  <c r="H35" i="242"/>
  <c r="U35" i="242"/>
  <c r="G35" i="242"/>
  <c r="F35" i="242"/>
  <c r="C35" i="242"/>
  <c r="BP34" i="242"/>
  <c r="T34" i="242"/>
  <c r="S34" i="242"/>
  <c r="R34" i="242"/>
  <c r="Q34" i="242"/>
  <c r="H34" i="242"/>
  <c r="I34" i="242"/>
  <c r="J34" i="242"/>
  <c r="K34" i="242"/>
  <c r="G34" i="242"/>
  <c r="F34" i="242"/>
  <c r="C34" i="242"/>
  <c r="BP33" i="242"/>
  <c r="BD33" i="242"/>
  <c r="AR33" i="242"/>
  <c r="AA33" i="242"/>
  <c r="T33" i="242"/>
  <c r="S33" i="242"/>
  <c r="R33" i="242"/>
  <c r="Q33" i="242"/>
  <c r="H33" i="242"/>
  <c r="I33" i="242"/>
  <c r="J33" i="242"/>
  <c r="K33" i="242"/>
  <c r="G33" i="242"/>
  <c r="F33" i="242"/>
  <c r="C33" i="242"/>
  <c r="BP32" i="242"/>
  <c r="BL32" i="242"/>
  <c r="BD32" i="242"/>
  <c r="AA32" i="242"/>
  <c r="AR32" i="242"/>
  <c r="U32" i="242"/>
  <c r="T32" i="242"/>
  <c r="S32" i="242"/>
  <c r="R32" i="242"/>
  <c r="Q32" i="242"/>
  <c r="H32" i="242"/>
  <c r="I32" i="242"/>
  <c r="J32" i="242"/>
  <c r="K32" i="242"/>
  <c r="G32" i="242"/>
  <c r="F32" i="242"/>
  <c r="C32" i="242"/>
  <c r="BL31" i="242"/>
  <c r="BP31" i="242"/>
  <c r="AA31" i="242"/>
  <c r="S31" i="242"/>
  <c r="T31" i="242"/>
  <c r="R31" i="242"/>
  <c r="Q31" i="242"/>
  <c r="H31" i="242"/>
  <c r="F31" i="242"/>
  <c r="G31" i="242"/>
  <c r="C31" i="242"/>
  <c r="AR30" i="242"/>
  <c r="AI30" i="242"/>
  <c r="AG30" i="242"/>
  <c r="BD30" i="242"/>
  <c r="AA30" i="242"/>
  <c r="T30" i="242"/>
  <c r="S30" i="242"/>
  <c r="R30" i="242"/>
  <c r="Q30" i="242"/>
  <c r="I30" i="242"/>
  <c r="J30" i="242"/>
  <c r="K30" i="242"/>
  <c r="H30" i="242"/>
  <c r="U30" i="242"/>
  <c r="G30" i="242"/>
  <c r="F30" i="242"/>
  <c r="C30" i="242"/>
  <c r="AR29" i="242"/>
  <c r="AG29" i="242"/>
  <c r="BD29" i="242"/>
  <c r="S29" i="242"/>
  <c r="T29" i="242"/>
  <c r="R29" i="242"/>
  <c r="Q29" i="242"/>
  <c r="H29" i="242"/>
  <c r="I29" i="242"/>
  <c r="J29" i="242"/>
  <c r="K29" i="242"/>
  <c r="F29" i="242"/>
  <c r="G29" i="242"/>
  <c r="C29" i="242"/>
  <c r="AG28" i="242"/>
  <c r="AA28" i="242"/>
  <c r="T28" i="242"/>
  <c r="S28" i="242"/>
  <c r="R28" i="242"/>
  <c r="Q28" i="242"/>
  <c r="J28" i="242"/>
  <c r="K28" i="242"/>
  <c r="I28" i="242"/>
  <c r="H28" i="242"/>
  <c r="U28" i="242"/>
  <c r="G28" i="242"/>
  <c r="F28" i="242"/>
  <c r="C28" i="242"/>
  <c r="S27" i="242"/>
  <c r="T27" i="242"/>
  <c r="R27" i="242"/>
  <c r="Q27" i="242"/>
  <c r="I27" i="242"/>
  <c r="J27" i="242"/>
  <c r="K27" i="242"/>
  <c r="H27" i="242"/>
  <c r="U27" i="242"/>
  <c r="F27" i="242"/>
  <c r="G27" i="242"/>
  <c r="C27" i="242"/>
  <c r="T26" i="242"/>
  <c r="S26" i="242"/>
  <c r="R26" i="242"/>
  <c r="Q26" i="242"/>
  <c r="I26" i="242"/>
  <c r="J26" i="242"/>
  <c r="K26" i="242"/>
  <c r="H26" i="242"/>
  <c r="U26" i="242"/>
  <c r="G26" i="242"/>
  <c r="F26" i="242"/>
  <c r="C26" i="242"/>
  <c r="S25" i="242"/>
  <c r="T25" i="242"/>
  <c r="R25" i="242"/>
  <c r="Q25" i="242"/>
  <c r="I25" i="242"/>
  <c r="J25" i="242"/>
  <c r="K25" i="242"/>
  <c r="H25" i="242"/>
  <c r="U25" i="242"/>
  <c r="F25" i="242"/>
  <c r="G25" i="242"/>
  <c r="C25" i="242"/>
  <c r="T24" i="242"/>
  <c r="S24" i="242"/>
  <c r="R24" i="242"/>
  <c r="Q24" i="242"/>
  <c r="J24" i="242"/>
  <c r="K24" i="242"/>
  <c r="I24" i="242"/>
  <c r="H24" i="242"/>
  <c r="U24" i="242"/>
  <c r="G24" i="242"/>
  <c r="F24" i="242"/>
  <c r="C24" i="242"/>
  <c r="S23" i="242"/>
  <c r="T23" i="242"/>
  <c r="R23" i="242"/>
  <c r="Q23" i="242"/>
  <c r="K23" i="242"/>
  <c r="I23" i="242"/>
  <c r="J23" i="242"/>
  <c r="H23" i="242"/>
  <c r="U23" i="242"/>
  <c r="F23" i="242"/>
  <c r="G23" i="242"/>
  <c r="C23" i="242"/>
  <c r="T22" i="242"/>
  <c r="S22" i="242"/>
  <c r="R22" i="242"/>
  <c r="Q22" i="242"/>
  <c r="I22" i="242"/>
  <c r="J22" i="242"/>
  <c r="K22" i="242"/>
  <c r="H22" i="242"/>
  <c r="U22" i="242"/>
  <c r="G22" i="242"/>
  <c r="F22" i="242"/>
  <c r="C22" i="242"/>
  <c r="S21" i="242"/>
  <c r="T21" i="242"/>
  <c r="R21" i="242"/>
  <c r="Q21" i="242"/>
  <c r="I21" i="242"/>
  <c r="J21" i="242"/>
  <c r="K21" i="242"/>
  <c r="H21" i="242"/>
  <c r="U21" i="242"/>
  <c r="F21" i="242"/>
  <c r="G21" i="242"/>
  <c r="C21" i="242"/>
  <c r="T20" i="242"/>
  <c r="S20" i="242"/>
  <c r="R20" i="242"/>
  <c r="Q20" i="242"/>
  <c r="J20" i="242"/>
  <c r="K20" i="242"/>
  <c r="I20" i="242"/>
  <c r="H20" i="242"/>
  <c r="U20" i="242"/>
  <c r="G20" i="242"/>
  <c r="F20" i="242"/>
  <c r="C20" i="242"/>
  <c r="S19" i="242"/>
  <c r="T19" i="242"/>
  <c r="R19" i="242"/>
  <c r="Q19" i="242"/>
  <c r="I19" i="242"/>
  <c r="J19" i="242"/>
  <c r="K19" i="242"/>
  <c r="H19" i="242"/>
  <c r="U19" i="242"/>
  <c r="F19" i="242"/>
  <c r="G19" i="242"/>
  <c r="C19" i="242"/>
  <c r="AP18" i="242"/>
  <c r="S18" i="242"/>
  <c r="T18" i="242"/>
  <c r="R18" i="242"/>
  <c r="Q18" i="242"/>
  <c r="J18" i="242"/>
  <c r="K18" i="242"/>
  <c r="H18" i="242"/>
  <c r="I18" i="242"/>
  <c r="F18" i="242"/>
  <c r="G18" i="242"/>
  <c r="C18" i="242"/>
  <c r="T17" i="242"/>
  <c r="S17" i="242"/>
  <c r="R17" i="242"/>
  <c r="Q17" i="242"/>
  <c r="J17" i="242"/>
  <c r="K17" i="242"/>
  <c r="I17" i="242"/>
  <c r="H17" i="242"/>
  <c r="U17" i="242"/>
  <c r="F17" i="242"/>
  <c r="G17" i="242"/>
  <c r="C17" i="242"/>
  <c r="S16" i="242"/>
  <c r="T16" i="242"/>
  <c r="R16" i="242"/>
  <c r="Q16" i="242"/>
  <c r="H16" i="242"/>
  <c r="I16" i="242"/>
  <c r="J16" i="242"/>
  <c r="K16" i="242"/>
  <c r="F16" i="242"/>
  <c r="G16" i="242"/>
  <c r="C16" i="242"/>
  <c r="AL15" i="242"/>
  <c r="U15" i="242"/>
  <c r="T15" i="242"/>
  <c r="S15" i="242"/>
  <c r="R15" i="242"/>
  <c r="Q15" i="242"/>
  <c r="H15" i="242"/>
  <c r="I15" i="242"/>
  <c r="J15" i="242"/>
  <c r="K15" i="242"/>
  <c r="G15" i="242"/>
  <c r="F15" i="242"/>
  <c r="C15" i="242"/>
  <c r="T14" i="242"/>
  <c r="S14" i="242"/>
  <c r="R14" i="242"/>
  <c r="Q14" i="242"/>
  <c r="I14" i="242"/>
  <c r="J14" i="242"/>
  <c r="K14" i="242"/>
  <c r="H14" i="242"/>
  <c r="U14" i="242"/>
  <c r="G14" i="242"/>
  <c r="F14" i="242"/>
  <c r="C14" i="242"/>
  <c r="AL13" i="242"/>
  <c r="U13" i="242"/>
  <c r="S13" i="242"/>
  <c r="T13" i="242"/>
  <c r="R13" i="242"/>
  <c r="Q13" i="242"/>
  <c r="I13" i="242"/>
  <c r="J13" i="242"/>
  <c r="K13" i="242"/>
  <c r="H13" i="242"/>
  <c r="F13" i="242"/>
  <c r="G13" i="242"/>
  <c r="C13" i="242"/>
  <c r="T12" i="242"/>
  <c r="S12" i="242"/>
  <c r="R12" i="242"/>
  <c r="Q12" i="242"/>
  <c r="J12" i="242"/>
  <c r="K12" i="242"/>
  <c r="H12" i="242"/>
  <c r="I12" i="242"/>
  <c r="G12" i="242"/>
  <c r="F12" i="242"/>
  <c r="C12" i="242"/>
  <c r="BR11" i="242"/>
  <c r="AL11" i="242"/>
  <c r="U11" i="242"/>
  <c r="S11" i="242"/>
  <c r="T11" i="242"/>
  <c r="R11" i="242"/>
  <c r="Q11" i="242"/>
  <c r="J11" i="242"/>
  <c r="K11" i="242"/>
  <c r="H11" i="242"/>
  <c r="I11" i="242"/>
  <c r="F11" i="242"/>
  <c r="G11" i="242"/>
  <c r="C11" i="242"/>
  <c r="BR9" i="242"/>
  <c r="CL7" i="242"/>
  <c r="CC7" i="242"/>
  <c r="BW7" i="242"/>
  <c r="B77" i="241"/>
  <c r="B76" i="241"/>
  <c r="U73" i="241"/>
  <c r="O72" i="241"/>
  <c r="N72" i="241"/>
  <c r="M72" i="241"/>
  <c r="L72" i="241"/>
  <c r="U71" i="241"/>
  <c r="S71" i="241"/>
  <c r="T71" i="241"/>
  <c r="R71" i="241"/>
  <c r="Q71" i="241"/>
  <c r="K71" i="241"/>
  <c r="J71" i="241"/>
  <c r="H71" i="241"/>
  <c r="I71" i="241"/>
  <c r="F71" i="241"/>
  <c r="G71" i="241"/>
  <c r="C71" i="241"/>
  <c r="S70" i="241"/>
  <c r="T70" i="241"/>
  <c r="R70" i="241"/>
  <c r="Q70" i="241"/>
  <c r="J70" i="241"/>
  <c r="K70" i="241"/>
  <c r="I70" i="241"/>
  <c r="H70" i="241"/>
  <c r="U70" i="241"/>
  <c r="G70" i="241"/>
  <c r="F70" i="241"/>
  <c r="C70" i="241"/>
  <c r="U69" i="241"/>
  <c r="S69" i="241"/>
  <c r="T69" i="241"/>
  <c r="R69" i="241"/>
  <c r="Q69" i="241"/>
  <c r="J69" i="241"/>
  <c r="K69" i="241"/>
  <c r="H69" i="241"/>
  <c r="I69" i="241"/>
  <c r="F69" i="241"/>
  <c r="G69" i="241"/>
  <c r="C69" i="241"/>
  <c r="T68" i="241"/>
  <c r="S68" i="241"/>
  <c r="R68" i="241"/>
  <c r="Q68" i="241"/>
  <c r="J68" i="241"/>
  <c r="K68" i="241"/>
  <c r="I68" i="241"/>
  <c r="H68" i="241"/>
  <c r="U68" i="241"/>
  <c r="F68" i="241"/>
  <c r="G68" i="241"/>
  <c r="C68" i="241"/>
  <c r="S67" i="241"/>
  <c r="T67" i="241"/>
  <c r="R67" i="241"/>
  <c r="Q67" i="241"/>
  <c r="H67" i="241"/>
  <c r="F67" i="241"/>
  <c r="G67" i="241"/>
  <c r="C67" i="241"/>
  <c r="S66" i="241"/>
  <c r="T66" i="241"/>
  <c r="R66" i="241"/>
  <c r="Q66" i="241"/>
  <c r="J66" i="241"/>
  <c r="K66" i="241"/>
  <c r="I66" i="241"/>
  <c r="H66" i="241"/>
  <c r="U66" i="241"/>
  <c r="F66" i="241"/>
  <c r="G66" i="241"/>
  <c r="C66" i="241"/>
  <c r="S65" i="241"/>
  <c r="T65" i="241"/>
  <c r="R65" i="241"/>
  <c r="Q65" i="241"/>
  <c r="H65" i="241"/>
  <c r="I65" i="241"/>
  <c r="J65" i="241"/>
  <c r="K65" i="241"/>
  <c r="F65" i="241"/>
  <c r="G65" i="241"/>
  <c r="C65" i="241"/>
  <c r="S64" i="241"/>
  <c r="T64" i="241"/>
  <c r="R64" i="241"/>
  <c r="Q64" i="241"/>
  <c r="J64" i="241"/>
  <c r="K64" i="241"/>
  <c r="I64" i="241"/>
  <c r="H64" i="241"/>
  <c r="U64" i="241"/>
  <c r="F64" i="241"/>
  <c r="G64" i="241"/>
  <c r="C64" i="241"/>
  <c r="U63" i="241"/>
  <c r="S63" i="241"/>
  <c r="T63" i="241"/>
  <c r="R63" i="241"/>
  <c r="Q63" i="241"/>
  <c r="H63" i="241"/>
  <c r="I63" i="241"/>
  <c r="J63" i="241"/>
  <c r="K63" i="241"/>
  <c r="F63" i="241"/>
  <c r="G63" i="241"/>
  <c r="C63" i="241"/>
  <c r="T62" i="241"/>
  <c r="S62" i="241"/>
  <c r="R62" i="241"/>
  <c r="Q62" i="241"/>
  <c r="J62" i="241"/>
  <c r="K62" i="241"/>
  <c r="I62" i="241"/>
  <c r="H62" i="241"/>
  <c r="U62" i="241"/>
  <c r="G62" i="241"/>
  <c r="F62" i="241"/>
  <c r="C62" i="241"/>
  <c r="S61" i="241"/>
  <c r="T61" i="241"/>
  <c r="R61" i="241"/>
  <c r="Q61" i="241"/>
  <c r="J61" i="241"/>
  <c r="K61" i="241"/>
  <c r="H61" i="241"/>
  <c r="I61" i="241"/>
  <c r="F61" i="241"/>
  <c r="G61" i="241"/>
  <c r="C61" i="241"/>
  <c r="T60" i="241"/>
  <c r="S60" i="241"/>
  <c r="R60" i="241"/>
  <c r="Q60" i="241"/>
  <c r="J60" i="241"/>
  <c r="K60" i="241"/>
  <c r="I60" i="241"/>
  <c r="H60" i="241"/>
  <c r="U60" i="241"/>
  <c r="F60" i="241"/>
  <c r="G60" i="241"/>
  <c r="C60" i="241"/>
  <c r="S59" i="241"/>
  <c r="T59" i="241"/>
  <c r="R59" i="241"/>
  <c r="Q59" i="241"/>
  <c r="H59" i="241"/>
  <c r="I59" i="241"/>
  <c r="J59" i="241"/>
  <c r="K59" i="241"/>
  <c r="F59" i="241"/>
  <c r="G59" i="241"/>
  <c r="C59" i="241"/>
  <c r="S58" i="241"/>
  <c r="T58" i="241"/>
  <c r="R58" i="241"/>
  <c r="Q58" i="241"/>
  <c r="J58" i="241"/>
  <c r="K58" i="241"/>
  <c r="I58" i="241"/>
  <c r="H58" i="241"/>
  <c r="U58" i="241"/>
  <c r="F58" i="241"/>
  <c r="G58" i="241"/>
  <c r="C58" i="241"/>
  <c r="S57" i="241"/>
  <c r="T57" i="241"/>
  <c r="R57" i="241"/>
  <c r="Q57" i="241"/>
  <c r="H57" i="241"/>
  <c r="I57" i="241"/>
  <c r="J57" i="241"/>
  <c r="K57" i="241"/>
  <c r="F57" i="241"/>
  <c r="G57" i="241"/>
  <c r="C57" i="241"/>
  <c r="S56" i="241"/>
  <c r="T56" i="241"/>
  <c r="R56" i="241"/>
  <c r="Q56" i="241"/>
  <c r="J56" i="241"/>
  <c r="K56" i="241"/>
  <c r="I56" i="241"/>
  <c r="H56" i="241"/>
  <c r="U56" i="241"/>
  <c r="G56" i="241"/>
  <c r="F56" i="241"/>
  <c r="C56" i="241"/>
  <c r="T55" i="241"/>
  <c r="S55" i="241"/>
  <c r="R55" i="241"/>
  <c r="Q55" i="241"/>
  <c r="I55" i="241"/>
  <c r="J55" i="241"/>
  <c r="K55" i="241"/>
  <c r="H55" i="241"/>
  <c r="U55" i="241"/>
  <c r="G55" i="241"/>
  <c r="F55" i="241"/>
  <c r="C55" i="241"/>
  <c r="S54" i="241"/>
  <c r="T54" i="241"/>
  <c r="R54" i="241"/>
  <c r="Q54" i="241"/>
  <c r="H54" i="241"/>
  <c r="U54" i="241"/>
  <c r="G54" i="241"/>
  <c r="F54" i="241"/>
  <c r="C54" i="241"/>
  <c r="S53" i="241"/>
  <c r="T53" i="241"/>
  <c r="R53" i="241"/>
  <c r="Q53" i="241"/>
  <c r="I53" i="241"/>
  <c r="J53" i="241"/>
  <c r="K53" i="241"/>
  <c r="H53" i="241"/>
  <c r="U53" i="241"/>
  <c r="F53" i="241"/>
  <c r="G53" i="241"/>
  <c r="C53" i="241"/>
  <c r="U52" i="241"/>
  <c r="T52" i="241"/>
  <c r="S52" i="241"/>
  <c r="R52" i="241"/>
  <c r="Q52" i="241"/>
  <c r="H52" i="241"/>
  <c r="I52" i="241"/>
  <c r="J52" i="241"/>
  <c r="K52" i="241"/>
  <c r="G52" i="241"/>
  <c r="F52" i="241"/>
  <c r="C52" i="241"/>
  <c r="S51" i="241"/>
  <c r="T51" i="241"/>
  <c r="R51" i="241"/>
  <c r="Q51" i="241"/>
  <c r="I51" i="241"/>
  <c r="J51" i="241"/>
  <c r="K51" i="241"/>
  <c r="H51" i="241"/>
  <c r="U51" i="241"/>
  <c r="F51" i="241"/>
  <c r="G51" i="241"/>
  <c r="C51" i="241"/>
  <c r="U50" i="241"/>
  <c r="T50" i="241"/>
  <c r="S50" i="241"/>
  <c r="R50" i="241"/>
  <c r="Q50" i="241"/>
  <c r="H50" i="241"/>
  <c r="I50" i="241"/>
  <c r="J50" i="241"/>
  <c r="K50" i="241"/>
  <c r="G50" i="241"/>
  <c r="F50" i="241"/>
  <c r="C50" i="241"/>
  <c r="S49" i="241"/>
  <c r="T49" i="241"/>
  <c r="R49" i="241"/>
  <c r="Q49" i="241"/>
  <c r="I49" i="241"/>
  <c r="J49" i="241"/>
  <c r="K49" i="241"/>
  <c r="H49" i="241"/>
  <c r="U49" i="241"/>
  <c r="G49" i="241"/>
  <c r="F49" i="241"/>
  <c r="C49" i="241"/>
  <c r="S48" i="241"/>
  <c r="T48" i="241"/>
  <c r="R48" i="241"/>
  <c r="Q48" i="241"/>
  <c r="I48" i="241"/>
  <c r="J48" i="241"/>
  <c r="K48" i="241"/>
  <c r="H48" i="241"/>
  <c r="U48" i="241"/>
  <c r="F48" i="241"/>
  <c r="G48" i="241"/>
  <c r="C48" i="241"/>
  <c r="S47" i="241"/>
  <c r="T47" i="241"/>
  <c r="R47" i="241"/>
  <c r="Q47" i="241"/>
  <c r="H47" i="241"/>
  <c r="G47" i="241"/>
  <c r="F47" i="241"/>
  <c r="C47" i="241"/>
  <c r="S46" i="241"/>
  <c r="T46" i="241"/>
  <c r="R46" i="241"/>
  <c r="Q46" i="241"/>
  <c r="H46" i="241"/>
  <c r="I46" i="241"/>
  <c r="J46" i="241"/>
  <c r="K46" i="241"/>
  <c r="F46" i="241"/>
  <c r="G46" i="241"/>
  <c r="C46" i="241"/>
  <c r="U45" i="241"/>
  <c r="T45" i="241"/>
  <c r="S45" i="241"/>
  <c r="R45" i="241"/>
  <c r="Q45" i="241"/>
  <c r="I45" i="241"/>
  <c r="J45" i="241"/>
  <c r="K45" i="241"/>
  <c r="H45" i="241"/>
  <c r="G45" i="241"/>
  <c r="F45" i="241"/>
  <c r="C45" i="241"/>
  <c r="S44" i="241"/>
  <c r="T44" i="241"/>
  <c r="R44" i="241"/>
  <c r="Q44" i="241"/>
  <c r="I44" i="241"/>
  <c r="J44" i="241"/>
  <c r="K44" i="241"/>
  <c r="H44" i="241"/>
  <c r="U44" i="241"/>
  <c r="G44" i="241"/>
  <c r="F44" i="241"/>
  <c r="C44" i="241"/>
  <c r="AN43" i="241"/>
  <c r="S43" i="241"/>
  <c r="T43" i="241"/>
  <c r="R43" i="241"/>
  <c r="Q43" i="241"/>
  <c r="I43" i="241"/>
  <c r="J43" i="241"/>
  <c r="K43" i="241"/>
  <c r="H43" i="241"/>
  <c r="U43" i="241"/>
  <c r="F43" i="241"/>
  <c r="G43" i="241"/>
  <c r="C43" i="241"/>
  <c r="U42" i="241"/>
  <c r="T42" i="241"/>
  <c r="S42" i="241"/>
  <c r="R42" i="241"/>
  <c r="Q42" i="241"/>
  <c r="H42" i="241"/>
  <c r="I42" i="241"/>
  <c r="J42" i="241"/>
  <c r="K42" i="241"/>
  <c r="G42" i="241"/>
  <c r="F42" i="241"/>
  <c r="C42" i="241"/>
  <c r="S41" i="241"/>
  <c r="T41" i="241"/>
  <c r="R41" i="241"/>
  <c r="Q41" i="241"/>
  <c r="J41" i="241"/>
  <c r="K41" i="241"/>
  <c r="I41" i="241"/>
  <c r="H41" i="241"/>
  <c r="U41" i="241"/>
  <c r="F41" i="241"/>
  <c r="G41" i="241"/>
  <c r="C41" i="241"/>
  <c r="BP40" i="241"/>
  <c r="U40" i="241"/>
  <c r="T40" i="241"/>
  <c r="S40" i="241"/>
  <c r="R40" i="241"/>
  <c r="Q40" i="241"/>
  <c r="H40" i="241"/>
  <c r="I40" i="241"/>
  <c r="J40" i="241"/>
  <c r="K40" i="241"/>
  <c r="F40" i="241"/>
  <c r="G40" i="241"/>
  <c r="C40" i="241"/>
  <c r="BP39" i="241"/>
  <c r="S39" i="241"/>
  <c r="T39" i="241"/>
  <c r="R39" i="241"/>
  <c r="Q39" i="241"/>
  <c r="I39" i="241"/>
  <c r="J39" i="241"/>
  <c r="K39" i="241"/>
  <c r="H39" i="241"/>
  <c r="U39" i="241"/>
  <c r="F39" i="241"/>
  <c r="G39" i="241"/>
  <c r="C39" i="241"/>
  <c r="BP38" i="241"/>
  <c r="S38" i="241"/>
  <c r="T38" i="241"/>
  <c r="R38" i="241"/>
  <c r="Q38" i="241"/>
  <c r="I38" i="241"/>
  <c r="J38" i="241"/>
  <c r="K38" i="241"/>
  <c r="H38" i="241"/>
  <c r="U38" i="241"/>
  <c r="F38" i="241"/>
  <c r="G38" i="241"/>
  <c r="C38" i="241"/>
  <c r="BP37" i="241"/>
  <c r="S37" i="241"/>
  <c r="T37" i="241"/>
  <c r="R37" i="241"/>
  <c r="Q37" i="241"/>
  <c r="J37" i="241"/>
  <c r="K37" i="241"/>
  <c r="H37" i="241"/>
  <c r="I37" i="241"/>
  <c r="F37" i="241"/>
  <c r="G37" i="241"/>
  <c r="C37" i="241"/>
  <c r="BP36" i="241"/>
  <c r="T36" i="241"/>
  <c r="S36" i="241"/>
  <c r="R36" i="241"/>
  <c r="Q36" i="241"/>
  <c r="H36" i="241"/>
  <c r="I36" i="241"/>
  <c r="J36" i="241"/>
  <c r="K36" i="241"/>
  <c r="G36" i="241"/>
  <c r="F36" i="241"/>
  <c r="C36" i="241"/>
  <c r="BP35" i="241"/>
  <c r="U35" i="241"/>
  <c r="T35" i="241"/>
  <c r="S35" i="241"/>
  <c r="R35" i="241"/>
  <c r="Q35" i="241"/>
  <c r="J35" i="241"/>
  <c r="K35" i="241"/>
  <c r="I35" i="241"/>
  <c r="H35" i="241"/>
  <c r="F35" i="241"/>
  <c r="G35" i="241"/>
  <c r="C35" i="241"/>
  <c r="BP34" i="241"/>
  <c r="T34" i="241"/>
  <c r="S34" i="241"/>
  <c r="R34" i="241"/>
  <c r="Q34" i="241"/>
  <c r="H34" i="241"/>
  <c r="I34" i="241"/>
  <c r="J34" i="241"/>
  <c r="K34" i="241"/>
  <c r="G34" i="241"/>
  <c r="F34" i="241"/>
  <c r="C34" i="241"/>
  <c r="BP33" i="241"/>
  <c r="BD33" i="241"/>
  <c r="AR33" i="241"/>
  <c r="AA33" i="241"/>
  <c r="T33" i="241"/>
  <c r="S33" i="241"/>
  <c r="R33" i="241"/>
  <c r="Q33" i="241"/>
  <c r="H33" i="241"/>
  <c r="I33" i="241"/>
  <c r="J33" i="241"/>
  <c r="K33" i="241"/>
  <c r="G33" i="241"/>
  <c r="F33" i="241"/>
  <c r="C33" i="241"/>
  <c r="BL32" i="241"/>
  <c r="BP32" i="241"/>
  <c r="AA32" i="241"/>
  <c r="BD32" i="241"/>
  <c r="T32" i="241"/>
  <c r="S32" i="241"/>
  <c r="R32" i="241"/>
  <c r="Q32" i="241"/>
  <c r="H32" i="241"/>
  <c r="I32" i="241"/>
  <c r="J32" i="241"/>
  <c r="K32" i="241"/>
  <c r="G32" i="241"/>
  <c r="F32" i="241"/>
  <c r="C32" i="241"/>
  <c r="BP31" i="241"/>
  <c r="BL31" i="241"/>
  <c r="AA31" i="241"/>
  <c r="S31" i="241"/>
  <c r="T31" i="241"/>
  <c r="R31" i="241"/>
  <c r="Q31" i="241"/>
  <c r="I31" i="241"/>
  <c r="J31" i="241"/>
  <c r="K31" i="241"/>
  <c r="H31" i="241"/>
  <c r="U31" i="241"/>
  <c r="F31" i="241"/>
  <c r="G31" i="241"/>
  <c r="C31" i="241"/>
  <c r="BD30" i="241"/>
  <c r="AR30" i="241"/>
  <c r="AI30" i="241"/>
  <c r="AG30" i="241"/>
  <c r="AA30" i="241"/>
  <c r="S30" i="241"/>
  <c r="T30" i="241"/>
  <c r="R30" i="241"/>
  <c r="Q30" i="241"/>
  <c r="H30" i="241"/>
  <c r="I30" i="241"/>
  <c r="J30" i="241"/>
  <c r="K30" i="241"/>
  <c r="F30" i="241"/>
  <c r="G30" i="241"/>
  <c r="C30" i="241"/>
  <c r="AR29" i="241"/>
  <c r="AI29" i="241"/>
  <c r="AG29" i="241"/>
  <c r="BD29" i="241"/>
  <c r="AA29" i="241"/>
  <c r="T29" i="241"/>
  <c r="S29" i="241"/>
  <c r="R29" i="241"/>
  <c r="Q29" i="241"/>
  <c r="H29" i="241"/>
  <c r="I29" i="241"/>
  <c r="J29" i="241"/>
  <c r="K29" i="241"/>
  <c r="G29" i="241"/>
  <c r="F29" i="241"/>
  <c r="C29" i="241"/>
  <c r="AG28" i="241"/>
  <c r="S28" i="241"/>
  <c r="T28" i="241"/>
  <c r="R28" i="241"/>
  <c r="Q28" i="241"/>
  <c r="J28" i="241"/>
  <c r="K28" i="241"/>
  <c r="I28" i="241"/>
  <c r="H28" i="241"/>
  <c r="U28" i="241"/>
  <c r="F28" i="241"/>
  <c r="G28" i="241"/>
  <c r="C28" i="241"/>
  <c r="S27" i="241"/>
  <c r="T27" i="241"/>
  <c r="R27" i="241"/>
  <c r="Q27" i="241"/>
  <c r="H27" i="241"/>
  <c r="I27" i="241"/>
  <c r="J27" i="241"/>
  <c r="K27" i="241"/>
  <c r="F27" i="241"/>
  <c r="G27" i="241"/>
  <c r="C27" i="241"/>
  <c r="S26" i="241"/>
  <c r="T26" i="241"/>
  <c r="R26" i="241"/>
  <c r="Q26" i="241"/>
  <c r="J26" i="241"/>
  <c r="K26" i="241"/>
  <c r="I26" i="241"/>
  <c r="H26" i="241"/>
  <c r="U26" i="241"/>
  <c r="F26" i="241"/>
  <c r="G26" i="241"/>
  <c r="C26" i="241"/>
  <c r="S25" i="241"/>
  <c r="T25" i="241"/>
  <c r="R25" i="241"/>
  <c r="Q25" i="241"/>
  <c r="H25" i="241"/>
  <c r="I25" i="241"/>
  <c r="J25" i="241"/>
  <c r="K25" i="241"/>
  <c r="F25" i="241"/>
  <c r="G25" i="241"/>
  <c r="C25" i="241"/>
  <c r="S24" i="241"/>
  <c r="T24" i="241"/>
  <c r="R24" i="241"/>
  <c r="Q24" i="241"/>
  <c r="J24" i="241"/>
  <c r="K24" i="241"/>
  <c r="I24" i="241"/>
  <c r="H24" i="241"/>
  <c r="U24" i="241"/>
  <c r="F24" i="241"/>
  <c r="G24" i="241"/>
  <c r="C24" i="241"/>
  <c r="S23" i="241"/>
  <c r="T23" i="241"/>
  <c r="R23" i="241"/>
  <c r="Q23" i="241"/>
  <c r="H23" i="241"/>
  <c r="I23" i="241"/>
  <c r="J23" i="241"/>
  <c r="K23" i="241"/>
  <c r="F23" i="241"/>
  <c r="G23" i="241"/>
  <c r="C23" i="241"/>
  <c r="S22" i="241"/>
  <c r="T22" i="241"/>
  <c r="R22" i="241"/>
  <c r="Q22" i="241"/>
  <c r="J22" i="241"/>
  <c r="K22" i="241"/>
  <c r="I22" i="241"/>
  <c r="H22" i="241"/>
  <c r="U22" i="241"/>
  <c r="F22" i="241"/>
  <c r="G22" i="241"/>
  <c r="C22" i="241"/>
  <c r="S21" i="241"/>
  <c r="T21" i="241"/>
  <c r="R21" i="241"/>
  <c r="Q21" i="241"/>
  <c r="H21" i="241"/>
  <c r="I21" i="241"/>
  <c r="J21" i="241"/>
  <c r="K21" i="241"/>
  <c r="F21" i="241"/>
  <c r="G21" i="241"/>
  <c r="C21" i="241"/>
  <c r="S20" i="241"/>
  <c r="T20" i="241"/>
  <c r="R20" i="241"/>
  <c r="Q20" i="241"/>
  <c r="J20" i="241"/>
  <c r="K20" i="241"/>
  <c r="I20" i="241"/>
  <c r="H20" i="241"/>
  <c r="U20" i="241"/>
  <c r="F20" i="241"/>
  <c r="G20" i="241"/>
  <c r="C20" i="241"/>
  <c r="S19" i="241"/>
  <c r="T19" i="241"/>
  <c r="R19" i="241"/>
  <c r="Q19" i="241"/>
  <c r="H19" i="241"/>
  <c r="I19" i="241"/>
  <c r="J19" i="241"/>
  <c r="K19" i="241"/>
  <c r="F19" i="241"/>
  <c r="G19" i="241"/>
  <c r="C19" i="241"/>
  <c r="AP18" i="241"/>
  <c r="T18" i="241"/>
  <c r="S18" i="241"/>
  <c r="R18" i="241"/>
  <c r="Q18" i="241"/>
  <c r="H18" i="241"/>
  <c r="I18" i="241"/>
  <c r="J18" i="241"/>
  <c r="K18" i="241"/>
  <c r="G18" i="241"/>
  <c r="F18" i="241"/>
  <c r="C18" i="241"/>
  <c r="T17" i="241"/>
  <c r="S17" i="241"/>
  <c r="R17" i="241"/>
  <c r="Q17" i="241"/>
  <c r="H17" i="241"/>
  <c r="I17" i="241"/>
  <c r="J17" i="241"/>
  <c r="K17" i="241"/>
  <c r="G17" i="241"/>
  <c r="F17" i="241"/>
  <c r="C17" i="241"/>
  <c r="T16" i="241"/>
  <c r="S16" i="241"/>
  <c r="R16" i="241"/>
  <c r="Q16" i="241"/>
  <c r="K16" i="241"/>
  <c r="H16" i="241"/>
  <c r="I16" i="241"/>
  <c r="J16" i="241"/>
  <c r="G16" i="241"/>
  <c r="F16" i="241"/>
  <c r="C16" i="241"/>
  <c r="AL15" i="241"/>
  <c r="U15" i="241"/>
  <c r="T15" i="241"/>
  <c r="S15" i="241"/>
  <c r="R15" i="241"/>
  <c r="Q15" i="241"/>
  <c r="H15" i="241"/>
  <c r="I15" i="241"/>
  <c r="J15" i="241"/>
  <c r="K15" i="241"/>
  <c r="G15" i="241"/>
  <c r="F15" i="241"/>
  <c r="C15" i="241"/>
  <c r="S14" i="241"/>
  <c r="T14" i="241"/>
  <c r="R14" i="241"/>
  <c r="Q14" i="241"/>
  <c r="H14" i="241"/>
  <c r="I14" i="241"/>
  <c r="J14" i="241"/>
  <c r="K14" i="241"/>
  <c r="F14" i="241"/>
  <c r="G14" i="241"/>
  <c r="C14" i="241"/>
  <c r="AL13" i="241"/>
  <c r="S13" i="241"/>
  <c r="T13" i="241"/>
  <c r="R13" i="241"/>
  <c r="Q13" i="241"/>
  <c r="I13" i="241"/>
  <c r="J13" i="241"/>
  <c r="K13" i="241"/>
  <c r="H13" i="241"/>
  <c r="U13" i="241"/>
  <c r="F13" i="241"/>
  <c r="G13" i="241"/>
  <c r="C13" i="241"/>
  <c r="S12" i="241"/>
  <c r="T12" i="241"/>
  <c r="R12" i="241"/>
  <c r="Q12" i="241"/>
  <c r="I12" i="241"/>
  <c r="J12" i="241"/>
  <c r="K12" i="241"/>
  <c r="H12" i="241"/>
  <c r="U12" i="241"/>
  <c r="F12" i="241"/>
  <c r="G12" i="241"/>
  <c r="C12" i="241"/>
  <c r="BR11" i="241"/>
  <c r="AL11" i="241"/>
  <c r="T11" i="241"/>
  <c r="S11" i="241"/>
  <c r="R11" i="241"/>
  <c r="Q11" i="241"/>
  <c r="K11" i="241"/>
  <c r="H11" i="241"/>
  <c r="I11" i="241"/>
  <c r="J11" i="241"/>
  <c r="G11" i="241"/>
  <c r="F11" i="241"/>
  <c r="C11" i="241"/>
  <c r="BR9" i="241"/>
  <c r="CL7" i="241"/>
  <c r="CC7" i="241"/>
  <c r="BW7" i="241"/>
  <c r="B76" i="240"/>
  <c r="U73" i="240"/>
  <c r="O72" i="240"/>
  <c r="N72" i="240"/>
  <c r="B77" i="240"/>
  <c r="M72" i="240"/>
  <c r="L72" i="240"/>
  <c r="T71" i="240"/>
  <c r="S71" i="240"/>
  <c r="R71" i="240"/>
  <c r="Q71" i="240"/>
  <c r="K71" i="240"/>
  <c r="H71" i="240"/>
  <c r="I71" i="240"/>
  <c r="J71" i="240"/>
  <c r="G71" i="240"/>
  <c r="F71" i="240"/>
  <c r="C71" i="240"/>
  <c r="T70" i="240"/>
  <c r="S70" i="240"/>
  <c r="R70" i="240"/>
  <c r="Q70" i="240"/>
  <c r="H70" i="240"/>
  <c r="I70" i="240"/>
  <c r="J70" i="240"/>
  <c r="K70" i="240"/>
  <c r="G70" i="240"/>
  <c r="F70" i="240"/>
  <c r="C70" i="240"/>
  <c r="T69" i="240"/>
  <c r="S69" i="240"/>
  <c r="R69" i="240"/>
  <c r="Q69" i="240"/>
  <c r="K69" i="240"/>
  <c r="H69" i="240"/>
  <c r="I69" i="240"/>
  <c r="J69" i="240"/>
  <c r="G69" i="240"/>
  <c r="F69" i="240"/>
  <c r="C69" i="240"/>
  <c r="T68" i="240"/>
  <c r="S68" i="240"/>
  <c r="R68" i="240"/>
  <c r="Q68" i="240"/>
  <c r="H68" i="240"/>
  <c r="I68" i="240"/>
  <c r="J68" i="240"/>
  <c r="K68" i="240"/>
  <c r="G68" i="240"/>
  <c r="F68" i="240"/>
  <c r="C68" i="240"/>
  <c r="T67" i="240"/>
  <c r="S67" i="240"/>
  <c r="R67" i="240"/>
  <c r="Q67" i="240"/>
  <c r="H67" i="240"/>
  <c r="I67" i="240"/>
  <c r="J67" i="240"/>
  <c r="K67" i="240"/>
  <c r="G67" i="240"/>
  <c r="F67" i="240"/>
  <c r="C67" i="240"/>
  <c r="T66" i="240"/>
  <c r="S66" i="240"/>
  <c r="R66" i="240"/>
  <c r="Q66" i="240"/>
  <c r="H66" i="240"/>
  <c r="I66" i="240"/>
  <c r="J66" i="240"/>
  <c r="K66" i="240"/>
  <c r="G66" i="240"/>
  <c r="F66" i="240"/>
  <c r="C66" i="240"/>
  <c r="T65" i="240"/>
  <c r="S65" i="240"/>
  <c r="R65" i="240"/>
  <c r="Q65" i="240"/>
  <c r="K65" i="240"/>
  <c r="H65" i="240"/>
  <c r="I65" i="240"/>
  <c r="J65" i="240"/>
  <c r="G65" i="240"/>
  <c r="F65" i="240"/>
  <c r="C65" i="240"/>
  <c r="T64" i="240"/>
  <c r="S64" i="240"/>
  <c r="R64" i="240"/>
  <c r="Q64" i="240"/>
  <c r="H64" i="240"/>
  <c r="I64" i="240"/>
  <c r="J64" i="240"/>
  <c r="K64" i="240"/>
  <c r="G64" i="240"/>
  <c r="F64" i="240"/>
  <c r="C64" i="240"/>
  <c r="T63" i="240"/>
  <c r="S63" i="240"/>
  <c r="R63" i="240"/>
  <c r="Q63" i="240"/>
  <c r="H63" i="240"/>
  <c r="I63" i="240"/>
  <c r="J63" i="240"/>
  <c r="K63" i="240"/>
  <c r="G63" i="240"/>
  <c r="F63" i="240"/>
  <c r="C63" i="240"/>
  <c r="T62" i="240"/>
  <c r="S62" i="240"/>
  <c r="R62" i="240"/>
  <c r="Q62" i="240"/>
  <c r="H62" i="240"/>
  <c r="I62" i="240"/>
  <c r="J62" i="240"/>
  <c r="K62" i="240"/>
  <c r="G62" i="240"/>
  <c r="F62" i="240"/>
  <c r="C62" i="240"/>
  <c r="T61" i="240"/>
  <c r="S61" i="240"/>
  <c r="R61" i="240"/>
  <c r="Q61" i="240"/>
  <c r="K61" i="240"/>
  <c r="H61" i="240"/>
  <c r="I61" i="240"/>
  <c r="J61" i="240"/>
  <c r="G61" i="240"/>
  <c r="F61" i="240"/>
  <c r="C61" i="240"/>
  <c r="T60" i="240"/>
  <c r="S60" i="240"/>
  <c r="R60" i="240"/>
  <c r="Q60" i="240"/>
  <c r="H60" i="240"/>
  <c r="I60" i="240"/>
  <c r="J60" i="240"/>
  <c r="K60" i="240"/>
  <c r="G60" i="240"/>
  <c r="F60" i="240"/>
  <c r="C60" i="240"/>
  <c r="T59" i="240"/>
  <c r="S59" i="240"/>
  <c r="R59" i="240"/>
  <c r="Q59" i="240"/>
  <c r="K59" i="240"/>
  <c r="H59" i="240"/>
  <c r="I59" i="240"/>
  <c r="J59" i="240"/>
  <c r="G59" i="240"/>
  <c r="F59" i="240"/>
  <c r="C59" i="240"/>
  <c r="T58" i="240"/>
  <c r="S58" i="240"/>
  <c r="R58" i="240"/>
  <c r="Q58" i="240"/>
  <c r="H58" i="240"/>
  <c r="I58" i="240"/>
  <c r="J58" i="240"/>
  <c r="K58" i="240"/>
  <c r="G58" i="240"/>
  <c r="F58" i="240"/>
  <c r="C58" i="240"/>
  <c r="T57" i="240"/>
  <c r="S57" i="240"/>
  <c r="R57" i="240"/>
  <c r="Q57" i="240"/>
  <c r="H57" i="240"/>
  <c r="I57" i="240"/>
  <c r="J57" i="240"/>
  <c r="K57" i="240"/>
  <c r="G57" i="240"/>
  <c r="F57" i="240"/>
  <c r="C57" i="240"/>
  <c r="T56" i="240"/>
  <c r="S56" i="240"/>
  <c r="R56" i="240"/>
  <c r="Q56" i="240"/>
  <c r="H56" i="240"/>
  <c r="I56" i="240"/>
  <c r="J56" i="240"/>
  <c r="K56" i="240"/>
  <c r="G56" i="240"/>
  <c r="F56" i="240"/>
  <c r="C56" i="240"/>
  <c r="S55" i="240"/>
  <c r="T55" i="240"/>
  <c r="R55" i="240"/>
  <c r="Q55" i="240"/>
  <c r="H55" i="240"/>
  <c r="I55" i="240"/>
  <c r="J55" i="240"/>
  <c r="K55" i="240"/>
  <c r="F55" i="240"/>
  <c r="G55" i="240"/>
  <c r="C55" i="240"/>
  <c r="S54" i="240"/>
  <c r="T54" i="240"/>
  <c r="R54" i="240"/>
  <c r="Q54" i="240"/>
  <c r="I54" i="240"/>
  <c r="J54" i="240"/>
  <c r="K54" i="240"/>
  <c r="H54" i="240"/>
  <c r="U54" i="240"/>
  <c r="F54" i="240"/>
  <c r="G54" i="240"/>
  <c r="C54" i="240"/>
  <c r="S53" i="240"/>
  <c r="T53" i="240"/>
  <c r="R53" i="240"/>
  <c r="Q53" i="240"/>
  <c r="H53" i="240"/>
  <c r="I53" i="240"/>
  <c r="J53" i="240"/>
  <c r="K53" i="240"/>
  <c r="F53" i="240"/>
  <c r="G53" i="240"/>
  <c r="C53" i="240"/>
  <c r="S52" i="240"/>
  <c r="T52" i="240"/>
  <c r="R52" i="240"/>
  <c r="Q52" i="240"/>
  <c r="J52" i="240"/>
  <c r="K52" i="240"/>
  <c r="I52" i="240"/>
  <c r="H52" i="240"/>
  <c r="U52" i="240"/>
  <c r="F52" i="240"/>
  <c r="G52" i="240"/>
  <c r="C52" i="240"/>
  <c r="S51" i="240"/>
  <c r="T51" i="240"/>
  <c r="R51" i="240"/>
  <c r="Q51" i="240"/>
  <c r="H51" i="240"/>
  <c r="I51" i="240"/>
  <c r="J51" i="240"/>
  <c r="K51" i="240"/>
  <c r="F51" i="240"/>
  <c r="G51" i="240"/>
  <c r="C51" i="240"/>
  <c r="S50" i="240"/>
  <c r="T50" i="240"/>
  <c r="R50" i="240"/>
  <c r="Q50" i="240"/>
  <c r="J50" i="240"/>
  <c r="K50" i="240"/>
  <c r="I50" i="240"/>
  <c r="H50" i="240"/>
  <c r="U50" i="240"/>
  <c r="F50" i="240"/>
  <c r="G50" i="240"/>
  <c r="C50" i="240"/>
  <c r="T49" i="240"/>
  <c r="S49" i="240"/>
  <c r="R49" i="240"/>
  <c r="Q49" i="240"/>
  <c r="H49" i="240"/>
  <c r="I49" i="240"/>
  <c r="J49" i="240"/>
  <c r="K49" i="240"/>
  <c r="G49" i="240"/>
  <c r="F49" i="240"/>
  <c r="C49" i="240"/>
  <c r="S48" i="240"/>
  <c r="T48" i="240"/>
  <c r="R48" i="240"/>
  <c r="Q48" i="240"/>
  <c r="H48" i="240"/>
  <c r="I48" i="240"/>
  <c r="J48" i="240"/>
  <c r="K48" i="240"/>
  <c r="F48" i="240"/>
  <c r="G48" i="240"/>
  <c r="C48" i="240"/>
  <c r="T47" i="240"/>
  <c r="S47" i="240"/>
  <c r="R47" i="240"/>
  <c r="Q47" i="240"/>
  <c r="I47" i="240"/>
  <c r="J47" i="240"/>
  <c r="K47" i="240"/>
  <c r="H47" i="240"/>
  <c r="U47" i="240"/>
  <c r="G47" i="240"/>
  <c r="F47" i="240"/>
  <c r="C47" i="240"/>
  <c r="S46" i="240"/>
  <c r="T46" i="240"/>
  <c r="R46" i="240"/>
  <c r="Q46" i="240"/>
  <c r="H46" i="240"/>
  <c r="I46" i="240"/>
  <c r="J46" i="240"/>
  <c r="K46" i="240"/>
  <c r="F46" i="240"/>
  <c r="G46" i="240"/>
  <c r="C46" i="240"/>
  <c r="S45" i="240"/>
  <c r="T45" i="240"/>
  <c r="R45" i="240"/>
  <c r="Q45" i="240"/>
  <c r="J45" i="240"/>
  <c r="K45" i="240"/>
  <c r="I45" i="240"/>
  <c r="H45" i="240"/>
  <c r="U45" i="240"/>
  <c r="F45" i="240"/>
  <c r="G45" i="240"/>
  <c r="C45" i="240"/>
  <c r="T44" i="240"/>
  <c r="S44" i="240"/>
  <c r="R44" i="240"/>
  <c r="Q44" i="240"/>
  <c r="H44" i="240"/>
  <c r="I44" i="240"/>
  <c r="J44" i="240"/>
  <c r="K44" i="240"/>
  <c r="G44" i="240"/>
  <c r="F44" i="240"/>
  <c r="C44" i="240"/>
  <c r="AN43" i="240"/>
  <c r="S43" i="240"/>
  <c r="T43" i="240"/>
  <c r="R43" i="240"/>
  <c r="Q43" i="240"/>
  <c r="H43" i="240"/>
  <c r="I43" i="240"/>
  <c r="J43" i="240"/>
  <c r="K43" i="240"/>
  <c r="F43" i="240"/>
  <c r="G43" i="240"/>
  <c r="C43" i="240"/>
  <c r="T42" i="240"/>
  <c r="S42" i="240"/>
  <c r="R42" i="240"/>
  <c r="Q42" i="240"/>
  <c r="H42" i="240"/>
  <c r="I42" i="240"/>
  <c r="J42" i="240"/>
  <c r="K42" i="240"/>
  <c r="G42" i="240"/>
  <c r="F42" i="240"/>
  <c r="C42" i="240"/>
  <c r="S41" i="240"/>
  <c r="T41" i="240"/>
  <c r="R41" i="240"/>
  <c r="Q41" i="240"/>
  <c r="H41" i="240"/>
  <c r="I41" i="240"/>
  <c r="J41" i="240"/>
  <c r="K41" i="240"/>
  <c r="F41" i="240"/>
  <c r="G41" i="240"/>
  <c r="C41" i="240"/>
  <c r="BP40" i="240"/>
  <c r="T40" i="240"/>
  <c r="S40" i="240"/>
  <c r="R40" i="240"/>
  <c r="Q40" i="240"/>
  <c r="I40" i="240"/>
  <c r="J40" i="240"/>
  <c r="K40" i="240"/>
  <c r="H40" i="240"/>
  <c r="U40" i="240"/>
  <c r="G40" i="240"/>
  <c r="F40" i="240"/>
  <c r="C40" i="240"/>
  <c r="BP39" i="240"/>
  <c r="S39" i="240"/>
  <c r="T39" i="240"/>
  <c r="R39" i="240"/>
  <c r="Q39" i="240"/>
  <c r="J39" i="240"/>
  <c r="K39" i="240"/>
  <c r="H39" i="240"/>
  <c r="I39" i="240"/>
  <c r="F39" i="240"/>
  <c r="G39" i="240"/>
  <c r="C39" i="240"/>
  <c r="BP38" i="240"/>
  <c r="T38" i="240"/>
  <c r="S38" i="240"/>
  <c r="R38" i="240"/>
  <c r="Q38" i="240"/>
  <c r="K38" i="240"/>
  <c r="J38" i="240"/>
  <c r="I38" i="240"/>
  <c r="H38" i="240"/>
  <c r="U38" i="240"/>
  <c r="G38" i="240"/>
  <c r="F38" i="240"/>
  <c r="C38" i="240"/>
  <c r="BP37" i="240"/>
  <c r="U37" i="240"/>
  <c r="T37" i="240"/>
  <c r="S37" i="240"/>
  <c r="R37" i="240"/>
  <c r="Q37" i="240"/>
  <c r="H37" i="240"/>
  <c r="I37" i="240"/>
  <c r="J37" i="240"/>
  <c r="K37" i="240"/>
  <c r="G37" i="240"/>
  <c r="F37" i="240"/>
  <c r="C37" i="240"/>
  <c r="BP36" i="240"/>
  <c r="S36" i="240"/>
  <c r="T36" i="240"/>
  <c r="R36" i="240"/>
  <c r="Q36" i="240"/>
  <c r="I36" i="240"/>
  <c r="J36" i="240"/>
  <c r="K36" i="240"/>
  <c r="H36" i="240"/>
  <c r="U36" i="240"/>
  <c r="F36" i="240"/>
  <c r="G36" i="240"/>
  <c r="C36" i="240"/>
  <c r="BP35" i="240"/>
  <c r="S35" i="240"/>
  <c r="T35" i="240"/>
  <c r="R35" i="240"/>
  <c r="Q35" i="240"/>
  <c r="J35" i="240"/>
  <c r="K35" i="240"/>
  <c r="I35" i="240"/>
  <c r="H35" i="240"/>
  <c r="U35" i="240"/>
  <c r="F35" i="240"/>
  <c r="G35" i="240"/>
  <c r="C35" i="240"/>
  <c r="BP34" i="240"/>
  <c r="S34" i="240"/>
  <c r="T34" i="240"/>
  <c r="R34" i="240"/>
  <c r="Q34" i="240"/>
  <c r="K34" i="240"/>
  <c r="H34" i="240"/>
  <c r="I34" i="240"/>
  <c r="J34" i="240"/>
  <c r="F34" i="240"/>
  <c r="G34" i="240"/>
  <c r="C34" i="240"/>
  <c r="BP33" i="240"/>
  <c r="BD33" i="240"/>
  <c r="AR33" i="240"/>
  <c r="AA33" i="240"/>
  <c r="T33" i="240"/>
  <c r="S33" i="240"/>
  <c r="R33" i="240"/>
  <c r="Q33" i="240"/>
  <c r="H33" i="240"/>
  <c r="F33" i="240"/>
  <c r="G33" i="240"/>
  <c r="C33" i="240"/>
  <c r="BL32" i="240"/>
  <c r="BP32" i="240"/>
  <c r="AA32" i="240"/>
  <c r="T32" i="240"/>
  <c r="S32" i="240"/>
  <c r="R32" i="240"/>
  <c r="Q32" i="240"/>
  <c r="I32" i="240"/>
  <c r="J32" i="240"/>
  <c r="K32" i="240"/>
  <c r="H32" i="240"/>
  <c r="U32" i="240"/>
  <c r="G32" i="240"/>
  <c r="F32" i="240"/>
  <c r="C32" i="240"/>
  <c r="BP31" i="240"/>
  <c r="BL31" i="240"/>
  <c r="AR31" i="240"/>
  <c r="AA31" i="240"/>
  <c r="BD31" i="240"/>
  <c r="T31" i="240"/>
  <c r="S31" i="240"/>
  <c r="R31" i="240"/>
  <c r="Q31" i="240"/>
  <c r="J31" i="240"/>
  <c r="K31" i="240"/>
  <c r="I31" i="240"/>
  <c r="H31" i="240"/>
  <c r="U31" i="240"/>
  <c r="G31" i="240"/>
  <c r="F31" i="240"/>
  <c r="C31" i="240"/>
  <c r="AR30" i="240"/>
  <c r="AI30" i="240"/>
  <c r="AG30" i="240"/>
  <c r="AA30" i="240"/>
  <c r="S30" i="240"/>
  <c r="T30" i="240"/>
  <c r="R30" i="240"/>
  <c r="Q30" i="240"/>
  <c r="J30" i="240"/>
  <c r="K30" i="240"/>
  <c r="H30" i="240"/>
  <c r="I30" i="240"/>
  <c r="F30" i="240"/>
  <c r="G30" i="240"/>
  <c r="C30" i="240"/>
  <c r="BD29" i="240"/>
  <c r="AR29" i="240"/>
  <c r="AI29" i="240"/>
  <c r="AG29" i="240"/>
  <c r="AA29" i="240"/>
  <c r="U29" i="240"/>
  <c r="S29" i="240"/>
  <c r="T29" i="240"/>
  <c r="R29" i="240"/>
  <c r="Q29" i="240"/>
  <c r="K29" i="240"/>
  <c r="I29" i="240"/>
  <c r="J29" i="240"/>
  <c r="H29" i="240"/>
  <c r="G29" i="240"/>
  <c r="F29" i="240"/>
  <c r="C29" i="240"/>
  <c r="AI28" i="240"/>
  <c r="AG28" i="240"/>
  <c r="BD28" i="240"/>
  <c r="U28" i="240"/>
  <c r="S28" i="240"/>
  <c r="T28" i="240"/>
  <c r="R28" i="240"/>
  <c r="Q28" i="240"/>
  <c r="J28" i="240"/>
  <c r="K28" i="240"/>
  <c r="I28" i="240"/>
  <c r="H28" i="240"/>
  <c r="F28" i="240"/>
  <c r="G28" i="240"/>
  <c r="C28" i="240"/>
  <c r="T27" i="240"/>
  <c r="S27" i="240"/>
  <c r="R27" i="240"/>
  <c r="Q27" i="240"/>
  <c r="H27" i="240"/>
  <c r="I27" i="240"/>
  <c r="J27" i="240"/>
  <c r="K27" i="240"/>
  <c r="F27" i="240"/>
  <c r="G27" i="240"/>
  <c r="C27" i="240"/>
  <c r="S26" i="240"/>
  <c r="T26" i="240"/>
  <c r="R26" i="240"/>
  <c r="Q26" i="240"/>
  <c r="I26" i="240"/>
  <c r="J26" i="240"/>
  <c r="K26" i="240"/>
  <c r="H26" i="240"/>
  <c r="U26" i="240"/>
  <c r="F26" i="240"/>
  <c r="G26" i="240"/>
  <c r="C26" i="240"/>
  <c r="S25" i="240"/>
  <c r="T25" i="240"/>
  <c r="R25" i="240"/>
  <c r="Q25" i="240"/>
  <c r="I25" i="240"/>
  <c r="J25" i="240"/>
  <c r="K25" i="240"/>
  <c r="H25" i="240"/>
  <c r="U25" i="240"/>
  <c r="F25" i="240"/>
  <c r="G25" i="240"/>
  <c r="C25" i="240"/>
  <c r="T24" i="240"/>
  <c r="S24" i="240"/>
  <c r="R24" i="240"/>
  <c r="Q24" i="240"/>
  <c r="H24" i="240"/>
  <c r="I24" i="240"/>
  <c r="J24" i="240"/>
  <c r="K24" i="240"/>
  <c r="G24" i="240"/>
  <c r="F24" i="240"/>
  <c r="C24" i="240"/>
  <c r="S23" i="240"/>
  <c r="T23" i="240"/>
  <c r="R23" i="240"/>
  <c r="Q23" i="240"/>
  <c r="I23" i="240"/>
  <c r="J23" i="240"/>
  <c r="K23" i="240"/>
  <c r="H23" i="240"/>
  <c r="U23" i="240"/>
  <c r="F23" i="240"/>
  <c r="G23" i="240"/>
  <c r="C23" i="240"/>
  <c r="T22" i="240"/>
  <c r="S22" i="240"/>
  <c r="R22" i="240"/>
  <c r="Q22" i="240"/>
  <c r="H22" i="240"/>
  <c r="I22" i="240"/>
  <c r="J22" i="240"/>
  <c r="K22" i="240"/>
  <c r="G22" i="240"/>
  <c r="F22" i="240"/>
  <c r="C22" i="240"/>
  <c r="S21" i="240"/>
  <c r="T21" i="240"/>
  <c r="R21" i="240"/>
  <c r="Q21" i="240"/>
  <c r="I21" i="240"/>
  <c r="J21" i="240"/>
  <c r="K21" i="240"/>
  <c r="H21" i="240"/>
  <c r="U21" i="240"/>
  <c r="F21" i="240"/>
  <c r="G21" i="240"/>
  <c r="C21" i="240"/>
  <c r="T20" i="240"/>
  <c r="S20" i="240"/>
  <c r="R20" i="240"/>
  <c r="Q20" i="240"/>
  <c r="H20" i="240"/>
  <c r="I20" i="240"/>
  <c r="J20" i="240"/>
  <c r="K20" i="240"/>
  <c r="G20" i="240"/>
  <c r="F20" i="240"/>
  <c r="C20" i="240"/>
  <c r="S19" i="240"/>
  <c r="T19" i="240"/>
  <c r="R19" i="240"/>
  <c r="Q19" i="240"/>
  <c r="I19" i="240"/>
  <c r="J19" i="240"/>
  <c r="K19" i="240"/>
  <c r="H19" i="240"/>
  <c r="U19" i="240"/>
  <c r="F19" i="240"/>
  <c r="G19" i="240"/>
  <c r="C19" i="240"/>
  <c r="AP18" i="240"/>
  <c r="S18" i="240"/>
  <c r="T18" i="240"/>
  <c r="R18" i="240"/>
  <c r="Q18" i="240"/>
  <c r="I18" i="240"/>
  <c r="J18" i="240"/>
  <c r="K18" i="240"/>
  <c r="H18" i="240"/>
  <c r="U18" i="240"/>
  <c r="F18" i="240"/>
  <c r="G18" i="240"/>
  <c r="C18" i="240"/>
  <c r="T17" i="240"/>
  <c r="S17" i="240"/>
  <c r="R17" i="240"/>
  <c r="Q17" i="240"/>
  <c r="J17" i="240"/>
  <c r="K17" i="240"/>
  <c r="I17" i="240"/>
  <c r="H17" i="240"/>
  <c r="U17" i="240"/>
  <c r="G17" i="240"/>
  <c r="F17" i="240"/>
  <c r="C17" i="240"/>
  <c r="S16" i="240"/>
  <c r="T16" i="240"/>
  <c r="R16" i="240"/>
  <c r="Q16" i="240"/>
  <c r="I16" i="240"/>
  <c r="J16" i="240"/>
  <c r="K16" i="240"/>
  <c r="H16" i="240"/>
  <c r="U16" i="240"/>
  <c r="F16" i="240"/>
  <c r="G16" i="240"/>
  <c r="C16" i="240"/>
  <c r="AL15" i="240"/>
  <c r="S15" i="240"/>
  <c r="T15" i="240"/>
  <c r="R15" i="240"/>
  <c r="Q15" i="240"/>
  <c r="H15" i="240"/>
  <c r="I15" i="240"/>
  <c r="J15" i="240"/>
  <c r="K15" i="240"/>
  <c r="F15" i="240"/>
  <c r="G15" i="240"/>
  <c r="C15" i="240"/>
  <c r="T14" i="240"/>
  <c r="S14" i="240"/>
  <c r="R14" i="240"/>
  <c r="Q14" i="240"/>
  <c r="J14" i="240"/>
  <c r="K14" i="240"/>
  <c r="I14" i="240"/>
  <c r="H14" i="240"/>
  <c r="U14" i="240"/>
  <c r="G14" i="240"/>
  <c r="F14" i="240"/>
  <c r="C14" i="240"/>
  <c r="AL13" i="240"/>
  <c r="T13" i="240"/>
  <c r="S13" i="240"/>
  <c r="R13" i="240"/>
  <c r="Q13" i="240"/>
  <c r="I13" i="240"/>
  <c r="J13" i="240"/>
  <c r="K13" i="240"/>
  <c r="H13" i="240"/>
  <c r="U13" i="240"/>
  <c r="G13" i="240"/>
  <c r="F13" i="240"/>
  <c r="C13" i="240"/>
  <c r="U12" i="240"/>
  <c r="T12" i="240"/>
  <c r="S12" i="240"/>
  <c r="R12" i="240"/>
  <c r="Q12" i="240"/>
  <c r="H12" i="240"/>
  <c r="I12" i="240"/>
  <c r="J12" i="240"/>
  <c r="K12" i="240"/>
  <c r="G12" i="240"/>
  <c r="F12" i="240"/>
  <c r="C12" i="240"/>
  <c r="BR11" i="240"/>
  <c r="AL11" i="240"/>
  <c r="S11" i="240"/>
  <c r="T11" i="240"/>
  <c r="R11" i="240"/>
  <c r="Q11" i="240"/>
  <c r="K11" i="240"/>
  <c r="I11" i="240"/>
  <c r="J11" i="240"/>
  <c r="H11" i="240"/>
  <c r="U11" i="240"/>
  <c r="F11" i="240"/>
  <c r="G11" i="240"/>
  <c r="C11" i="240"/>
  <c r="BR9" i="240"/>
  <c r="CL7" i="240"/>
  <c r="CC7" i="240"/>
  <c r="BW7" i="240"/>
  <c r="B76" i="239"/>
  <c r="U73" i="239"/>
  <c r="O72" i="239"/>
  <c r="N72" i="239"/>
  <c r="B77" i="239"/>
  <c r="M72" i="239"/>
  <c r="L72" i="239"/>
  <c r="S71" i="239"/>
  <c r="T71" i="239"/>
  <c r="R71" i="239"/>
  <c r="Q71" i="239"/>
  <c r="K71" i="239"/>
  <c r="I71" i="239"/>
  <c r="J71" i="239"/>
  <c r="H71" i="239"/>
  <c r="U71" i="239"/>
  <c r="F71" i="239"/>
  <c r="G71" i="239"/>
  <c r="C71" i="239"/>
  <c r="T70" i="239"/>
  <c r="S70" i="239"/>
  <c r="R70" i="239"/>
  <c r="Q70" i="239"/>
  <c r="I70" i="239"/>
  <c r="J70" i="239"/>
  <c r="K70" i="239"/>
  <c r="H70" i="239"/>
  <c r="U70" i="239"/>
  <c r="G70" i="239"/>
  <c r="F70" i="239"/>
  <c r="C70" i="239"/>
  <c r="S69" i="239"/>
  <c r="T69" i="239"/>
  <c r="R69" i="239"/>
  <c r="Q69" i="239"/>
  <c r="K69" i="239"/>
  <c r="I69" i="239"/>
  <c r="J69" i="239"/>
  <c r="H69" i="239"/>
  <c r="U69" i="239"/>
  <c r="F69" i="239"/>
  <c r="G69" i="239"/>
  <c r="C69" i="239"/>
  <c r="T68" i="239"/>
  <c r="S68" i="239"/>
  <c r="R68" i="239"/>
  <c r="Q68" i="239"/>
  <c r="I68" i="239"/>
  <c r="J68" i="239"/>
  <c r="K68" i="239"/>
  <c r="H68" i="239"/>
  <c r="U68" i="239"/>
  <c r="G68" i="239"/>
  <c r="F68" i="239"/>
  <c r="C68" i="239"/>
  <c r="S67" i="239"/>
  <c r="T67" i="239"/>
  <c r="R67" i="239"/>
  <c r="Q67" i="239"/>
  <c r="I67" i="239"/>
  <c r="J67" i="239"/>
  <c r="K67" i="239"/>
  <c r="H67" i="239"/>
  <c r="U67" i="239"/>
  <c r="F67" i="239"/>
  <c r="G67" i="239"/>
  <c r="C67" i="239"/>
  <c r="T66" i="239"/>
  <c r="S66" i="239"/>
  <c r="R66" i="239"/>
  <c r="Q66" i="239"/>
  <c r="J66" i="239"/>
  <c r="K66" i="239"/>
  <c r="I66" i="239"/>
  <c r="H66" i="239"/>
  <c r="U66" i="239"/>
  <c r="G66" i="239"/>
  <c r="F66" i="239"/>
  <c r="C66" i="239"/>
  <c r="S65" i="239"/>
  <c r="T65" i="239"/>
  <c r="R65" i="239"/>
  <c r="Q65" i="239"/>
  <c r="I65" i="239"/>
  <c r="J65" i="239"/>
  <c r="K65" i="239"/>
  <c r="H65" i="239"/>
  <c r="U65" i="239"/>
  <c r="F65" i="239"/>
  <c r="G65" i="239"/>
  <c r="C65" i="239"/>
  <c r="T64" i="239"/>
  <c r="S64" i="239"/>
  <c r="R64" i="239"/>
  <c r="Q64" i="239"/>
  <c r="J64" i="239"/>
  <c r="K64" i="239"/>
  <c r="I64" i="239"/>
  <c r="H64" i="239"/>
  <c r="U64" i="239"/>
  <c r="G64" i="239"/>
  <c r="F64" i="239"/>
  <c r="C64" i="239"/>
  <c r="S63" i="239"/>
  <c r="T63" i="239"/>
  <c r="R63" i="239"/>
  <c r="Q63" i="239"/>
  <c r="K63" i="239"/>
  <c r="I63" i="239"/>
  <c r="J63" i="239"/>
  <c r="H63" i="239"/>
  <c r="U63" i="239"/>
  <c r="F63" i="239"/>
  <c r="G63" i="239"/>
  <c r="C63" i="239"/>
  <c r="T62" i="239"/>
  <c r="S62" i="239"/>
  <c r="R62" i="239"/>
  <c r="Q62" i="239"/>
  <c r="I62" i="239"/>
  <c r="J62" i="239"/>
  <c r="K62" i="239"/>
  <c r="H62" i="239"/>
  <c r="U62" i="239"/>
  <c r="G62" i="239"/>
  <c r="F62" i="239"/>
  <c r="C62" i="239"/>
  <c r="S61" i="239"/>
  <c r="T61" i="239"/>
  <c r="R61" i="239"/>
  <c r="Q61" i="239"/>
  <c r="K61" i="239"/>
  <c r="I61" i="239"/>
  <c r="J61" i="239"/>
  <c r="H61" i="239"/>
  <c r="U61" i="239"/>
  <c r="F61" i="239"/>
  <c r="G61" i="239"/>
  <c r="C61" i="239"/>
  <c r="T60" i="239"/>
  <c r="S60" i="239"/>
  <c r="R60" i="239"/>
  <c r="Q60" i="239"/>
  <c r="I60" i="239"/>
  <c r="J60" i="239"/>
  <c r="K60" i="239"/>
  <c r="H60" i="239"/>
  <c r="U60" i="239"/>
  <c r="G60" i="239"/>
  <c r="F60" i="239"/>
  <c r="C60" i="239"/>
  <c r="S59" i="239"/>
  <c r="T59" i="239"/>
  <c r="R59" i="239"/>
  <c r="Q59" i="239"/>
  <c r="I59" i="239"/>
  <c r="J59" i="239"/>
  <c r="K59" i="239"/>
  <c r="H59" i="239"/>
  <c r="U59" i="239"/>
  <c r="F59" i="239"/>
  <c r="G59" i="239"/>
  <c r="C59" i="239"/>
  <c r="T58" i="239"/>
  <c r="S58" i="239"/>
  <c r="R58" i="239"/>
  <c r="Q58" i="239"/>
  <c r="J58" i="239"/>
  <c r="K58" i="239"/>
  <c r="I58" i="239"/>
  <c r="H58" i="239"/>
  <c r="U58" i="239"/>
  <c r="G58" i="239"/>
  <c r="F58" i="239"/>
  <c r="C58" i="239"/>
  <c r="S57" i="239"/>
  <c r="T57" i="239"/>
  <c r="R57" i="239"/>
  <c r="Q57" i="239"/>
  <c r="I57" i="239"/>
  <c r="J57" i="239"/>
  <c r="K57" i="239"/>
  <c r="H57" i="239"/>
  <c r="U57" i="239"/>
  <c r="F57" i="239"/>
  <c r="G57" i="239"/>
  <c r="C57" i="239"/>
  <c r="T56" i="239"/>
  <c r="S56" i="239"/>
  <c r="R56" i="239"/>
  <c r="Q56" i="239"/>
  <c r="J56" i="239"/>
  <c r="K56" i="239"/>
  <c r="I56" i="239"/>
  <c r="H56" i="239"/>
  <c r="U56" i="239"/>
  <c r="G56" i="239"/>
  <c r="F56" i="239"/>
  <c r="C56" i="239"/>
  <c r="T55" i="239"/>
  <c r="S55" i="239"/>
  <c r="R55" i="239"/>
  <c r="Q55" i="239"/>
  <c r="J55" i="239"/>
  <c r="K55" i="239"/>
  <c r="I55" i="239"/>
  <c r="H55" i="239"/>
  <c r="U55" i="239"/>
  <c r="F55" i="239"/>
  <c r="G55" i="239"/>
  <c r="C55" i="239"/>
  <c r="T54" i="239"/>
  <c r="S54" i="239"/>
  <c r="R54" i="239"/>
  <c r="Q54" i="239"/>
  <c r="I54" i="239"/>
  <c r="J54" i="239"/>
  <c r="K54" i="239"/>
  <c r="H54" i="239"/>
  <c r="U54" i="239"/>
  <c r="G54" i="239"/>
  <c r="F54" i="239"/>
  <c r="C54" i="239"/>
  <c r="S53" i="239"/>
  <c r="T53" i="239"/>
  <c r="R53" i="239"/>
  <c r="Q53" i="239"/>
  <c r="I53" i="239"/>
  <c r="J53" i="239"/>
  <c r="K53" i="239"/>
  <c r="H53" i="239"/>
  <c r="U53" i="239"/>
  <c r="F53" i="239"/>
  <c r="G53" i="239"/>
  <c r="C53" i="239"/>
  <c r="U52" i="239"/>
  <c r="T52" i="239"/>
  <c r="S52" i="239"/>
  <c r="R52" i="239"/>
  <c r="Q52" i="239"/>
  <c r="J52" i="239"/>
  <c r="K52" i="239"/>
  <c r="H52" i="239"/>
  <c r="I52" i="239"/>
  <c r="G52" i="239"/>
  <c r="F52" i="239"/>
  <c r="C52" i="239"/>
  <c r="S51" i="239"/>
  <c r="T51" i="239"/>
  <c r="R51" i="239"/>
  <c r="Q51" i="239"/>
  <c r="H51" i="239"/>
  <c r="I51" i="239"/>
  <c r="J51" i="239"/>
  <c r="K51" i="239"/>
  <c r="F51" i="239"/>
  <c r="G51" i="239"/>
  <c r="C51" i="239"/>
  <c r="U50" i="239"/>
  <c r="T50" i="239"/>
  <c r="S50" i="239"/>
  <c r="R50" i="239"/>
  <c r="Q50" i="239"/>
  <c r="J50" i="239"/>
  <c r="K50" i="239"/>
  <c r="H50" i="239"/>
  <c r="I50" i="239"/>
  <c r="G50" i="239"/>
  <c r="F50" i="239"/>
  <c r="C50" i="239"/>
  <c r="T49" i="239"/>
  <c r="S49" i="239"/>
  <c r="R49" i="239"/>
  <c r="Q49" i="239"/>
  <c r="I49" i="239"/>
  <c r="J49" i="239"/>
  <c r="K49" i="239"/>
  <c r="H49" i="239"/>
  <c r="U49" i="239"/>
  <c r="G49" i="239"/>
  <c r="F49" i="239"/>
  <c r="C49" i="239"/>
  <c r="T48" i="239"/>
  <c r="S48" i="239"/>
  <c r="R48" i="239"/>
  <c r="Q48" i="239"/>
  <c r="J48" i="239"/>
  <c r="K48" i="239"/>
  <c r="I48" i="239"/>
  <c r="H48" i="239"/>
  <c r="U48" i="239"/>
  <c r="F48" i="239"/>
  <c r="G48" i="239"/>
  <c r="C48" i="239"/>
  <c r="T47" i="239"/>
  <c r="S47" i="239"/>
  <c r="R47" i="239"/>
  <c r="Q47" i="239"/>
  <c r="I47" i="239"/>
  <c r="J47" i="239"/>
  <c r="K47" i="239"/>
  <c r="H47" i="239"/>
  <c r="U47" i="239"/>
  <c r="G47" i="239"/>
  <c r="F47" i="239"/>
  <c r="C47" i="239"/>
  <c r="U46" i="239"/>
  <c r="S46" i="239"/>
  <c r="T46" i="239"/>
  <c r="R46" i="239"/>
  <c r="Q46" i="239"/>
  <c r="H46" i="239"/>
  <c r="I46" i="239"/>
  <c r="J46" i="239"/>
  <c r="K46" i="239"/>
  <c r="F46" i="239"/>
  <c r="G46" i="239"/>
  <c r="C46" i="239"/>
  <c r="U45" i="239"/>
  <c r="T45" i="239"/>
  <c r="S45" i="239"/>
  <c r="R45" i="239"/>
  <c r="Q45" i="239"/>
  <c r="J45" i="239"/>
  <c r="K45" i="239"/>
  <c r="H45" i="239"/>
  <c r="I45" i="239"/>
  <c r="G45" i="239"/>
  <c r="F45" i="239"/>
  <c r="C45" i="239"/>
  <c r="T44" i="239"/>
  <c r="S44" i="239"/>
  <c r="R44" i="239"/>
  <c r="Q44" i="239"/>
  <c r="J44" i="239"/>
  <c r="K44" i="239"/>
  <c r="I44" i="239"/>
  <c r="H44" i="239"/>
  <c r="U44" i="239"/>
  <c r="G44" i="239"/>
  <c r="F44" i="239"/>
  <c r="C44" i="239"/>
  <c r="AN43" i="239"/>
  <c r="S43" i="239"/>
  <c r="T43" i="239"/>
  <c r="R43" i="239"/>
  <c r="Q43" i="239"/>
  <c r="J43" i="239"/>
  <c r="K43" i="239"/>
  <c r="I43" i="239"/>
  <c r="H43" i="239"/>
  <c r="U43" i="239"/>
  <c r="G43" i="239"/>
  <c r="F43" i="239"/>
  <c r="C43" i="239"/>
  <c r="U42" i="239"/>
  <c r="S42" i="239"/>
  <c r="T42" i="239"/>
  <c r="R42" i="239"/>
  <c r="Q42" i="239"/>
  <c r="J42" i="239"/>
  <c r="K42" i="239"/>
  <c r="H42" i="239"/>
  <c r="I42" i="239"/>
  <c r="F42" i="239"/>
  <c r="G42" i="239"/>
  <c r="C42" i="239"/>
  <c r="S41" i="239"/>
  <c r="T41" i="239"/>
  <c r="R41" i="239"/>
  <c r="Q41" i="239"/>
  <c r="J41" i="239"/>
  <c r="K41" i="239"/>
  <c r="I41" i="239"/>
  <c r="H41" i="239"/>
  <c r="U41" i="239"/>
  <c r="G41" i="239"/>
  <c r="F41" i="239"/>
  <c r="C41" i="239"/>
  <c r="BP40" i="239"/>
  <c r="T40" i="239"/>
  <c r="S40" i="239"/>
  <c r="R40" i="239"/>
  <c r="Q40" i="239"/>
  <c r="K40" i="239"/>
  <c r="I40" i="239"/>
  <c r="J40" i="239"/>
  <c r="H40" i="239"/>
  <c r="U40" i="239"/>
  <c r="G40" i="239"/>
  <c r="F40" i="239"/>
  <c r="C40" i="239"/>
  <c r="BP39" i="239"/>
  <c r="U39" i="239"/>
  <c r="S39" i="239"/>
  <c r="T39" i="239"/>
  <c r="R39" i="239"/>
  <c r="Q39" i="239"/>
  <c r="I39" i="239"/>
  <c r="J39" i="239"/>
  <c r="K39" i="239"/>
  <c r="H39" i="239"/>
  <c r="F39" i="239"/>
  <c r="G39" i="239"/>
  <c r="C39" i="239"/>
  <c r="BP38" i="239"/>
  <c r="S38" i="239"/>
  <c r="T38" i="239"/>
  <c r="R38" i="239"/>
  <c r="Q38" i="239"/>
  <c r="K38" i="239"/>
  <c r="I38" i="239"/>
  <c r="J38" i="239"/>
  <c r="H38" i="239"/>
  <c r="U38" i="239"/>
  <c r="F38" i="239"/>
  <c r="G38" i="239"/>
  <c r="C38" i="239"/>
  <c r="BP37" i="239"/>
  <c r="S37" i="239"/>
  <c r="T37" i="239"/>
  <c r="R37" i="239"/>
  <c r="Q37" i="239"/>
  <c r="H37" i="239"/>
  <c r="I37" i="239"/>
  <c r="J37" i="239"/>
  <c r="K37" i="239"/>
  <c r="F37" i="239"/>
  <c r="G37" i="239"/>
  <c r="C37" i="239"/>
  <c r="BP36" i="239"/>
  <c r="T36" i="239"/>
  <c r="S36" i="239"/>
  <c r="R36" i="239"/>
  <c r="Q36" i="239"/>
  <c r="K36" i="239"/>
  <c r="H36" i="239"/>
  <c r="I36" i="239"/>
  <c r="J36" i="239"/>
  <c r="G36" i="239"/>
  <c r="F36" i="239"/>
  <c r="C36" i="239"/>
  <c r="BP35" i="239"/>
  <c r="U35" i="239"/>
  <c r="T35" i="239"/>
  <c r="S35" i="239"/>
  <c r="R35" i="239"/>
  <c r="Q35" i="239"/>
  <c r="H35" i="239"/>
  <c r="I35" i="239"/>
  <c r="J35" i="239"/>
  <c r="K35" i="239"/>
  <c r="G35" i="239"/>
  <c r="F35" i="239"/>
  <c r="C35" i="239"/>
  <c r="BP34" i="239"/>
  <c r="T34" i="239"/>
  <c r="S34" i="239"/>
  <c r="R34" i="239"/>
  <c r="Q34" i="239"/>
  <c r="J34" i="239"/>
  <c r="K34" i="239"/>
  <c r="I34" i="239"/>
  <c r="H34" i="239"/>
  <c r="U34" i="239"/>
  <c r="G34" i="239"/>
  <c r="F34" i="239"/>
  <c r="C34" i="239"/>
  <c r="BP33" i="239"/>
  <c r="BD33" i="239"/>
  <c r="AR33" i="239"/>
  <c r="AA33" i="239"/>
  <c r="T33" i="239"/>
  <c r="S33" i="239"/>
  <c r="R33" i="239"/>
  <c r="Q33" i="239"/>
  <c r="J33" i="239"/>
  <c r="K33" i="239"/>
  <c r="I33" i="239"/>
  <c r="H33" i="239"/>
  <c r="U33" i="239"/>
  <c r="G33" i="239"/>
  <c r="F33" i="239"/>
  <c r="C33" i="239"/>
  <c r="S32" i="239"/>
  <c r="T32" i="239"/>
  <c r="R32" i="239"/>
  <c r="Q32" i="239"/>
  <c r="K32" i="239"/>
  <c r="J32" i="239"/>
  <c r="H32" i="239"/>
  <c r="I32" i="239"/>
  <c r="F32" i="239"/>
  <c r="G32" i="239"/>
  <c r="C32" i="239"/>
  <c r="BL31" i="239"/>
  <c r="BP31" i="239"/>
  <c r="BD31" i="239"/>
  <c r="AA31" i="239"/>
  <c r="AR31" i="239"/>
  <c r="T31" i="239"/>
  <c r="S31" i="239"/>
  <c r="R31" i="239"/>
  <c r="Q31" i="239"/>
  <c r="I31" i="239"/>
  <c r="J31" i="239"/>
  <c r="K31" i="239"/>
  <c r="H31" i="239"/>
  <c r="U31" i="239"/>
  <c r="G31" i="239"/>
  <c r="F31" i="239"/>
  <c r="C31" i="239"/>
  <c r="AG30" i="239"/>
  <c r="AA30" i="239"/>
  <c r="S30" i="239"/>
  <c r="T30" i="239"/>
  <c r="R30" i="239"/>
  <c r="Q30" i="239"/>
  <c r="J30" i="239"/>
  <c r="K30" i="239"/>
  <c r="I30" i="239"/>
  <c r="H30" i="239"/>
  <c r="U30" i="239"/>
  <c r="G30" i="239"/>
  <c r="F30" i="239"/>
  <c r="C30" i="239"/>
  <c r="BD29" i="239"/>
  <c r="AR29" i="239"/>
  <c r="AG29" i="239"/>
  <c r="AI29" i="239"/>
  <c r="AA29" i="239"/>
  <c r="T29" i="239"/>
  <c r="S29" i="239"/>
  <c r="R29" i="239"/>
  <c r="Q29" i="239"/>
  <c r="I29" i="239"/>
  <c r="J29" i="239"/>
  <c r="K29" i="239"/>
  <c r="H29" i="239"/>
  <c r="U29" i="239"/>
  <c r="G29" i="239"/>
  <c r="F29" i="239"/>
  <c r="C29" i="239"/>
  <c r="BD28" i="239"/>
  <c r="AG28" i="239"/>
  <c r="T28" i="239"/>
  <c r="S28" i="239"/>
  <c r="R28" i="239"/>
  <c r="Q28" i="239"/>
  <c r="J28" i="239"/>
  <c r="K28" i="239"/>
  <c r="H28" i="239"/>
  <c r="I28" i="239"/>
  <c r="G28" i="239"/>
  <c r="F28" i="239"/>
  <c r="C28" i="239"/>
  <c r="U27" i="239"/>
  <c r="S27" i="239"/>
  <c r="T27" i="239"/>
  <c r="R27" i="239"/>
  <c r="Q27" i="239"/>
  <c r="I27" i="239"/>
  <c r="J27" i="239"/>
  <c r="K27" i="239"/>
  <c r="H27" i="239"/>
  <c r="F27" i="239"/>
  <c r="G27" i="239"/>
  <c r="C27" i="239"/>
  <c r="U26" i="239"/>
  <c r="T26" i="239"/>
  <c r="S26" i="239"/>
  <c r="R26" i="239"/>
  <c r="Q26" i="239"/>
  <c r="H26" i="239"/>
  <c r="I26" i="239"/>
  <c r="J26" i="239"/>
  <c r="K26" i="239"/>
  <c r="G26" i="239"/>
  <c r="F26" i="239"/>
  <c r="C26" i="239"/>
  <c r="U25" i="239"/>
  <c r="S25" i="239"/>
  <c r="T25" i="239"/>
  <c r="R25" i="239"/>
  <c r="Q25" i="239"/>
  <c r="I25" i="239"/>
  <c r="J25" i="239"/>
  <c r="K25" i="239"/>
  <c r="H25" i="239"/>
  <c r="F25" i="239"/>
  <c r="G25" i="239"/>
  <c r="C25" i="239"/>
  <c r="T24" i="239"/>
  <c r="S24" i="239"/>
  <c r="R24" i="239"/>
  <c r="Q24" i="239"/>
  <c r="H24" i="239"/>
  <c r="I24" i="239"/>
  <c r="J24" i="239"/>
  <c r="K24" i="239"/>
  <c r="G24" i="239"/>
  <c r="F24" i="239"/>
  <c r="C24" i="239"/>
  <c r="S23" i="239"/>
  <c r="T23" i="239"/>
  <c r="R23" i="239"/>
  <c r="Q23" i="239"/>
  <c r="K23" i="239"/>
  <c r="I23" i="239"/>
  <c r="J23" i="239"/>
  <c r="H23" i="239"/>
  <c r="U23" i="239"/>
  <c r="F23" i="239"/>
  <c r="G23" i="239"/>
  <c r="C23" i="239"/>
  <c r="U22" i="239"/>
  <c r="T22" i="239"/>
  <c r="S22" i="239"/>
  <c r="R22" i="239"/>
  <c r="Q22" i="239"/>
  <c r="I22" i="239"/>
  <c r="J22" i="239"/>
  <c r="K22" i="239"/>
  <c r="H22" i="239"/>
  <c r="G22" i="239"/>
  <c r="F22" i="239"/>
  <c r="C22" i="239"/>
  <c r="U21" i="239"/>
  <c r="S21" i="239"/>
  <c r="T21" i="239"/>
  <c r="R21" i="239"/>
  <c r="Q21" i="239"/>
  <c r="H21" i="239"/>
  <c r="I21" i="239"/>
  <c r="J21" i="239"/>
  <c r="K21" i="239"/>
  <c r="F21" i="239"/>
  <c r="G21" i="239"/>
  <c r="C21" i="239"/>
  <c r="T20" i="239"/>
  <c r="S20" i="239"/>
  <c r="R20" i="239"/>
  <c r="Q20" i="239"/>
  <c r="H20" i="239"/>
  <c r="U20" i="239"/>
  <c r="G20" i="239"/>
  <c r="F20" i="239"/>
  <c r="C20" i="239"/>
  <c r="S19" i="239"/>
  <c r="T19" i="239"/>
  <c r="R19" i="239"/>
  <c r="Q19" i="239"/>
  <c r="K19" i="239"/>
  <c r="I19" i="239"/>
  <c r="J19" i="239"/>
  <c r="H19" i="239"/>
  <c r="U19" i="239"/>
  <c r="F19" i="239"/>
  <c r="G19" i="239"/>
  <c r="C19" i="239"/>
  <c r="AP18" i="239"/>
  <c r="U18" i="239"/>
  <c r="S18" i="239"/>
  <c r="T18" i="239"/>
  <c r="R18" i="239"/>
  <c r="Q18" i="239"/>
  <c r="H18" i="239"/>
  <c r="I18" i="239"/>
  <c r="J18" i="239"/>
  <c r="K18" i="239"/>
  <c r="F18" i="239"/>
  <c r="G18" i="239"/>
  <c r="C18" i="239"/>
  <c r="T17" i="239"/>
  <c r="S17" i="239"/>
  <c r="R17" i="239"/>
  <c r="Q17" i="239"/>
  <c r="I17" i="239"/>
  <c r="J17" i="239"/>
  <c r="K17" i="239"/>
  <c r="H17" i="239"/>
  <c r="U17" i="239"/>
  <c r="F17" i="239"/>
  <c r="G17" i="239"/>
  <c r="C17" i="239"/>
  <c r="S16" i="239"/>
  <c r="T16" i="239"/>
  <c r="R16" i="239"/>
  <c r="Q16" i="239"/>
  <c r="I16" i="239"/>
  <c r="J16" i="239"/>
  <c r="K16" i="239"/>
  <c r="H16" i="239"/>
  <c r="U16" i="239"/>
  <c r="F16" i="239"/>
  <c r="G16" i="239"/>
  <c r="C16" i="239"/>
  <c r="AL15" i="239"/>
  <c r="T15" i="239"/>
  <c r="S15" i="239"/>
  <c r="R15" i="239"/>
  <c r="Q15" i="239"/>
  <c r="H15" i="239"/>
  <c r="I15" i="239"/>
  <c r="J15" i="239"/>
  <c r="K15" i="239"/>
  <c r="G15" i="239"/>
  <c r="F15" i="239"/>
  <c r="C15" i="239"/>
  <c r="T14" i="239"/>
  <c r="S14" i="239"/>
  <c r="R14" i="239"/>
  <c r="Q14" i="239"/>
  <c r="J14" i="239"/>
  <c r="K14" i="239"/>
  <c r="I14" i="239"/>
  <c r="H14" i="239"/>
  <c r="U14" i="239"/>
  <c r="G14" i="239"/>
  <c r="F14" i="239"/>
  <c r="C14" i="239"/>
  <c r="AL13" i="239"/>
  <c r="T13" i="239"/>
  <c r="S13" i="239"/>
  <c r="R13" i="239"/>
  <c r="Q13" i="239"/>
  <c r="H13" i="239"/>
  <c r="I13" i="239"/>
  <c r="J13" i="239"/>
  <c r="K13" i="239"/>
  <c r="G13" i="239"/>
  <c r="F13" i="239"/>
  <c r="C13" i="239"/>
  <c r="S12" i="239"/>
  <c r="T12" i="239"/>
  <c r="R12" i="239"/>
  <c r="Q12" i="239"/>
  <c r="H12" i="239"/>
  <c r="G12" i="239"/>
  <c r="F12" i="239"/>
  <c r="C12" i="239"/>
  <c r="BR11" i="239"/>
  <c r="AL11" i="239"/>
  <c r="U11" i="239"/>
  <c r="S11" i="239"/>
  <c r="T11" i="239"/>
  <c r="R11" i="239"/>
  <c r="Q11" i="239"/>
  <c r="H11" i="239"/>
  <c r="I11" i="239"/>
  <c r="J11" i="239"/>
  <c r="K11" i="239"/>
  <c r="F11" i="239"/>
  <c r="G11" i="239"/>
  <c r="C11" i="239"/>
  <c r="BR9" i="239"/>
  <c r="CL7" i="239"/>
  <c r="CC7" i="239"/>
  <c r="BW7" i="239"/>
  <c r="B76" i="238"/>
  <c r="U73" i="238"/>
  <c r="O72" i="238"/>
  <c r="N72" i="238"/>
  <c r="B77" i="238"/>
  <c r="M72" i="238"/>
  <c r="L72" i="238"/>
  <c r="U71" i="238"/>
  <c r="S71" i="238"/>
  <c r="T71" i="238"/>
  <c r="R71" i="238"/>
  <c r="Q71" i="238"/>
  <c r="J71" i="238"/>
  <c r="K71" i="238"/>
  <c r="I71" i="238"/>
  <c r="H71" i="238"/>
  <c r="F71" i="238"/>
  <c r="G71" i="238"/>
  <c r="C71" i="238"/>
  <c r="T70" i="238"/>
  <c r="S70" i="238"/>
  <c r="R70" i="238"/>
  <c r="Q70" i="238"/>
  <c r="H70" i="238"/>
  <c r="I70" i="238"/>
  <c r="J70" i="238"/>
  <c r="K70" i="238"/>
  <c r="G70" i="238"/>
  <c r="F70" i="238"/>
  <c r="C70" i="238"/>
  <c r="S69" i="238"/>
  <c r="T69" i="238"/>
  <c r="R69" i="238"/>
  <c r="Q69" i="238"/>
  <c r="I69" i="238"/>
  <c r="J69" i="238"/>
  <c r="K69" i="238"/>
  <c r="H69" i="238"/>
  <c r="U69" i="238"/>
  <c r="F69" i="238"/>
  <c r="G69" i="238"/>
  <c r="C69" i="238"/>
  <c r="T68" i="238"/>
  <c r="S68" i="238"/>
  <c r="R68" i="238"/>
  <c r="Q68" i="238"/>
  <c r="J68" i="238"/>
  <c r="K68" i="238"/>
  <c r="I68" i="238"/>
  <c r="H68" i="238"/>
  <c r="U68" i="238"/>
  <c r="G68" i="238"/>
  <c r="F68" i="238"/>
  <c r="C68" i="238"/>
  <c r="S67" i="238"/>
  <c r="T67" i="238"/>
  <c r="R67" i="238"/>
  <c r="Q67" i="238"/>
  <c r="I67" i="238"/>
  <c r="J67" i="238"/>
  <c r="K67" i="238"/>
  <c r="H67" i="238"/>
  <c r="U67" i="238"/>
  <c r="F67" i="238"/>
  <c r="G67" i="238"/>
  <c r="C67" i="238"/>
  <c r="T66" i="238"/>
  <c r="S66" i="238"/>
  <c r="R66" i="238"/>
  <c r="Q66" i="238"/>
  <c r="J66" i="238"/>
  <c r="K66" i="238"/>
  <c r="I66" i="238"/>
  <c r="H66" i="238"/>
  <c r="U66" i="238"/>
  <c r="G66" i="238"/>
  <c r="F66" i="238"/>
  <c r="C66" i="238"/>
  <c r="S65" i="238"/>
  <c r="T65" i="238"/>
  <c r="R65" i="238"/>
  <c r="Q65" i="238"/>
  <c r="I65" i="238"/>
  <c r="J65" i="238"/>
  <c r="K65" i="238"/>
  <c r="H65" i="238"/>
  <c r="U65" i="238"/>
  <c r="F65" i="238"/>
  <c r="G65" i="238"/>
  <c r="C65" i="238"/>
  <c r="T64" i="238"/>
  <c r="S64" i="238"/>
  <c r="R64" i="238"/>
  <c r="Q64" i="238"/>
  <c r="J64" i="238"/>
  <c r="K64" i="238"/>
  <c r="I64" i="238"/>
  <c r="H64" i="238"/>
  <c r="U64" i="238"/>
  <c r="G64" i="238"/>
  <c r="F64" i="238"/>
  <c r="C64" i="238"/>
  <c r="S63" i="238"/>
  <c r="T63" i="238"/>
  <c r="R63" i="238"/>
  <c r="Q63" i="238"/>
  <c r="I63" i="238"/>
  <c r="J63" i="238"/>
  <c r="K63" i="238"/>
  <c r="H63" i="238"/>
  <c r="U63" i="238"/>
  <c r="F63" i="238"/>
  <c r="G63" i="238"/>
  <c r="C63" i="238"/>
  <c r="T62" i="238"/>
  <c r="S62" i="238"/>
  <c r="R62" i="238"/>
  <c r="Q62" i="238"/>
  <c r="J62" i="238"/>
  <c r="K62" i="238"/>
  <c r="I62" i="238"/>
  <c r="H62" i="238"/>
  <c r="U62" i="238"/>
  <c r="G62" i="238"/>
  <c r="F62" i="238"/>
  <c r="C62" i="238"/>
  <c r="S61" i="238"/>
  <c r="T61" i="238"/>
  <c r="R61" i="238"/>
  <c r="Q61" i="238"/>
  <c r="I61" i="238"/>
  <c r="J61" i="238"/>
  <c r="K61" i="238"/>
  <c r="H61" i="238"/>
  <c r="U61" i="238"/>
  <c r="F61" i="238"/>
  <c r="G61" i="238"/>
  <c r="C61" i="238"/>
  <c r="T60" i="238"/>
  <c r="S60" i="238"/>
  <c r="R60" i="238"/>
  <c r="Q60" i="238"/>
  <c r="J60" i="238"/>
  <c r="K60" i="238"/>
  <c r="I60" i="238"/>
  <c r="H60" i="238"/>
  <c r="U60" i="238"/>
  <c r="G60" i="238"/>
  <c r="F60" i="238"/>
  <c r="C60" i="238"/>
  <c r="S59" i="238"/>
  <c r="T59" i="238"/>
  <c r="R59" i="238"/>
  <c r="Q59" i="238"/>
  <c r="I59" i="238"/>
  <c r="J59" i="238"/>
  <c r="K59" i="238"/>
  <c r="H59" i="238"/>
  <c r="U59" i="238"/>
  <c r="F59" i="238"/>
  <c r="G59" i="238"/>
  <c r="C59" i="238"/>
  <c r="T58" i="238"/>
  <c r="S58" i="238"/>
  <c r="R58" i="238"/>
  <c r="Q58" i="238"/>
  <c r="J58" i="238"/>
  <c r="K58" i="238"/>
  <c r="I58" i="238"/>
  <c r="H58" i="238"/>
  <c r="U58" i="238"/>
  <c r="G58" i="238"/>
  <c r="F58" i="238"/>
  <c r="C58" i="238"/>
  <c r="S57" i="238"/>
  <c r="T57" i="238"/>
  <c r="R57" i="238"/>
  <c r="Q57" i="238"/>
  <c r="I57" i="238"/>
  <c r="J57" i="238"/>
  <c r="K57" i="238"/>
  <c r="H57" i="238"/>
  <c r="U57" i="238"/>
  <c r="F57" i="238"/>
  <c r="G57" i="238"/>
  <c r="C57" i="238"/>
  <c r="T56" i="238"/>
  <c r="S56" i="238"/>
  <c r="R56" i="238"/>
  <c r="Q56" i="238"/>
  <c r="J56" i="238"/>
  <c r="K56" i="238"/>
  <c r="I56" i="238"/>
  <c r="H56" i="238"/>
  <c r="U56" i="238"/>
  <c r="G56" i="238"/>
  <c r="F56" i="238"/>
  <c r="C56" i="238"/>
  <c r="T55" i="238"/>
  <c r="S55" i="238"/>
  <c r="R55" i="238"/>
  <c r="Q55" i="238"/>
  <c r="J55" i="238"/>
  <c r="K55" i="238"/>
  <c r="I55" i="238"/>
  <c r="H55" i="238"/>
  <c r="U55" i="238"/>
  <c r="G55" i="238"/>
  <c r="F55" i="238"/>
  <c r="C55" i="238"/>
  <c r="T54" i="238"/>
  <c r="S54" i="238"/>
  <c r="R54" i="238"/>
  <c r="Q54" i="238"/>
  <c r="I54" i="238"/>
  <c r="J54" i="238"/>
  <c r="K54" i="238"/>
  <c r="H54" i="238"/>
  <c r="U54" i="238"/>
  <c r="G54" i="238"/>
  <c r="F54" i="238"/>
  <c r="C54" i="238"/>
  <c r="S53" i="238"/>
  <c r="T53" i="238"/>
  <c r="R53" i="238"/>
  <c r="Q53" i="238"/>
  <c r="I53" i="238"/>
  <c r="J53" i="238"/>
  <c r="K53" i="238"/>
  <c r="H53" i="238"/>
  <c r="U53" i="238"/>
  <c r="F53" i="238"/>
  <c r="G53" i="238"/>
  <c r="C53" i="238"/>
  <c r="U52" i="238"/>
  <c r="T52" i="238"/>
  <c r="S52" i="238"/>
  <c r="R52" i="238"/>
  <c r="Q52" i="238"/>
  <c r="H52" i="238"/>
  <c r="I52" i="238"/>
  <c r="J52" i="238"/>
  <c r="K52" i="238"/>
  <c r="G52" i="238"/>
  <c r="F52" i="238"/>
  <c r="C52" i="238"/>
  <c r="S51" i="238"/>
  <c r="T51" i="238"/>
  <c r="R51" i="238"/>
  <c r="Q51" i="238"/>
  <c r="I51" i="238"/>
  <c r="J51" i="238"/>
  <c r="K51" i="238"/>
  <c r="H51" i="238"/>
  <c r="U51" i="238"/>
  <c r="F51" i="238"/>
  <c r="G51" i="238"/>
  <c r="C51" i="238"/>
  <c r="U50" i="238"/>
  <c r="T50" i="238"/>
  <c r="S50" i="238"/>
  <c r="R50" i="238"/>
  <c r="Q50" i="238"/>
  <c r="H50" i="238"/>
  <c r="I50" i="238"/>
  <c r="J50" i="238"/>
  <c r="K50" i="238"/>
  <c r="G50" i="238"/>
  <c r="F50" i="238"/>
  <c r="C50" i="238"/>
  <c r="T49" i="238"/>
  <c r="S49" i="238"/>
  <c r="R49" i="238"/>
  <c r="Q49" i="238"/>
  <c r="J49" i="238"/>
  <c r="K49" i="238"/>
  <c r="I49" i="238"/>
  <c r="H49" i="238"/>
  <c r="U49" i="238"/>
  <c r="G49" i="238"/>
  <c r="F49" i="238"/>
  <c r="C49" i="238"/>
  <c r="T48" i="238"/>
  <c r="S48" i="238"/>
  <c r="R48" i="238"/>
  <c r="Q48" i="238"/>
  <c r="J48" i="238"/>
  <c r="K48" i="238"/>
  <c r="I48" i="238"/>
  <c r="H48" i="238"/>
  <c r="U48" i="238"/>
  <c r="G48" i="238"/>
  <c r="F48" i="238"/>
  <c r="C48" i="238"/>
  <c r="S47" i="238"/>
  <c r="T47" i="238"/>
  <c r="R47" i="238"/>
  <c r="Q47" i="238"/>
  <c r="I47" i="238"/>
  <c r="J47" i="238"/>
  <c r="K47" i="238"/>
  <c r="H47" i="238"/>
  <c r="U47" i="238"/>
  <c r="F47" i="238"/>
  <c r="G47" i="238"/>
  <c r="C47" i="238"/>
  <c r="S46" i="238"/>
  <c r="T46" i="238"/>
  <c r="R46" i="238"/>
  <c r="Q46" i="238"/>
  <c r="K46" i="238"/>
  <c r="I46" i="238"/>
  <c r="J46" i="238"/>
  <c r="H46" i="238"/>
  <c r="U46" i="238"/>
  <c r="F46" i="238"/>
  <c r="G46" i="238"/>
  <c r="C46" i="238"/>
  <c r="U45" i="238"/>
  <c r="T45" i="238"/>
  <c r="S45" i="238"/>
  <c r="R45" i="238"/>
  <c r="Q45" i="238"/>
  <c r="H45" i="238"/>
  <c r="I45" i="238"/>
  <c r="J45" i="238"/>
  <c r="K45" i="238"/>
  <c r="G45" i="238"/>
  <c r="F45" i="238"/>
  <c r="C45" i="238"/>
  <c r="T44" i="238"/>
  <c r="S44" i="238"/>
  <c r="R44" i="238"/>
  <c r="Q44" i="238"/>
  <c r="J44" i="238"/>
  <c r="K44" i="238"/>
  <c r="I44" i="238"/>
  <c r="H44" i="238"/>
  <c r="U44" i="238"/>
  <c r="G44" i="238"/>
  <c r="F44" i="238"/>
  <c r="C44" i="238"/>
  <c r="AN43" i="238"/>
  <c r="T43" i="238"/>
  <c r="S43" i="238"/>
  <c r="R43" i="238"/>
  <c r="Q43" i="238"/>
  <c r="J43" i="238"/>
  <c r="K43" i="238"/>
  <c r="I43" i="238"/>
  <c r="H43" i="238"/>
  <c r="U43" i="238"/>
  <c r="G43" i="238"/>
  <c r="F43" i="238"/>
  <c r="C43" i="238"/>
  <c r="S42" i="238"/>
  <c r="T42" i="238"/>
  <c r="R42" i="238"/>
  <c r="Q42" i="238"/>
  <c r="H42" i="238"/>
  <c r="I42" i="238"/>
  <c r="J42" i="238"/>
  <c r="K42" i="238"/>
  <c r="F42" i="238"/>
  <c r="G42" i="238"/>
  <c r="C42" i="238"/>
  <c r="T41" i="238"/>
  <c r="S41" i="238"/>
  <c r="R41" i="238"/>
  <c r="Q41" i="238"/>
  <c r="I41" i="238"/>
  <c r="J41" i="238"/>
  <c r="K41" i="238"/>
  <c r="H41" i="238"/>
  <c r="U41" i="238"/>
  <c r="G41" i="238"/>
  <c r="F41" i="238"/>
  <c r="C41" i="238"/>
  <c r="BP40" i="238"/>
  <c r="T40" i="238"/>
  <c r="S40" i="238"/>
  <c r="R40" i="238"/>
  <c r="Q40" i="238"/>
  <c r="I40" i="238"/>
  <c r="J40" i="238"/>
  <c r="K40" i="238"/>
  <c r="H40" i="238"/>
  <c r="U40" i="238"/>
  <c r="F40" i="238"/>
  <c r="G40" i="238"/>
  <c r="C40" i="238"/>
  <c r="BP39" i="238"/>
  <c r="S39" i="238"/>
  <c r="T39" i="238"/>
  <c r="R39" i="238"/>
  <c r="Q39" i="238"/>
  <c r="K39" i="238"/>
  <c r="I39" i="238"/>
  <c r="J39" i="238"/>
  <c r="H39" i="238"/>
  <c r="U39" i="238"/>
  <c r="F39" i="238"/>
  <c r="G39" i="238"/>
  <c r="C39" i="238"/>
  <c r="BP38" i="238"/>
  <c r="S38" i="238"/>
  <c r="T38" i="238"/>
  <c r="R38" i="238"/>
  <c r="Q38" i="238"/>
  <c r="H38" i="238"/>
  <c r="F38" i="238"/>
  <c r="G38" i="238"/>
  <c r="C38" i="238"/>
  <c r="BP37" i="238"/>
  <c r="S37" i="238"/>
  <c r="T37" i="238"/>
  <c r="R37" i="238"/>
  <c r="Q37" i="238"/>
  <c r="H37" i="238"/>
  <c r="I37" i="238"/>
  <c r="J37" i="238"/>
  <c r="K37" i="238"/>
  <c r="F37" i="238"/>
  <c r="G37" i="238"/>
  <c r="C37" i="238"/>
  <c r="BP36" i="238"/>
  <c r="T36" i="238"/>
  <c r="S36" i="238"/>
  <c r="R36" i="238"/>
  <c r="Q36" i="238"/>
  <c r="H36" i="238"/>
  <c r="I36" i="238"/>
  <c r="J36" i="238"/>
  <c r="K36" i="238"/>
  <c r="G36" i="238"/>
  <c r="F36" i="238"/>
  <c r="C36" i="238"/>
  <c r="BP35" i="238"/>
  <c r="U35" i="238"/>
  <c r="T35" i="238"/>
  <c r="S35" i="238"/>
  <c r="R35" i="238"/>
  <c r="Q35" i="238"/>
  <c r="H35" i="238"/>
  <c r="I35" i="238"/>
  <c r="J35" i="238"/>
  <c r="K35" i="238"/>
  <c r="G35" i="238"/>
  <c r="F35" i="238"/>
  <c r="C35" i="238"/>
  <c r="BP34" i="238"/>
  <c r="T34" i="238"/>
  <c r="S34" i="238"/>
  <c r="R34" i="238"/>
  <c r="Q34" i="238"/>
  <c r="J34" i="238"/>
  <c r="K34" i="238"/>
  <c r="I34" i="238"/>
  <c r="H34" i="238"/>
  <c r="U34" i="238"/>
  <c r="G34" i="238"/>
  <c r="F34" i="238"/>
  <c r="C34" i="238"/>
  <c r="BP33" i="238"/>
  <c r="BD33" i="238"/>
  <c r="AR33" i="238"/>
  <c r="AA33" i="238"/>
  <c r="T33" i="238"/>
  <c r="S33" i="238"/>
  <c r="R33" i="238"/>
  <c r="Q33" i="238"/>
  <c r="J33" i="238"/>
  <c r="K33" i="238"/>
  <c r="I33" i="238"/>
  <c r="H33" i="238"/>
  <c r="U33" i="238"/>
  <c r="G33" i="238"/>
  <c r="F33" i="238"/>
  <c r="C33" i="238"/>
  <c r="U32" i="238"/>
  <c r="S32" i="238"/>
  <c r="T32" i="238"/>
  <c r="R32" i="238"/>
  <c r="Q32" i="238"/>
  <c r="K32" i="238"/>
  <c r="H32" i="238"/>
  <c r="I32" i="238"/>
  <c r="J32" i="238"/>
  <c r="F32" i="238"/>
  <c r="G32" i="238"/>
  <c r="C32" i="238"/>
  <c r="BL31" i="238"/>
  <c r="BP31" i="238"/>
  <c r="AA31" i="238"/>
  <c r="S31" i="238"/>
  <c r="T31" i="238"/>
  <c r="R31" i="238"/>
  <c r="Q31" i="238"/>
  <c r="I31" i="238"/>
  <c r="J31" i="238"/>
  <c r="K31" i="238"/>
  <c r="H31" i="238"/>
  <c r="U31" i="238"/>
  <c r="G31" i="238"/>
  <c r="F31" i="238"/>
  <c r="C31" i="238"/>
  <c r="AR30" i="238"/>
  <c r="AG30" i="238"/>
  <c r="AA30" i="238"/>
  <c r="T30" i="238"/>
  <c r="S30" i="238"/>
  <c r="R30" i="238"/>
  <c r="Q30" i="238"/>
  <c r="I30" i="238"/>
  <c r="J30" i="238"/>
  <c r="K30" i="238"/>
  <c r="H30" i="238"/>
  <c r="U30" i="238"/>
  <c r="G30" i="238"/>
  <c r="F30" i="238"/>
  <c r="C30" i="238"/>
  <c r="AG29" i="238"/>
  <c r="T29" i="238"/>
  <c r="S29" i="238"/>
  <c r="R29" i="238"/>
  <c r="Q29" i="238"/>
  <c r="J29" i="238"/>
  <c r="K29" i="238"/>
  <c r="I29" i="238"/>
  <c r="H29" i="238"/>
  <c r="U29" i="238"/>
  <c r="G29" i="238"/>
  <c r="F29" i="238"/>
  <c r="C29" i="238"/>
  <c r="BD28" i="238"/>
  <c r="AG28" i="238"/>
  <c r="T28" i="238"/>
  <c r="S28" i="238"/>
  <c r="R28" i="238"/>
  <c r="Q28" i="238"/>
  <c r="J28" i="238"/>
  <c r="K28" i="238"/>
  <c r="H28" i="238"/>
  <c r="I28" i="238"/>
  <c r="G28" i="238"/>
  <c r="F28" i="238"/>
  <c r="C28" i="238"/>
  <c r="S27" i="238"/>
  <c r="T27" i="238"/>
  <c r="R27" i="238"/>
  <c r="Q27" i="238"/>
  <c r="K27" i="238"/>
  <c r="I27" i="238"/>
  <c r="J27" i="238"/>
  <c r="H27" i="238"/>
  <c r="U27" i="238"/>
  <c r="F27" i="238"/>
  <c r="G27" i="238"/>
  <c r="C27" i="238"/>
  <c r="U26" i="238"/>
  <c r="T26" i="238"/>
  <c r="S26" i="238"/>
  <c r="R26" i="238"/>
  <c r="Q26" i="238"/>
  <c r="J26" i="238"/>
  <c r="K26" i="238"/>
  <c r="H26" i="238"/>
  <c r="I26" i="238"/>
  <c r="G26" i="238"/>
  <c r="F26" i="238"/>
  <c r="C26" i="238"/>
  <c r="S25" i="238"/>
  <c r="T25" i="238"/>
  <c r="R25" i="238"/>
  <c r="Q25" i="238"/>
  <c r="H25" i="238"/>
  <c r="F25" i="238"/>
  <c r="G25" i="238"/>
  <c r="C25" i="238"/>
  <c r="U24" i="238"/>
  <c r="T24" i="238"/>
  <c r="S24" i="238"/>
  <c r="R24" i="238"/>
  <c r="Q24" i="238"/>
  <c r="J24" i="238"/>
  <c r="K24" i="238"/>
  <c r="H24" i="238"/>
  <c r="I24" i="238"/>
  <c r="G24" i="238"/>
  <c r="F24" i="238"/>
  <c r="C24" i="238"/>
  <c r="S23" i="238"/>
  <c r="T23" i="238"/>
  <c r="R23" i="238"/>
  <c r="Q23" i="238"/>
  <c r="H23" i="238"/>
  <c r="I23" i="238"/>
  <c r="J23" i="238"/>
  <c r="K23" i="238"/>
  <c r="F23" i="238"/>
  <c r="G23" i="238"/>
  <c r="C23" i="238"/>
  <c r="T22" i="238"/>
  <c r="S22" i="238"/>
  <c r="R22" i="238"/>
  <c r="Q22" i="238"/>
  <c r="J22" i="238"/>
  <c r="K22" i="238"/>
  <c r="H22" i="238"/>
  <c r="I22" i="238"/>
  <c r="G22" i="238"/>
  <c r="F22" i="238"/>
  <c r="C22" i="238"/>
  <c r="U21" i="238"/>
  <c r="S21" i="238"/>
  <c r="T21" i="238"/>
  <c r="R21" i="238"/>
  <c r="Q21" i="238"/>
  <c r="K21" i="238"/>
  <c r="I21" i="238"/>
  <c r="J21" i="238"/>
  <c r="H21" i="238"/>
  <c r="F21" i="238"/>
  <c r="G21" i="238"/>
  <c r="C21" i="238"/>
  <c r="U20" i="238"/>
  <c r="T20" i="238"/>
  <c r="S20" i="238"/>
  <c r="R20" i="238"/>
  <c r="Q20" i="238"/>
  <c r="H20" i="238"/>
  <c r="I20" i="238"/>
  <c r="J20" i="238"/>
  <c r="K20" i="238"/>
  <c r="G20" i="238"/>
  <c r="F20" i="238"/>
  <c r="C20" i="238"/>
  <c r="U19" i="238"/>
  <c r="S19" i="238"/>
  <c r="T19" i="238"/>
  <c r="R19" i="238"/>
  <c r="Q19" i="238"/>
  <c r="I19" i="238"/>
  <c r="J19" i="238"/>
  <c r="K19" i="238"/>
  <c r="H19" i="238"/>
  <c r="F19" i="238"/>
  <c r="G19" i="238"/>
  <c r="C19" i="238"/>
  <c r="AP18" i="238"/>
  <c r="S18" i="238"/>
  <c r="T18" i="238"/>
  <c r="R18" i="238"/>
  <c r="Q18" i="238"/>
  <c r="H18" i="238"/>
  <c r="I18" i="238"/>
  <c r="J18" i="238"/>
  <c r="K18" i="238"/>
  <c r="F18" i="238"/>
  <c r="G18" i="238"/>
  <c r="C18" i="238"/>
  <c r="T17" i="238"/>
  <c r="S17" i="238"/>
  <c r="R17" i="238"/>
  <c r="Q17" i="238"/>
  <c r="I17" i="238"/>
  <c r="J17" i="238"/>
  <c r="K17" i="238"/>
  <c r="H17" i="238"/>
  <c r="U17" i="238"/>
  <c r="G17" i="238"/>
  <c r="F17" i="238"/>
  <c r="C17" i="238"/>
  <c r="U16" i="238"/>
  <c r="S16" i="238"/>
  <c r="T16" i="238"/>
  <c r="R16" i="238"/>
  <c r="Q16" i="238"/>
  <c r="K16" i="238"/>
  <c r="I16" i="238"/>
  <c r="J16" i="238"/>
  <c r="H16" i="238"/>
  <c r="F16" i="238"/>
  <c r="G16" i="238"/>
  <c r="C16" i="238"/>
  <c r="AL15" i="238"/>
  <c r="S15" i="238"/>
  <c r="T15" i="238"/>
  <c r="R15" i="238"/>
  <c r="Q15" i="238"/>
  <c r="H15" i="238"/>
  <c r="F15" i="238"/>
  <c r="G15" i="238"/>
  <c r="C15" i="238"/>
  <c r="T14" i="238"/>
  <c r="S14" i="238"/>
  <c r="R14" i="238"/>
  <c r="Q14" i="238"/>
  <c r="I14" i="238"/>
  <c r="J14" i="238"/>
  <c r="K14" i="238"/>
  <c r="H14" i="238"/>
  <c r="U14" i="238"/>
  <c r="F14" i="238"/>
  <c r="G14" i="238"/>
  <c r="C14" i="238"/>
  <c r="AL13" i="238"/>
  <c r="T13" i="238"/>
  <c r="S13" i="238"/>
  <c r="R13" i="238"/>
  <c r="Q13" i="238"/>
  <c r="I13" i="238"/>
  <c r="J13" i="238"/>
  <c r="K13" i="238"/>
  <c r="H13" i="238"/>
  <c r="U13" i="238"/>
  <c r="G13" i="238"/>
  <c r="F13" i="238"/>
  <c r="C13" i="238"/>
  <c r="U12" i="238"/>
  <c r="T12" i="238"/>
  <c r="S12" i="238"/>
  <c r="R12" i="238"/>
  <c r="Q12" i="238"/>
  <c r="K12" i="238"/>
  <c r="J12" i="238"/>
  <c r="H12" i="238"/>
  <c r="I12" i="238"/>
  <c r="G12" i="238"/>
  <c r="F12" i="238"/>
  <c r="C12" i="238"/>
  <c r="BR11" i="238"/>
  <c r="AL11" i="238"/>
  <c r="S11" i="238"/>
  <c r="T11" i="238"/>
  <c r="R11" i="238"/>
  <c r="Q11" i="238"/>
  <c r="H11" i="238"/>
  <c r="F11" i="238"/>
  <c r="G11" i="238"/>
  <c r="C11" i="238"/>
  <c r="BR9" i="238"/>
  <c r="CL7" i="238"/>
  <c r="CC7" i="238"/>
  <c r="BW7" i="238"/>
  <c r="B77" i="237"/>
  <c r="B76" i="237"/>
  <c r="U73" i="237"/>
  <c r="O72" i="237"/>
  <c r="N72" i="237"/>
  <c r="M72" i="237"/>
  <c r="L72" i="237"/>
  <c r="U71" i="237"/>
  <c r="S71" i="237"/>
  <c r="T71" i="237"/>
  <c r="R71" i="237"/>
  <c r="Q71" i="237"/>
  <c r="K71" i="237"/>
  <c r="J71" i="237"/>
  <c r="I71" i="237"/>
  <c r="H71" i="237"/>
  <c r="F71" i="237"/>
  <c r="G71" i="237"/>
  <c r="C71" i="237"/>
  <c r="U70" i="237"/>
  <c r="T70" i="237"/>
  <c r="S70" i="237"/>
  <c r="R70" i="237"/>
  <c r="Q70" i="237"/>
  <c r="I70" i="237"/>
  <c r="J70" i="237"/>
  <c r="K70" i="237"/>
  <c r="H70" i="237"/>
  <c r="F70" i="237"/>
  <c r="G70" i="237"/>
  <c r="C70" i="237"/>
  <c r="S69" i="237"/>
  <c r="T69" i="237"/>
  <c r="R69" i="237"/>
  <c r="Q69" i="237"/>
  <c r="I69" i="237"/>
  <c r="J69" i="237"/>
  <c r="K69" i="237"/>
  <c r="H69" i="237"/>
  <c r="U69" i="237"/>
  <c r="F69" i="237"/>
  <c r="G69" i="237"/>
  <c r="C69" i="237"/>
  <c r="T68" i="237"/>
  <c r="S68" i="237"/>
  <c r="R68" i="237"/>
  <c r="Q68" i="237"/>
  <c r="K68" i="237"/>
  <c r="J68" i="237"/>
  <c r="I68" i="237"/>
  <c r="H68" i="237"/>
  <c r="U68" i="237"/>
  <c r="G68" i="237"/>
  <c r="F68" i="237"/>
  <c r="C68" i="237"/>
  <c r="U67" i="237"/>
  <c r="T67" i="237"/>
  <c r="S67" i="237"/>
  <c r="R67" i="237"/>
  <c r="Q67" i="237"/>
  <c r="H67" i="237"/>
  <c r="I67" i="237"/>
  <c r="J67" i="237"/>
  <c r="K67" i="237"/>
  <c r="G67" i="237"/>
  <c r="F67" i="237"/>
  <c r="C67" i="237"/>
  <c r="T66" i="237"/>
  <c r="S66" i="237"/>
  <c r="R66" i="237"/>
  <c r="Q66" i="237"/>
  <c r="K66" i="237"/>
  <c r="J66" i="237"/>
  <c r="I66" i="237"/>
  <c r="H66" i="237"/>
  <c r="U66" i="237"/>
  <c r="G66" i="237"/>
  <c r="F66" i="237"/>
  <c r="C66" i="237"/>
  <c r="T65" i="237"/>
  <c r="S65" i="237"/>
  <c r="R65" i="237"/>
  <c r="Q65" i="237"/>
  <c r="K65" i="237"/>
  <c r="H65" i="237"/>
  <c r="I65" i="237"/>
  <c r="J65" i="237"/>
  <c r="G65" i="237"/>
  <c r="F65" i="237"/>
  <c r="C65" i="237"/>
  <c r="T64" i="237"/>
  <c r="S64" i="237"/>
  <c r="R64" i="237"/>
  <c r="Q64" i="237"/>
  <c r="K64" i="237"/>
  <c r="J64" i="237"/>
  <c r="I64" i="237"/>
  <c r="H64" i="237"/>
  <c r="U64" i="237"/>
  <c r="G64" i="237"/>
  <c r="F64" i="237"/>
  <c r="C64" i="237"/>
  <c r="T63" i="237"/>
  <c r="S63" i="237"/>
  <c r="R63" i="237"/>
  <c r="Q63" i="237"/>
  <c r="H63" i="237"/>
  <c r="G63" i="237"/>
  <c r="F63" i="237"/>
  <c r="C63" i="237"/>
  <c r="T62" i="237"/>
  <c r="S62" i="237"/>
  <c r="R62" i="237"/>
  <c r="Q62" i="237"/>
  <c r="K62" i="237"/>
  <c r="J62" i="237"/>
  <c r="I62" i="237"/>
  <c r="H62" i="237"/>
  <c r="U62" i="237"/>
  <c r="G62" i="237"/>
  <c r="F62" i="237"/>
  <c r="C62" i="237"/>
  <c r="U61" i="237"/>
  <c r="T61" i="237"/>
  <c r="S61" i="237"/>
  <c r="R61" i="237"/>
  <c r="Q61" i="237"/>
  <c r="K61" i="237"/>
  <c r="H61" i="237"/>
  <c r="I61" i="237"/>
  <c r="J61" i="237"/>
  <c r="G61" i="237"/>
  <c r="F61" i="237"/>
  <c r="C61" i="237"/>
  <c r="T60" i="237"/>
  <c r="S60" i="237"/>
  <c r="R60" i="237"/>
  <c r="Q60" i="237"/>
  <c r="K60" i="237"/>
  <c r="J60" i="237"/>
  <c r="I60" i="237"/>
  <c r="H60" i="237"/>
  <c r="U60" i="237"/>
  <c r="G60" i="237"/>
  <c r="F60" i="237"/>
  <c r="C60" i="237"/>
  <c r="T59" i="237"/>
  <c r="S59" i="237"/>
  <c r="R59" i="237"/>
  <c r="Q59" i="237"/>
  <c r="H59" i="237"/>
  <c r="I59" i="237"/>
  <c r="J59" i="237"/>
  <c r="K59" i="237"/>
  <c r="G59" i="237"/>
  <c r="F59" i="237"/>
  <c r="C59" i="237"/>
  <c r="T58" i="237"/>
  <c r="S58" i="237"/>
  <c r="R58" i="237"/>
  <c r="Q58" i="237"/>
  <c r="K58" i="237"/>
  <c r="J58" i="237"/>
  <c r="I58" i="237"/>
  <c r="H58" i="237"/>
  <c r="U58" i="237"/>
  <c r="G58" i="237"/>
  <c r="F58" i="237"/>
  <c r="C58" i="237"/>
  <c r="T57" i="237"/>
  <c r="S57" i="237"/>
  <c r="R57" i="237"/>
  <c r="Q57" i="237"/>
  <c r="H57" i="237"/>
  <c r="I57" i="237"/>
  <c r="J57" i="237"/>
  <c r="K57" i="237"/>
  <c r="G57" i="237"/>
  <c r="F57" i="237"/>
  <c r="C57" i="237"/>
  <c r="T56" i="237"/>
  <c r="S56" i="237"/>
  <c r="R56" i="237"/>
  <c r="Q56" i="237"/>
  <c r="K56" i="237"/>
  <c r="J56" i="237"/>
  <c r="I56" i="237"/>
  <c r="H56" i="237"/>
  <c r="U56" i="237"/>
  <c r="G56" i="237"/>
  <c r="F56" i="237"/>
  <c r="C56" i="237"/>
  <c r="T55" i="237"/>
  <c r="S55" i="237"/>
  <c r="R55" i="237"/>
  <c r="Q55" i="237"/>
  <c r="I55" i="237"/>
  <c r="J55" i="237"/>
  <c r="K55" i="237"/>
  <c r="H55" i="237"/>
  <c r="U55" i="237"/>
  <c r="G55" i="237"/>
  <c r="F55" i="237"/>
  <c r="C55" i="237"/>
  <c r="S54" i="237"/>
  <c r="T54" i="237"/>
  <c r="R54" i="237"/>
  <c r="Q54" i="237"/>
  <c r="I54" i="237"/>
  <c r="J54" i="237"/>
  <c r="K54" i="237"/>
  <c r="H54" i="237"/>
  <c r="U54" i="237"/>
  <c r="F54" i="237"/>
  <c r="G54" i="237"/>
  <c r="C54" i="237"/>
  <c r="S53" i="237"/>
  <c r="T53" i="237"/>
  <c r="R53" i="237"/>
  <c r="Q53" i="237"/>
  <c r="K53" i="237"/>
  <c r="J53" i="237"/>
  <c r="I53" i="237"/>
  <c r="H53" i="237"/>
  <c r="U53" i="237"/>
  <c r="F53" i="237"/>
  <c r="G53" i="237"/>
  <c r="C53" i="237"/>
  <c r="U52" i="237"/>
  <c r="T52" i="237"/>
  <c r="S52" i="237"/>
  <c r="R52" i="237"/>
  <c r="Q52" i="237"/>
  <c r="J52" i="237"/>
  <c r="K52" i="237"/>
  <c r="H52" i="237"/>
  <c r="I52" i="237"/>
  <c r="G52" i="237"/>
  <c r="F52" i="237"/>
  <c r="C52" i="237"/>
  <c r="S51" i="237"/>
  <c r="T51" i="237"/>
  <c r="R51" i="237"/>
  <c r="Q51" i="237"/>
  <c r="K51" i="237"/>
  <c r="J51" i="237"/>
  <c r="I51" i="237"/>
  <c r="H51" i="237"/>
  <c r="U51" i="237"/>
  <c r="F51" i="237"/>
  <c r="G51" i="237"/>
  <c r="C51" i="237"/>
  <c r="T50" i="237"/>
  <c r="S50" i="237"/>
  <c r="R50" i="237"/>
  <c r="Q50" i="237"/>
  <c r="J50" i="237"/>
  <c r="K50" i="237"/>
  <c r="H50" i="237"/>
  <c r="I50" i="237"/>
  <c r="G50" i="237"/>
  <c r="F50" i="237"/>
  <c r="C50" i="237"/>
  <c r="T49" i="237"/>
  <c r="S49" i="237"/>
  <c r="R49" i="237"/>
  <c r="Q49" i="237"/>
  <c r="K49" i="237"/>
  <c r="J49" i="237"/>
  <c r="I49" i="237"/>
  <c r="H49" i="237"/>
  <c r="U49" i="237"/>
  <c r="G49" i="237"/>
  <c r="F49" i="237"/>
  <c r="C49" i="237"/>
  <c r="T48" i="237"/>
  <c r="S48" i="237"/>
  <c r="R48" i="237"/>
  <c r="Q48" i="237"/>
  <c r="J48" i="237"/>
  <c r="K48" i="237"/>
  <c r="I48" i="237"/>
  <c r="H48" i="237"/>
  <c r="U48" i="237"/>
  <c r="G48" i="237"/>
  <c r="F48" i="237"/>
  <c r="C48" i="237"/>
  <c r="S47" i="237"/>
  <c r="T47" i="237"/>
  <c r="R47" i="237"/>
  <c r="Q47" i="237"/>
  <c r="I47" i="237"/>
  <c r="J47" i="237"/>
  <c r="K47" i="237"/>
  <c r="H47" i="237"/>
  <c r="U47" i="237"/>
  <c r="F47" i="237"/>
  <c r="G47" i="237"/>
  <c r="C47" i="237"/>
  <c r="S46" i="237"/>
  <c r="T46" i="237"/>
  <c r="R46" i="237"/>
  <c r="Q46" i="237"/>
  <c r="K46" i="237"/>
  <c r="J46" i="237"/>
  <c r="I46" i="237"/>
  <c r="H46" i="237"/>
  <c r="U46" i="237"/>
  <c r="F46" i="237"/>
  <c r="G46" i="237"/>
  <c r="C46" i="237"/>
  <c r="T45" i="237"/>
  <c r="S45" i="237"/>
  <c r="R45" i="237"/>
  <c r="Q45" i="237"/>
  <c r="H45" i="237"/>
  <c r="I45" i="237"/>
  <c r="J45" i="237"/>
  <c r="K45" i="237"/>
  <c r="G45" i="237"/>
  <c r="F45" i="237"/>
  <c r="C45" i="237"/>
  <c r="T44" i="237"/>
  <c r="S44" i="237"/>
  <c r="R44" i="237"/>
  <c r="Q44" i="237"/>
  <c r="K44" i="237"/>
  <c r="J44" i="237"/>
  <c r="I44" i="237"/>
  <c r="H44" i="237"/>
  <c r="U44" i="237"/>
  <c r="G44" i="237"/>
  <c r="F44" i="237"/>
  <c r="C44" i="237"/>
  <c r="AN43" i="237"/>
  <c r="T43" i="237"/>
  <c r="S43" i="237"/>
  <c r="R43" i="237"/>
  <c r="Q43" i="237"/>
  <c r="J43" i="237"/>
  <c r="K43" i="237"/>
  <c r="I43" i="237"/>
  <c r="H43" i="237"/>
  <c r="U43" i="237"/>
  <c r="G43" i="237"/>
  <c r="F43" i="237"/>
  <c r="C43" i="237"/>
  <c r="S42" i="237"/>
  <c r="T42" i="237"/>
  <c r="R42" i="237"/>
  <c r="Q42" i="237"/>
  <c r="H42" i="237"/>
  <c r="I42" i="237"/>
  <c r="J42" i="237"/>
  <c r="K42" i="237"/>
  <c r="F42" i="237"/>
  <c r="G42" i="237"/>
  <c r="C42" i="237"/>
  <c r="T41" i="237"/>
  <c r="S41" i="237"/>
  <c r="R41" i="237"/>
  <c r="Q41" i="237"/>
  <c r="J41" i="237"/>
  <c r="K41" i="237"/>
  <c r="I41" i="237"/>
  <c r="H41" i="237"/>
  <c r="U41" i="237"/>
  <c r="G41" i="237"/>
  <c r="F41" i="237"/>
  <c r="C41" i="237"/>
  <c r="BP40" i="237"/>
  <c r="T40" i="237"/>
  <c r="S40" i="237"/>
  <c r="R40" i="237"/>
  <c r="Q40" i="237"/>
  <c r="I40" i="237"/>
  <c r="J40" i="237"/>
  <c r="K40" i="237"/>
  <c r="H40" i="237"/>
  <c r="U40" i="237"/>
  <c r="F40" i="237"/>
  <c r="G40" i="237"/>
  <c r="C40" i="237"/>
  <c r="BP39" i="237"/>
  <c r="S39" i="237"/>
  <c r="T39" i="237"/>
  <c r="R39" i="237"/>
  <c r="Q39" i="237"/>
  <c r="K39" i="237"/>
  <c r="J39" i="237"/>
  <c r="I39" i="237"/>
  <c r="H39" i="237"/>
  <c r="U39" i="237"/>
  <c r="F39" i="237"/>
  <c r="G39" i="237"/>
  <c r="C39" i="237"/>
  <c r="BP38" i="237"/>
  <c r="U38" i="237"/>
  <c r="T38" i="237"/>
  <c r="S38" i="237"/>
  <c r="R38" i="237"/>
  <c r="Q38" i="237"/>
  <c r="K38" i="237"/>
  <c r="I38" i="237"/>
  <c r="J38" i="237"/>
  <c r="H38" i="237"/>
  <c r="G38" i="237"/>
  <c r="F38" i="237"/>
  <c r="C38" i="237"/>
  <c r="BP37" i="237"/>
  <c r="U37" i="237"/>
  <c r="S37" i="237"/>
  <c r="T37" i="237"/>
  <c r="R37" i="237"/>
  <c r="Q37" i="237"/>
  <c r="H37" i="237"/>
  <c r="I37" i="237"/>
  <c r="J37" i="237"/>
  <c r="K37" i="237"/>
  <c r="F37" i="237"/>
  <c r="G37" i="237"/>
  <c r="C37" i="237"/>
  <c r="BP36" i="237"/>
  <c r="T36" i="237"/>
  <c r="S36" i="237"/>
  <c r="R36" i="237"/>
  <c r="Q36" i="237"/>
  <c r="J36" i="237"/>
  <c r="K36" i="237"/>
  <c r="I36" i="237"/>
  <c r="H36" i="237"/>
  <c r="U36" i="237"/>
  <c r="G36" i="237"/>
  <c r="F36" i="237"/>
  <c r="C36" i="237"/>
  <c r="BP35" i="237"/>
  <c r="U35" i="237"/>
  <c r="T35" i="237"/>
  <c r="S35" i="237"/>
  <c r="R35" i="237"/>
  <c r="Q35" i="237"/>
  <c r="J35" i="237"/>
  <c r="K35" i="237"/>
  <c r="H35" i="237"/>
  <c r="I35" i="237"/>
  <c r="G35" i="237"/>
  <c r="F35" i="237"/>
  <c r="C35" i="237"/>
  <c r="BP34" i="237"/>
  <c r="T34" i="237"/>
  <c r="S34" i="237"/>
  <c r="R34" i="237"/>
  <c r="Q34" i="237"/>
  <c r="K34" i="237"/>
  <c r="J34" i="237"/>
  <c r="I34" i="237"/>
  <c r="H34" i="237"/>
  <c r="U34" i="237"/>
  <c r="G34" i="237"/>
  <c r="F34" i="237"/>
  <c r="C34" i="237"/>
  <c r="BP33" i="237"/>
  <c r="BD33" i="237"/>
  <c r="AR33" i="237"/>
  <c r="AA33" i="237"/>
  <c r="T33" i="237"/>
  <c r="S33" i="237"/>
  <c r="R33" i="237"/>
  <c r="Q33" i="237"/>
  <c r="K33" i="237"/>
  <c r="J33" i="237"/>
  <c r="I33" i="237"/>
  <c r="H33" i="237"/>
  <c r="U33" i="237"/>
  <c r="G33" i="237"/>
  <c r="F33" i="237"/>
  <c r="C33" i="237"/>
  <c r="BP32" i="237"/>
  <c r="BL32" i="237"/>
  <c r="BD32" i="237"/>
  <c r="AR32" i="237"/>
  <c r="AA32" i="237"/>
  <c r="S32" i="237"/>
  <c r="T32" i="237"/>
  <c r="R32" i="237"/>
  <c r="Q32" i="237"/>
  <c r="H32" i="237"/>
  <c r="I32" i="237"/>
  <c r="J32" i="237"/>
  <c r="K32" i="237"/>
  <c r="F32" i="237"/>
  <c r="G32" i="237"/>
  <c r="C32" i="237"/>
  <c r="BP31" i="237"/>
  <c r="BL31" i="237"/>
  <c r="AA31" i="237"/>
  <c r="T31" i="237"/>
  <c r="S31" i="237"/>
  <c r="R31" i="237"/>
  <c r="Q31" i="237"/>
  <c r="I31" i="237"/>
  <c r="J31" i="237"/>
  <c r="K31" i="237"/>
  <c r="H31" i="237"/>
  <c r="U31" i="237"/>
  <c r="F31" i="237"/>
  <c r="G31" i="237"/>
  <c r="C31" i="237"/>
  <c r="AR30" i="237"/>
  <c r="AG30" i="237"/>
  <c r="AA30" i="237"/>
  <c r="T30" i="237"/>
  <c r="S30" i="237"/>
  <c r="R30" i="237"/>
  <c r="Q30" i="237"/>
  <c r="J30" i="237"/>
  <c r="K30" i="237"/>
  <c r="I30" i="237"/>
  <c r="H30" i="237"/>
  <c r="U30" i="237"/>
  <c r="G30" i="237"/>
  <c r="F30" i="237"/>
  <c r="C30" i="237"/>
  <c r="BD29" i="237"/>
  <c r="AR29" i="237"/>
  <c r="AI29" i="237"/>
  <c r="AG29" i="237"/>
  <c r="AA29" i="237"/>
  <c r="T29" i="237"/>
  <c r="S29" i="237"/>
  <c r="R29" i="237"/>
  <c r="Q29" i="237"/>
  <c r="K29" i="237"/>
  <c r="J29" i="237"/>
  <c r="I29" i="237"/>
  <c r="H29" i="237"/>
  <c r="U29" i="237"/>
  <c r="G29" i="237"/>
  <c r="F29" i="237"/>
  <c r="C29" i="237"/>
  <c r="AG28" i="237"/>
  <c r="U28" i="237"/>
  <c r="T28" i="237"/>
  <c r="S28" i="237"/>
  <c r="R28" i="237"/>
  <c r="Q28" i="237"/>
  <c r="J28" i="237"/>
  <c r="K28" i="237"/>
  <c r="H28" i="237"/>
  <c r="I28" i="237"/>
  <c r="G28" i="237"/>
  <c r="F28" i="237"/>
  <c r="C28" i="237"/>
  <c r="S27" i="237"/>
  <c r="T27" i="237"/>
  <c r="R27" i="237"/>
  <c r="Q27" i="237"/>
  <c r="K27" i="237"/>
  <c r="J27" i="237"/>
  <c r="I27" i="237"/>
  <c r="H27" i="237"/>
  <c r="U27" i="237"/>
  <c r="F27" i="237"/>
  <c r="G27" i="237"/>
  <c r="C27" i="237"/>
  <c r="T26" i="237"/>
  <c r="S26" i="237"/>
  <c r="R26" i="237"/>
  <c r="Q26" i="237"/>
  <c r="J26" i="237"/>
  <c r="K26" i="237"/>
  <c r="H26" i="237"/>
  <c r="I26" i="237"/>
  <c r="G26" i="237"/>
  <c r="F26" i="237"/>
  <c r="C26" i="237"/>
  <c r="S25" i="237"/>
  <c r="T25" i="237"/>
  <c r="R25" i="237"/>
  <c r="Q25" i="237"/>
  <c r="K25" i="237"/>
  <c r="J25" i="237"/>
  <c r="I25" i="237"/>
  <c r="H25" i="237"/>
  <c r="U25" i="237"/>
  <c r="F25" i="237"/>
  <c r="G25" i="237"/>
  <c r="C25" i="237"/>
  <c r="T24" i="237"/>
  <c r="S24" i="237"/>
  <c r="R24" i="237"/>
  <c r="Q24" i="237"/>
  <c r="H24" i="237"/>
  <c r="I24" i="237"/>
  <c r="J24" i="237"/>
  <c r="K24" i="237"/>
  <c r="G24" i="237"/>
  <c r="F24" i="237"/>
  <c r="C24" i="237"/>
  <c r="S23" i="237"/>
  <c r="T23" i="237"/>
  <c r="R23" i="237"/>
  <c r="Q23" i="237"/>
  <c r="K23" i="237"/>
  <c r="J23" i="237"/>
  <c r="I23" i="237"/>
  <c r="H23" i="237"/>
  <c r="U23" i="237"/>
  <c r="F23" i="237"/>
  <c r="G23" i="237"/>
  <c r="C23" i="237"/>
  <c r="T22" i="237"/>
  <c r="S22" i="237"/>
  <c r="R22" i="237"/>
  <c r="Q22" i="237"/>
  <c r="H22" i="237"/>
  <c r="I22" i="237"/>
  <c r="J22" i="237"/>
  <c r="K22" i="237"/>
  <c r="G22" i="237"/>
  <c r="F22" i="237"/>
  <c r="C22" i="237"/>
  <c r="S21" i="237"/>
  <c r="T21" i="237"/>
  <c r="R21" i="237"/>
  <c r="Q21" i="237"/>
  <c r="K21" i="237"/>
  <c r="J21" i="237"/>
  <c r="I21" i="237"/>
  <c r="H21" i="237"/>
  <c r="U21" i="237"/>
  <c r="F21" i="237"/>
  <c r="G21" i="237"/>
  <c r="C21" i="237"/>
  <c r="U20" i="237"/>
  <c r="T20" i="237"/>
  <c r="S20" i="237"/>
  <c r="R20" i="237"/>
  <c r="Q20" i="237"/>
  <c r="J20" i="237"/>
  <c r="K20" i="237"/>
  <c r="H20" i="237"/>
  <c r="I20" i="237"/>
  <c r="G20" i="237"/>
  <c r="F20" i="237"/>
  <c r="C20" i="237"/>
  <c r="S19" i="237"/>
  <c r="T19" i="237"/>
  <c r="R19" i="237"/>
  <c r="Q19" i="237"/>
  <c r="K19" i="237"/>
  <c r="J19" i="237"/>
  <c r="I19" i="237"/>
  <c r="H19" i="237"/>
  <c r="U19" i="237"/>
  <c r="F19" i="237"/>
  <c r="G19" i="237"/>
  <c r="C19" i="237"/>
  <c r="AP18" i="237"/>
  <c r="U18" i="237"/>
  <c r="T18" i="237"/>
  <c r="S18" i="237"/>
  <c r="R18" i="237"/>
  <c r="Q18" i="237"/>
  <c r="H18" i="237"/>
  <c r="I18" i="237"/>
  <c r="J18" i="237"/>
  <c r="K18" i="237"/>
  <c r="G18" i="237"/>
  <c r="F18" i="237"/>
  <c r="C18" i="237"/>
  <c r="T17" i="237"/>
  <c r="S17" i="237"/>
  <c r="R17" i="237"/>
  <c r="Q17" i="237"/>
  <c r="K17" i="237"/>
  <c r="J17" i="237"/>
  <c r="I17" i="237"/>
  <c r="H17" i="237"/>
  <c r="U17" i="237"/>
  <c r="G17" i="237"/>
  <c r="F17" i="237"/>
  <c r="C17" i="237"/>
  <c r="T16" i="237"/>
  <c r="S16" i="237"/>
  <c r="R16" i="237"/>
  <c r="Q16" i="237"/>
  <c r="H16" i="237"/>
  <c r="G16" i="237"/>
  <c r="F16" i="237"/>
  <c r="C16" i="237"/>
  <c r="AL15" i="237"/>
  <c r="U15" i="237"/>
  <c r="S15" i="237"/>
  <c r="T15" i="237"/>
  <c r="R15" i="237"/>
  <c r="Q15" i="237"/>
  <c r="H15" i="237"/>
  <c r="I15" i="237"/>
  <c r="J15" i="237"/>
  <c r="K15" i="237"/>
  <c r="F15" i="237"/>
  <c r="G15" i="237"/>
  <c r="C15" i="237"/>
  <c r="T14" i="237"/>
  <c r="S14" i="237"/>
  <c r="R14" i="237"/>
  <c r="Q14" i="237"/>
  <c r="J14" i="237"/>
  <c r="K14" i="237"/>
  <c r="I14" i="237"/>
  <c r="H14" i="237"/>
  <c r="U14" i="237"/>
  <c r="G14" i="237"/>
  <c r="F14" i="237"/>
  <c r="C14" i="237"/>
  <c r="AL13" i="237"/>
  <c r="S13" i="237"/>
  <c r="T13" i="237"/>
  <c r="R13" i="237"/>
  <c r="Q13" i="237"/>
  <c r="I13" i="237"/>
  <c r="J13" i="237"/>
  <c r="K13" i="237"/>
  <c r="H13" i="237"/>
  <c r="U13" i="237"/>
  <c r="G13" i="237"/>
  <c r="F13" i="237"/>
  <c r="C13" i="237"/>
  <c r="T12" i="237"/>
  <c r="S12" i="237"/>
  <c r="R12" i="237"/>
  <c r="Q12" i="237"/>
  <c r="K12" i="237"/>
  <c r="J12" i="237"/>
  <c r="I12" i="237"/>
  <c r="H12" i="237"/>
  <c r="U12" i="237"/>
  <c r="G12" i="237"/>
  <c r="F12" i="237"/>
  <c r="C12" i="237"/>
  <c r="BR11" i="237"/>
  <c r="AL11" i="237"/>
  <c r="T11" i="237"/>
  <c r="S11" i="237"/>
  <c r="R11" i="237"/>
  <c r="Q11" i="237"/>
  <c r="I11" i="237"/>
  <c r="J11" i="237"/>
  <c r="K11" i="237"/>
  <c r="H11" i="237"/>
  <c r="U11" i="237"/>
  <c r="G11" i="237"/>
  <c r="F11" i="237"/>
  <c r="C11" i="237"/>
  <c r="BR9" i="237"/>
  <c r="CL7" i="237"/>
  <c r="CC7" i="237"/>
  <c r="BW7" i="237"/>
  <c r="B77" i="236"/>
  <c r="B76" i="236"/>
  <c r="U73" i="236"/>
  <c r="AN43" i="236"/>
  <c r="O72" i="236"/>
  <c r="N72" i="236"/>
  <c r="M72" i="236"/>
  <c r="AA32" i="236"/>
  <c r="BD32" i="236"/>
  <c r="L72" i="236"/>
  <c r="T71" i="236"/>
  <c r="S71" i="236"/>
  <c r="R71" i="236"/>
  <c r="Q71" i="236"/>
  <c r="K71" i="236"/>
  <c r="I71" i="236"/>
  <c r="J71" i="236"/>
  <c r="H71" i="236"/>
  <c r="U71" i="236"/>
  <c r="G71" i="236"/>
  <c r="F71" i="236"/>
  <c r="C71" i="236"/>
  <c r="T70" i="236"/>
  <c r="S70" i="236"/>
  <c r="R70" i="236"/>
  <c r="Q70" i="236"/>
  <c r="K70" i="236"/>
  <c r="J70" i="236"/>
  <c r="I70" i="236"/>
  <c r="H70" i="236"/>
  <c r="U70" i="236"/>
  <c r="G70" i="236"/>
  <c r="F70" i="236"/>
  <c r="C70" i="236"/>
  <c r="T69" i="236"/>
  <c r="S69" i="236"/>
  <c r="R69" i="236"/>
  <c r="Q69" i="236"/>
  <c r="H69" i="236"/>
  <c r="I69" i="236"/>
  <c r="J69" i="236"/>
  <c r="K69" i="236"/>
  <c r="G69" i="236"/>
  <c r="F69" i="236"/>
  <c r="C69" i="236"/>
  <c r="T68" i="236"/>
  <c r="S68" i="236"/>
  <c r="R68" i="236"/>
  <c r="Q68" i="236"/>
  <c r="K68" i="236"/>
  <c r="J68" i="236"/>
  <c r="I68" i="236"/>
  <c r="H68" i="236"/>
  <c r="U68" i="236"/>
  <c r="G68" i="236"/>
  <c r="F68" i="236"/>
  <c r="C68" i="236"/>
  <c r="U67" i="236"/>
  <c r="T67" i="236"/>
  <c r="S67" i="236"/>
  <c r="R67" i="236"/>
  <c r="Q67" i="236"/>
  <c r="I67" i="236"/>
  <c r="J67" i="236"/>
  <c r="K67" i="236"/>
  <c r="H67" i="236"/>
  <c r="G67" i="236"/>
  <c r="F67" i="236"/>
  <c r="C67" i="236"/>
  <c r="T66" i="236"/>
  <c r="S66" i="236"/>
  <c r="R66" i="236"/>
  <c r="Q66" i="236"/>
  <c r="K66" i="236"/>
  <c r="J66" i="236"/>
  <c r="I66" i="236"/>
  <c r="H66" i="236"/>
  <c r="U66" i="236"/>
  <c r="G66" i="236"/>
  <c r="F66" i="236"/>
  <c r="C66" i="236"/>
  <c r="U65" i="236"/>
  <c r="T65" i="236"/>
  <c r="S65" i="236"/>
  <c r="R65" i="236"/>
  <c r="Q65" i="236"/>
  <c r="H65" i="236"/>
  <c r="I65" i="236"/>
  <c r="J65" i="236"/>
  <c r="K65" i="236"/>
  <c r="G65" i="236"/>
  <c r="F65" i="236"/>
  <c r="C65" i="236"/>
  <c r="T64" i="236"/>
  <c r="S64" i="236"/>
  <c r="R64" i="236"/>
  <c r="Q64" i="236"/>
  <c r="K64" i="236"/>
  <c r="J64" i="236"/>
  <c r="I64" i="236"/>
  <c r="H64" i="236"/>
  <c r="U64" i="236"/>
  <c r="G64" i="236"/>
  <c r="F64" i="236"/>
  <c r="C64" i="236"/>
  <c r="T63" i="236"/>
  <c r="S63" i="236"/>
  <c r="R63" i="236"/>
  <c r="Q63" i="236"/>
  <c r="K63" i="236"/>
  <c r="I63" i="236"/>
  <c r="J63" i="236"/>
  <c r="H63" i="236"/>
  <c r="U63" i="236"/>
  <c r="F63" i="236"/>
  <c r="G63" i="236"/>
  <c r="C63" i="236"/>
  <c r="T62" i="236"/>
  <c r="S62" i="236"/>
  <c r="R62" i="236"/>
  <c r="Q62" i="236"/>
  <c r="K62" i="236"/>
  <c r="J62" i="236"/>
  <c r="I62" i="236"/>
  <c r="H62" i="236"/>
  <c r="U62" i="236"/>
  <c r="G62" i="236"/>
  <c r="F62" i="236"/>
  <c r="C62" i="236"/>
  <c r="T61" i="236"/>
  <c r="S61" i="236"/>
  <c r="R61" i="236"/>
  <c r="Q61" i="236"/>
  <c r="H61" i="236"/>
  <c r="I61" i="236"/>
  <c r="J61" i="236"/>
  <c r="K61" i="236"/>
  <c r="G61" i="236"/>
  <c r="F61" i="236"/>
  <c r="C61" i="236"/>
  <c r="T60" i="236"/>
  <c r="S60" i="236"/>
  <c r="R60" i="236"/>
  <c r="Q60" i="236"/>
  <c r="K60" i="236"/>
  <c r="J60" i="236"/>
  <c r="I60" i="236"/>
  <c r="H60" i="236"/>
  <c r="U60" i="236"/>
  <c r="G60" i="236"/>
  <c r="F60" i="236"/>
  <c r="C60" i="236"/>
  <c r="U59" i="236"/>
  <c r="T59" i="236"/>
  <c r="S59" i="236"/>
  <c r="R59" i="236"/>
  <c r="Q59" i="236"/>
  <c r="I59" i="236"/>
  <c r="J59" i="236"/>
  <c r="K59" i="236"/>
  <c r="H59" i="236"/>
  <c r="F59" i="236"/>
  <c r="G59" i="236"/>
  <c r="C59" i="236"/>
  <c r="T58" i="236"/>
  <c r="S58" i="236"/>
  <c r="R58" i="236"/>
  <c r="Q58" i="236"/>
  <c r="J58" i="236"/>
  <c r="K58" i="236"/>
  <c r="I58" i="236"/>
  <c r="H58" i="236"/>
  <c r="U58" i="236"/>
  <c r="G58" i="236"/>
  <c r="F58" i="236"/>
  <c r="C58" i="236"/>
  <c r="U57" i="236"/>
  <c r="S57" i="236"/>
  <c r="T57" i="236"/>
  <c r="R57" i="236"/>
  <c r="Q57" i="236"/>
  <c r="H57" i="236"/>
  <c r="I57" i="236"/>
  <c r="J57" i="236"/>
  <c r="K57" i="236"/>
  <c r="G57" i="236"/>
  <c r="F57" i="236"/>
  <c r="C57" i="236"/>
  <c r="T56" i="236"/>
  <c r="S56" i="236"/>
  <c r="R56" i="236"/>
  <c r="Q56" i="236"/>
  <c r="J56" i="236"/>
  <c r="K56" i="236"/>
  <c r="I56" i="236"/>
  <c r="H56" i="236"/>
  <c r="U56" i="236"/>
  <c r="G56" i="236"/>
  <c r="F56" i="236"/>
  <c r="C56" i="236"/>
  <c r="U55" i="236"/>
  <c r="T55" i="236"/>
  <c r="S55" i="236"/>
  <c r="R55" i="236"/>
  <c r="Q55" i="236"/>
  <c r="J55" i="236"/>
  <c r="K55" i="236"/>
  <c r="I55" i="236"/>
  <c r="H55" i="236"/>
  <c r="G55" i="236"/>
  <c r="F55" i="236"/>
  <c r="C55" i="236"/>
  <c r="T54" i="236"/>
  <c r="S54" i="236"/>
  <c r="R54" i="236"/>
  <c r="Q54" i="236"/>
  <c r="I54" i="236"/>
  <c r="J54" i="236"/>
  <c r="K54" i="236"/>
  <c r="H54" i="236"/>
  <c r="U54" i="236"/>
  <c r="F54" i="236"/>
  <c r="G54" i="236"/>
  <c r="C54" i="236"/>
  <c r="S53" i="236"/>
  <c r="T53" i="236"/>
  <c r="R53" i="236"/>
  <c r="Q53" i="236"/>
  <c r="I53" i="236"/>
  <c r="J53" i="236"/>
  <c r="K53" i="236"/>
  <c r="H53" i="236"/>
  <c r="U53" i="236"/>
  <c r="F53" i="236"/>
  <c r="G53" i="236"/>
  <c r="C53" i="236"/>
  <c r="S52" i="236"/>
  <c r="T52" i="236"/>
  <c r="R52" i="236"/>
  <c r="Q52" i="236"/>
  <c r="J52" i="236"/>
  <c r="K52" i="236"/>
  <c r="H52" i="236"/>
  <c r="I52" i="236"/>
  <c r="G52" i="236"/>
  <c r="F52" i="236"/>
  <c r="C52" i="236"/>
  <c r="U51" i="236"/>
  <c r="S51" i="236"/>
  <c r="T51" i="236"/>
  <c r="R51" i="236"/>
  <c r="Q51" i="236"/>
  <c r="H51" i="236"/>
  <c r="I51" i="236"/>
  <c r="J51" i="236"/>
  <c r="K51" i="236"/>
  <c r="F51" i="236"/>
  <c r="G51" i="236"/>
  <c r="C51" i="236"/>
  <c r="T50" i="236"/>
  <c r="S50" i="236"/>
  <c r="R50" i="236"/>
  <c r="Q50" i="236"/>
  <c r="H50" i="236"/>
  <c r="F50" i="236"/>
  <c r="G50" i="236"/>
  <c r="C50" i="236"/>
  <c r="T49" i="236"/>
  <c r="S49" i="236"/>
  <c r="R49" i="236"/>
  <c r="Q49" i="236"/>
  <c r="I49" i="236"/>
  <c r="J49" i="236"/>
  <c r="K49" i="236"/>
  <c r="H49" i="236"/>
  <c r="U49" i="236"/>
  <c r="G49" i="236"/>
  <c r="F49" i="236"/>
  <c r="C49" i="236"/>
  <c r="S48" i="236"/>
  <c r="T48" i="236"/>
  <c r="R48" i="236"/>
  <c r="Q48" i="236"/>
  <c r="H48" i="236"/>
  <c r="F48" i="236"/>
  <c r="G48" i="236"/>
  <c r="C48" i="236"/>
  <c r="T47" i="236"/>
  <c r="S47" i="236"/>
  <c r="R47" i="236"/>
  <c r="Q47" i="236"/>
  <c r="I47" i="236"/>
  <c r="J47" i="236"/>
  <c r="K47" i="236"/>
  <c r="H47" i="236"/>
  <c r="U47" i="236"/>
  <c r="G47" i="236"/>
  <c r="F47" i="236"/>
  <c r="C47" i="236"/>
  <c r="U46" i="236"/>
  <c r="S46" i="236"/>
  <c r="T46" i="236"/>
  <c r="R46" i="236"/>
  <c r="Q46" i="236"/>
  <c r="H46" i="236"/>
  <c r="I46" i="236"/>
  <c r="J46" i="236"/>
  <c r="K46" i="236"/>
  <c r="F46" i="236"/>
  <c r="G46" i="236"/>
  <c r="C46" i="236"/>
  <c r="T45" i="236"/>
  <c r="S45" i="236"/>
  <c r="R45" i="236"/>
  <c r="Q45" i="236"/>
  <c r="H45" i="236"/>
  <c r="F45" i="236"/>
  <c r="G45" i="236"/>
  <c r="C45" i="236"/>
  <c r="T44" i="236"/>
  <c r="S44" i="236"/>
  <c r="R44" i="236"/>
  <c r="Q44" i="236"/>
  <c r="I44" i="236"/>
  <c r="J44" i="236"/>
  <c r="K44" i="236"/>
  <c r="H44" i="236"/>
  <c r="U44" i="236"/>
  <c r="G44" i="236"/>
  <c r="F44" i="236"/>
  <c r="C44" i="236"/>
  <c r="S43" i="236"/>
  <c r="T43" i="236"/>
  <c r="R43" i="236"/>
  <c r="Q43" i="236"/>
  <c r="H43" i="236"/>
  <c r="F43" i="236"/>
  <c r="G43" i="236"/>
  <c r="C43" i="236"/>
  <c r="S42" i="236"/>
  <c r="T42" i="236"/>
  <c r="R42" i="236"/>
  <c r="Q42" i="236"/>
  <c r="K42" i="236"/>
  <c r="H42" i="236"/>
  <c r="I42" i="236"/>
  <c r="J42" i="236"/>
  <c r="F42" i="236"/>
  <c r="G42" i="236"/>
  <c r="C42" i="236"/>
  <c r="S41" i="236"/>
  <c r="T41" i="236"/>
  <c r="R41" i="236"/>
  <c r="Q41" i="236"/>
  <c r="I41" i="236"/>
  <c r="J41" i="236"/>
  <c r="K41" i="236"/>
  <c r="H41" i="236"/>
  <c r="U41" i="236"/>
  <c r="G41" i="236"/>
  <c r="F41" i="236"/>
  <c r="C41" i="236"/>
  <c r="BP40" i="236"/>
  <c r="S40" i="236"/>
  <c r="T40" i="236"/>
  <c r="R40" i="236"/>
  <c r="Q40" i="236"/>
  <c r="K40" i="236"/>
  <c r="I40" i="236"/>
  <c r="J40" i="236"/>
  <c r="H40" i="236"/>
  <c r="U40" i="236"/>
  <c r="G40" i="236"/>
  <c r="F40" i="236"/>
  <c r="C40" i="236"/>
  <c r="BP39" i="236"/>
  <c r="S39" i="236"/>
  <c r="T39" i="236"/>
  <c r="R39" i="236"/>
  <c r="Q39" i="236"/>
  <c r="K39" i="236"/>
  <c r="H39" i="236"/>
  <c r="I39" i="236"/>
  <c r="J39" i="236"/>
  <c r="F39" i="236"/>
  <c r="G39" i="236"/>
  <c r="C39" i="236"/>
  <c r="BP38" i="236"/>
  <c r="U38" i="236"/>
  <c r="T38" i="236"/>
  <c r="S38" i="236"/>
  <c r="R38" i="236"/>
  <c r="Q38" i="236"/>
  <c r="K38" i="236"/>
  <c r="I38" i="236"/>
  <c r="J38" i="236"/>
  <c r="H38" i="236"/>
  <c r="F38" i="236"/>
  <c r="G38" i="236"/>
  <c r="C38" i="236"/>
  <c r="BP37" i="236"/>
  <c r="U37" i="236"/>
  <c r="S37" i="236"/>
  <c r="T37" i="236"/>
  <c r="R37" i="236"/>
  <c r="Q37" i="236"/>
  <c r="J37" i="236"/>
  <c r="K37" i="236"/>
  <c r="H37" i="236"/>
  <c r="I37" i="236"/>
  <c r="F37" i="236"/>
  <c r="G37" i="236"/>
  <c r="C37" i="236"/>
  <c r="BP36" i="236"/>
  <c r="T36" i="236"/>
  <c r="S36" i="236"/>
  <c r="R36" i="236"/>
  <c r="Q36" i="236"/>
  <c r="J36" i="236"/>
  <c r="K36" i="236"/>
  <c r="I36" i="236"/>
  <c r="H36" i="236"/>
  <c r="U36" i="236"/>
  <c r="G36" i="236"/>
  <c r="F36" i="236"/>
  <c r="C36" i="236"/>
  <c r="BP35" i="236"/>
  <c r="T35" i="236"/>
  <c r="S35" i="236"/>
  <c r="R35" i="236"/>
  <c r="Q35" i="236"/>
  <c r="H35" i="236"/>
  <c r="F35" i="236"/>
  <c r="G35" i="236"/>
  <c r="C35" i="236"/>
  <c r="BP34" i="236"/>
  <c r="T34" i="236"/>
  <c r="S34" i="236"/>
  <c r="R34" i="236"/>
  <c r="Q34" i="236"/>
  <c r="I34" i="236"/>
  <c r="J34" i="236"/>
  <c r="K34" i="236"/>
  <c r="H34" i="236"/>
  <c r="U34" i="236"/>
  <c r="G34" i="236"/>
  <c r="F34" i="236"/>
  <c r="C34" i="236"/>
  <c r="BP33" i="236"/>
  <c r="BD33" i="236"/>
  <c r="AR33" i="236"/>
  <c r="AA33" i="236"/>
  <c r="T33" i="236"/>
  <c r="S33" i="236"/>
  <c r="R33" i="236"/>
  <c r="Q33" i="236"/>
  <c r="K33" i="236"/>
  <c r="I33" i="236"/>
  <c r="J33" i="236"/>
  <c r="H33" i="236"/>
  <c r="U33" i="236"/>
  <c r="G33" i="236"/>
  <c r="F33" i="236"/>
  <c r="C33" i="236"/>
  <c r="BL32" i="236"/>
  <c r="BP32" i="236"/>
  <c r="AR32" i="236"/>
  <c r="U32" i="236"/>
  <c r="S32" i="236"/>
  <c r="T32" i="236"/>
  <c r="R32" i="236"/>
  <c r="Q32" i="236"/>
  <c r="J32" i="236"/>
  <c r="K32" i="236"/>
  <c r="H32" i="236"/>
  <c r="I32" i="236"/>
  <c r="F32" i="236"/>
  <c r="G32" i="236"/>
  <c r="C32" i="236"/>
  <c r="BP31" i="236"/>
  <c r="BL31" i="236"/>
  <c r="AA31" i="236"/>
  <c r="AR31" i="236"/>
  <c r="T31" i="236"/>
  <c r="S31" i="236"/>
  <c r="R31" i="236"/>
  <c r="Q31" i="236"/>
  <c r="K31" i="236"/>
  <c r="I31" i="236"/>
  <c r="J31" i="236"/>
  <c r="H31" i="236"/>
  <c r="U31" i="236"/>
  <c r="F31" i="236"/>
  <c r="G31" i="236"/>
  <c r="C31" i="236"/>
  <c r="AR30" i="236"/>
  <c r="AG30" i="236"/>
  <c r="AA30" i="236"/>
  <c r="U30" i="236"/>
  <c r="T30" i="236"/>
  <c r="S30" i="236"/>
  <c r="R30" i="236"/>
  <c r="Q30" i="236"/>
  <c r="J30" i="236"/>
  <c r="K30" i="236"/>
  <c r="I30" i="236"/>
  <c r="H30" i="236"/>
  <c r="F30" i="236"/>
  <c r="G30" i="236"/>
  <c r="C30" i="236"/>
  <c r="BD29" i="236"/>
  <c r="AR29" i="236"/>
  <c r="AI29" i="236"/>
  <c r="AG29" i="236"/>
  <c r="AA29" i="236"/>
  <c r="T29" i="236"/>
  <c r="S29" i="236"/>
  <c r="R29" i="236"/>
  <c r="Q29" i="236"/>
  <c r="H29" i="236"/>
  <c r="I29" i="236"/>
  <c r="J29" i="236"/>
  <c r="K29" i="236"/>
  <c r="G29" i="236"/>
  <c r="F29" i="236"/>
  <c r="C29" i="236"/>
  <c r="BD28" i="236"/>
  <c r="AR28" i="236"/>
  <c r="AI28" i="236"/>
  <c r="AG28" i="236"/>
  <c r="AA28" i="236"/>
  <c r="U28" i="236"/>
  <c r="T28" i="236"/>
  <c r="S28" i="236"/>
  <c r="R28" i="236"/>
  <c r="Q28" i="236"/>
  <c r="J28" i="236"/>
  <c r="K28" i="236"/>
  <c r="H28" i="236"/>
  <c r="I28" i="236"/>
  <c r="F28" i="236"/>
  <c r="G28" i="236"/>
  <c r="C28" i="236"/>
  <c r="S27" i="236"/>
  <c r="T27" i="236"/>
  <c r="R27" i="236"/>
  <c r="Q27" i="236"/>
  <c r="J27" i="236"/>
  <c r="K27" i="236"/>
  <c r="I27" i="236"/>
  <c r="H27" i="236"/>
  <c r="U27" i="236"/>
  <c r="F27" i="236"/>
  <c r="G27" i="236"/>
  <c r="C27" i="236"/>
  <c r="S26" i="236"/>
  <c r="T26" i="236"/>
  <c r="R26" i="236"/>
  <c r="Q26" i="236"/>
  <c r="H26" i="236"/>
  <c r="F26" i="236"/>
  <c r="G26" i="236"/>
  <c r="C26" i="236"/>
  <c r="T25" i="236"/>
  <c r="S25" i="236"/>
  <c r="R25" i="236"/>
  <c r="Q25" i="236"/>
  <c r="I25" i="236"/>
  <c r="J25" i="236"/>
  <c r="K25" i="236"/>
  <c r="H25" i="236"/>
  <c r="U25" i="236"/>
  <c r="G25" i="236"/>
  <c r="F25" i="236"/>
  <c r="C25" i="236"/>
  <c r="U24" i="236"/>
  <c r="S24" i="236"/>
  <c r="T24" i="236"/>
  <c r="R24" i="236"/>
  <c r="Q24" i="236"/>
  <c r="H24" i="236"/>
  <c r="I24" i="236"/>
  <c r="J24" i="236"/>
  <c r="K24" i="236"/>
  <c r="G24" i="236"/>
  <c r="F24" i="236"/>
  <c r="C24" i="236"/>
  <c r="T23" i="236"/>
  <c r="S23" i="236"/>
  <c r="R23" i="236"/>
  <c r="Q23" i="236"/>
  <c r="K23" i="236"/>
  <c r="H23" i="236"/>
  <c r="I23" i="236"/>
  <c r="J23" i="236"/>
  <c r="G23" i="236"/>
  <c r="F23" i="236"/>
  <c r="C23" i="236"/>
  <c r="U22" i="236"/>
  <c r="T22" i="236"/>
  <c r="S22" i="236"/>
  <c r="R22" i="236"/>
  <c r="Q22" i="236"/>
  <c r="K22" i="236"/>
  <c r="J22" i="236"/>
  <c r="H22" i="236"/>
  <c r="I22" i="236"/>
  <c r="F22" i="236"/>
  <c r="G22" i="236"/>
  <c r="C22" i="236"/>
  <c r="T21" i="236"/>
  <c r="S21" i="236"/>
  <c r="R21" i="236"/>
  <c r="Q21" i="236"/>
  <c r="J21" i="236"/>
  <c r="K21" i="236"/>
  <c r="H21" i="236"/>
  <c r="I21" i="236"/>
  <c r="G21" i="236"/>
  <c r="F21" i="236"/>
  <c r="C21" i="236"/>
  <c r="S20" i="236"/>
  <c r="T20" i="236"/>
  <c r="R20" i="236"/>
  <c r="Q20" i="236"/>
  <c r="K20" i="236"/>
  <c r="J20" i="236"/>
  <c r="I20" i="236"/>
  <c r="H20" i="236"/>
  <c r="U20" i="236"/>
  <c r="F20" i="236"/>
  <c r="G20" i="236"/>
  <c r="C20" i="236"/>
  <c r="T19" i="236"/>
  <c r="S19" i="236"/>
  <c r="R19" i="236"/>
  <c r="Q19" i="236"/>
  <c r="J19" i="236"/>
  <c r="K19" i="236"/>
  <c r="H19" i="236"/>
  <c r="I19" i="236"/>
  <c r="G19" i="236"/>
  <c r="F19" i="236"/>
  <c r="C19" i="236"/>
  <c r="AP18" i="236"/>
  <c r="T18" i="236"/>
  <c r="S18" i="236"/>
  <c r="R18" i="236"/>
  <c r="Q18" i="236"/>
  <c r="H18" i="236"/>
  <c r="I18" i="236"/>
  <c r="J18" i="236"/>
  <c r="K18" i="236"/>
  <c r="G18" i="236"/>
  <c r="F18" i="236"/>
  <c r="C18" i="236"/>
  <c r="T17" i="236"/>
  <c r="S17" i="236"/>
  <c r="R17" i="236"/>
  <c r="Q17" i="236"/>
  <c r="H17" i="236"/>
  <c r="I17" i="236"/>
  <c r="J17" i="236"/>
  <c r="K17" i="236"/>
  <c r="G17" i="236"/>
  <c r="F17" i="236"/>
  <c r="C17" i="236"/>
  <c r="T16" i="236"/>
  <c r="S16" i="236"/>
  <c r="R16" i="236"/>
  <c r="Q16" i="236"/>
  <c r="H16" i="236"/>
  <c r="I16" i="236"/>
  <c r="J16" i="236"/>
  <c r="K16" i="236"/>
  <c r="G16" i="236"/>
  <c r="F16" i="236"/>
  <c r="C16" i="236"/>
  <c r="AL15" i="236"/>
  <c r="T15" i="236"/>
  <c r="S15" i="236"/>
  <c r="R15" i="236"/>
  <c r="Q15" i="236"/>
  <c r="I15" i="236"/>
  <c r="J15" i="236"/>
  <c r="K15" i="236"/>
  <c r="H15" i="236"/>
  <c r="U15" i="236"/>
  <c r="G15" i="236"/>
  <c r="F15" i="236"/>
  <c r="C15" i="236"/>
  <c r="S14" i="236"/>
  <c r="T14" i="236"/>
  <c r="R14" i="236"/>
  <c r="Q14" i="236"/>
  <c r="H14" i="236"/>
  <c r="I14" i="236"/>
  <c r="J14" i="236"/>
  <c r="K14" i="236"/>
  <c r="F14" i="236"/>
  <c r="G14" i="236"/>
  <c r="C14" i="236"/>
  <c r="AL13" i="236"/>
  <c r="S13" i="236"/>
  <c r="T13" i="236"/>
  <c r="R13" i="236"/>
  <c r="Q13" i="236"/>
  <c r="J13" i="236"/>
  <c r="K13" i="236"/>
  <c r="I13" i="236"/>
  <c r="H13" i="236"/>
  <c r="U13" i="236"/>
  <c r="F13" i="236"/>
  <c r="G13" i="236"/>
  <c r="C13" i="236"/>
  <c r="S12" i="236"/>
  <c r="T12" i="236"/>
  <c r="R12" i="236"/>
  <c r="Q12" i="236"/>
  <c r="I12" i="236"/>
  <c r="J12" i="236"/>
  <c r="K12" i="236"/>
  <c r="H12" i="236"/>
  <c r="U12" i="236"/>
  <c r="F12" i="236"/>
  <c r="G12" i="236"/>
  <c r="C12" i="236"/>
  <c r="BR11" i="236"/>
  <c r="AL11" i="236"/>
  <c r="T11" i="236"/>
  <c r="S11" i="236"/>
  <c r="R11" i="236"/>
  <c r="Q11" i="236"/>
  <c r="H11" i="236"/>
  <c r="I11" i="236"/>
  <c r="J11" i="236"/>
  <c r="K11" i="236"/>
  <c r="G11" i="236"/>
  <c r="F11" i="236"/>
  <c r="C11" i="236"/>
  <c r="BR9" i="236"/>
  <c r="CL7" i="236"/>
  <c r="CC7" i="236"/>
  <c r="BW7" i="236"/>
  <c r="B76" i="235"/>
  <c r="U73" i="235"/>
  <c r="O72" i="235"/>
  <c r="N72" i="235"/>
  <c r="B77" i="235"/>
  <c r="M72" i="235"/>
  <c r="L72" i="235"/>
  <c r="BL31" i="235"/>
  <c r="BP31" i="235"/>
  <c r="T71" i="235"/>
  <c r="S71" i="235"/>
  <c r="R71" i="235"/>
  <c r="Q71" i="235"/>
  <c r="H71" i="235"/>
  <c r="I71" i="235"/>
  <c r="J71" i="235"/>
  <c r="K71" i="235"/>
  <c r="G71" i="235"/>
  <c r="F71" i="235"/>
  <c r="C71" i="235"/>
  <c r="T70" i="235"/>
  <c r="S70" i="235"/>
  <c r="R70" i="235"/>
  <c r="Q70" i="235"/>
  <c r="K70" i="235"/>
  <c r="H70" i="235"/>
  <c r="I70" i="235"/>
  <c r="J70" i="235"/>
  <c r="G70" i="235"/>
  <c r="F70" i="235"/>
  <c r="C70" i="235"/>
  <c r="T69" i="235"/>
  <c r="S69" i="235"/>
  <c r="R69" i="235"/>
  <c r="Q69" i="235"/>
  <c r="H69" i="235"/>
  <c r="I69" i="235"/>
  <c r="J69" i="235"/>
  <c r="K69" i="235"/>
  <c r="G69" i="235"/>
  <c r="F69" i="235"/>
  <c r="C69" i="235"/>
  <c r="T68" i="235"/>
  <c r="S68" i="235"/>
  <c r="R68" i="235"/>
  <c r="Q68" i="235"/>
  <c r="H68" i="235"/>
  <c r="I68" i="235"/>
  <c r="J68" i="235"/>
  <c r="K68" i="235"/>
  <c r="G68" i="235"/>
  <c r="F68" i="235"/>
  <c r="C68" i="235"/>
  <c r="T67" i="235"/>
  <c r="S67" i="235"/>
  <c r="R67" i="235"/>
  <c r="Q67" i="235"/>
  <c r="H67" i="235"/>
  <c r="I67" i="235"/>
  <c r="J67" i="235"/>
  <c r="K67" i="235"/>
  <c r="G67" i="235"/>
  <c r="F67" i="235"/>
  <c r="C67" i="235"/>
  <c r="T66" i="235"/>
  <c r="S66" i="235"/>
  <c r="R66" i="235"/>
  <c r="Q66" i="235"/>
  <c r="H66" i="235"/>
  <c r="I66" i="235"/>
  <c r="J66" i="235"/>
  <c r="K66" i="235"/>
  <c r="G66" i="235"/>
  <c r="F66" i="235"/>
  <c r="C66" i="235"/>
  <c r="T65" i="235"/>
  <c r="S65" i="235"/>
  <c r="R65" i="235"/>
  <c r="Q65" i="235"/>
  <c r="H65" i="235"/>
  <c r="I65" i="235"/>
  <c r="J65" i="235"/>
  <c r="K65" i="235"/>
  <c r="G65" i="235"/>
  <c r="F65" i="235"/>
  <c r="C65" i="235"/>
  <c r="T64" i="235"/>
  <c r="S64" i="235"/>
  <c r="R64" i="235"/>
  <c r="Q64" i="235"/>
  <c r="K64" i="235"/>
  <c r="H64" i="235"/>
  <c r="I64" i="235"/>
  <c r="J64" i="235"/>
  <c r="G64" i="235"/>
  <c r="F64" i="235"/>
  <c r="C64" i="235"/>
  <c r="T63" i="235"/>
  <c r="S63" i="235"/>
  <c r="R63" i="235"/>
  <c r="Q63" i="235"/>
  <c r="H63" i="235"/>
  <c r="I63" i="235"/>
  <c r="J63" i="235"/>
  <c r="K63" i="235"/>
  <c r="G63" i="235"/>
  <c r="F63" i="235"/>
  <c r="C63" i="235"/>
  <c r="T62" i="235"/>
  <c r="S62" i="235"/>
  <c r="R62" i="235"/>
  <c r="Q62" i="235"/>
  <c r="H62" i="235"/>
  <c r="I62" i="235"/>
  <c r="J62" i="235"/>
  <c r="K62" i="235"/>
  <c r="G62" i="235"/>
  <c r="F62" i="235"/>
  <c r="C62" i="235"/>
  <c r="T61" i="235"/>
  <c r="S61" i="235"/>
  <c r="R61" i="235"/>
  <c r="Q61" i="235"/>
  <c r="H61" i="235"/>
  <c r="I61" i="235"/>
  <c r="J61" i="235"/>
  <c r="K61" i="235"/>
  <c r="G61" i="235"/>
  <c r="F61" i="235"/>
  <c r="C61" i="235"/>
  <c r="T60" i="235"/>
  <c r="S60" i="235"/>
  <c r="R60" i="235"/>
  <c r="Q60" i="235"/>
  <c r="K60" i="235"/>
  <c r="H60" i="235"/>
  <c r="I60" i="235"/>
  <c r="J60" i="235"/>
  <c r="G60" i="235"/>
  <c r="F60" i="235"/>
  <c r="C60" i="235"/>
  <c r="T59" i="235"/>
  <c r="S59" i="235"/>
  <c r="R59" i="235"/>
  <c r="Q59" i="235"/>
  <c r="H59" i="235"/>
  <c r="I59" i="235"/>
  <c r="J59" i="235"/>
  <c r="K59" i="235"/>
  <c r="G59" i="235"/>
  <c r="F59" i="235"/>
  <c r="C59" i="235"/>
  <c r="T58" i="235"/>
  <c r="S58" i="235"/>
  <c r="R58" i="235"/>
  <c r="Q58" i="235"/>
  <c r="K58" i="235"/>
  <c r="H58" i="235"/>
  <c r="I58" i="235"/>
  <c r="J58" i="235"/>
  <c r="G58" i="235"/>
  <c r="F58" i="235"/>
  <c r="C58" i="235"/>
  <c r="T57" i="235"/>
  <c r="S57" i="235"/>
  <c r="R57" i="235"/>
  <c r="Q57" i="235"/>
  <c r="H57" i="235"/>
  <c r="I57" i="235"/>
  <c r="J57" i="235"/>
  <c r="K57" i="235"/>
  <c r="G57" i="235"/>
  <c r="F57" i="235"/>
  <c r="C57" i="235"/>
  <c r="T56" i="235"/>
  <c r="S56" i="235"/>
  <c r="R56" i="235"/>
  <c r="Q56" i="235"/>
  <c r="K56" i="235"/>
  <c r="H56" i="235"/>
  <c r="I56" i="235"/>
  <c r="J56" i="235"/>
  <c r="G56" i="235"/>
  <c r="F56" i="235"/>
  <c r="C56" i="235"/>
  <c r="S55" i="235"/>
  <c r="T55" i="235"/>
  <c r="R55" i="235"/>
  <c r="Q55" i="235"/>
  <c r="H55" i="235"/>
  <c r="I55" i="235"/>
  <c r="J55" i="235"/>
  <c r="K55" i="235"/>
  <c r="F55" i="235"/>
  <c r="G55" i="235"/>
  <c r="C55" i="235"/>
  <c r="S54" i="235"/>
  <c r="T54" i="235"/>
  <c r="R54" i="235"/>
  <c r="Q54" i="235"/>
  <c r="J54" i="235"/>
  <c r="K54" i="235"/>
  <c r="I54" i="235"/>
  <c r="H54" i="235"/>
  <c r="U54" i="235"/>
  <c r="F54" i="235"/>
  <c r="G54" i="235"/>
  <c r="C54" i="235"/>
  <c r="T53" i="235"/>
  <c r="S53" i="235"/>
  <c r="R53" i="235"/>
  <c r="Q53" i="235"/>
  <c r="J53" i="235"/>
  <c r="K53" i="235"/>
  <c r="H53" i="235"/>
  <c r="I53" i="235"/>
  <c r="G53" i="235"/>
  <c r="F53" i="235"/>
  <c r="C53" i="235"/>
  <c r="S52" i="235"/>
  <c r="T52" i="235"/>
  <c r="R52" i="235"/>
  <c r="Q52" i="235"/>
  <c r="K52" i="235"/>
  <c r="J52" i="235"/>
  <c r="I52" i="235"/>
  <c r="H52" i="235"/>
  <c r="U52" i="235"/>
  <c r="F52" i="235"/>
  <c r="G52" i="235"/>
  <c r="C52" i="235"/>
  <c r="T51" i="235"/>
  <c r="S51" i="235"/>
  <c r="R51" i="235"/>
  <c r="Q51" i="235"/>
  <c r="H51" i="235"/>
  <c r="I51" i="235"/>
  <c r="J51" i="235"/>
  <c r="K51" i="235"/>
  <c r="G51" i="235"/>
  <c r="F51" i="235"/>
  <c r="C51" i="235"/>
  <c r="S50" i="235"/>
  <c r="T50" i="235"/>
  <c r="R50" i="235"/>
  <c r="Q50" i="235"/>
  <c r="K50" i="235"/>
  <c r="J50" i="235"/>
  <c r="I50" i="235"/>
  <c r="H50" i="235"/>
  <c r="U50" i="235"/>
  <c r="F50" i="235"/>
  <c r="G50" i="235"/>
  <c r="C50" i="235"/>
  <c r="T49" i="235"/>
  <c r="S49" i="235"/>
  <c r="R49" i="235"/>
  <c r="Q49" i="235"/>
  <c r="K49" i="235"/>
  <c r="H49" i="235"/>
  <c r="I49" i="235"/>
  <c r="J49" i="235"/>
  <c r="G49" i="235"/>
  <c r="F49" i="235"/>
  <c r="C49" i="235"/>
  <c r="U48" i="235"/>
  <c r="S48" i="235"/>
  <c r="T48" i="235"/>
  <c r="R48" i="235"/>
  <c r="Q48" i="235"/>
  <c r="H48" i="235"/>
  <c r="I48" i="235"/>
  <c r="J48" i="235"/>
  <c r="K48" i="235"/>
  <c r="F48" i="235"/>
  <c r="G48" i="235"/>
  <c r="C48" i="235"/>
  <c r="S47" i="235"/>
  <c r="T47" i="235"/>
  <c r="R47" i="235"/>
  <c r="Q47" i="235"/>
  <c r="J47" i="235"/>
  <c r="K47" i="235"/>
  <c r="I47" i="235"/>
  <c r="H47" i="235"/>
  <c r="U47" i="235"/>
  <c r="F47" i="235"/>
  <c r="G47" i="235"/>
  <c r="C47" i="235"/>
  <c r="T46" i="235"/>
  <c r="S46" i="235"/>
  <c r="R46" i="235"/>
  <c r="Q46" i="235"/>
  <c r="J46" i="235"/>
  <c r="K46" i="235"/>
  <c r="H46" i="235"/>
  <c r="I46" i="235"/>
  <c r="G46" i="235"/>
  <c r="F46" i="235"/>
  <c r="C46" i="235"/>
  <c r="S45" i="235"/>
  <c r="T45" i="235"/>
  <c r="R45" i="235"/>
  <c r="Q45" i="235"/>
  <c r="K45" i="235"/>
  <c r="J45" i="235"/>
  <c r="I45" i="235"/>
  <c r="H45" i="235"/>
  <c r="U45" i="235"/>
  <c r="F45" i="235"/>
  <c r="G45" i="235"/>
  <c r="C45" i="235"/>
  <c r="T44" i="235"/>
  <c r="S44" i="235"/>
  <c r="R44" i="235"/>
  <c r="Q44" i="235"/>
  <c r="K44" i="235"/>
  <c r="H44" i="235"/>
  <c r="I44" i="235"/>
  <c r="J44" i="235"/>
  <c r="G44" i="235"/>
  <c r="F44" i="235"/>
  <c r="C44" i="235"/>
  <c r="AN43" i="235"/>
  <c r="U43" i="235"/>
  <c r="S43" i="235"/>
  <c r="T43" i="235"/>
  <c r="R43" i="235"/>
  <c r="Q43" i="235"/>
  <c r="H43" i="235"/>
  <c r="I43" i="235"/>
  <c r="J43" i="235"/>
  <c r="K43" i="235"/>
  <c r="F43" i="235"/>
  <c r="G43" i="235"/>
  <c r="C43" i="235"/>
  <c r="T42" i="235"/>
  <c r="S42" i="235"/>
  <c r="R42" i="235"/>
  <c r="Q42" i="235"/>
  <c r="I42" i="235"/>
  <c r="J42" i="235"/>
  <c r="K42" i="235"/>
  <c r="H42" i="235"/>
  <c r="U42" i="235"/>
  <c r="G42" i="235"/>
  <c r="F42" i="235"/>
  <c r="C42" i="235"/>
  <c r="U41" i="235"/>
  <c r="S41" i="235"/>
  <c r="T41" i="235"/>
  <c r="R41" i="235"/>
  <c r="Q41" i="235"/>
  <c r="H41" i="235"/>
  <c r="I41" i="235"/>
  <c r="J41" i="235"/>
  <c r="K41" i="235"/>
  <c r="F41" i="235"/>
  <c r="G41" i="235"/>
  <c r="C41" i="235"/>
  <c r="BP40" i="235"/>
  <c r="S40" i="235"/>
  <c r="T40" i="235"/>
  <c r="R40" i="235"/>
  <c r="Q40" i="235"/>
  <c r="J40" i="235"/>
  <c r="K40" i="235"/>
  <c r="I40" i="235"/>
  <c r="H40" i="235"/>
  <c r="U40" i="235"/>
  <c r="F40" i="235"/>
  <c r="G40" i="235"/>
  <c r="C40" i="235"/>
  <c r="BP39" i="235"/>
  <c r="T39" i="235"/>
  <c r="S39" i="235"/>
  <c r="R39" i="235"/>
  <c r="Q39" i="235"/>
  <c r="J39" i="235"/>
  <c r="K39" i="235"/>
  <c r="H39" i="235"/>
  <c r="I39" i="235"/>
  <c r="G39" i="235"/>
  <c r="F39" i="235"/>
  <c r="C39" i="235"/>
  <c r="BP38" i="235"/>
  <c r="T38" i="235"/>
  <c r="S38" i="235"/>
  <c r="R38" i="235"/>
  <c r="Q38" i="235"/>
  <c r="H38" i="235"/>
  <c r="I38" i="235"/>
  <c r="J38" i="235"/>
  <c r="K38" i="235"/>
  <c r="G38" i="235"/>
  <c r="F38" i="235"/>
  <c r="C38" i="235"/>
  <c r="BP37" i="235"/>
  <c r="T37" i="235"/>
  <c r="S37" i="235"/>
  <c r="R37" i="235"/>
  <c r="Q37" i="235"/>
  <c r="I37" i="235"/>
  <c r="J37" i="235"/>
  <c r="K37" i="235"/>
  <c r="H37" i="235"/>
  <c r="U37" i="235"/>
  <c r="G37" i="235"/>
  <c r="F37" i="235"/>
  <c r="C37" i="235"/>
  <c r="BP36" i="235"/>
  <c r="S36" i="235"/>
  <c r="T36" i="235"/>
  <c r="R36" i="235"/>
  <c r="Q36" i="235"/>
  <c r="I36" i="235"/>
  <c r="J36" i="235"/>
  <c r="K36" i="235"/>
  <c r="H36" i="235"/>
  <c r="U36" i="235"/>
  <c r="F36" i="235"/>
  <c r="G36" i="235"/>
  <c r="C36" i="235"/>
  <c r="BP35" i="235"/>
  <c r="S35" i="235"/>
  <c r="T35" i="235"/>
  <c r="R35" i="235"/>
  <c r="Q35" i="235"/>
  <c r="K35" i="235"/>
  <c r="J35" i="235"/>
  <c r="I35" i="235"/>
  <c r="H35" i="235"/>
  <c r="U35" i="235"/>
  <c r="F35" i="235"/>
  <c r="G35" i="235"/>
  <c r="C35" i="235"/>
  <c r="BP34" i="235"/>
  <c r="T34" i="235"/>
  <c r="S34" i="235"/>
  <c r="R34" i="235"/>
  <c r="Q34" i="235"/>
  <c r="K34" i="235"/>
  <c r="H34" i="235"/>
  <c r="I34" i="235"/>
  <c r="J34" i="235"/>
  <c r="G34" i="235"/>
  <c r="F34" i="235"/>
  <c r="C34" i="235"/>
  <c r="BP33" i="235"/>
  <c r="BD33" i="235"/>
  <c r="AR33" i="235"/>
  <c r="AA33" i="235"/>
  <c r="T33" i="235"/>
  <c r="S33" i="235"/>
  <c r="R33" i="235"/>
  <c r="Q33" i="235"/>
  <c r="H33" i="235"/>
  <c r="I33" i="235"/>
  <c r="J33" i="235"/>
  <c r="K33" i="235"/>
  <c r="G33" i="235"/>
  <c r="F33" i="235"/>
  <c r="C33" i="235"/>
  <c r="BL32" i="235"/>
  <c r="BP32" i="235"/>
  <c r="AA32" i="235"/>
  <c r="BD32" i="235"/>
  <c r="T32" i="235"/>
  <c r="S32" i="235"/>
  <c r="R32" i="235"/>
  <c r="Q32" i="235"/>
  <c r="I32" i="235"/>
  <c r="J32" i="235"/>
  <c r="K32" i="235"/>
  <c r="H32" i="235"/>
  <c r="U32" i="235"/>
  <c r="G32" i="235"/>
  <c r="F32" i="235"/>
  <c r="C32" i="235"/>
  <c r="BD31" i="235"/>
  <c r="AR31" i="235"/>
  <c r="AA31" i="235"/>
  <c r="S31" i="235"/>
  <c r="T31" i="235"/>
  <c r="R31" i="235"/>
  <c r="Q31" i="235"/>
  <c r="J31" i="235"/>
  <c r="K31" i="235"/>
  <c r="I31" i="235"/>
  <c r="H31" i="235"/>
  <c r="U31" i="235"/>
  <c r="F31" i="235"/>
  <c r="G31" i="235"/>
  <c r="C31" i="235"/>
  <c r="BD30" i="235"/>
  <c r="AR30" i="235"/>
  <c r="AI30" i="235"/>
  <c r="AG30" i="235"/>
  <c r="AA30" i="235"/>
  <c r="U30" i="235"/>
  <c r="S30" i="235"/>
  <c r="T30" i="235"/>
  <c r="R30" i="235"/>
  <c r="Q30" i="235"/>
  <c r="H30" i="235"/>
  <c r="I30" i="235"/>
  <c r="J30" i="235"/>
  <c r="K30" i="235"/>
  <c r="F30" i="235"/>
  <c r="G30" i="235"/>
  <c r="C30" i="235"/>
  <c r="BD29" i="235"/>
  <c r="AR29" i="235"/>
  <c r="AI29" i="235"/>
  <c r="AG29" i="235"/>
  <c r="AA29" i="235"/>
  <c r="T29" i="235"/>
  <c r="S29" i="235"/>
  <c r="R29" i="235"/>
  <c r="Q29" i="235"/>
  <c r="H29" i="235"/>
  <c r="I29" i="235"/>
  <c r="J29" i="235"/>
  <c r="K29" i="235"/>
  <c r="G29" i="235"/>
  <c r="F29" i="235"/>
  <c r="C29" i="235"/>
  <c r="AR28" i="235"/>
  <c r="AI28" i="235"/>
  <c r="AG28" i="235"/>
  <c r="BD28" i="235"/>
  <c r="S28" i="235"/>
  <c r="T28" i="235"/>
  <c r="R28" i="235"/>
  <c r="Q28" i="235"/>
  <c r="K28" i="235"/>
  <c r="J28" i="235"/>
  <c r="I28" i="235"/>
  <c r="H28" i="235"/>
  <c r="U28" i="235"/>
  <c r="F28" i="235"/>
  <c r="G28" i="235"/>
  <c r="C28" i="235"/>
  <c r="T27" i="235"/>
  <c r="S27" i="235"/>
  <c r="R27" i="235"/>
  <c r="Q27" i="235"/>
  <c r="J27" i="235"/>
  <c r="K27" i="235"/>
  <c r="H27" i="235"/>
  <c r="I27" i="235"/>
  <c r="G27" i="235"/>
  <c r="F27" i="235"/>
  <c r="C27" i="235"/>
  <c r="S26" i="235"/>
  <c r="T26" i="235"/>
  <c r="R26" i="235"/>
  <c r="Q26" i="235"/>
  <c r="K26" i="235"/>
  <c r="J26" i="235"/>
  <c r="I26" i="235"/>
  <c r="H26" i="235"/>
  <c r="U26" i="235"/>
  <c r="F26" i="235"/>
  <c r="G26" i="235"/>
  <c r="C26" i="235"/>
  <c r="T25" i="235"/>
  <c r="S25" i="235"/>
  <c r="R25" i="235"/>
  <c r="Q25" i="235"/>
  <c r="H25" i="235"/>
  <c r="I25" i="235"/>
  <c r="J25" i="235"/>
  <c r="K25" i="235"/>
  <c r="G25" i="235"/>
  <c r="F25" i="235"/>
  <c r="C25" i="235"/>
  <c r="S24" i="235"/>
  <c r="T24" i="235"/>
  <c r="R24" i="235"/>
  <c r="Q24" i="235"/>
  <c r="K24" i="235"/>
  <c r="J24" i="235"/>
  <c r="I24" i="235"/>
  <c r="H24" i="235"/>
  <c r="U24" i="235"/>
  <c r="F24" i="235"/>
  <c r="G24" i="235"/>
  <c r="C24" i="235"/>
  <c r="T23" i="235"/>
  <c r="S23" i="235"/>
  <c r="R23" i="235"/>
  <c r="Q23" i="235"/>
  <c r="J23" i="235"/>
  <c r="K23" i="235"/>
  <c r="H23" i="235"/>
  <c r="I23" i="235"/>
  <c r="G23" i="235"/>
  <c r="F23" i="235"/>
  <c r="C23" i="235"/>
  <c r="S22" i="235"/>
  <c r="T22" i="235"/>
  <c r="R22" i="235"/>
  <c r="Q22" i="235"/>
  <c r="K22" i="235"/>
  <c r="J22" i="235"/>
  <c r="I22" i="235"/>
  <c r="H22" i="235"/>
  <c r="U22" i="235"/>
  <c r="F22" i="235"/>
  <c r="G22" i="235"/>
  <c r="C22" i="235"/>
  <c r="T21" i="235"/>
  <c r="S21" i="235"/>
  <c r="R21" i="235"/>
  <c r="Q21" i="235"/>
  <c r="H21" i="235"/>
  <c r="I21" i="235"/>
  <c r="J21" i="235"/>
  <c r="K21" i="235"/>
  <c r="G21" i="235"/>
  <c r="F21" i="235"/>
  <c r="C21" i="235"/>
  <c r="S20" i="235"/>
  <c r="T20" i="235"/>
  <c r="R20" i="235"/>
  <c r="Q20" i="235"/>
  <c r="K20" i="235"/>
  <c r="J20" i="235"/>
  <c r="I20" i="235"/>
  <c r="H20" i="235"/>
  <c r="U20" i="235"/>
  <c r="F20" i="235"/>
  <c r="G20" i="235"/>
  <c r="C20" i="235"/>
  <c r="T19" i="235"/>
  <c r="S19" i="235"/>
  <c r="R19" i="235"/>
  <c r="Q19" i="235"/>
  <c r="J19" i="235"/>
  <c r="K19" i="235"/>
  <c r="H19" i="235"/>
  <c r="I19" i="235"/>
  <c r="G19" i="235"/>
  <c r="F19" i="235"/>
  <c r="C19" i="235"/>
  <c r="AP18" i="235"/>
  <c r="T18" i="235"/>
  <c r="S18" i="235"/>
  <c r="R18" i="235"/>
  <c r="Q18" i="235"/>
  <c r="H18" i="235"/>
  <c r="I18" i="235"/>
  <c r="J18" i="235"/>
  <c r="K18" i="235"/>
  <c r="G18" i="235"/>
  <c r="F18" i="235"/>
  <c r="C18" i="235"/>
  <c r="T17" i="235"/>
  <c r="S17" i="235"/>
  <c r="R17" i="235"/>
  <c r="Q17" i="235"/>
  <c r="H17" i="235"/>
  <c r="I17" i="235"/>
  <c r="J17" i="235"/>
  <c r="K17" i="235"/>
  <c r="G17" i="235"/>
  <c r="F17" i="235"/>
  <c r="C17" i="235"/>
  <c r="T16" i="235"/>
  <c r="S16" i="235"/>
  <c r="R16" i="235"/>
  <c r="Q16" i="235"/>
  <c r="H16" i="235"/>
  <c r="I16" i="235"/>
  <c r="J16" i="235"/>
  <c r="K16" i="235"/>
  <c r="G16" i="235"/>
  <c r="F16" i="235"/>
  <c r="C16" i="235"/>
  <c r="AL15" i="235"/>
  <c r="T15" i="235"/>
  <c r="S15" i="235"/>
  <c r="R15" i="235"/>
  <c r="Q15" i="235"/>
  <c r="I15" i="235"/>
  <c r="J15" i="235"/>
  <c r="K15" i="235"/>
  <c r="H15" i="235"/>
  <c r="U15" i="235"/>
  <c r="G15" i="235"/>
  <c r="F15" i="235"/>
  <c r="C15" i="235"/>
  <c r="S14" i="235"/>
  <c r="T14" i="235"/>
  <c r="R14" i="235"/>
  <c r="Q14" i="235"/>
  <c r="H14" i="235"/>
  <c r="I14" i="235"/>
  <c r="J14" i="235"/>
  <c r="K14" i="235"/>
  <c r="F14" i="235"/>
  <c r="G14" i="235"/>
  <c r="C14" i="235"/>
  <c r="AL13" i="235"/>
  <c r="S13" i="235"/>
  <c r="T13" i="235"/>
  <c r="R13" i="235"/>
  <c r="Q13" i="235"/>
  <c r="J13" i="235"/>
  <c r="K13" i="235"/>
  <c r="I13" i="235"/>
  <c r="H13" i="235"/>
  <c r="U13" i="235"/>
  <c r="F13" i="235"/>
  <c r="G13" i="235"/>
  <c r="C13" i="235"/>
  <c r="S12" i="235"/>
  <c r="T12" i="235"/>
  <c r="R12" i="235"/>
  <c r="Q12" i="235"/>
  <c r="I12" i="235"/>
  <c r="J12" i="235"/>
  <c r="K12" i="235"/>
  <c r="H12" i="235"/>
  <c r="U12" i="235"/>
  <c r="F12" i="235"/>
  <c r="G12" i="235"/>
  <c r="C12" i="235"/>
  <c r="BR11" i="235"/>
  <c r="AL11" i="235"/>
  <c r="T11" i="235"/>
  <c r="S11" i="235"/>
  <c r="R11" i="235"/>
  <c r="Q11" i="235"/>
  <c r="H11" i="235"/>
  <c r="I11" i="235"/>
  <c r="J11" i="235"/>
  <c r="K11" i="235"/>
  <c r="G11" i="235"/>
  <c r="F11" i="235"/>
  <c r="C11" i="235"/>
  <c r="BR9" i="235"/>
  <c r="CL7" i="235"/>
  <c r="CC7" i="235"/>
  <c r="BW7" i="235"/>
  <c r="B76" i="234"/>
  <c r="U73" i="234"/>
  <c r="O72" i="234"/>
  <c r="N72" i="234"/>
  <c r="B77" i="234"/>
  <c r="M72" i="234"/>
  <c r="L72" i="234"/>
  <c r="BL31" i="234"/>
  <c r="BP31" i="234"/>
  <c r="T71" i="234"/>
  <c r="S71" i="234"/>
  <c r="R71" i="234"/>
  <c r="Q71" i="234"/>
  <c r="H71" i="234"/>
  <c r="I71" i="234"/>
  <c r="J71" i="234"/>
  <c r="K71" i="234"/>
  <c r="G71" i="234"/>
  <c r="F71" i="234"/>
  <c r="C71" i="234"/>
  <c r="T70" i="234"/>
  <c r="S70" i="234"/>
  <c r="R70" i="234"/>
  <c r="Q70" i="234"/>
  <c r="H70" i="234"/>
  <c r="I70" i="234"/>
  <c r="J70" i="234"/>
  <c r="K70" i="234"/>
  <c r="G70" i="234"/>
  <c r="F70" i="234"/>
  <c r="C70" i="234"/>
  <c r="T69" i="234"/>
  <c r="S69" i="234"/>
  <c r="R69" i="234"/>
  <c r="Q69" i="234"/>
  <c r="H69" i="234"/>
  <c r="I69" i="234"/>
  <c r="J69" i="234"/>
  <c r="K69" i="234"/>
  <c r="G69" i="234"/>
  <c r="F69" i="234"/>
  <c r="C69" i="234"/>
  <c r="T68" i="234"/>
  <c r="S68" i="234"/>
  <c r="R68" i="234"/>
  <c r="Q68" i="234"/>
  <c r="K68" i="234"/>
  <c r="H68" i="234"/>
  <c r="I68" i="234"/>
  <c r="J68" i="234"/>
  <c r="G68" i="234"/>
  <c r="F68" i="234"/>
  <c r="C68" i="234"/>
  <c r="T67" i="234"/>
  <c r="S67" i="234"/>
  <c r="R67" i="234"/>
  <c r="Q67" i="234"/>
  <c r="H67" i="234"/>
  <c r="I67" i="234"/>
  <c r="J67" i="234"/>
  <c r="K67" i="234"/>
  <c r="G67" i="234"/>
  <c r="F67" i="234"/>
  <c r="C67" i="234"/>
  <c r="T66" i="234"/>
  <c r="S66" i="234"/>
  <c r="R66" i="234"/>
  <c r="Q66" i="234"/>
  <c r="H66" i="234"/>
  <c r="I66" i="234"/>
  <c r="J66" i="234"/>
  <c r="K66" i="234"/>
  <c r="G66" i="234"/>
  <c r="F66" i="234"/>
  <c r="C66" i="234"/>
  <c r="T65" i="234"/>
  <c r="S65" i="234"/>
  <c r="R65" i="234"/>
  <c r="Q65" i="234"/>
  <c r="H65" i="234"/>
  <c r="I65" i="234"/>
  <c r="J65" i="234"/>
  <c r="K65" i="234"/>
  <c r="G65" i="234"/>
  <c r="F65" i="234"/>
  <c r="C65" i="234"/>
  <c r="U64" i="234"/>
  <c r="T64" i="234"/>
  <c r="S64" i="234"/>
  <c r="R64" i="234"/>
  <c r="Q64" i="234"/>
  <c r="K64" i="234"/>
  <c r="H64" i="234"/>
  <c r="I64" i="234"/>
  <c r="J64" i="234"/>
  <c r="G64" i="234"/>
  <c r="F64" i="234"/>
  <c r="C64" i="234"/>
  <c r="T63" i="234"/>
  <c r="S63" i="234"/>
  <c r="R63" i="234"/>
  <c r="Q63" i="234"/>
  <c r="H63" i="234"/>
  <c r="I63" i="234"/>
  <c r="J63" i="234"/>
  <c r="K63" i="234"/>
  <c r="G63" i="234"/>
  <c r="F63" i="234"/>
  <c r="C63" i="234"/>
  <c r="T62" i="234"/>
  <c r="S62" i="234"/>
  <c r="R62" i="234"/>
  <c r="Q62" i="234"/>
  <c r="K62" i="234"/>
  <c r="I62" i="234"/>
  <c r="J62" i="234"/>
  <c r="H62" i="234"/>
  <c r="U62" i="234"/>
  <c r="G62" i="234"/>
  <c r="F62" i="234"/>
  <c r="C62" i="234"/>
  <c r="T61" i="234"/>
  <c r="S61" i="234"/>
  <c r="R61" i="234"/>
  <c r="Q61" i="234"/>
  <c r="H61" i="234"/>
  <c r="I61" i="234"/>
  <c r="J61" i="234"/>
  <c r="K61" i="234"/>
  <c r="G61" i="234"/>
  <c r="F61" i="234"/>
  <c r="C61" i="234"/>
  <c r="T60" i="234"/>
  <c r="S60" i="234"/>
  <c r="R60" i="234"/>
  <c r="Q60" i="234"/>
  <c r="H60" i="234"/>
  <c r="G60" i="234"/>
  <c r="F60" i="234"/>
  <c r="C60" i="234"/>
  <c r="T59" i="234"/>
  <c r="S59" i="234"/>
  <c r="R59" i="234"/>
  <c r="Q59" i="234"/>
  <c r="H59" i="234"/>
  <c r="I59" i="234"/>
  <c r="J59" i="234"/>
  <c r="K59" i="234"/>
  <c r="G59" i="234"/>
  <c r="F59" i="234"/>
  <c r="C59" i="234"/>
  <c r="T58" i="234"/>
  <c r="S58" i="234"/>
  <c r="R58" i="234"/>
  <c r="Q58" i="234"/>
  <c r="H58" i="234"/>
  <c r="I58" i="234"/>
  <c r="J58" i="234"/>
  <c r="K58" i="234"/>
  <c r="G58" i="234"/>
  <c r="F58" i="234"/>
  <c r="C58" i="234"/>
  <c r="T57" i="234"/>
  <c r="S57" i="234"/>
  <c r="R57" i="234"/>
  <c r="Q57" i="234"/>
  <c r="H57" i="234"/>
  <c r="I57" i="234"/>
  <c r="J57" i="234"/>
  <c r="K57" i="234"/>
  <c r="G57" i="234"/>
  <c r="F57" i="234"/>
  <c r="C57" i="234"/>
  <c r="U56" i="234"/>
  <c r="T56" i="234"/>
  <c r="S56" i="234"/>
  <c r="R56" i="234"/>
  <c r="Q56" i="234"/>
  <c r="K56" i="234"/>
  <c r="I56" i="234"/>
  <c r="J56" i="234"/>
  <c r="H56" i="234"/>
  <c r="G56" i="234"/>
  <c r="F56" i="234"/>
  <c r="C56" i="234"/>
  <c r="U55" i="234"/>
  <c r="S55" i="234"/>
  <c r="T55" i="234"/>
  <c r="R55" i="234"/>
  <c r="Q55" i="234"/>
  <c r="H55" i="234"/>
  <c r="I55" i="234"/>
  <c r="J55" i="234"/>
  <c r="K55" i="234"/>
  <c r="F55" i="234"/>
  <c r="G55" i="234"/>
  <c r="C55" i="234"/>
  <c r="S54" i="234"/>
  <c r="T54" i="234"/>
  <c r="R54" i="234"/>
  <c r="Q54" i="234"/>
  <c r="K54" i="234"/>
  <c r="J54" i="234"/>
  <c r="I54" i="234"/>
  <c r="H54" i="234"/>
  <c r="U54" i="234"/>
  <c r="F54" i="234"/>
  <c r="G54" i="234"/>
  <c r="C54" i="234"/>
  <c r="T53" i="234"/>
  <c r="S53" i="234"/>
  <c r="R53" i="234"/>
  <c r="Q53" i="234"/>
  <c r="H53" i="234"/>
  <c r="G53" i="234"/>
  <c r="F53" i="234"/>
  <c r="C53" i="234"/>
  <c r="S52" i="234"/>
  <c r="T52" i="234"/>
  <c r="R52" i="234"/>
  <c r="Q52" i="234"/>
  <c r="K52" i="234"/>
  <c r="J52" i="234"/>
  <c r="I52" i="234"/>
  <c r="H52" i="234"/>
  <c r="U52" i="234"/>
  <c r="F52" i="234"/>
  <c r="G52" i="234"/>
  <c r="C52" i="234"/>
  <c r="T51" i="234"/>
  <c r="S51" i="234"/>
  <c r="R51" i="234"/>
  <c r="Q51" i="234"/>
  <c r="H51" i="234"/>
  <c r="I51" i="234"/>
  <c r="J51" i="234"/>
  <c r="K51" i="234"/>
  <c r="G51" i="234"/>
  <c r="F51" i="234"/>
  <c r="C51" i="234"/>
  <c r="S50" i="234"/>
  <c r="T50" i="234"/>
  <c r="R50" i="234"/>
  <c r="Q50" i="234"/>
  <c r="K50" i="234"/>
  <c r="J50" i="234"/>
  <c r="I50" i="234"/>
  <c r="H50" i="234"/>
  <c r="U50" i="234"/>
  <c r="F50" i="234"/>
  <c r="G50" i="234"/>
  <c r="C50" i="234"/>
  <c r="T49" i="234"/>
  <c r="S49" i="234"/>
  <c r="R49" i="234"/>
  <c r="Q49" i="234"/>
  <c r="H49" i="234"/>
  <c r="G49" i="234"/>
  <c r="F49" i="234"/>
  <c r="C49" i="234"/>
  <c r="S48" i="234"/>
  <c r="T48" i="234"/>
  <c r="R48" i="234"/>
  <c r="Q48" i="234"/>
  <c r="H48" i="234"/>
  <c r="F48" i="234"/>
  <c r="G48" i="234"/>
  <c r="C48" i="234"/>
  <c r="S47" i="234"/>
  <c r="T47" i="234"/>
  <c r="R47" i="234"/>
  <c r="Q47" i="234"/>
  <c r="J47" i="234"/>
  <c r="K47" i="234"/>
  <c r="I47" i="234"/>
  <c r="H47" i="234"/>
  <c r="U47" i="234"/>
  <c r="F47" i="234"/>
  <c r="G47" i="234"/>
  <c r="C47" i="234"/>
  <c r="S46" i="234"/>
  <c r="T46" i="234"/>
  <c r="R46" i="234"/>
  <c r="Q46" i="234"/>
  <c r="H46" i="234"/>
  <c r="I46" i="234"/>
  <c r="J46" i="234"/>
  <c r="K46" i="234"/>
  <c r="G46" i="234"/>
  <c r="F46" i="234"/>
  <c r="C46" i="234"/>
  <c r="S45" i="234"/>
  <c r="T45" i="234"/>
  <c r="R45" i="234"/>
  <c r="Q45" i="234"/>
  <c r="J45" i="234"/>
  <c r="K45" i="234"/>
  <c r="I45" i="234"/>
  <c r="H45" i="234"/>
  <c r="U45" i="234"/>
  <c r="F45" i="234"/>
  <c r="G45" i="234"/>
  <c r="C45" i="234"/>
  <c r="T44" i="234"/>
  <c r="S44" i="234"/>
  <c r="R44" i="234"/>
  <c r="Q44" i="234"/>
  <c r="H44" i="234"/>
  <c r="G44" i="234"/>
  <c r="F44" i="234"/>
  <c r="C44" i="234"/>
  <c r="AN43" i="234"/>
  <c r="U43" i="234"/>
  <c r="S43" i="234"/>
  <c r="T43" i="234"/>
  <c r="R43" i="234"/>
  <c r="Q43" i="234"/>
  <c r="H43" i="234"/>
  <c r="I43" i="234"/>
  <c r="J43" i="234"/>
  <c r="K43" i="234"/>
  <c r="F43" i="234"/>
  <c r="G43" i="234"/>
  <c r="C43" i="234"/>
  <c r="T42" i="234"/>
  <c r="S42" i="234"/>
  <c r="R42" i="234"/>
  <c r="Q42" i="234"/>
  <c r="H42" i="234"/>
  <c r="I42" i="234"/>
  <c r="J42" i="234"/>
  <c r="K42" i="234"/>
  <c r="G42" i="234"/>
  <c r="F42" i="234"/>
  <c r="C42" i="234"/>
  <c r="S41" i="234"/>
  <c r="T41" i="234"/>
  <c r="R41" i="234"/>
  <c r="Q41" i="234"/>
  <c r="H41" i="234"/>
  <c r="I41" i="234"/>
  <c r="J41" i="234"/>
  <c r="K41" i="234"/>
  <c r="F41" i="234"/>
  <c r="G41" i="234"/>
  <c r="C41" i="234"/>
  <c r="BP40" i="234"/>
  <c r="S40" i="234"/>
  <c r="T40" i="234"/>
  <c r="R40" i="234"/>
  <c r="Q40" i="234"/>
  <c r="J40" i="234"/>
  <c r="K40" i="234"/>
  <c r="I40" i="234"/>
  <c r="H40" i="234"/>
  <c r="U40" i="234"/>
  <c r="F40" i="234"/>
  <c r="G40" i="234"/>
  <c r="C40" i="234"/>
  <c r="BP39" i="234"/>
  <c r="S39" i="234"/>
  <c r="T39" i="234"/>
  <c r="R39" i="234"/>
  <c r="Q39" i="234"/>
  <c r="H39" i="234"/>
  <c r="I39" i="234"/>
  <c r="J39" i="234"/>
  <c r="K39" i="234"/>
  <c r="G39" i="234"/>
  <c r="F39" i="234"/>
  <c r="C39" i="234"/>
  <c r="BP38" i="234"/>
  <c r="T38" i="234"/>
  <c r="S38" i="234"/>
  <c r="R38" i="234"/>
  <c r="Q38" i="234"/>
  <c r="K38" i="234"/>
  <c r="H38" i="234"/>
  <c r="I38" i="234"/>
  <c r="J38" i="234"/>
  <c r="G38" i="234"/>
  <c r="F38" i="234"/>
  <c r="C38" i="234"/>
  <c r="BP37" i="234"/>
  <c r="T37" i="234"/>
  <c r="S37" i="234"/>
  <c r="R37" i="234"/>
  <c r="Q37" i="234"/>
  <c r="J37" i="234"/>
  <c r="K37" i="234"/>
  <c r="I37" i="234"/>
  <c r="H37" i="234"/>
  <c r="U37" i="234"/>
  <c r="G37" i="234"/>
  <c r="F37" i="234"/>
  <c r="C37" i="234"/>
  <c r="BP36" i="234"/>
  <c r="S36" i="234"/>
  <c r="T36" i="234"/>
  <c r="R36" i="234"/>
  <c r="Q36" i="234"/>
  <c r="I36" i="234"/>
  <c r="J36" i="234"/>
  <c r="K36" i="234"/>
  <c r="H36" i="234"/>
  <c r="U36" i="234"/>
  <c r="G36" i="234"/>
  <c r="F36" i="234"/>
  <c r="C36" i="234"/>
  <c r="BP35" i="234"/>
  <c r="S35" i="234"/>
  <c r="T35" i="234"/>
  <c r="R35" i="234"/>
  <c r="Q35" i="234"/>
  <c r="J35" i="234"/>
  <c r="K35" i="234"/>
  <c r="I35" i="234"/>
  <c r="H35" i="234"/>
  <c r="U35" i="234"/>
  <c r="F35" i="234"/>
  <c r="G35" i="234"/>
  <c r="C35" i="234"/>
  <c r="BP34" i="234"/>
  <c r="S34" i="234"/>
  <c r="T34" i="234"/>
  <c r="R34" i="234"/>
  <c r="Q34" i="234"/>
  <c r="K34" i="234"/>
  <c r="I34" i="234"/>
  <c r="J34" i="234"/>
  <c r="H34" i="234"/>
  <c r="U34" i="234"/>
  <c r="F34" i="234"/>
  <c r="G34" i="234"/>
  <c r="C34" i="234"/>
  <c r="BP33" i="234"/>
  <c r="BD33" i="234"/>
  <c r="AR33" i="234"/>
  <c r="AA33" i="234"/>
  <c r="S33" i="234"/>
  <c r="T33" i="234"/>
  <c r="R33" i="234"/>
  <c r="Q33" i="234"/>
  <c r="I33" i="234"/>
  <c r="J33" i="234"/>
  <c r="K33" i="234"/>
  <c r="H33" i="234"/>
  <c r="U33" i="234"/>
  <c r="G33" i="234"/>
  <c r="F33" i="234"/>
  <c r="C33" i="234"/>
  <c r="BL32" i="234"/>
  <c r="BP32" i="234"/>
  <c r="AA32" i="234"/>
  <c r="BD32" i="234"/>
  <c r="U32" i="234"/>
  <c r="T32" i="234"/>
  <c r="S32" i="234"/>
  <c r="R32" i="234"/>
  <c r="Q32" i="234"/>
  <c r="H32" i="234"/>
  <c r="I32" i="234"/>
  <c r="J32" i="234"/>
  <c r="K32" i="234"/>
  <c r="G32" i="234"/>
  <c r="F32" i="234"/>
  <c r="C32" i="234"/>
  <c r="BD31" i="234"/>
  <c r="AR31" i="234"/>
  <c r="AA31" i="234"/>
  <c r="U31" i="234"/>
  <c r="S31" i="234"/>
  <c r="T31" i="234"/>
  <c r="R31" i="234"/>
  <c r="Q31" i="234"/>
  <c r="I31" i="234"/>
  <c r="J31" i="234"/>
  <c r="K31" i="234"/>
  <c r="H31" i="234"/>
  <c r="F31" i="234"/>
  <c r="G31" i="234"/>
  <c r="C31" i="234"/>
  <c r="BD30" i="234"/>
  <c r="AR30" i="234"/>
  <c r="AI30" i="234"/>
  <c r="AG30" i="234"/>
  <c r="AA30" i="234"/>
  <c r="U30" i="234"/>
  <c r="S30" i="234"/>
  <c r="T30" i="234"/>
  <c r="R30" i="234"/>
  <c r="Q30" i="234"/>
  <c r="H30" i="234"/>
  <c r="I30" i="234"/>
  <c r="J30" i="234"/>
  <c r="K30" i="234"/>
  <c r="F30" i="234"/>
  <c r="G30" i="234"/>
  <c r="C30" i="234"/>
  <c r="BD29" i="234"/>
  <c r="AR29" i="234"/>
  <c r="AI29" i="234"/>
  <c r="AG29" i="234"/>
  <c r="AA29" i="234"/>
  <c r="S29" i="234"/>
  <c r="T29" i="234"/>
  <c r="R29" i="234"/>
  <c r="Q29" i="234"/>
  <c r="H29" i="234"/>
  <c r="F29" i="234"/>
  <c r="G29" i="234"/>
  <c r="C29" i="234"/>
  <c r="AG28" i="234"/>
  <c r="BD28" i="234"/>
  <c r="AA28" i="234"/>
  <c r="S28" i="234"/>
  <c r="T28" i="234"/>
  <c r="R28" i="234"/>
  <c r="Q28" i="234"/>
  <c r="K28" i="234"/>
  <c r="J28" i="234"/>
  <c r="I28" i="234"/>
  <c r="H28" i="234"/>
  <c r="U28" i="234"/>
  <c r="F28" i="234"/>
  <c r="G28" i="234"/>
  <c r="C28" i="234"/>
  <c r="T27" i="234"/>
  <c r="S27" i="234"/>
  <c r="R27" i="234"/>
  <c r="Q27" i="234"/>
  <c r="H27" i="234"/>
  <c r="F27" i="234"/>
  <c r="G27" i="234"/>
  <c r="C27" i="234"/>
  <c r="S26" i="234"/>
  <c r="T26" i="234"/>
  <c r="R26" i="234"/>
  <c r="Q26" i="234"/>
  <c r="J26" i="234"/>
  <c r="K26" i="234"/>
  <c r="I26" i="234"/>
  <c r="H26" i="234"/>
  <c r="U26" i="234"/>
  <c r="F26" i="234"/>
  <c r="G26" i="234"/>
  <c r="C26" i="234"/>
  <c r="S25" i="234"/>
  <c r="T25" i="234"/>
  <c r="R25" i="234"/>
  <c r="Q25" i="234"/>
  <c r="H25" i="234"/>
  <c r="I25" i="234"/>
  <c r="J25" i="234"/>
  <c r="K25" i="234"/>
  <c r="G25" i="234"/>
  <c r="F25" i="234"/>
  <c r="C25" i="234"/>
  <c r="S24" i="234"/>
  <c r="T24" i="234"/>
  <c r="R24" i="234"/>
  <c r="Q24" i="234"/>
  <c r="J24" i="234"/>
  <c r="K24" i="234"/>
  <c r="I24" i="234"/>
  <c r="H24" i="234"/>
  <c r="U24" i="234"/>
  <c r="F24" i="234"/>
  <c r="G24" i="234"/>
  <c r="C24" i="234"/>
  <c r="U23" i="234"/>
  <c r="S23" i="234"/>
  <c r="T23" i="234"/>
  <c r="R23" i="234"/>
  <c r="Q23" i="234"/>
  <c r="J23" i="234"/>
  <c r="K23" i="234"/>
  <c r="H23" i="234"/>
  <c r="I23" i="234"/>
  <c r="F23" i="234"/>
  <c r="G23" i="234"/>
  <c r="C23" i="234"/>
  <c r="S22" i="234"/>
  <c r="T22" i="234"/>
  <c r="R22" i="234"/>
  <c r="Q22" i="234"/>
  <c r="I22" i="234"/>
  <c r="J22" i="234"/>
  <c r="K22" i="234"/>
  <c r="H22" i="234"/>
  <c r="U22" i="234"/>
  <c r="F22" i="234"/>
  <c r="G22" i="234"/>
  <c r="C22" i="234"/>
  <c r="U21" i="234"/>
  <c r="T21" i="234"/>
  <c r="S21" i="234"/>
  <c r="R21" i="234"/>
  <c r="Q21" i="234"/>
  <c r="J21" i="234"/>
  <c r="K21" i="234"/>
  <c r="H21" i="234"/>
  <c r="I21" i="234"/>
  <c r="F21" i="234"/>
  <c r="G21" i="234"/>
  <c r="C21" i="234"/>
  <c r="S20" i="234"/>
  <c r="T20" i="234"/>
  <c r="R20" i="234"/>
  <c r="Q20" i="234"/>
  <c r="K20" i="234"/>
  <c r="I20" i="234"/>
  <c r="J20" i="234"/>
  <c r="H20" i="234"/>
  <c r="U20" i="234"/>
  <c r="F20" i="234"/>
  <c r="G20" i="234"/>
  <c r="C20" i="234"/>
  <c r="S19" i="234"/>
  <c r="T19" i="234"/>
  <c r="R19" i="234"/>
  <c r="Q19" i="234"/>
  <c r="J19" i="234"/>
  <c r="K19" i="234"/>
  <c r="H19" i="234"/>
  <c r="I19" i="234"/>
  <c r="G19" i="234"/>
  <c r="F19" i="234"/>
  <c r="C19" i="234"/>
  <c r="AP18" i="234"/>
  <c r="T18" i="234"/>
  <c r="S18" i="234"/>
  <c r="R18" i="234"/>
  <c r="Q18" i="234"/>
  <c r="I18" i="234"/>
  <c r="J18" i="234"/>
  <c r="K18" i="234"/>
  <c r="H18" i="234"/>
  <c r="U18" i="234"/>
  <c r="G18" i="234"/>
  <c r="F18" i="234"/>
  <c r="C18" i="234"/>
  <c r="T17" i="234"/>
  <c r="S17" i="234"/>
  <c r="R17" i="234"/>
  <c r="Q17" i="234"/>
  <c r="H17" i="234"/>
  <c r="I17" i="234"/>
  <c r="J17" i="234"/>
  <c r="K17" i="234"/>
  <c r="G17" i="234"/>
  <c r="F17" i="234"/>
  <c r="C17" i="234"/>
  <c r="T16" i="234"/>
  <c r="S16" i="234"/>
  <c r="R16" i="234"/>
  <c r="Q16" i="234"/>
  <c r="H16" i="234"/>
  <c r="I16" i="234"/>
  <c r="J16" i="234"/>
  <c r="K16" i="234"/>
  <c r="G16" i="234"/>
  <c r="F16" i="234"/>
  <c r="C16" i="234"/>
  <c r="AL15" i="234"/>
  <c r="T15" i="234"/>
  <c r="S15" i="234"/>
  <c r="R15" i="234"/>
  <c r="Q15" i="234"/>
  <c r="H15" i="234"/>
  <c r="I15" i="234"/>
  <c r="J15" i="234"/>
  <c r="K15" i="234"/>
  <c r="G15" i="234"/>
  <c r="F15" i="234"/>
  <c r="C15" i="234"/>
  <c r="U14" i="234"/>
  <c r="S14" i="234"/>
  <c r="T14" i="234"/>
  <c r="R14" i="234"/>
  <c r="Q14" i="234"/>
  <c r="K14" i="234"/>
  <c r="J14" i="234"/>
  <c r="I14" i="234"/>
  <c r="H14" i="234"/>
  <c r="F14" i="234"/>
  <c r="G14" i="234"/>
  <c r="C14" i="234"/>
  <c r="AL13" i="234"/>
  <c r="T13" i="234"/>
  <c r="S13" i="234"/>
  <c r="R13" i="234"/>
  <c r="Q13" i="234"/>
  <c r="J13" i="234"/>
  <c r="K13" i="234"/>
  <c r="H13" i="234"/>
  <c r="I13" i="234"/>
  <c r="G13" i="234"/>
  <c r="F13" i="234"/>
  <c r="C13" i="234"/>
  <c r="S12" i="234"/>
  <c r="T12" i="234"/>
  <c r="R12" i="234"/>
  <c r="Q12" i="234"/>
  <c r="J12" i="234"/>
  <c r="K12" i="234"/>
  <c r="I12" i="234"/>
  <c r="H12" i="234"/>
  <c r="U12" i="234"/>
  <c r="F12" i="234"/>
  <c r="G12" i="234"/>
  <c r="C12" i="234"/>
  <c r="BR11" i="234"/>
  <c r="AL11" i="234"/>
  <c r="T11" i="234"/>
  <c r="S11" i="234"/>
  <c r="R11" i="234"/>
  <c r="Q11" i="234"/>
  <c r="H11" i="234"/>
  <c r="I11" i="234"/>
  <c r="J11" i="234"/>
  <c r="K11" i="234"/>
  <c r="G11" i="234"/>
  <c r="F11" i="234"/>
  <c r="C11" i="234"/>
  <c r="BR9" i="234"/>
  <c r="CL7" i="234"/>
  <c r="CC7" i="234"/>
  <c r="BW7" i="234"/>
  <c r="B77" i="233"/>
  <c r="B76" i="233"/>
  <c r="U73" i="233"/>
  <c r="AN43" i="233"/>
  <c r="O72" i="233"/>
  <c r="N72" i="233"/>
  <c r="M72" i="233"/>
  <c r="L72" i="233"/>
  <c r="T71" i="233"/>
  <c r="S71" i="233"/>
  <c r="R71" i="233"/>
  <c r="Q71" i="233"/>
  <c r="I71" i="233"/>
  <c r="J71" i="233"/>
  <c r="K71" i="233"/>
  <c r="H71" i="233"/>
  <c r="U71" i="233"/>
  <c r="G71" i="233"/>
  <c r="F71" i="233"/>
  <c r="C71" i="233"/>
  <c r="S70" i="233"/>
  <c r="T70" i="233"/>
  <c r="R70" i="233"/>
  <c r="Q70" i="233"/>
  <c r="I70" i="233"/>
  <c r="J70" i="233"/>
  <c r="K70" i="233"/>
  <c r="H70" i="233"/>
  <c r="U70" i="233"/>
  <c r="G70" i="233"/>
  <c r="F70" i="233"/>
  <c r="C70" i="233"/>
  <c r="T69" i="233"/>
  <c r="S69" i="233"/>
  <c r="R69" i="233"/>
  <c r="Q69" i="233"/>
  <c r="H69" i="233"/>
  <c r="I69" i="233"/>
  <c r="J69" i="233"/>
  <c r="K69" i="233"/>
  <c r="G69" i="233"/>
  <c r="F69" i="233"/>
  <c r="C69" i="233"/>
  <c r="T68" i="233"/>
  <c r="S68" i="233"/>
  <c r="R68" i="233"/>
  <c r="Q68" i="233"/>
  <c r="H68" i="233"/>
  <c r="I68" i="233"/>
  <c r="J68" i="233"/>
  <c r="K68" i="233"/>
  <c r="G68" i="233"/>
  <c r="F68" i="233"/>
  <c r="C68" i="233"/>
  <c r="T67" i="233"/>
  <c r="S67" i="233"/>
  <c r="R67" i="233"/>
  <c r="Q67" i="233"/>
  <c r="H67" i="233"/>
  <c r="I67" i="233"/>
  <c r="J67" i="233"/>
  <c r="K67" i="233"/>
  <c r="G67" i="233"/>
  <c r="F67" i="233"/>
  <c r="C67" i="233"/>
  <c r="U66" i="233"/>
  <c r="T66" i="233"/>
  <c r="S66" i="233"/>
  <c r="R66" i="233"/>
  <c r="Q66" i="233"/>
  <c r="H66" i="233"/>
  <c r="I66" i="233"/>
  <c r="J66" i="233"/>
  <c r="K66" i="233"/>
  <c r="G66" i="233"/>
  <c r="F66" i="233"/>
  <c r="C66" i="233"/>
  <c r="T65" i="233"/>
  <c r="S65" i="233"/>
  <c r="R65" i="233"/>
  <c r="Q65" i="233"/>
  <c r="K65" i="233"/>
  <c r="J65" i="233"/>
  <c r="I65" i="233"/>
  <c r="H65" i="233"/>
  <c r="U65" i="233"/>
  <c r="G65" i="233"/>
  <c r="F65" i="233"/>
  <c r="C65" i="233"/>
  <c r="U64" i="233"/>
  <c r="T64" i="233"/>
  <c r="S64" i="233"/>
  <c r="R64" i="233"/>
  <c r="Q64" i="233"/>
  <c r="I64" i="233"/>
  <c r="J64" i="233"/>
  <c r="K64" i="233"/>
  <c r="H64" i="233"/>
  <c r="F64" i="233"/>
  <c r="G64" i="233"/>
  <c r="C64" i="233"/>
  <c r="T63" i="233"/>
  <c r="S63" i="233"/>
  <c r="R63" i="233"/>
  <c r="Q63" i="233"/>
  <c r="J63" i="233"/>
  <c r="K63" i="233"/>
  <c r="I63" i="233"/>
  <c r="H63" i="233"/>
  <c r="U63" i="233"/>
  <c r="G63" i="233"/>
  <c r="F63" i="233"/>
  <c r="C63" i="233"/>
  <c r="S62" i="233"/>
  <c r="T62" i="233"/>
  <c r="R62" i="233"/>
  <c r="Q62" i="233"/>
  <c r="H62" i="233"/>
  <c r="F62" i="233"/>
  <c r="G62" i="233"/>
  <c r="C62" i="233"/>
  <c r="T61" i="233"/>
  <c r="S61" i="233"/>
  <c r="R61" i="233"/>
  <c r="Q61" i="233"/>
  <c r="I61" i="233"/>
  <c r="J61" i="233"/>
  <c r="K61" i="233"/>
  <c r="H61" i="233"/>
  <c r="U61" i="233"/>
  <c r="G61" i="233"/>
  <c r="F61" i="233"/>
  <c r="C61" i="233"/>
  <c r="U60" i="233"/>
  <c r="S60" i="233"/>
  <c r="T60" i="233"/>
  <c r="R60" i="233"/>
  <c r="Q60" i="233"/>
  <c r="H60" i="233"/>
  <c r="I60" i="233"/>
  <c r="J60" i="233"/>
  <c r="K60" i="233"/>
  <c r="G60" i="233"/>
  <c r="F60" i="233"/>
  <c r="C60" i="233"/>
  <c r="T59" i="233"/>
  <c r="S59" i="233"/>
  <c r="R59" i="233"/>
  <c r="Q59" i="233"/>
  <c r="K59" i="233"/>
  <c r="H59" i="233"/>
  <c r="I59" i="233"/>
  <c r="J59" i="233"/>
  <c r="G59" i="233"/>
  <c r="F59" i="233"/>
  <c r="C59" i="233"/>
  <c r="U58" i="233"/>
  <c r="T58" i="233"/>
  <c r="S58" i="233"/>
  <c r="R58" i="233"/>
  <c r="Q58" i="233"/>
  <c r="K58" i="233"/>
  <c r="I58" i="233"/>
  <c r="J58" i="233"/>
  <c r="H58" i="233"/>
  <c r="F58" i="233"/>
  <c r="G58" i="233"/>
  <c r="C58" i="233"/>
  <c r="T57" i="233"/>
  <c r="S57" i="233"/>
  <c r="R57" i="233"/>
  <c r="Q57" i="233"/>
  <c r="J57" i="233"/>
  <c r="K57" i="233"/>
  <c r="H57" i="233"/>
  <c r="I57" i="233"/>
  <c r="G57" i="233"/>
  <c r="F57" i="233"/>
  <c r="C57" i="233"/>
  <c r="S56" i="233"/>
  <c r="T56" i="233"/>
  <c r="R56" i="233"/>
  <c r="Q56" i="233"/>
  <c r="K56" i="233"/>
  <c r="I56" i="233"/>
  <c r="J56" i="233"/>
  <c r="H56" i="233"/>
  <c r="U56" i="233"/>
  <c r="F56" i="233"/>
  <c r="G56" i="233"/>
  <c r="C56" i="233"/>
  <c r="U55" i="233"/>
  <c r="S55" i="233"/>
  <c r="T55" i="233"/>
  <c r="R55" i="233"/>
  <c r="Q55" i="233"/>
  <c r="I55" i="233"/>
  <c r="J55" i="233"/>
  <c r="K55" i="233"/>
  <c r="H55" i="233"/>
  <c r="F55" i="233"/>
  <c r="G55" i="233"/>
  <c r="C55" i="233"/>
  <c r="S54" i="233"/>
  <c r="T54" i="233"/>
  <c r="R54" i="233"/>
  <c r="Q54" i="233"/>
  <c r="J54" i="233"/>
  <c r="K54" i="233"/>
  <c r="I54" i="233"/>
  <c r="H54" i="233"/>
  <c r="U54" i="233"/>
  <c r="F54" i="233"/>
  <c r="G54" i="233"/>
  <c r="C54" i="233"/>
  <c r="S53" i="233"/>
  <c r="T53" i="233"/>
  <c r="R53" i="233"/>
  <c r="Q53" i="233"/>
  <c r="H53" i="233"/>
  <c r="F53" i="233"/>
  <c r="G53" i="233"/>
  <c r="C53" i="233"/>
  <c r="T52" i="233"/>
  <c r="S52" i="233"/>
  <c r="R52" i="233"/>
  <c r="Q52" i="233"/>
  <c r="I52" i="233"/>
  <c r="J52" i="233"/>
  <c r="K52" i="233"/>
  <c r="H52" i="233"/>
  <c r="U52" i="233"/>
  <c r="G52" i="233"/>
  <c r="F52" i="233"/>
  <c r="C52" i="233"/>
  <c r="U51" i="233"/>
  <c r="S51" i="233"/>
  <c r="T51" i="233"/>
  <c r="R51" i="233"/>
  <c r="Q51" i="233"/>
  <c r="H51" i="233"/>
  <c r="I51" i="233"/>
  <c r="J51" i="233"/>
  <c r="K51" i="233"/>
  <c r="G51" i="233"/>
  <c r="F51" i="233"/>
  <c r="C51" i="233"/>
  <c r="T50" i="233"/>
  <c r="S50" i="233"/>
  <c r="R50" i="233"/>
  <c r="Q50" i="233"/>
  <c r="K50" i="233"/>
  <c r="H50" i="233"/>
  <c r="I50" i="233"/>
  <c r="J50" i="233"/>
  <c r="G50" i="233"/>
  <c r="F50" i="233"/>
  <c r="C50" i="233"/>
  <c r="U49" i="233"/>
  <c r="S49" i="233"/>
  <c r="T49" i="233"/>
  <c r="R49" i="233"/>
  <c r="Q49" i="233"/>
  <c r="H49" i="233"/>
  <c r="I49" i="233"/>
  <c r="J49" i="233"/>
  <c r="K49" i="233"/>
  <c r="G49" i="233"/>
  <c r="F49" i="233"/>
  <c r="C49" i="233"/>
  <c r="S48" i="233"/>
  <c r="T48" i="233"/>
  <c r="R48" i="233"/>
  <c r="Q48" i="233"/>
  <c r="K48" i="233"/>
  <c r="H48" i="233"/>
  <c r="I48" i="233"/>
  <c r="J48" i="233"/>
  <c r="F48" i="233"/>
  <c r="G48" i="233"/>
  <c r="C48" i="233"/>
  <c r="T47" i="233"/>
  <c r="S47" i="233"/>
  <c r="R47" i="233"/>
  <c r="Q47" i="233"/>
  <c r="H47" i="233"/>
  <c r="I47" i="233"/>
  <c r="J47" i="233"/>
  <c r="K47" i="233"/>
  <c r="G47" i="233"/>
  <c r="F47" i="233"/>
  <c r="C47" i="233"/>
  <c r="U46" i="233"/>
  <c r="T46" i="233"/>
  <c r="S46" i="233"/>
  <c r="R46" i="233"/>
  <c r="Q46" i="233"/>
  <c r="H46" i="233"/>
  <c r="I46" i="233"/>
  <c r="J46" i="233"/>
  <c r="K46" i="233"/>
  <c r="G46" i="233"/>
  <c r="F46" i="233"/>
  <c r="C46" i="233"/>
  <c r="S45" i="233"/>
  <c r="T45" i="233"/>
  <c r="R45" i="233"/>
  <c r="Q45" i="233"/>
  <c r="K45" i="233"/>
  <c r="J45" i="233"/>
  <c r="I45" i="233"/>
  <c r="H45" i="233"/>
  <c r="U45" i="233"/>
  <c r="F45" i="233"/>
  <c r="G45" i="233"/>
  <c r="C45" i="233"/>
  <c r="U44" i="233"/>
  <c r="T44" i="233"/>
  <c r="S44" i="233"/>
  <c r="R44" i="233"/>
  <c r="Q44" i="233"/>
  <c r="H44" i="233"/>
  <c r="I44" i="233"/>
  <c r="J44" i="233"/>
  <c r="K44" i="233"/>
  <c r="G44" i="233"/>
  <c r="F44" i="233"/>
  <c r="C44" i="233"/>
  <c r="U43" i="233"/>
  <c r="S43" i="233"/>
  <c r="T43" i="233"/>
  <c r="R43" i="233"/>
  <c r="Q43" i="233"/>
  <c r="K43" i="233"/>
  <c r="J43" i="233"/>
  <c r="I43" i="233"/>
  <c r="H43" i="233"/>
  <c r="F43" i="233"/>
  <c r="G43" i="233"/>
  <c r="C43" i="233"/>
  <c r="S42" i="233"/>
  <c r="T42" i="233"/>
  <c r="R42" i="233"/>
  <c r="Q42" i="233"/>
  <c r="H42" i="233"/>
  <c r="F42" i="233"/>
  <c r="G42" i="233"/>
  <c r="C42" i="233"/>
  <c r="T41" i="233"/>
  <c r="S41" i="233"/>
  <c r="R41" i="233"/>
  <c r="Q41" i="233"/>
  <c r="I41" i="233"/>
  <c r="J41" i="233"/>
  <c r="K41" i="233"/>
  <c r="H41" i="233"/>
  <c r="U41" i="233"/>
  <c r="G41" i="233"/>
  <c r="F41" i="233"/>
  <c r="C41" i="233"/>
  <c r="BP40" i="233"/>
  <c r="S40" i="233"/>
  <c r="T40" i="233"/>
  <c r="R40" i="233"/>
  <c r="Q40" i="233"/>
  <c r="I40" i="233"/>
  <c r="J40" i="233"/>
  <c r="K40" i="233"/>
  <c r="H40" i="233"/>
  <c r="U40" i="233"/>
  <c r="F40" i="233"/>
  <c r="G40" i="233"/>
  <c r="C40" i="233"/>
  <c r="BP39" i="233"/>
  <c r="S39" i="233"/>
  <c r="T39" i="233"/>
  <c r="R39" i="233"/>
  <c r="Q39" i="233"/>
  <c r="K39" i="233"/>
  <c r="J39" i="233"/>
  <c r="I39" i="233"/>
  <c r="H39" i="233"/>
  <c r="U39" i="233"/>
  <c r="F39" i="233"/>
  <c r="G39" i="233"/>
  <c r="C39" i="233"/>
  <c r="BP38" i="233"/>
  <c r="T38" i="233"/>
  <c r="S38" i="233"/>
  <c r="R38" i="233"/>
  <c r="Q38" i="233"/>
  <c r="H38" i="233"/>
  <c r="I38" i="233"/>
  <c r="J38" i="233"/>
  <c r="K38" i="233"/>
  <c r="G38" i="233"/>
  <c r="F38" i="233"/>
  <c r="C38" i="233"/>
  <c r="BP37" i="233"/>
  <c r="S37" i="233"/>
  <c r="T37" i="233"/>
  <c r="R37" i="233"/>
  <c r="Q37" i="233"/>
  <c r="H37" i="233"/>
  <c r="I37" i="233"/>
  <c r="J37" i="233"/>
  <c r="K37" i="233"/>
  <c r="F37" i="233"/>
  <c r="G37" i="233"/>
  <c r="C37" i="233"/>
  <c r="BP36" i="233"/>
  <c r="S36" i="233"/>
  <c r="T36" i="233"/>
  <c r="R36" i="233"/>
  <c r="Q36" i="233"/>
  <c r="J36" i="233"/>
  <c r="K36" i="233"/>
  <c r="I36" i="233"/>
  <c r="H36" i="233"/>
  <c r="U36" i="233"/>
  <c r="F36" i="233"/>
  <c r="G36" i="233"/>
  <c r="C36" i="233"/>
  <c r="BP35" i="233"/>
  <c r="T35" i="233"/>
  <c r="S35" i="233"/>
  <c r="R35" i="233"/>
  <c r="Q35" i="233"/>
  <c r="H35" i="233"/>
  <c r="I35" i="233"/>
  <c r="J35" i="233"/>
  <c r="K35" i="233"/>
  <c r="G35" i="233"/>
  <c r="F35" i="233"/>
  <c r="C35" i="233"/>
  <c r="BP34" i="233"/>
  <c r="T34" i="233"/>
  <c r="S34" i="233"/>
  <c r="R34" i="233"/>
  <c r="Q34" i="233"/>
  <c r="H34" i="233"/>
  <c r="I34" i="233"/>
  <c r="J34" i="233"/>
  <c r="K34" i="233"/>
  <c r="G34" i="233"/>
  <c r="F34" i="233"/>
  <c r="C34" i="233"/>
  <c r="BP33" i="233"/>
  <c r="BD33" i="233"/>
  <c r="AR33" i="233"/>
  <c r="AA33" i="233"/>
  <c r="T33" i="233"/>
  <c r="S33" i="233"/>
  <c r="R33" i="233"/>
  <c r="Q33" i="233"/>
  <c r="H33" i="233"/>
  <c r="I33" i="233"/>
  <c r="J33" i="233"/>
  <c r="K33" i="233"/>
  <c r="G33" i="233"/>
  <c r="F33" i="233"/>
  <c r="C33" i="233"/>
  <c r="BP32" i="233"/>
  <c r="BL32" i="233"/>
  <c r="BD32" i="233"/>
  <c r="AA32" i="233"/>
  <c r="AR32" i="233"/>
  <c r="U32" i="233"/>
  <c r="S32" i="233"/>
  <c r="T32" i="233"/>
  <c r="R32" i="233"/>
  <c r="Q32" i="233"/>
  <c r="H32" i="233"/>
  <c r="I32" i="233"/>
  <c r="J32" i="233"/>
  <c r="K32" i="233"/>
  <c r="F32" i="233"/>
  <c r="G32" i="233"/>
  <c r="C32" i="233"/>
  <c r="BP31" i="233"/>
  <c r="BL31" i="233"/>
  <c r="AA31" i="233"/>
  <c r="S31" i="233"/>
  <c r="T31" i="233"/>
  <c r="R31" i="233"/>
  <c r="Q31" i="233"/>
  <c r="I31" i="233"/>
  <c r="J31" i="233"/>
  <c r="K31" i="233"/>
  <c r="H31" i="233"/>
  <c r="U31" i="233"/>
  <c r="F31" i="233"/>
  <c r="G31" i="233"/>
  <c r="C31" i="233"/>
  <c r="AR30" i="233"/>
  <c r="AG30" i="233"/>
  <c r="AI30" i="233"/>
  <c r="AA30" i="233"/>
  <c r="T30" i="233"/>
  <c r="S30" i="233"/>
  <c r="R30" i="233"/>
  <c r="Q30" i="233"/>
  <c r="I30" i="233"/>
  <c r="J30" i="233"/>
  <c r="K30" i="233"/>
  <c r="H30" i="233"/>
  <c r="U30" i="233"/>
  <c r="G30" i="233"/>
  <c r="F30" i="233"/>
  <c r="C30" i="233"/>
  <c r="BD29" i="233"/>
  <c r="AR29" i="233"/>
  <c r="AI29" i="233"/>
  <c r="AG29" i="233"/>
  <c r="AA29" i="233"/>
  <c r="T29" i="233"/>
  <c r="S29" i="233"/>
  <c r="R29" i="233"/>
  <c r="Q29" i="233"/>
  <c r="H29" i="233"/>
  <c r="I29" i="233"/>
  <c r="J29" i="233"/>
  <c r="K29" i="233"/>
  <c r="G29" i="233"/>
  <c r="F29" i="233"/>
  <c r="C29" i="233"/>
  <c r="AG28" i="233"/>
  <c r="T28" i="233"/>
  <c r="S28" i="233"/>
  <c r="R28" i="233"/>
  <c r="Q28" i="233"/>
  <c r="H28" i="233"/>
  <c r="I28" i="233"/>
  <c r="J28" i="233"/>
  <c r="K28" i="233"/>
  <c r="G28" i="233"/>
  <c r="F28" i="233"/>
  <c r="C28" i="233"/>
  <c r="S27" i="233"/>
  <c r="T27" i="233"/>
  <c r="R27" i="233"/>
  <c r="Q27" i="233"/>
  <c r="K27" i="233"/>
  <c r="J27" i="233"/>
  <c r="I27" i="233"/>
  <c r="H27" i="233"/>
  <c r="U27" i="233"/>
  <c r="F27" i="233"/>
  <c r="G27" i="233"/>
  <c r="C27" i="233"/>
  <c r="T26" i="233"/>
  <c r="S26" i="233"/>
  <c r="R26" i="233"/>
  <c r="Q26" i="233"/>
  <c r="J26" i="233"/>
  <c r="K26" i="233"/>
  <c r="H26" i="233"/>
  <c r="I26" i="233"/>
  <c r="G26" i="233"/>
  <c r="F26" i="233"/>
  <c r="C26" i="233"/>
  <c r="S25" i="233"/>
  <c r="T25" i="233"/>
  <c r="R25" i="233"/>
  <c r="Q25" i="233"/>
  <c r="K25" i="233"/>
  <c r="J25" i="233"/>
  <c r="I25" i="233"/>
  <c r="H25" i="233"/>
  <c r="U25" i="233"/>
  <c r="F25" i="233"/>
  <c r="G25" i="233"/>
  <c r="C25" i="233"/>
  <c r="T24" i="233"/>
  <c r="S24" i="233"/>
  <c r="R24" i="233"/>
  <c r="Q24" i="233"/>
  <c r="J24" i="233"/>
  <c r="K24" i="233"/>
  <c r="H24" i="233"/>
  <c r="I24" i="233"/>
  <c r="G24" i="233"/>
  <c r="F24" i="233"/>
  <c r="C24" i="233"/>
  <c r="S23" i="233"/>
  <c r="T23" i="233"/>
  <c r="R23" i="233"/>
  <c r="Q23" i="233"/>
  <c r="K23" i="233"/>
  <c r="J23" i="233"/>
  <c r="I23" i="233"/>
  <c r="H23" i="233"/>
  <c r="U23" i="233"/>
  <c r="F23" i="233"/>
  <c r="G23" i="233"/>
  <c r="C23" i="233"/>
  <c r="T22" i="233"/>
  <c r="S22" i="233"/>
  <c r="R22" i="233"/>
  <c r="Q22" i="233"/>
  <c r="H22" i="233"/>
  <c r="I22" i="233"/>
  <c r="J22" i="233"/>
  <c r="K22" i="233"/>
  <c r="G22" i="233"/>
  <c r="F22" i="233"/>
  <c r="C22" i="233"/>
  <c r="S21" i="233"/>
  <c r="T21" i="233"/>
  <c r="R21" i="233"/>
  <c r="Q21" i="233"/>
  <c r="K21" i="233"/>
  <c r="J21" i="233"/>
  <c r="I21" i="233"/>
  <c r="H21" i="233"/>
  <c r="U21" i="233"/>
  <c r="F21" i="233"/>
  <c r="G21" i="233"/>
  <c r="C21" i="233"/>
  <c r="T20" i="233"/>
  <c r="S20" i="233"/>
  <c r="R20" i="233"/>
  <c r="Q20" i="233"/>
  <c r="H20" i="233"/>
  <c r="I20" i="233"/>
  <c r="J20" i="233"/>
  <c r="K20" i="233"/>
  <c r="G20" i="233"/>
  <c r="F20" i="233"/>
  <c r="C20" i="233"/>
  <c r="S19" i="233"/>
  <c r="T19" i="233"/>
  <c r="R19" i="233"/>
  <c r="Q19" i="233"/>
  <c r="K19" i="233"/>
  <c r="J19" i="233"/>
  <c r="I19" i="233"/>
  <c r="H19" i="233"/>
  <c r="U19" i="233"/>
  <c r="F19" i="233"/>
  <c r="G19" i="233"/>
  <c r="C19" i="233"/>
  <c r="AP18" i="233"/>
  <c r="T18" i="233"/>
  <c r="S18" i="233"/>
  <c r="R18" i="233"/>
  <c r="Q18" i="233"/>
  <c r="H18" i="233"/>
  <c r="I18" i="233"/>
  <c r="J18" i="233"/>
  <c r="K18" i="233"/>
  <c r="G18" i="233"/>
  <c r="F18" i="233"/>
  <c r="C18" i="233"/>
  <c r="T17" i="233"/>
  <c r="S17" i="233"/>
  <c r="R17" i="233"/>
  <c r="Q17" i="233"/>
  <c r="H17" i="233"/>
  <c r="I17" i="233"/>
  <c r="J17" i="233"/>
  <c r="K17" i="233"/>
  <c r="G17" i="233"/>
  <c r="F17" i="233"/>
  <c r="C17" i="233"/>
  <c r="T16" i="233"/>
  <c r="S16" i="233"/>
  <c r="R16" i="233"/>
  <c r="Q16" i="233"/>
  <c r="K16" i="233"/>
  <c r="H16" i="233"/>
  <c r="I16" i="233"/>
  <c r="J16" i="233"/>
  <c r="G16" i="233"/>
  <c r="F16" i="233"/>
  <c r="C16" i="233"/>
  <c r="AL15" i="233"/>
  <c r="U15" i="233"/>
  <c r="S15" i="233"/>
  <c r="T15" i="233"/>
  <c r="R15" i="233"/>
  <c r="Q15" i="233"/>
  <c r="H15" i="233"/>
  <c r="I15" i="233"/>
  <c r="J15" i="233"/>
  <c r="K15" i="233"/>
  <c r="F15" i="233"/>
  <c r="G15" i="233"/>
  <c r="C15" i="233"/>
  <c r="T14" i="233"/>
  <c r="S14" i="233"/>
  <c r="R14" i="233"/>
  <c r="Q14" i="233"/>
  <c r="I14" i="233"/>
  <c r="J14" i="233"/>
  <c r="K14" i="233"/>
  <c r="H14" i="233"/>
  <c r="U14" i="233"/>
  <c r="G14" i="233"/>
  <c r="F14" i="233"/>
  <c r="C14" i="233"/>
  <c r="AL13" i="233"/>
  <c r="S13" i="233"/>
  <c r="T13" i="233"/>
  <c r="R13" i="233"/>
  <c r="Q13" i="233"/>
  <c r="I13" i="233"/>
  <c r="J13" i="233"/>
  <c r="K13" i="233"/>
  <c r="H13" i="233"/>
  <c r="U13" i="233"/>
  <c r="F13" i="233"/>
  <c r="G13" i="233"/>
  <c r="C13" i="233"/>
  <c r="S12" i="233"/>
  <c r="T12" i="233"/>
  <c r="R12" i="233"/>
  <c r="Q12" i="233"/>
  <c r="J12" i="233"/>
  <c r="K12" i="233"/>
  <c r="I12" i="233"/>
  <c r="H12" i="233"/>
  <c r="U12" i="233"/>
  <c r="F12" i="233"/>
  <c r="G12" i="233"/>
  <c r="C12" i="233"/>
  <c r="BR11" i="233"/>
  <c r="AL11" i="233"/>
  <c r="T11" i="233"/>
  <c r="S11" i="233"/>
  <c r="R11" i="233"/>
  <c r="Q11" i="233"/>
  <c r="H11" i="233"/>
  <c r="I11" i="233"/>
  <c r="J11" i="233"/>
  <c r="K11" i="233"/>
  <c r="G11" i="233"/>
  <c r="F11" i="233"/>
  <c r="C11" i="233"/>
  <c r="BR9" i="233"/>
  <c r="CL7" i="233"/>
  <c r="CC7" i="233"/>
  <c r="BW7" i="233"/>
  <c r="B77" i="232"/>
  <c r="B76" i="232"/>
  <c r="U73" i="232"/>
  <c r="O72" i="232"/>
  <c r="N72" i="232"/>
  <c r="M72" i="232"/>
  <c r="L72" i="232"/>
  <c r="T71" i="232"/>
  <c r="S71" i="232"/>
  <c r="R71" i="232"/>
  <c r="Q71" i="232"/>
  <c r="K71" i="232"/>
  <c r="H71" i="232"/>
  <c r="I71" i="232"/>
  <c r="J71" i="232"/>
  <c r="G71" i="232"/>
  <c r="F71" i="232"/>
  <c r="C71" i="232"/>
  <c r="T70" i="232"/>
  <c r="S70" i="232"/>
  <c r="R70" i="232"/>
  <c r="Q70" i="232"/>
  <c r="H70" i="232"/>
  <c r="I70" i="232"/>
  <c r="J70" i="232"/>
  <c r="K70" i="232"/>
  <c r="G70" i="232"/>
  <c r="F70" i="232"/>
  <c r="C70" i="232"/>
  <c r="T69" i="232"/>
  <c r="S69" i="232"/>
  <c r="R69" i="232"/>
  <c r="Q69" i="232"/>
  <c r="H69" i="232"/>
  <c r="I69" i="232"/>
  <c r="J69" i="232"/>
  <c r="K69" i="232"/>
  <c r="G69" i="232"/>
  <c r="F69" i="232"/>
  <c r="C69" i="232"/>
  <c r="T68" i="232"/>
  <c r="S68" i="232"/>
  <c r="R68" i="232"/>
  <c r="Q68" i="232"/>
  <c r="H68" i="232"/>
  <c r="I68" i="232"/>
  <c r="J68" i="232"/>
  <c r="K68" i="232"/>
  <c r="G68" i="232"/>
  <c r="F68" i="232"/>
  <c r="C68" i="232"/>
  <c r="T67" i="232"/>
  <c r="S67" i="232"/>
  <c r="R67" i="232"/>
  <c r="Q67" i="232"/>
  <c r="K67" i="232"/>
  <c r="H67" i="232"/>
  <c r="I67" i="232"/>
  <c r="J67" i="232"/>
  <c r="G67" i="232"/>
  <c r="F67" i="232"/>
  <c r="C67" i="232"/>
  <c r="T66" i="232"/>
  <c r="S66" i="232"/>
  <c r="R66" i="232"/>
  <c r="Q66" i="232"/>
  <c r="H66" i="232"/>
  <c r="I66" i="232"/>
  <c r="J66" i="232"/>
  <c r="K66" i="232"/>
  <c r="G66" i="232"/>
  <c r="F66" i="232"/>
  <c r="C66" i="232"/>
  <c r="T65" i="232"/>
  <c r="S65" i="232"/>
  <c r="R65" i="232"/>
  <c r="Q65" i="232"/>
  <c r="H65" i="232"/>
  <c r="I65" i="232"/>
  <c r="J65" i="232"/>
  <c r="K65" i="232"/>
  <c r="G65" i="232"/>
  <c r="F65" i="232"/>
  <c r="C65" i="232"/>
  <c r="T64" i="232"/>
  <c r="S64" i="232"/>
  <c r="R64" i="232"/>
  <c r="Q64" i="232"/>
  <c r="H64" i="232"/>
  <c r="I64" i="232"/>
  <c r="J64" i="232"/>
  <c r="K64" i="232"/>
  <c r="G64" i="232"/>
  <c r="F64" i="232"/>
  <c r="C64" i="232"/>
  <c r="T63" i="232"/>
  <c r="S63" i="232"/>
  <c r="R63" i="232"/>
  <c r="Q63" i="232"/>
  <c r="K63" i="232"/>
  <c r="H63" i="232"/>
  <c r="I63" i="232"/>
  <c r="J63" i="232"/>
  <c r="G63" i="232"/>
  <c r="F63" i="232"/>
  <c r="C63" i="232"/>
  <c r="T62" i="232"/>
  <c r="S62" i="232"/>
  <c r="R62" i="232"/>
  <c r="Q62" i="232"/>
  <c r="H62" i="232"/>
  <c r="I62" i="232"/>
  <c r="J62" i="232"/>
  <c r="K62" i="232"/>
  <c r="G62" i="232"/>
  <c r="F62" i="232"/>
  <c r="C62" i="232"/>
  <c r="T61" i="232"/>
  <c r="S61" i="232"/>
  <c r="R61" i="232"/>
  <c r="Q61" i="232"/>
  <c r="K61" i="232"/>
  <c r="H61" i="232"/>
  <c r="I61" i="232"/>
  <c r="J61" i="232"/>
  <c r="G61" i="232"/>
  <c r="F61" i="232"/>
  <c r="C61" i="232"/>
  <c r="T60" i="232"/>
  <c r="S60" i="232"/>
  <c r="R60" i="232"/>
  <c r="Q60" i="232"/>
  <c r="H60" i="232"/>
  <c r="I60" i="232"/>
  <c r="J60" i="232"/>
  <c r="K60" i="232"/>
  <c r="G60" i="232"/>
  <c r="F60" i="232"/>
  <c r="C60" i="232"/>
  <c r="T59" i="232"/>
  <c r="S59" i="232"/>
  <c r="R59" i="232"/>
  <c r="Q59" i="232"/>
  <c r="K59" i="232"/>
  <c r="H59" i="232"/>
  <c r="I59" i="232"/>
  <c r="J59" i="232"/>
  <c r="G59" i="232"/>
  <c r="F59" i="232"/>
  <c r="C59" i="232"/>
  <c r="T58" i="232"/>
  <c r="S58" i="232"/>
  <c r="R58" i="232"/>
  <c r="Q58" i="232"/>
  <c r="H58" i="232"/>
  <c r="I58" i="232"/>
  <c r="J58" i="232"/>
  <c r="K58" i="232"/>
  <c r="G58" i="232"/>
  <c r="F58" i="232"/>
  <c r="C58" i="232"/>
  <c r="T57" i="232"/>
  <c r="S57" i="232"/>
  <c r="R57" i="232"/>
  <c r="Q57" i="232"/>
  <c r="K57" i="232"/>
  <c r="H57" i="232"/>
  <c r="I57" i="232"/>
  <c r="J57" i="232"/>
  <c r="G57" i="232"/>
  <c r="F57" i="232"/>
  <c r="C57" i="232"/>
  <c r="T56" i="232"/>
  <c r="S56" i="232"/>
  <c r="R56" i="232"/>
  <c r="Q56" i="232"/>
  <c r="H56" i="232"/>
  <c r="I56" i="232"/>
  <c r="J56" i="232"/>
  <c r="K56" i="232"/>
  <c r="G56" i="232"/>
  <c r="F56" i="232"/>
  <c r="C56" i="232"/>
  <c r="T55" i="232"/>
  <c r="S55" i="232"/>
  <c r="R55" i="232"/>
  <c r="Q55" i="232"/>
  <c r="I55" i="232"/>
  <c r="J55" i="232"/>
  <c r="K55" i="232"/>
  <c r="H55" i="232"/>
  <c r="U55" i="232"/>
  <c r="G55" i="232"/>
  <c r="F55" i="232"/>
  <c r="C55" i="232"/>
  <c r="S54" i="232"/>
  <c r="T54" i="232"/>
  <c r="R54" i="232"/>
  <c r="Q54" i="232"/>
  <c r="I54" i="232"/>
  <c r="J54" i="232"/>
  <c r="K54" i="232"/>
  <c r="H54" i="232"/>
  <c r="U54" i="232"/>
  <c r="F54" i="232"/>
  <c r="G54" i="232"/>
  <c r="C54" i="232"/>
  <c r="S53" i="232"/>
  <c r="T53" i="232"/>
  <c r="R53" i="232"/>
  <c r="Q53" i="232"/>
  <c r="K53" i="232"/>
  <c r="J53" i="232"/>
  <c r="I53" i="232"/>
  <c r="H53" i="232"/>
  <c r="U53" i="232"/>
  <c r="F53" i="232"/>
  <c r="G53" i="232"/>
  <c r="C53" i="232"/>
  <c r="T52" i="232"/>
  <c r="S52" i="232"/>
  <c r="R52" i="232"/>
  <c r="Q52" i="232"/>
  <c r="J52" i="232"/>
  <c r="K52" i="232"/>
  <c r="H52" i="232"/>
  <c r="I52" i="232"/>
  <c r="G52" i="232"/>
  <c r="F52" i="232"/>
  <c r="C52" i="232"/>
  <c r="S51" i="232"/>
  <c r="T51" i="232"/>
  <c r="R51" i="232"/>
  <c r="Q51" i="232"/>
  <c r="K51" i="232"/>
  <c r="J51" i="232"/>
  <c r="I51" i="232"/>
  <c r="H51" i="232"/>
  <c r="U51" i="232"/>
  <c r="F51" i="232"/>
  <c r="G51" i="232"/>
  <c r="C51" i="232"/>
  <c r="T50" i="232"/>
  <c r="S50" i="232"/>
  <c r="R50" i="232"/>
  <c r="Q50" i="232"/>
  <c r="H50" i="232"/>
  <c r="I50" i="232"/>
  <c r="J50" i="232"/>
  <c r="K50" i="232"/>
  <c r="G50" i="232"/>
  <c r="F50" i="232"/>
  <c r="C50" i="232"/>
  <c r="T49" i="232"/>
  <c r="S49" i="232"/>
  <c r="R49" i="232"/>
  <c r="Q49" i="232"/>
  <c r="H49" i="232"/>
  <c r="I49" i="232"/>
  <c r="J49" i="232"/>
  <c r="K49" i="232"/>
  <c r="G49" i="232"/>
  <c r="F49" i="232"/>
  <c r="C49" i="232"/>
  <c r="T48" i="232"/>
  <c r="S48" i="232"/>
  <c r="R48" i="232"/>
  <c r="Q48" i="232"/>
  <c r="I48" i="232"/>
  <c r="J48" i="232"/>
  <c r="K48" i="232"/>
  <c r="H48" i="232"/>
  <c r="U48" i="232"/>
  <c r="G48" i="232"/>
  <c r="F48" i="232"/>
  <c r="C48" i="232"/>
  <c r="S47" i="232"/>
  <c r="T47" i="232"/>
  <c r="R47" i="232"/>
  <c r="Q47" i="232"/>
  <c r="I47" i="232"/>
  <c r="J47" i="232"/>
  <c r="K47" i="232"/>
  <c r="H47" i="232"/>
  <c r="U47" i="232"/>
  <c r="F47" i="232"/>
  <c r="G47" i="232"/>
  <c r="C47" i="232"/>
  <c r="S46" i="232"/>
  <c r="T46" i="232"/>
  <c r="R46" i="232"/>
  <c r="Q46" i="232"/>
  <c r="K46" i="232"/>
  <c r="J46" i="232"/>
  <c r="I46" i="232"/>
  <c r="H46" i="232"/>
  <c r="U46" i="232"/>
  <c r="F46" i="232"/>
  <c r="G46" i="232"/>
  <c r="C46" i="232"/>
  <c r="T45" i="232"/>
  <c r="S45" i="232"/>
  <c r="R45" i="232"/>
  <c r="Q45" i="232"/>
  <c r="J45" i="232"/>
  <c r="K45" i="232"/>
  <c r="H45" i="232"/>
  <c r="I45" i="232"/>
  <c r="G45" i="232"/>
  <c r="F45" i="232"/>
  <c r="C45" i="232"/>
  <c r="T44" i="232"/>
  <c r="S44" i="232"/>
  <c r="R44" i="232"/>
  <c r="Q44" i="232"/>
  <c r="H44" i="232"/>
  <c r="I44" i="232"/>
  <c r="J44" i="232"/>
  <c r="K44" i="232"/>
  <c r="G44" i="232"/>
  <c r="F44" i="232"/>
  <c r="C44" i="232"/>
  <c r="AN43" i="232"/>
  <c r="T43" i="232"/>
  <c r="S43" i="232"/>
  <c r="R43" i="232"/>
  <c r="Q43" i="232"/>
  <c r="I43" i="232"/>
  <c r="J43" i="232"/>
  <c r="K43" i="232"/>
  <c r="H43" i="232"/>
  <c r="U43" i="232"/>
  <c r="G43" i="232"/>
  <c r="F43" i="232"/>
  <c r="C43" i="232"/>
  <c r="S42" i="232"/>
  <c r="T42" i="232"/>
  <c r="R42" i="232"/>
  <c r="Q42" i="232"/>
  <c r="H42" i="232"/>
  <c r="F42" i="232"/>
  <c r="G42" i="232"/>
  <c r="C42" i="232"/>
  <c r="T41" i="232"/>
  <c r="S41" i="232"/>
  <c r="R41" i="232"/>
  <c r="Q41" i="232"/>
  <c r="I41" i="232"/>
  <c r="J41" i="232"/>
  <c r="K41" i="232"/>
  <c r="H41" i="232"/>
  <c r="U41" i="232"/>
  <c r="G41" i="232"/>
  <c r="F41" i="232"/>
  <c r="C41" i="232"/>
  <c r="BP40" i="232"/>
  <c r="S40" i="232"/>
  <c r="T40" i="232"/>
  <c r="R40" i="232"/>
  <c r="Q40" i="232"/>
  <c r="I40" i="232"/>
  <c r="J40" i="232"/>
  <c r="K40" i="232"/>
  <c r="H40" i="232"/>
  <c r="U40" i="232"/>
  <c r="F40" i="232"/>
  <c r="G40" i="232"/>
  <c r="C40" i="232"/>
  <c r="BP39" i="232"/>
  <c r="S39" i="232"/>
  <c r="T39" i="232"/>
  <c r="R39" i="232"/>
  <c r="Q39" i="232"/>
  <c r="K39" i="232"/>
  <c r="J39" i="232"/>
  <c r="I39" i="232"/>
  <c r="H39" i="232"/>
  <c r="U39" i="232"/>
  <c r="F39" i="232"/>
  <c r="G39" i="232"/>
  <c r="C39" i="232"/>
  <c r="BP38" i="232"/>
  <c r="T38" i="232"/>
  <c r="S38" i="232"/>
  <c r="R38" i="232"/>
  <c r="Q38" i="232"/>
  <c r="H38" i="232"/>
  <c r="I38" i="232"/>
  <c r="J38" i="232"/>
  <c r="K38" i="232"/>
  <c r="G38" i="232"/>
  <c r="F38" i="232"/>
  <c r="C38" i="232"/>
  <c r="BP37" i="232"/>
  <c r="U37" i="232"/>
  <c r="S37" i="232"/>
  <c r="T37" i="232"/>
  <c r="R37" i="232"/>
  <c r="Q37" i="232"/>
  <c r="H37" i="232"/>
  <c r="I37" i="232"/>
  <c r="J37" i="232"/>
  <c r="K37" i="232"/>
  <c r="F37" i="232"/>
  <c r="G37" i="232"/>
  <c r="C37" i="232"/>
  <c r="BP36" i="232"/>
  <c r="S36" i="232"/>
  <c r="T36" i="232"/>
  <c r="R36" i="232"/>
  <c r="Q36" i="232"/>
  <c r="J36" i="232"/>
  <c r="K36" i="232"/>
  <c r="I36" i="232"/>
  <c r="H36" i="232"/>
  <c r="U36" i="232"/>
  <c r="F36" i="232"/>
  <c r="G36" i="232"/>
  <c r="C36" i="232"/>
  <c r="BP35" i="232"/>
  <c r="T35" i="232"/>
  <c r="S35" i="232"/>
  <c r="R35" i="232"/>
  <c r="Q35" i="232"/>
  <c r="H35" i="232"/>
  <c r="I35" i="232"/>
  <c r="J35" i="232"/>
  <c r="K35" i="232"/>
  <c r="G35" i="232"/>
  <c r="F35" i="232"/>
  <c r="C35" i="232"/>
  <c r="BP34" i="232"/>
  <c r="T34" i="232"/>
  <c r="S34" i="232"/>
  <c r="R34" i="232"/>
  <c r="Q34" i="232"/>
  <c r="H34" i="232"/>
  <c r="I34" i="232"/>
  <c r="J34" i="232"/>
  <c r="K34" i="232"/>
  <c r="G34" i="232"/>
  <c r="F34" i="232"/>
  <c r="C34" i="232"/>
  <c r="BP33" i="232"/>
  <c r="BD33" i="232"/>
  <c r="AR33" i="232"/>
  <c r="AA33" i="232"/>
  <c r="T33" i="232"/>
  <c r="S33" i="232"/>
  <c r="R33" i="232"/>
  <c r="Q33" i="232"/>
  <c r="H33" i="232"/>
  <c r="I33" i="232"/>
  <c r="J33" i="232"/>
  <c r="K33" i="232"/>
  <c r="G33" i="232"/>
  <c r="F33" i="232"/>
  <c r="C33" i="232"/>
  <c r="U32" i="232"/>
  <c r="S32" i="232"/>
  <c r="T32" i="232"/>
  <c r="R32" i="232"/>
  <c r="Q32" i="232"/>
  <c r="H32" i="232"/>
  <c r="I32" i="232"/>
  <c r="J32" i="232"/>
  <c r="K32" i="232"/>
  <c r="F32" i="232"/>
  <c r="G32" i="232"/>
  <c r="C32" i="232"/>
  <c r="BP31" i="232"/>
  <c r="BL31" i="232"/>
  <c r="AA31" i="232"/>
  <c r="S31" i="232"/>
  <c r="T31" i="232"/>
  <c r="R31" i="232"/>
  <c r="Q31" i="232"/>
  <c r="I31" i="232"/>
  <c r="J31" i="232"/>
  <c r="K31" i="232"/>
  <c r="H31" i="232"/>
  <c r="U31" i="232"/>
  <c r="F31" i="232"/>
  <c r="G31" i="232"/>
  <c r="C31" i="232"/>
  <c r="AR30" i="232"/>
  <c r="AG30" i="232"/>
  <c r="AI30" i="232"/>
  <c r="AA30" i="232"/>
  <c r="T30" i="232"/>
  <c r="S30" i="232"/>
  <c r="R30" i="232"/>
  <c r="Q30" i="232"/>
  <c r="I30" i="232"/>
  <c r="J30" i="232"/>
  <c r="K30" i="232"/>
  <c r="H30" i="232"/>
  <c r="U30" i="232"/>
  <c r="G30" i="232"/>
  <c r="F30" i="232"/>
  <c r="C30" i="232"/>
  <c r="BD29" i="232"/>
  <c r="AR29" i="232"/>
  <c r="AI29" i="232"/>
  <c r="AG29" i="232"/>
  <c r="AA29" i="232"/>
  <c r="T29" i="232"/>
  <c r="S29" i="232"/>
  <c r="R29" i="232"/>
  <c r="Q29" i="232"/>
  <c r="H29" i="232"/>
  <c r="I29" i="232"/>
  <c r="J29" i="232"/>
  <c r="K29" i="232"/>
  <c r="G29" i="232"/>
  <c r="F29" i="232"/>
  <c r="C29" i="232"/>
  <c r="AG28" i="232"/>
  <c r="T28" i="232"/>
  <c r="S28" i="232"/>
  <c r="R28" i="232"/>
  <c r="Q28" i="232"/>
  <c r="H28" i="232"/>
  <c r="I28" i="232"/>
  <c r="J28" i="232"/>
  <c r="K28" i="232"/>
  <c r="G28" i="232"/>
  <c r="F28" i="232"/>
  <c r="C28" i="232"/>
  <c r="S27" i="232"/>
  <c r="T27" i="232"/>
  <c r="R27" i="232"/>
  <c r="Q27" i="232"/>
  <c r="K27" i="232"/>
  <c r="J27" i="232"/>
  <c r="I27" i="232"/>
  <c r="H27" i="232"/>
  <c r="U27" i="232"/>
  <c r="F27" i="232"/>
  <c r="G27" i="232"/>
  <c r="C27" i="232"/>
  <c r="T26" i="232"/>
  <c r="S26" i="232"/>
  <c r="R26" i="232"/>
  <c r="Q26" i="232"/>
  <c r="H26" i="232"/>
  <c r="I26" i="232"/>
  <c r="J26" i="232"/>
  <c r="K26" i="232"/>
  <c r="G26" i="232"/>
  <c r="F26" i="232"/>
  <c r="C26" i="232"/>
  <c r="S25" i="232"/>
  <c r="T25" i="232"/>
  <c r="R25" i="232"/>
  <c r="Q25" i="232"/>
  <c r="K25" i="232"/>
  <c r="J25" i="232"/>
  <c r="I25" i="232"/>
  <c r="H25" i="232"/>
  <c r="U25" i="232"/>
  <c r="F25" i="232"/>
  <c r="G25" i="232"/>
  <c r="C25" i="232"/>
  <c r="T24" i="232"/>
  <c r="S24" i="232"/>
  <c r="R24" i="232"/>
  <c r="Q24" i="232"/>
  <c r="J24" i="232"/>
  <c r="K24" i="232"/>
  <c r="H24" i="232"/>
  <c r="I24" i="232"/>
  <c r="G24" i="232"/>
  <c r="F24" i="232"/>
  <c r="C24" i="232"/>
  <c r="S23" i="232"/>
  <c r="T23" i="232"/>
  <c r="R23" i="232"/>
  <c r="Q23" i="232"/>
  <c r="K23" i="232"/>
  <c r="J23" i="232"/>
  <c r="I23" i="232"/>
  <c r="H23" i="232"/>
  <c r="U23" i="232"/>
  <c r="F23" i="232"/>
  <c r="G23" i="232"/>
  <c r="C23" i="232"/>
  <c r="T22" i="232"/>
  <c r="S22" i="232"/>
  <c r="R22" i="232"/>
  <c r="Q22" i="232"/>
  <c r="J22" i="232"/>
  <c r="K22" i="232"/>
  <c r="H22" i="232"/>
  <c r="I22" i="232"/>
  <c r="G22" i="232"/>
  <c r="F22" i="232"/>
  <c r="C22" i="232"/>
  <c r="S21" i="232"/>
  <c r="T21" i="232"/>
  <c r="R21" i="232"/>
  <c r="Q21" i="232"/>
  <c r="K21" i="232"/>
  <c r="J21" i="232"/>
  <c r="I21" i="232"/>
  <c r="H21" i="232"/>
  <c r="U21" i="232"/>
  <c r="F21" i="232"/>
  <c r="G21" i="232"/>
  <c r="C21" i="232"/>
  <c r="T20" i="232"/>
  <c r="S20" i="232"/>
  <c r="R20" i="232"/>
  <c r="Q20" i="232"/>
  <c r="H20" i="232"/>
  <c r="I20" i="232"/>
  <c r="J20" i="232"/>
  <c r="K20" i="232"/>
  <c r="G20" i="232"/>
  <c r="F20" i="232"/>
  <c r="C20" i="232"/>
  <c r="S19" i="232"/>
  <c r="T19" i="232"/>
  <c r="R19" i="232"/>
  <c r="Q19" i="232"/>
  <c r="K19" i="232"/>
  <c r="J19" i="232"/>
  <c r="I19" i="232"/>
  <c r="H19" i="232"/>
  <c r="U19" i="232"/>
  <c r="F19" i="232"/>
  <c r="G19" i="232"/>
  <c r="C19" i="232"/>
  <c r="AP18" i="232"/>
  <c r="T18" i="232"/>
  <c r="S18" i="232"/>
  <c r="R18" i="232"/>
  <c r="Q18" i="232"/>
  <c r="K18" i="232"/>
  <c r="H18" i="232"/>
  <c r="I18" i="232"/>
  <c r="J18" i="232"/>
  <c r="G18" i="232"/>
  <c r="F18" i="232"/>
  <c r="C18" i="232"/>
  <c r="T17" i="232"/>
  <c r="S17" i="232"/>
  <c r="R17" i="232"/>
  <c r="Q17" i="232"/>
  <c r="H17" i="232"/>
  <c r="I17" i="232"/>
  <c r="J17" i="232"/>
  <c r="K17" i="232"/>
  <c r="G17" i="232"/>
  <c r="F17" i="232"/>
  <c r="C17" i="232"/>
  <c r="U16" i="232"/>
  <c r="T16" i="232"/>
  <c r="S16" i="232"/>
  <c r="R16" i="232"/>
  <c r="Q16" i="232"/>
  <c r="H16" i="232"/>
  <c r="I16" i="232"/>
  <c r="J16" i="232"/>
  <c r="K16" i="232"/>
  <c r="G16" i="232"/>
  <c r="F16" i="232"/>
  <c r="C16" i="232"/>
  <c r="AL15" i="232"/>
  <c r="S15" i="232"/>
  <c r="T15" i="232"/>
  <c r="R15" i="232"/>
  <c r="Q15" i="232"/>
  <c r="H15" i="232"/>
  <c r="I15" i="232"/>
  <c r="J15" i="232"/>
  <c r="K15" i="232"/>
  <c r="F15" i="232"/>
  <c r="G15" i="232"/>
  <c r="C15" i="232"/>
  <c r="T14" i="232"/>
  <c r="S14" i="232"/>
  <c r="R14" i="232"/>
  <c r="Q14" i="232"/>
  <c r="I14" i="232"/>
  <c r="J14" i="232"/>
  <c r="K14" i="232"/>
  <c r="H14" i="232"/>
  <c r="U14" i="232"/>
  <c r="G14" i="232"/>
  <c r="F14" i="232"/>
  <c r="C14" i="232"/>
  <c r="AL13" i="232"/>
  <c r="S13" i="232"/>
  <c r="T13" i="232"/>
  <c r="R13" i="232"/>
  <c r="Q13" i="232"/>
  <c r="I13" i="232"/>
  <c r="J13" i="232"/>
  <c r="K13" i="232"/>
  <c r="H13" i="232"/>
  <c r="U13" i="232"/>
  <c r="F13" i="232"/>
  <c r="G13" i="232"/>
  <c r="C13" i="232"/>
  <c r="S12" i="232"/>
  <c r="T12" i="232"/>
  <c r="R12" i="232"/>
  <c r="Q12" i="232"/>
  <c r="K12" i="232"/>
  <c r="J12" i="232"/>
  <c r="I12" i="232"/>
  <c r="H12" i="232"/>
  <c r="U12" i="232"/>
  <c r="F12" i="232"/>
  <c r="G12" i="232"/>
  <c r="C12" i="232"/>
  <c r="BR11" i="232"/>
  <c r="AL11" i="232"/>
  <c r="U11" i="232"/>
  <c r="T11" i="232"/>
  <c r="S11" i="232"/>
  <c r="R11" i="232"/>
  <c r="Q11" i="232"/>
  <c r="I11" i="232"/>
  <c r="J11" i="232"/>
  <c r="K11" i="232"/>
  <c r="H11" i="232"/>
  <c r="G11" i="232"/>
  <c r="F11" i="232"/>
  <c r="C11" i="232"/>
  <c r="BR9" i="232"/>
  <c r="CL7" i="232"/>
  <c r="CC7" i="232"/>
  <c r="BW7" i="232"/>
  <c r="B77" i="231"/>
  <c r="B76" i="231"/>
  <c r="U73" i="231"/>
  <c r="AN43" i="231"/>
  <c r="O72" i="231"/>
  <c r="N72" i="231"/>
  <c r="M72" i="231"/>
  <c r="AA32" i="231"/>
  <c r="AR32" i="231"/>
  <c r="L72" i="231"/>
  <c r="T71" i="231"/>
  <c r="S71" i="231"/>
  <c r="R71" i="231"/>
  <c r="Q71" i="231"/>
  <c r="H71" i="231"/>
  <c r="I71" i="231"/>
  <c r="J71" i="231"/>
  <c r="K71" i="231"/>
  <c r="G71" i="231"/>
  <c r="F71" i="231"/>
  <c r="C71" i="231"/>
  <c r="T70" i="231"/>
  <c r="S70" i="231"/>
  <c r="R70" i="231"/>
  <c r="Q70" i="231"/>
  <c r="H70" i="231"/>
  <c r="I70" i="231"/>
  <c r="J70" i="231"/>
  <c r="K70" i="231"/>
  <c r="G70" i="231"/>
  <c r="F70" i="231"/>
  <c r="C70" i="231"/>
  <c r="T69" i="231"/>
  <c r="S69" i="231"/>
  <c r="R69" i="231"/>
  <c r="Q69" i="231"/>
  <c r="H69" i="231"/>
  <c r="G69" i="231"/>
  <c r="F69" i="231"/>
  <c r="C69" i="231"/>
  <c r="T68" i="231"/>
  <c r="S68" i="231"/>
  <c r="R68" i="231"/>
  <c r="Q68" i="231"/>
  <c r="K68" i="231"/>
  <c r="H68" i="231"/>
  <c r="I68" i="231"/>
  <c r="J68" i="231"/>
  <c r="G68" i="231"/>
  <c r="F68" i="231"/>
  <c r="C68" i="231"/>
  <c r="U67" i="231"/>
  <c r="T67" i="231"/>
  <c r="S67" i="231"/>
  <c r="R67" i="231"/>
  <c r="Q67" i="231"/>
  <c r="I67" i="231"/>
  <c r="J67" i="231"/>
  <c r="K67" i="231"/>
  <c r="H67" i="231"/>
  <c r="G67" i="231"/>
  <c r="F67" i="231"/>
  <c r="C67" i="231"/>
  <c r="T66" i="231"/>
  <c r="S66" i="231"/>
  <c r="R66" i="231"/>
  <c r="Q66" i="231"/>
  <c r="H66" i="231"/>
  <c r="I66" i="231"/>
  <c r="J66" i="231"/>
  <c r="K66" i="231"/>
  <c r="G66" i="231"/>
  <c r="F66" i="231"/>
  <c r="C66" i="231"/>
  <c r="T65" i="231"/>
  <c r="S65" i="231"/>
  <c r="R65" i="231"/>
  <c r="Q65" i="231"/>
  <c r="H65" i="231"/>
  <c r="G65" i="231"/>
  <c r="F65" i="231"/>
  <c r="C65" i="231"/>
  <c r="T64" i="231"/>
  <c r="S64" i="231"/>
  <c r="R64" i="231"/>
  <c r="Q64" i="231"/>
  <c r="K64" i="231"/>
  <c r="H64" i="231"/>
  <c r="I64" i="231"/>
  <c r="J64" i="231"/>
  <c r="G64" i="231"/>
  <c r="F64" i="231"/>
  <c r="C64" i="231"/>
  <c r="U63" i="231"/>
  <c r="T63" i="231"/>
  <c r="S63" i="231"/>
  <c r="R63" i="231"/>
  <c r="Q63" i="231"/>
  <c r="I63" i="231"/>
  <c r="J63" i="231"/>
  <c r="K63" i="231"/>
  <c r="H63" i="231"/>
  <c r="G63" i="231"/>
  <c r="F63" i="231"/>
  <c r="C63" i="231"/>
  <c r="T62" i="231"/>
  <c r="S62" i="231"/>
  <c r="R62" i="231"/>
  <c r="Q62" i="231"/>
  <c r="H62" i="231"/>
  <c r="I62" i="231"/>
  <c r="J62" i="231"/>
  <c r="K62" i="231"/>
  <c r="G62" i="231"/>
  <c r="F62" i="231"/>
  <c r="C62" i="231"/>
  <c r="T61" i="231"/>
  <c r="S61" i="231"/>
  <c r="R61" i="231"/>
  <c r="Q61" i="231"/>
  <c r="H61" i="231"/>
  <c r="G61" i="231"/>
  <c r="F61" i="231"/>
  <c r="C61" i="231"/>
  <c r="T60" i="231"/>
  <c r="S60" i="231"/>
  <c r="R60" i="231"/>
  <c r="Q60" i="231"/>
  <c r="K60" i="231"/>
  <c r="H60" i="231"/>
  <c r="I60" i="231"/>
  <c r="J60" i="231"/>
  <c r="G60" i="231"/>
  <c r="F60" i="231"/>
  <c r="C60" i="231"/>
  <c r="U59" i="231"/>
  <c r="T59" i="231"/>
  <c r="S59" i="231"/>
  <c r="R59" i="231"/>
  <c r="Q59" i="231"/>
  <c r="I59" i="231"/>
  <c r="J59" i="231"/>
  <c r="K59" i="231"/>
  <c r="H59" i="231"/>
  <c r="G59" i="231"/>
  <c r="F59" i="231"/>
  <c r="C59" i="231"/>
  <c r="T58" i="231"/>
  <c r="S58" i="231"/>
  <c r="R58" i="231"/>
  <c r="Q58" i="231"/>
  <c r="H58" i="231"/>
  <c r="I58" i="231"/>
  <c r="J58" i="231"/>
  <c r="K58" i="231"/>
  <c r="G58" i="231"/>
  <c r="F58" i="231"/>
  <c r="C58" i="231"/>
  <c r="T57" i="231"/>
  <c r="S57" i="231"/>
  <c r="R57" i="231"/>
  <c r="Q57" i="231"/>
  <c r="H57" i="231"/>
  <c r="G57" i="231"/>
  <c r="F57" i="231"/>
  <c r="C57" i="231"/>
  <c r="T56" i="231"/>
  <c r="S56" i="231"/>
  <c r="R56" i="231"/>
  <c r="Q56" i="231"/>
  <c r="K56" i="231"/>
  <c r="H56" i="231"/>
  <c r="I56" i="231"/>
  <c r="J56" i="231"/>
  <c r="G56" i="231"/>
  <c r="F56" i="231"/>
  <c r="C56" i="231"/>
  <c r="T55" i="231"/>
  <c r="S55" i="231"/>
  <c r="R55" i="231"/>
  <c r="Q55" i="231"/>
  <c r="H55" i="231"/>
  <c r="I55" i="231"/>
  <c r="J55" i="231"/>
  <c r="K55" i="231"/>
  <c r="G55" i="231"/>
  <c r="F55" i="231"/>
  <c r="C55" i="231"/>
  <c r="S54" i="231"/>
  <c r="T54" i="231"/>
  <c r="R54" i="231"/>
  <c r="Q54" i="231"/>
  <c r="I54" i="231"/>
  <c r="J54" i="231"/>
  <c r="K54" i="231"/>
  <c r="H54" i="231"/>
  <c r="U54" i="231"/>
  <c r="G54" i="231"/>
  <c r="F54" i="231"/>
  <c r="C54" i="231"/>
  <c r="S53" i="231"/>
  <c r="T53" i="231"/>
  <c r="R53" i="231"/>
  <c r="Q53" i="231"/>
  <c r="K53" i="231"/>
  <c r="J53" i="231"/>
  <c r="I53" i="231"/>
  <c r="H53" i="231"/>
  <c r="U53" i="231"/>
  <c r="F53" i="231"/>
  <c r="G53" i="231"/>
  <c r="C53" i="231"/>
  <c r="T52" i="231"/>
  <c r="S52" i="231"/>
  <c r="R52" i="231"/>
  <c r="Q52" i="231"/>
  <c r="H52" i="231"/>
  <c r="I52" i="231"/>
  <c r="J52" i="231"/>
  <c r="K52" i="231"/>
  <c r="G52" i="231"/>
  <c r="F52" i="231"/>
  <c r="C52" i="231"/>
  <c r="S51" i="231"/>
  <c r="T51" i="231"/>
  <c r="R51" i="231"/>
  <c r="Q51" i="231"/>
  <c r="J51" i="231"/>
  <c r="K51" i="231"/>
  <c r="I51" i="231"/>
  <c r="H51" i="231"/>
  <c r="U51" i="231"/>
  <c r="F51" i="231"/>
  <c r="G51" i="231"/>
  <c r="C51" i="231"/>
  <c r="T50" i="231"/>
  <c r="S50" i="231"/>
  <c r="R50" i="231"/>
  <c r="Q50" i="231"/>
  <c r="H50" i="231"/>
  <c r="I50" i="231"/>
  <c r="J50" i="231"/>
  <c r="K50" i="231"/>
  <c r="G50" i="231"/>
  <c r="F50" i="231"/>
  <c r="C50" i="231"/>
  <c r="T49" i="231"/>
  <c r="S49" i="231"/>
  <c r="R49" i="231"/>
  <c r="Q49" i="231"/>
  <c r="K49" i="231"/>
  <c r="H49" i="231"/>
  <c r="I49" i="231"/>
  <c r="J49" i="231"/>
  <c r="G49" i="231"/>
  <c r="F49" i="231"/>
  <c r="C49" i="231"/>
  <c r="U48" i="231"/>
  <c r="T48" i="231"/>
  <c r="S48" i="231"/>
  <c r="R48" i="231"/>
  <c r="Q48" i="231"/>
  <c r="J48" i="231"/>
  <c r="K48" i="231"/>
  <c r="H48" i="231"/>
  <c r="I48" i="231"/>
  <c r="G48" i="231"/>
  <c r="F48" i="231"/>
  <c r="C48" i="231"/>
  <c r="S47" i="231"/>
  <c r="T47" i="231"/>
  <c r="R47" i="231"/>
  <c r="Q47" i="231"/>
  <c r="I47" i="231"/>
  <c r="J47" i="231"/>
  <c r="K47" i="231"/>
  <c r="H47" i="231"/>
  <c r="U47" i="231"/>
  <c r="G47" i="231"/>
  <c r="F47" i="231"/>
  <c r="C47" i="231"/>
  <c r="S46" i="231"/>
  <c r="T46" i="231"/>
  <c r="R46" i="231"/>
  <c r="Q46" i="231"/>
  <c r="J46" i="231"/>
  <c r="K46" i="231"/>
  <c r="I46" i="231"/>
  <c r="H46" i="231"/>
  <c r="U46" i="231"/>
  <c r="F46" i="231"/>
  <c r="G46" i="231"/>
  <c r="C46" i="231"/>
  <c r="T45" i="231"/>
  <c r="S45" i="231"/>
  <c r="R45" i="231"/>
  <c r="Q45" i="231"/>
  <c r="H45" i="231"/>
  <c r="F45" i="231"/>
  <c r="G45" i="231"/>
  <c r="C45" i="231"/>
  <c r="T44" i="231"/>
  <c r="S44" i="231"/>
  <c r="R44" i="231"/>
  <c r="Q44" i="231"/>
  <c r="K44" i="231"/>
  <c r="H44" i="231"/>
  <c r="I44" i="231"/>
  <c r="J44" i="231"/>
  <c r="G44" i="231"/>
  <c r="F44" i="231"/>
  <c r="C44" i="231"/>
  <c r="T43" i="231"/>
  <c r="S43" i="231"/>
  <c r="R43" i="231"/>
  <c r="Q43" i="231"/>
  <c r="I43" i="231"/>
  <c r="J43" i="231"/>
  <c r="K43" i="231"/>
  <c r="H43" i="231"/>
  <c r="U43" i="231"/>
  <c r="G43" i="231"/>
  <c r="F43" i="231"/>
  <c r="C43" i="231"/>
  <c r="U42" i="231"/>
  <c r="S42" i="231"/>
  <c r="T42" i="231"/>
  <c r="R42" i="231"/>
  <c r="Q42" i="231"/>
  <c r="K42" i="231"/>
  <c r="H42" i="231"/>
  <c r="I42" i="231"/>
  <c r="J42" i="231"/>
  <c r="F42" i="231"/>
  <c r="G42" i="231"/>
  <c r="C42" i="231"/>
  <c r="U41" i="231"/>
  <c r="T41" i="231"/>
  <c r="S41" i="231"/>
  <c r="R41" i="231"/>
  <c r="Q41" i="231"/>
  <c r="I41" i="231"/>
  <c r="J41" i="231"/>
  <c r="K41" i="231"/>
  <c r="H41" i="231"/>
  <c r="G41" i="231"/>
  <c r="F41" i="231"/>
  <c r="C41" i="231"/>
  <c r="BP40" i="231"/>
  <c r="T40" i="231"/>
  <c r="S40" i="231"/>
  <c r="R40" i="231"/>
  <c r="Q40" i="231"/>
  <c r="I40" i="231"/>
  <c r="J40" i="231"/>
  <c r="K40" i="231"/>
  <c r="H40" i="231"/>
  <c r="U40" i="231"/>
  <c r="F40" i="231"/>
  <c r="G40" i="231"/>
  <c r="C40" i="231"/>
  <c r="BP39" i="231"/>
  <c r="S39" i="231"/>
  <c r="T39" i="231"/>
  <c r="R39" i="231"/>
  <c r="Q39" i="231"/>
  <c r="I39" i="231"/>
  <c r="J39" i="231"/>
  <c r="K39" i="231"/>
  <c r="H39" i="231"/>
  <c r="U39" i="231"/>
  <c r="F39" i="231"/>
  <c r="G39" i="231"/>
  <c r="C39" i="231"/>
  <c r="BP38" i="231"/>
  <c r="U38" i="231"/>
  <c r="T38" i="231"/>
  <c r="S38" i="231"/>
  <c r="R38" i="231"/>
  <c r="Q38" i="231"/>
  <c r="I38" i="231"/>
  <c r="J38" i="231"/>
  <c r="K38" i="231"/>
  <c r="H38" i="231"/>
  <c r="F38" i="231"/>
  <c r="G38" i="231"/>
  <c r="C38" i="231"/>
  <c r="BP37" i="231"/>
  <c r="S37" i="231"/>
  <c r="T37" i="231"/>
  <c r="R37" i="231"/>
  <c r="Q37" i="231"/>
  <c r="H37" i="231"/>
  <c r="I37" i="231"/>
  <c r="J37" i="231"/>
  <c r="K37" i="231"/>
  <c r="F37" i="231"/>
  <c r="G37" i="231"/>
  <c r="C37" i="231"/>
  <c r="BP36" i="231"/>
  <c r="S36" i="231"/>
  <c r="T36" i="231"/>
  <c r="R36" i="231"/>
  <c r="Q36" i="231"/>
  <c r="H36" i="231"/>
  <c r="I36" i="231"/>
  <c r="J36" i="231"/>
  <c r="K36" i="231"/>
  <c r="F36" i="231"/>
  <c r="G36" i="231"/>
  <c r="C36" i="231"/>
  <c r="BP35" i="231"/>
  <c r="T35" i="231"/>
  <c r="S35" i="231"/>
  <c r="R35" i="231"/>
  <c r="Q35" i="231"/>
  <c r="H35" i="231"/>
  <c r="F35" i="231"/>
  <c r="G35" i="231"/>
  <c r="C35" i="231"/>
  <c r="BP34" i="231"/>
  <c r="T34" i="231"/>
  <c r="S34" i="231"/>
  <c r="R34" i="231"/>
  <c r="Q34" i="231"/>
  <c r="H34" i="231"/>
  <c r="I34" i="231"/>
  <c r="J34" i="231"/>
  <c r="K34" i="231"/>
  <c r="G34" i="231"/>
  <c r="F34" i="231"/>
  <c r="C34" i="231"/>
  <c r="BP33" i="231"/>
  <c r="BD33" i="231"/>
  <c r="AR33" i="231"/>
  <c r="AA33" i="231"/>
  <c r="T33" i="231"/>
  <c r="S33" i="231"/>
  <c r="R33" i="231"/>
  <c r="Q33" i="231"/>
  <c r="J33" i="231"/>
  <c r="K33" i="231"/>
  <c r="H33" i="231"/>
  <c r="I33" i="231"/>
  <c r="G33" i="231"/>
  <c r="F33" i="231"/>
  <c r="C33" i="231"/>
  <c r="BP32" i="231"/>
  <c r="BL32" i="231"/>
  <c r="U32" i="231"/>
  <c r="S32" i="231"/>
  <c r="T32" i="231"/>
  <c r="R32" i="231"/>
  <c r="Q32" i="231"/>
  <c r="H32" i="231"/>
  <c r="I32" i="231"/>
  <c r="J32" i="231"/>
  <c r="K32" i="231"/>
  <c r="F32" i="231"/>
  <c r="G32" i="231"/>
  <c r="C32" i="231"/>
  <c r="BP31" i="231"/>
  <c r="BL31" i="231"/>
  <c r="AA31" i="231"/>
  <c r="T31" i="231"/>
  <c r="S31" i="231"/>
  <c r="R31" i="231"/>
  <c r="Q31" i="231"/>
  <c r="I31" i="231"/>
  <c r="J31" i="231"/>
  <c r="K31" i="231"/>
  <c r="H31" i="231"/>
  <c r="U31" i="231"/>
  <c r="F31" i="231"/>
  <c r="G31" i="231"/>
  <c r="C31" i="231"/>
  <c r="AR30" i="231"/>
  <c r="AG30" i="231"/>
  <c r="AA30" i="231"/>
  <c r="U30" i="231"/>
  <c r="T30" i="231"/>
  <c r="S30" i="231"/>
  <c r="R30" i="231"/>
  <c r="Q30" i="231"/>
  <c r="J30" i="231"/>
  <c r="K30" i="231"/>
  <c r="I30" i="231"/>
  <c r="H30" i="231"/>
  <c r="G30" i="231"/>
  <c r="F30" i="231"/>
  <c r="C30" i="231"/>
  <c r="BD29" i="231"/>
  <c r="AR29" i="231"/>
  <c r="AI29" i="231"/>
  <c r="AG29" i="231"/>
  <c r="AA29" i="231"/>
  <c r="T29" i="231"/>
  <c r="S29" i="231"/>
  <c r="R29" i="231"/>
  <c r="Q29" i="231"/>
  <c r="J29" i="231"/>
  <c r="K29" i="231"/>
  <c r="H29" i="231"/>
  <c r="I29" i="231"/>
  <c r="G29" i="231"/>
  <c r="F29" i="231"/>
  <c r="C29" i="231"/>
  <c r="AG28" i="231"/>
  <c r="U28" i="231"/>
  <c r="S28" i="231"/>
  <c r="T28" i="231"/>
  <c r="R28" i="231"/>
  <c r="Q28" i="231"/>
  <c r="J28" i="231"/>
  <c r="K28" i="231"/>
  <c r="H28" i="231"/>
  <c r="I28" i="231"/>
  <c r="G28" i="231"/>
  <c r="F28" i="231"/>
  <c r="C28" i="231"/>
  <c r="S27" i="231"/>
  <c r="T27" i="231"/>
  <c r="R27" i="231"/>
  <c r="Q27" i="231"/>
  <c r="I27" i="231"/>
  <c r="J27" i="231"/>
  <c r="K27" i="231"/>
  <c r="H27" i="231"/>
  <c r="U27" i="231"/>
  <c r="F27" i="231"/>
  <c r="G27" i="231"/>
  <c r="C27" i="231"/>
  <c r="S26" i="231"/>
  <c r="T26" i="231"/>
  <c r="R26" i="231"/>
  <c r="Q26" i="231"/>
  <c r="J26" i="231"/>
  <c r="K26" i="231"/>
  <c r="H26" i="231"/>
  <c r="I26" i="231"/>
  <c r="G26" i="231"/>
  <c r="F26" i="231"/>
  <c r="C26" i="231"/>
  <c r="S25" i="231"/>
  <c r="T25" i="231"/>
  <c r="R25" i="231"/>
  <c r="Q25" i="231"/>
  <c r="I25" i="231"/>
  <c r="J25" i="231"/>
  <c r="K25" i="231"/>
  <c r="H25" i="231"/>
  <c r="U25" i="231"/>
  <c r="F25" i="231"/>
  <c r="G25" i="231"/>
  <c r="C25" i="231"/>
  <c r="T24" i="231"/>
  <c r="S24" i="231"/>
  <c r="R24" i="231"/>
  <c r="Q24" i="231"/>
  <c r="H24" i="231"/>
  <c r="I24" i="231"/>
  <c r="J24" i="231"/>
  <c r="K24" i="231"/>
  <c r="G24" i="231"/>
  <c r="F24" i="231"/>
  <c r="C24" i="231"/>
  <c r="S23" i="231"/>
  <c r="T23" i="231"/>
  <c r="R23" i="231"/>
  <c r="Q23" i="231"/>
  <c r="I23" i="231"/>
  <c r="J23" i="231"/>
  <c r="K23" i="231"/>
  <c r="H23" i="231"/>
  <c r="U23" i="231"/>
  <c r="F23" i="231"/>
  <c r="G23" i="231"/>
  <c r="C23" i="231"/>
  <c r="T22" i="231"/>
  <c r="S22" i="231"/>
  <c r="R22" i="231"/>
  <c r="Q22" i="231"/>
  <c r="J22" i="231"/>
  <c r="K22" i="231"/>
  <c r="H22" i="231"/>
  <c r="I22" i="231"/>
  <c r="F22" i="231"/>
  <c r="G22" i="231"/>
  <c r="C22" i="231"/>
  <c r="S21" i="231"/>
  <c r="T21" i="231"/>
  <c r="R21" i="231"/>
  <c r="Q21" i="231"/>
  <c r="I21" i="231"/>
  <c r="J21" i="231"/>
  <c r="K21" i="231"/>
  <c r="H21" i="231"/>
  <c r="U21" i="231"/>
  <c r="F21" i="231"/>
  <c r="G21" i="231"/>
  <c r="C21" i="231"/>
  <c r="U20" i="231"/>
  <c r="T20" i="231"/>
  <c r="S20" i="231"/>
  <c r="R20" i="231"/>
  <c r="Q20" i="231"/>
  <c r="J20" i="231"/>
  <c r="K20" i="231"/>
  <c r="H20" i="231"/>
  <c r="I20" i="231"/>
  <c r="G20" i="231"/>
  <c r="F20" i="231"/>
  <c r="C20" i="231"/>
  <c r="S19" i="231"/>
  <c r="T19" i="231"/>
  <c r="R19" i="231"/>
  <c r="Q19" i="231"/>
  <c r="H19" i="231"/>
  <c r="I19" i="231"/>
  <c r="J19" i="231"/>
  <c r="K19" i="231"/>
  <c r="F19" i="231"/>
  <c r="G19" i="231"/>
  <c r="C19" i="231"/>
  <c r="AP18" i="231"/>
  <c r="T18" i="231"/>
  <c r="S18" i="231"/>
  <c r="R18" i="231"/>
  <c r="Q18" i="231"/>
  <c r="H18" i="231"/>
  <c r="I18" i="231"/>
  <c r="J18" i="231"/>
  <c r="K18" i="231"/>
  <c r="G18" i="231"/>
  <c r="F18" i="231"/>
  <c r="C18" i="231"/>
  <c r="S17" i="231"/>
  <c r="T17" i="231"/>
  <c r="R17" i="231"/>
  <c r="Q17" i="231"/>
  <c r="I17" i="231"/>
  <c r="J17" i="231"/>
  <c r="K17" i="231"/>
  <c r="H17" i="231"/>
  <c r="U17" i="231"/>
  <c r="F17" i="231"/>
  <c r="G17" i="231"/>
  <c r="C17" i="231"/>
  <c r="T16" i="231"/>
  <c r="S16" i="231"/>
  <c r="R16" i="231"/>
  <c r="Q16" i="231"/>
  <c r="H16" i="231"/>
  <c r="I16" i="231"/>
  <c r="J16" i="231"/>
  <c r="K16" i="231"/>
  <c r="G16" i="231"/>
  <c r="F16" i="231"/>
  <c r="C16" i="231"/>
  <c r="AL15" i="231"/>
  <c r="T15" i="231"/>
  <c r="S15" i="231"/>
  <c r="R15" i="231"/>
  <c r="Q15" i="231"/>
  <c r="H15" i="231"/>
  <c r="I15" i="231"/>
  <c r="J15" i="231"/>
  <c r="K15" i="231"/>
  <c r="G15" i="231"/>
  <c r="F15" i="231"/>
  <c r="C15" i="231"/>
  <c r="S14" i="231"/>
  <c r="T14" i="231"/>
  <c r="R14" i="231"/>
  <c r="Q14" i="231"/>
  <c r="I14" i="231"/>
  <c r="J14" i="231"/>
  <c r="K14" i="231"/>
  <c r="H14" i="231"/>
  <c r="U14" i="231"/>
  <c r="F14" i="231"/>
  <c r="G14" i="231"/>
  <c r="C14" i="231"/>
  <c r="AL13" i="231"/>
  <c r="S13" i="231"/>
  <c r="T13" i="231"/>
  <c r="R13" i="231"/>
  <c r="Q13" i="231"/>
  <c r="H13" i="231"/>
  <c r="I13" i="231"/>
  <c r="J13" i="231"/>
  <c r="K13" i="231"/>
  <c r="F13" i="231"/>
  <c r="G13" i="231"/>
  <c r="C13" i="231"/>
  <c r="T12" i="231"/>
  <c r="S12" i="231"/>
  <c r="R12" i="231"/>
  <c r="Q12" i="231"/>
  <c r="J12" i="231"/>
  <c r="K12" i="231"/>
  <c r="I12" i="231"/>
  <c r="H12" i="231"/>
  <c r="U12" i="231"/>
  <c r="G12" i="231"/>
  <c r="F12" i="231"/>
  <c r="C12" i="231"/>
  <c r="BR11" i="231"/>
  <c r="AL11" i="231"/>
  <c r="T11" i="231"/>
  <c r="S11" i="231"/>
  <c r="R11" i="231"/>
  <c r="Q11" i="231"/>
  <c r="H11" i="231"/>
  <c r="I11" i="231"/>
  <c r="J11" i="231"/>
  <c r="K11" i="231"/>
  <c r="G11" i="231"/>
  <c r="F11" i="231"/>
  <c r="C11" i="231"/>
  <c r="BR9" i="231"/>
  <c r="CL7" i="231"/>
  <c r="CC7" i="231"/>
  <c r="BW7" i="231"/>
  <c r="B77" i="230"/>
  <c r="B76" i="230"/>
  <c r="U73" i="230"/>
  <c r="O72" i="230"/>
  <c r="N72" i="230"/>
  <c r="M72" i="230"/>
  <c r="AA32" i="230"/>
  <c r="BD32" i="230"/>
  <c r="L72" i="230"/>
  <c r="BL31" i="230"/>
  <c r="BP31" i="230"/>
  <c r="T71" i="230"/>
  <c r="S71" i="230"/>
  <c r="R71" i="230"/>
  <c r="Q71" i="230"/>
  <c r="H71" i="230"/>
  <c r="I71" i="230"/>
  <c r="J71" i="230"/>
  <c r="K71" i="230"/>
  <c r="G71" i="230"/>
  <c r="F71" i="230"/>
  <c r="C71" i="230"/>
  <c r="S70" i="230"/>
  <c r="T70" i="230"/>
  <c r="R70" i="230"/>
  <c r="Q70" i="230"/>
  <c r="I70" i="230"/>
  <c r="J70" i="230"/>
  <c r="K70" i="230"/>
  <c r="H70" i="230"/>
  <c r="U70" i="230"/>
  <c r="F70" i="230"/>
  <c r="G70" i="230"/>
  <c r="C70" i="230"/>
  <c r="T69" i="230"/>
  <c r="S69" i="230"/>
  <c r="R69" i="230"/>
  <c r="Q69" i="230"/>
  <c r="H69" i="230"/>
  <c r="I69" i="230"/>
  <c r="J69" i="230"/>
  <c r="K69" i="230"/>
  <c r="G69" i="230"/>
  <c r="F69" i="230"/>
  <c r="C69" i="230"/>
  <c r="S68" i="230"/>
  <c r="T68" i="230"/>
  <c r="R68" i="230"/>
  <c r="Q68" i="230"/>
  <c r="I68" i="230"/>
  <c r="J68" i="230"/>
  <c r="K68" i="230"/>
  <c r="H68" i="230"/>
  <c r="U68" i="230"/>
  <c r="F68" i="230"/>
  <c r="G68" i="230"/>
  <c r="C68" i="230"/>
  <c r="T67" i="230"/>
  <c r="S67" i="230"/>
  <c r="R67" i="230"/>
  <c r="Q67" i="230"/>
  <c r="H67" i="230"/>
  <c r="I67" i="230"/>
  <c r="J67" i="230"/>
  <c r="K67" i="230"/>
  <c r="G67" i="230"/>
  <c r="F67" i="230"/>
  <c r="C67" i="230"/>
  <c r="S66" i="230"/>
  <c r="T66" i="230"/>
  <c r="R66" i="230"/>
  <c r="Q66" i="230"/>
  <c r="I66" i="230"/>
  <c r="J66" i="230"/>
  <c r="K66" i="230"/>
  <c r="H66" i="230"/>
  <c r="U66" i="230"/>
  <c r="F66" i="230"/>
  <c r="G66" i="230"/>
  <c r="C66" i="230"/>
  <c r="T65" i="230"/>
  <c r="S65" i="230"/>
  <c r="R65" i="230"/>
  <c r="Q65" i="230"/>
  <c r="H65" i="230"/>
  <c r="I65" i="230"/>
  <c r="J65" i="230"/>
  <c r="K65" i="230"/>
  <c r="G65" i="230"/>
  <c r="F65" i="230"/>
  <c r="C65" i="230"/>
  <c r="S64" i="230"/>
  <c r="T64" i="230"/>
  <c r="R64" i="230"/>
  <c r="Q64" i="230"/>
  <c r="I64" i="230"/>
  <c r="J64" i="230"/>
  <c r="K64" i="230"/>
  <c r="H64" i="230"/>
  <c r="U64" i="230"/>
  <c r="F64" i="230"/>
  <c r="G64" i="230"/>
  <c r="C64" i="230"/>
  <c r="T63" i="230"/>
  <c r="S63" i="230"/>
  <c r="R63" i="230"/>
  <c r="Q63" i="230"/>
  <c r="H63" i="230"/>
  <c r="I63" i="230"/>
  <c r="J63" i="230"/>
  <c r="K63" i="230"/>
  <c r="G63" i="230"/>
  <c r="F63" i="230"/>
  <c r="C63" i="230"/>
  <c r="S62" i="230"/>
  <c r="T62" i="230"/>
  <c r="R62" i="230"/>
  <c r="Q62" i="230"/>
  <c r="I62" i="230"/>
  <c r="J62" i="230"/>
  <c r="K62" i="230"/>
  <c r="H62" i="230"/>
  <c r="U62" i="230"/>
  <c r="F62" i="230"/>
  <c r="G62" i="230"/>
  <c r="C62" i="230"/>
  <c r="T61" i="230"/>
  <c r="S61" i="230"/>
  <c r="R61" i="230"/>
  <c r="Q61" i="230"/>
  <c r="H61" i="230"/>
  <c r="I61" i="230"/>
  <c r="J61" i="230"/>
  <c r="K61" i="230"/>
  <c r="G61" i="230"/>
  <c r="F61" i="230"/>
  <c r="C61" i="230"/>
  <c r="S60" i="230"/>
  <c r="T60" i="230"/>
  <c r="R60" i="230"/>
  <c r="Q60" i="230"/>
  <c r="I60" i="230"/>
  <c r="J60" i="230"/>
  <c r="K60" i="230"/>
  <c r="H60" i="230"/>
  <c r="U60" i="230"/>
  <c r="F60" i="230"/>
  <c r="G60" i="230"/>
  <c r="C60" i="230"/>
  <c r="T59" i="230"/>
  <c r="S59" i="230"/>
  <c r="R59" i="230"/>
  <c r="Q59" i="230"/>
  <c r="H59" i="230"/>
  <c r="I59" i="230"/>
  <c r="J59" i="230"/>
  <c r="K59" i="230"/>
  <c r="G59" i="230"/>
  <c r="F59" i="230"/>
  <c r="C59" i="230"/>
  <c r="S58" i="230"/>
  <c r="T58" i="230"/>
  <c r="R58" i="230"/>
  <c r="Q58" i="230"/>
  <c r="I58" i="230"/>
  <c r="J58" i="230"/>
  <c r="K58" i="230"/>
  <c r="H58" i="230"/>
  <c r="U58" i="230"/>
  <c r="F58" i="230"/>
  <c r="G58" i="230"/>
  <c r="C58" i="230"/>
  <c r="T57" i="230"/>
  <c r="S57" i="230"/>
  <c r="R57" i="230"/>
  <c r="Q57" i="230"/>
  <c r="H57" i="230"/>
  <c r="I57" i="230"/>
  <c r="J57" i="230"/>
  <c r="K57" i="230"/>
  <c r="G57" i="230"/>
  <c r="F57" i="230"/>
  <c r="C57" i="230"/>
  <c r="S56" i="230"/>
  <c r="T56" i="230"/>
  <c r="R56" i="230"/>
  <c r="Q56" i="230"/>
  <c r="I56" i="230"/>
  <c r="J56" i="230"/>
  <c r="K56" i="230"/>
  <c r="H56" i="230"/>
  <c r="U56" i="230"/>
  <c r="F56" i="230"/>
  <c r="G56" i="230"/>
  <c r="C56" i="230"/>
  <c r="S55" i="230"/>
  <c r="T55" i="230"/>
  <c r="R55" i="230"/>
  <c r="Q55" i="230"/>
  <c r="H55" i="230"/>
  <c r="I55" i="230"/>
  <c r="J55" i="230"/>
  <c r="K55" i="230"/>
  <c r="F55" i="230"/>
  <c r="G55" i="230"/>
  <c r="C55" i="230"/>
  <c r="S54" i="230"/>
  <c r="T54" i="230"/>
  <c r="R54" i="230"/>
  <c r="Q54" i="230"/>
  <c r="H54" i="230"/>
  <c r="I54" i="230"/>
  <c r="J54" i="230"/>
  <c r="K54" i="230"/>
  <c r="F54" i="230"/>
  <c r="G54" i="230"/>
  <c r="C54" i="230"/>
  <c r="U53" i="230"/>
  <c r="S53" i="230"/>
  <c r="T53" i="230"/>
  <c r="R53" i="230"/>
  <c r="Q53" i="230"/>
  <c r="H53" i="230"/>
  <c r="I53" i="230"/>
  <c r="J53" i="230"/>
  <c r="K53" i="230"/>
  <c r="F53" i="230"/>
  <c r="G53" i="230"/>
  <c r="C53" i="230"/>
  <c r="S52" i="230"/>
  <c r="T52" i="230"/>
  <c r="R52" i="230"/>
  <c r="Q52" i="230"/>
  <c r="I52" i="230"/>
  <c r="J52" i="230"/>
  <c r="K52" i="230"/>
  <c r="H52" i="230"/>
  <c r="U52" i="230"/>
  <c r="F52" i="230"/>
  <c r="G52" i="230"/>
  <c r="C52" i="230"/>
  <c r="U51" i="230"/>
  <c r="S51" i="230"/>
  <c r="T51" i="230"/>
  <c r="R51" i="230"/>
  <c r="Q51" i="230"/>
  <c r="H51" i="230"/>
  <c r="I51" i="230"/>
  <c r="J51" i="230"/>
  <c r="K51" i="230"/>
  <c r="F51" i="230"/>
  <c r="G51" i="230"/>
  <c r="C51" i="230"/>
  <c r="S50" i="230"/>
  <c r="T50" i="230"/>
  <c r="R50" i="230"/>
  <c r="Q50" i="230"/>
  <c r="I50" i="230"/>
  <c r="J50" i="230"/>
  <c r="K50" i="230"/>
  <c r="H50" i="230"/>
  <c r="U50" i="230"/>
  <c r="F50" i="230"/>
  <c r="G50" i="230"/>
  <c r="C50" i="230"/>
  <c r="S49" i="230"/>
  <c r="T49" i="230"/>
  <c r="R49" i="230"/>
  <c r="Q49" i="230"/>
  <c r="I49" i="230"/>
  <c r="J49" i="230"/>
  <c r="K49" i="230"/>
  <c r="H49" i="230"/>
  <c r="U49" i="230"/>
  <c r="F49" i="230"/>
  <c r="G49" i="230"/>
  <c r="C49" i="230"/>
  <c r="S48" i="230"/>
  <c r="T48" i="230"/>
  <c r="R48" i="230"/>
  <c r="Q48" i="230"/>
  <c r="H48" i="230"/>
  <c r="I48" i="230"/>
  <c r="J48" i="230"/>
  <c r="K48" i="230"/>
  <c r="F48" i="230"/>
  <c r="G48" i="230"/>
  <c r="C48" i="230"/>
  <c r="S47" i="230"/>
  <c r="T47" i="230"/>
  <c r="R47" i="230"/>
  <c r="Q47" i="230"/>
  <c r="H47" i="230"/>
  <c r="I47" i="230"/>
  <c r="J47" i="230"/>
  <c r="K47" i="230"/>
  <c r="F47" i="230"/>
  <c r="G47" i="230"/>
  <c r="C47" i="230"/>
  <c r="S46" i="230"/>
  <c r="T46" i="230"/>
  <c r="R46" i="230"/>
  <c r="Q46" i="230"/>
  <c r="H46" i="230"/>
  <c r="I46" i="230"/>
  <c r="J46" i="230"/>
  <c r="K46" i="230"/>
  <c r="F46" i="230"/>
  <c r="G46" i="230"/>
  <c r="C46" i="230"/>
  <c r="S45" i="230"/>
  <c r="T45" i="230"/>
  <c r="R45" i="230"/>
  <c r="Q45" i="230"/>
  <c r="I45" i="230"/>
  <c r="J45" i="230"/>
  <c r="K45" i="230"/>
  <c r="H45" i="230"/>
  <c r="U45" i="230"/>
  <c r="F45" i="230"/>
  <c r="G45" i="230"/>
  <c r="C45" i="230"/>
  <c r="S44" i="230"/>
  <c r="T44" i="230"/>
  <c r="R44" i="230"/>
  <c r="Q44" i="230"/>
  <c r="I44" i="230"/>
  <c r="J44" i="230"/>
  <c r="K44" i="230"/>
  <c r="H44" i="230"/>
  <c r="U44" i="230"/>
  <c r="F44" i="230"/>
  <c r="G44" i="230"/>
  <c r="C44" i="230"/>
  <c r="AN43" i="230"/>
  <c r="S43" i="230"/>
  <c r="T43" i="230"/>
  <c r="R43" i="230"/>
  <c r="Q43" i="230"/>
  <c r="H43" i="230"/>
  <c r="I43" i="230"/>
  <c r="J43" i="230"/>
  <c r="K43" i="230"/>
  <c r="F43" i="230"/>
  <c r="G43" i="230"/>
  <c r="C43" i="230"/>
  <c r="T42" i="230"/>
  <c r="S42" i="230"/>
  <c r="R42" i="230"/>
  <c r="Q42" i="230"/>
  <c r="H42" i="230"/>
  <c r="I42" i="230"/>
  <c r="J42" i="230"/>
  <c r="K42" i="230"/>
  <c r="G42" i="230"/>
  <c r="F42" i="230"/>
  <c r="C42" i="230"/>
  <c r="S41" i="230"/>
  <c r="T41" i="230"/>
  <c r="R41" i="230"/>
  <c r="Q41" i="230"/>
  <c r="H41" i="230"/>
  <c r="I41" i="230"/>
  <c r="J41" i="230"/>
  <c r="K41" i="230"/>
  <c r="F41" i="230"/>
  <c r="G41" i="230"/>
  <c r="C41" i="230"/>
  <c r="BP40" i="230"/>
  <c r="S40" i="230"/>
  <c r="T40" i="230"/>
  <c r="R40" i="230"/>
  <c r="Q40" i="230"/>
  <c r="H40" i="230"/>
  <c r="I40" i="230"/>
  <c r="J40" i="230"/>
  <c r="K40" i="230"/>
  <c r="F40" i="230"/>
  <c r="G40" i="230"/>
  <c r="C40" i="230"/>
  <c r="BP39" i="230"/>
  <c r="U39" i="230"/>
  <c r="S39" i="230"/>
  <c r="T39" i="230"/>
  <c r="R39" i="230"/>
  <c r="Q39" i="230"/>
  <c r="H39" i="230"/>
  <c r="I39" i="230"/>
  <c r="J39" i="230"/>
  <c r="K39" i="230"/>
  <c r="F39" i="230"/>
  <c r="G39" i="230"/>
  <c r="C39" i="230"/>
  <c r="BP38" i="230"/>
  <c r="T38" i="230"/>
  <c r="S38" i="230"/>
  <c r="R38" i="230"/>
  <c r="Q38" i="230"/>
  <c r="H38" i="230"/>
  <c r="I38" i="230"/>
  <c r="J38" i="230"/>
  <c r="K38" i="230"/>
  <c r="G38" i="230"/>
  <c r="F38" i="230"/>
  <c r="C38" i="230"/>
  <c r="BP37" i="230"/>
  <c r="T37" i="230"/>
  <c r="S37" i="230"/>
  <c r="R37" i="230"/>
  <c r="Q37" i="230"/>
  <c r="J37" i="230"/>
  <c r="K37" i="230"/>
  <c r="H37" i="230"/>
  <c r="I37" i="230"/>
  <c r="G37" i="230"/>
  <c r="F37" i="230"/>
  <c r="C37" i="230"/>
  <c r="BP36" i="230"/>
  <c r="T36" i="230"/>
  <c r="S36" i="230"/>
  <c r="R36" i="230"/>
  <c r="Q36" i="230"/>
  <c r="I36" i="230"/>
  <c r="J36" i="230"/>
  <c r="K36" i="230"/>
  <c r="H36" i="230"/>
  <c r="U36" i="230"/>
  <c r="G36" i="230"/>
  <c r="F36" i="230"/>
  <c r="C36" i="230"/>
  <c r="BP35" i="230"/>
  <c r="S35" i="230"/>
  <c r="T35" i="230"/>
  <c r="R35" i="230"/>
  <c r="Q35" i="230"/>
  <c r="I35" i="230"/>
  <c r="J35" i="230"/>
  <c r="K35" i="230"/>
  <c r="H35" i="230"/>
  <c r="U35" i="230"/>
  <c r="F35" i="230"/>
  <c r="G35" i="230"/>
  <c r="C35" i="230"/>
  <c r="BP34" i="230"/>
  <c r="S34" i="230"/>
  <c r="T34" i="230"/>
  <c r="R34" i="230"/>
  <c r="Q34" i="230"/>
  <c r="I34" i="230"/>
  <c r="J34" i="230"/>
  <c r="K34" i="230"/>
  <c r="H34" i="230"/>
  <c r="U34" i="230"/>
  <c r="F34" i="230"/>
  <c r="G34" i="230"/>
  <c r="C34" i="230"/>
  <c r="BP33" i="230"/>
  <c r="BD33" i="230"/>
  <c r="AR33" i="230"/>
  <c r="AA33" i="230"/>
  <c r="S33" i="230"/>
  <c r="T33" i="230"/>
  <c r="R33" i="230"/>
  <c r="Q33" i="230"/>
  <c r="I33" i="230"/>
  <c r="J33" i="230"/>
  <c r="K33" i="230"/>
  <c r="H33" i="230"/>
  <c r="U33" i="230"/>
  <c r="F33" i="230"/>
  <c r="G33" i="230"/>
  <c r="C33" i="230"/>
  <c r="BL32" i="230"/>
  <c r="BP32" i="230"/>
  <c r="AR32" i="230"/>
  <c r="T32" i="230"/>
  <c r="S32" i="230"/>
  <c r="R32" i="230"/>
  <c r="Q32" i="230"/>
  <c r="J32" i="230"/>
  <c r="K32" i="230"/>
  <c r="H32" i="230"/>
  <c r="I32" i="230"/>
  <c r="G32" i="230"/>
  <c r="F32" i="230"/>
  <c r="C32" i="230"/>
  <c r="BD31" i="230"/>
  <c r="AA31" i="230"/>
  <c r="AR31" i="230"/>
  <c r="T31" i="230"/>
  <c r="S31" i="230"/>
  <c r="R31" i="230"/>
  <c r="Q31" i="230"/>
  <c r="K31" i="230"/>
  <c r="H31" i="230"/>
  <c r="I31" i="230"/>
  <c r="J31" i="230"/>
  <c r="G31" i="230"/>
  <c r="F31" i="230"/>
  <c r="C31" i="230"/>
  <c r="AR30" i="230"/>
  <c r="AI30" i="230"/>
  <c r="AG30" i="230"/>
  <c r="BD30" i="230"/>
  <c r="S30" i="230"/>
  <c r="T30" i="230"/>
  <c r="R30" i="230"/>
  <c r="Q30" i="230"/>
  <c r="H30" i="230"/>
  <c r="I30" i="230"/>
  <c r="J30" i="230"/>
  <c r="K30" i="230"/>
  <c r="F30" i="230"/>
  <c r="G30" i="230"/>
  <c r="C30" i="230"/>
  <c r="BD29" i="230"/>
  <c r="AR29" i="230"/>
  <c r="AI29" i="230"/>
  <c r="AG29" i="230"/>
  <c r="AA29" i="230"/>
  <c r="S29" i="230"/>
  <c r="T29" i="230"/>
  <c r="R29" i="230"/>
  <c r="Q29" i="230"/>
  <c r="I29" i="230"/>
  <c r="J29" i="230"/>
  <c r="K29" i="230"/>
  <c r="H29" i="230"/>
  <c r="U29" i="230"/>
  <c r="F29" i="230"/>
  <c r="G29" i="230"/>
  <c r="C29" i="230"/>
  <c r="AR28" i="230"/>
  <c r="AG28" i="230"/>
  <c r="AI28" i="230"/>
  <c r="AA28" i="230"/>
  <c r="S28" i="230"/>
  <c r="T28" i="230"/>
  <c r="R28" i="230"/>
  <c r="Q28" i="230"/>
  <c r="I28" i="230"/>
  <c r="J28" i="230"/>
  <c r="K28" i="230"/>
  <c r="H28" i="230"/>
  <c r="U28" i="230"/>
  <c r="F28" i="230"/>
  <c r="G28" i="230"/>
  <c r="C28" i="230"/>
  <c r="U27" i="230"/>
  <c r="S27" i="230"/>
  <c r="T27" i="230"/>
  <c r="R27" i="230"/>
  <c r="Q27" i="230"/>
  <c r="H27" i="230"/>
  <c r="I27" i="230"/>
  <c r="J27" i="230"/>
  <c r="K27" i="230"/>
  <c r="F27" i="230"/>
  <c r="G27" i="230"/>
  <c r="C27" i="230"/>
  <c r="S26" i="230"/>
  <c r="T26" i="230"/>
  <c r="R26" i="230"/>
  <c r="Q26" i="230"/>
  <c r="I26" i="230"/>
  <c r="J26" i="230"/>
  <c r="K26" i="230"/>
  <c r="H26" i="230"/>
  <c r="U26" i="230"/>
  <c r="F26" i="230"/>
  <c r="G26" i="230"/>
  <c r="C26" i="230"/>
  <c r="S25" i="230"/>
  <c r="T25" i="230"/>
  <c r="R25" i="230"/>
  <c r="Q25" i="230"/>
  <c r="H25" i="230"/>
  <c r="I25" i="230"/>
  <c r="J25" i="230"/>
  <c r="K25" i="230"/>
  <c r="F25" i="230"/>
  <c r="G25" i="230"/>
  <c r="C25" i="230"/>
  <c r="S24" i="230"/>
  <c r="T24" i="230"/>
  <c r="R24" i="230"/>
  <c r="Q24" i="230"/>
  <c r="I24" i="230"/>
  <c r="J24" i="230"/>
  <c r="K24" i="230"/>
  <c r="H24" i="230"/>
  <c r="U24" i="230"/>
  <c r="F24" i="230"/>
  <c r="G24" i="230"/>
  <c r="C24" i="230"/>
  <c r="S23" i="230"/>
  <c r="T23" i="230"/>
  <c r="R23" i="230"/>
  <c r="Q23" i="230"/>
  <c r="H23" i="230"/>
  <c r="I23" i="230"/>
  <c r="J23" i="230"/>
  <c r="K23" i="230"/>
  <c r="F23" i="230"/>
  <c r="G23" i="230"/>
  <c r="C23" i="230"/>
  <c r="S22" i="230"/>
  <c r="T22" i="230"/>
  <c r="R22" i="230"/>
  <c r="Q22" i="230"/>
  <c r="I22" i="230"/>
  <c r="J22" i="230"/>
  <c r="K22" i="230"/>
  <c r="H22" i="230"/>
  <c r="U22" i="230"/>
  <c r="F22" i="230"/>
  <c r="G22" i="230"/>
  <c r="C22" i="230"/>
  <c r="U21" i="230"/>
  <c r="S21" i="230"/>
  <c r="T21" i="230"/>
  <c r="R21" i="230"/>
  <c r="Q21" i="230"/>
  <c r="H21" i="230"/>
  <c r="I21" i="230"/>
  <c r="J21" i="230"/>
  <c r="K21" i="230"/>
  <c r="F21" i="230"/>
  <c r="G21" i="230"/>
  <c r="C21" i="230"/>
  <c r="S20" i="230"/>
  <c r="T20" i="230"/>
  <c r="R20" i="230"/>
  <c r="Q20" i="230"/>
  <c r="I20" i="230"/>
  <c r="J20" i="230"/>
  <c r="K20" i="230"/>
  <c r="H20" i="230"/>
  <c r="U20" i="230"/>
  <c r="F20" i="230"/>
  <c r="G20" i="230"/>
  <c r="C20" i="230"/>
  <c r="U19" i="230"/>
  <c r="S19" i="230"/>
  <c r="T19" i="230"/>
  <c r="R19" i="230"/>
  <c r="Q19" i="230"/>
  <c r="H19" i="230"/>
  <c r="I19" i="230"/>
  <c r="J19" i="230"/>
  <c r="K19" i="230"/>
  <c r="F19" i="230"/>
  <c r="G19" i="230"/>
  <c r="C19" i="230"/>
  <c r="AP18" i="230"/>
  <c r="T18" i="230"/>
  <c r="S18" i="230"/>
  <c r="R18" i="230"/>
  <c r="Q18" i="230"/>
  <c r="J18" i="230"/>
  <c r="K18" i="230"/>
  <c r="I18" i="230"/>
  <c r="H18" i="230"/>
  <c r="U18" i="230"/>
  <c r="G18" i="230"/>
  <c r="F18" i="230"/>
  <c r="C18" i="230"/>
  <c r="S17" i="230"/>
  <c r="T17" i="230"/>
  <c r="R17" i="230"/>
  <c r="Q17" i="230"/>
  <c r="I17" i="230"/>
  <c r="J17" i="230"/>
  <c r="K17" i="230"/>
  <c r="H17" i="230"/>
  <c r="U17" i="230"/>
  <c r="F17" i="230"/>
  <c r="G17" i="230"/>
  <c r="C17" i="230"/>
  <c r="T16" i="230"/>
  <c r="S16" i="230"/>
  <c r="R16" i="230"/>
  <c r="Q16" i="230"/>
  <c r="J16" i="230"/>
  <c r="K16" i="230"/>
  <c r="I16" i="230"/>
  <c r="H16" i="230"/>
  <c r="U16" i="230"/>
  <c r="G16" i="230"/>
  <c r="F16" i="230"/>
  <c r="C16" i="230"/>
  <c r="AL15" i="230"/>
  <c r="T15" i="230"/>
  <c r="S15" i="230"/>
  <c r="R15" i="230"/>
  <c r="Q15" i="230"/>
  <c r="J15" i="230"/>
  <c r="K15" i="230"/>
  <c r="H15" i="230"/>
  <c r="I15" i="230"/>
  <c r="G15" i="230"/>
  <c r="F15" i="230"/>
  <c r="C15" i="230"/>
  <c r="S14" i="230"/>
  <c r="T14" i="230"/>
  <c r="R14" i="230"/>
  <c r="Q14" i="230"/>
  <c r="K14" i="230"/>
  <c r="H14" i="230"/>
  <c r="I14" i="230"/>
  <c r="J14" i="230"/>
  <c r="F14" i="230"/>
  <c r="G14" i="230"/>
  <c r="C14" i="230"/>
  <c r="AL13" i="230"/>
  <c r="T13" i="230"/>
  <c r="S13" i="230"/>
  <c r="R13" i="230"/>
  <c r="Q13" i="230"/>
  <c r="H13" i="230"/>
  <c r="I13" i="230"/>
  <c r="J13" i="230"/>
  <c r="K13" i="230"/>
  <c r="G13" i="230"/>
  <c r="F13" i="230"/>
  <c r="C13" i="230"/>
  <c r="T12" i="230"/>
  <c r="S12" i="230"/>
  <c r="R12" i="230"/>
  <c r="Q12" i="230"/>
  <c r="I12" i="230"/>
  <c r="J12" i="230"/>
  <c r="K12" i="230"/>
  <c r="H12" i="230"/>
  <c r="U12" i="230"/>
  <c r="G12" i="230"/>
  <c r="F12" i="230"/>
  <c r="C12" i="230"/>
  <c r="BR11" i="230"/>
  <c r="AL11" i="230"/>
  <c r="T11" i="230"/>
  <c r="S11" i="230"/>
  <c r="R11" i="230"/>
  <c r="Q11" i="230"/>
  <c r="J11" i="230"/>
  <c r="K11" i="230"/>
  <c r="I11" i="230"/>
  <c r="H11" i="230"/>
  <c r="U11" i="230"/>
  <c r="G11" i="230"/>
  <c r="F11" i="230"/>
  <c r="C11" i="230"/>
  <c r="BR9" i="230"/>
  <c r="CL7" i="230"/>
  <c r="CC7" i="230"/>
  <c r="BW7" i="230"/>
  <c r="B77" i="229"/>
  <c r="B76" i="229"/>
  <c r="U73" i="229"/>
  <c r="O72" i="229"/>
  <c r="N72" i="229"/>
  <c r="M72" i="229"/>
  <c r="AA32" i="229"/>
  <c r="BD32" i="229"/>
  <c r="L72" i="229"/>
  <c r="BL31" i="229"/>
  <c r="BP31" i="229"/>
  <c r="T71" i="229"/>
  <c r="S71" i="229"/>
  <c r="R71" i="229"/>
  <c r="Q71" i="229"/>
  <c r="J71" i="229"/>
  <c r="K71" i="229"/>
  <c r="I71" i="229"/>
  <c r="H71" i="229"/>
  <c r="U71" i="229"/>
  <c r="G71" i="229"/>
  <c r="F71" i="229"/>
  <c r="C71" i="229"/>
  <c r="S70" i="229"/>
  <c r="T70" i="229"/>
  <c r="R70" i="229"/>
  <c r="Q70" i="229"/>
  <c r="I70" i="229"/>
  <c r="J70" i="229"/>
  <c r="K70" i="229"/>
  <c r="H70" i="229"/>
  <c r="U70" i="229"/>
  <c r="F70" i="229"/>
  <c r="G70" i="229"/>
  <c r="C70" i="229"/>
  <c r="T69" i="229"/>
  <c r="S69" i="229"/>
  <c r="R69" i="229"/>
  <c r="Q69" i="229"/>
  <c r="J69" i="229"/>
  <c r="K69" i="229"/>
  <c r="I69" i="229"/>
  <c r="H69" i="229"/>
  <c r="U69" i="229"/>
  <c r="G69" i="229"/>
  <c r="F69" i="229"/>
  <c r="C69" i="229"/>
  <c r="S68" i="229"/>
  <c r="T68" i="229"/>
  <c r="R68" i="229"/>
  <c r="Q68" i="229"/>
  <c r="I68" i="229"/>
  <c r="J68" i="229"/>
  <c r="K68" i="229"/>
  <c r="H68" i="229"/>
  <c r="U68" i="229"/>
  <c r="F68" i="229"/>
  <c r="G68" i="229"/>
  <c r="C68" i="229"/>
  <c r="T67" i="229"/>
  <c r="S67" i="229"/>
  <c r="R67" i="229"/>
  <c r="Q67" i="229"/>
  <c r="J67" i="229"/>
  <c r="K67" i="229"/>
  <c r="I67" i="229"/>
  <c r="H67" i="229"/>
  <c r="U67" i="229"/>
  <c r="G67" i="229"/>
  <c r="F67" i="229"/>
  <c r="C67" i="229"/>
  <c r="S66" i="229"/>
  <c r="T66" i="229"/>
  <c r="R66" i="229"/>
  <c r="Q66" i="229"/>
  <c r="I66" i="229"/>
  <c r="J66" i="229"/>
  <c r="K66" i="229"/>
  <c r="H66" i="229"/>
  <c r="U66" i="229"/>
  <c r="F66" i="229"/>
  <c r="G66" i="229"/>
  <c r="C66" i="229"/>
  <c r="T65" i="229"/>
  <c r="S65" i="229"/>
  <c r="R65" i="229"/>
  <c r="Q65" i="229"/>
  <c r="J65" i="229"/>
  <c r="K65" i="229"/>
  <c r="I65" i="229"/>
  <c r="H65" i="229"/>
  <c r="U65" i="229"/>
  <c r="G65" i="229"/>
  <c r="F65" i="229"/>
  <c r="C65" i="229"/>
  <c r="S64" i="229"/>
  <c r="T64" i="229"/>
  <c r="R64" i="229"/>
  <c r="Q64" i="229"/>
  <c r="I64" i="229"/>
  <c r="J64" i="229"/>
  <c r="K64" i="229"/>
  <c r="H64" i="229"/>
  <c r="U64" i="229"/>
  <c r="F64" i="229"/>
  <c r="G64" i="229"/>
  <c r="C64" i="229"/>
  <c r="T63" i="229"/>
  <c r="S63" i="229"/>
  <c r="R63" i="229"/>
  <c r="Q63" i="229"/>
  <c r="J63" i="229"/>
  <c r="K63" i="229"/>
  <c r="I63" i="229"/>
  <c r="H63" i="229"/>
  <c r="U63" i="229"/>
  <c r="G63" i="229"/>
  <c r="F63" i="229"/>
  <c r="C63" i="229"/>
  <c r="S62" i="229"/>
  <c r="T62" i="229"/>
  <c r="R62" i="229"/>
  <c r="Q62" i="229"/>
  <c r="I62" i="229"/>
  <c r="J62" i="229"/>
  <c r="K62" i="229"/>
  <c r="H62" i="229"/>
  <c r="U62" i="229"/>
  <c r="F62" i="229"/>
  <c r="G62" i="229"/>
  <c r="C62" i="229"/>
  <c r="T61" i="229"/>
  <c r="S61" i="229"/>
  <c r="R61" i="229"/>
  <c r="Q61" i="229"/>
  <c r="I61" i="229"/>
  <c r="J61" i="229"/>
  <c r="K61" i="229"/>
  <c r="H61" i="229"/>
  <c r="U61" i="229"/>
  <c r="G61" i="229"/>
  <c r="F61" i="229"/>
  <c r="C61" i="229"/>
  <c r="S60" i="229"/>
  <c r="T60" i="229"/>
  <c r="R60" i="229"/>
  <c r="Q60" i="229"/>
  <c r="I60" i="229"/>
  <c r="J60" i="229"/>
  <c r="K60" i="229"/>
  <c r="H60" i="229"/>
  <c r="U60" i="229"/>
  <c r="F60" i="229"/>
  <c r="G60" i="229"/>
  <c r="C60" i="229"/>
  <c r="T59" i="229"/>
  <c r="S59" i="229"/>
  <c r="R59" i="229"/>
  <c r="Q59" i="229"/>
  <c r="J59" i="229"/>
  <c r="K59" i="229"/>
  <c r="I59" i="229"/>
  <c r="H59" i="229"/>
  <c r="U59" i="229"/>
  <c r="G59" i="229"/>
  <c r="F59" i="229"/>
  <c r="C59" i="229"/>
  <c r="S58" i="229"/>
  <c r="T58" i="229"/>
  <c r="R58" i="229"/>
  <c r="Q58" i="229"/>
  <c r="K58" i="229"/>
  <c r="I58" i="229"/>
  <c r="J58" i="229"/>
  <c r="H58" i="229"/>
  <c r="U58" i="229"/>
  <c r="F58" i="229"/>
  <c r="G58" i="229"/>
  <c r="C58" i="229"/>
  <c r="T57" i="229"/>
  <c r="S57" i="229"/>
  <c r="R57" i="229"/>
  <c r="Q57" i="229"/>
  <c r="J57" i="229"/>
  <c r="K57" i="229"/>
  <c r="I57" i="229"/>
  <c r="H57" i="229"/>
  <c r="U57" i="229"/>
  <c r="G57" i="229"/>
  <c r="F57" i="229"/>
  <c r="C57" i="229"/>
  <c r="S56" i="229"/>
  <c r="T56" i="229"/>
  <c r="R56" i="229"/>
  <c r="Q56" i="229"/>
  <c r="I56" i="229"/>
  <c r="J56" i="229"/>
  <c r="K56" i="229"/>
  <c r="H56" i="229"/>
  <c r="U56" i="229"/>
  <c r="F56" i="229"/>
  <c r="G56" i="229"/>
  <c r="C56" i="229"/>
  <c r="S55" i="229"/>
  <c r="T55" i="229"/>
  <c r="R55" i="229"/>
  <c r="Q55" i="229"/>
  <c r="H55" i="229"/>
  <c r="I55" i="229"/>
  <c r="J55" i="229"/>
  <c r="K55" i="229"/>
  <c r="F55" i="229"/>
  <c r="G55" i="229"/>
  <c r="C55" i="229"/>
  <c r="U54" i="229"/>
  <c r="T54" i="229"/>
  <c r="S54" i="229"/>
  <c r="R54" i="229"/>
  <c r="Q54" i="229"/>
  <c r="K54" i="229"/>
  <c r="H54" i="229"/>
  <c r="I54" i="229"/>
  <c r="J54" i="229"/>
  <c r="G54" i="229"/>
  <c r="F54" i="229"/>
  <c r="C54" i="229"/>
  <c r="S53" i="229"/>
  <c r="T53" i="229"/>
  <c r="R53" i="229"/>
  <c r="Q53" i="229"/>
  <c r="H53" i="229"/>
  <c r="I53" i="229"/>
  <c r="J53" i="229"/>
  <c r="K53" i="229"/>
  <c r="F53" i="229"/>
  <c r="G53" i="229"/>
  <c r="C53" i="229"/>
  <c r="S52" i="229"/>
  <c r="T52" i="229"/>
  <c r="R52" i="229"/>
  <c r="Q52" i="229"/>
  <c r="H52" i="229"/>
  <c r="I52" i="229"/>
  <c r="J52" i="229"/>
  <c r="K52" i="229"/>
  <c r="F52" i="229"/>
  <c r="G52" i="229"/>
  <c r="C52" i="229"/>
  <c r="S51" i="229"/>
  <c r="T51" i="229"/>
  <c r="R51" i="229"/>
  <c r="Q51" i="229"/>
  <c r="H51" i="229"/>
  <c r="I51" i="229"/>
  <c r="J51" i="229"/>
  <c r="K51" i="229"/>
  <c r="F51" i="229"/>
  <c r="G51" i="229"/>
  <c r="C51" i="229"/>
  <c r="S50" i="229"/>
  <c r="T50" i="229"/>
  <c r="R50" i="229"/>
  <c r="Q50" i="229"/>
  <c r="H50" i="229"/>
  <c r="I50" i="229"/>
  <c r="J50" i="229"/>
  <c r="K50" i="229"/>
  <c r="F50" i="229"/>
  <c r="G50" i="229"/>
  <c r="C50" i="229"/>
  <c r="S49" i="229"/>
  <c r="T49" i="229"/>
  <c r="R49" i="229"/>
  <c r="Q49" i="229"/>
  <c r="I49" i="229"/>
  <c r="J49" i="229"/>
  <c r="K49" i="229"/>
  <c r="H49" i="229"/>
  <c r="U49" i="229"/>
  <c r="F49" i="229"/>
  <c r="G49" i="229"/>
  <c r="C49" i="229"/>
  <c r="S48" i="229"/>
  <c r="T48" i="229"/>
  <c r="R48" i="229"/>
  <c r="Q48" i="229"/>
  <c r="K48" i="229"/>
  <c r="J48" i="229"/>
  <c r="H48" i="229"/>
  <c r="I48" i="229"/>
  <c r="F48" i="229"/>
  <c r="G48" i="229"/>
  <c r="C48" i="229"/>
  <c r="U47" i="229"/>
  <c r="T47" i="229"/>
  <c r="S47" i="229"/>
  <c r="R47" i="229"/>
  <c r="Q47" i="229"/>
  <c r="K47" i="229"/>
  <c r="H47" i="229"/>
  <c r="I47" i="229"/>
  <c r="J47" i="229"/>
  <c r="G47" i="229"/>
  <c r="F47" i="229"/>
  <c r="C47" i="229"/>
  <c r="S46" i="229"/>
  <c r="T46" i="229"/>
  <c r="R46" i="229"/>
  <c r="Q46" i="229"/>
  <c r="H46" i="229"/>
  <c r="I46" i="229"/>
  <c r="J46" i="229"/>
  <c r="K46" i="229"/>
  <c r="F46" i="229"/>
  <c r="G46" i="229"/>
  <c r="C46" i="229"/>
  <c r="S45" i="229"/>
  <c r="T45" i="229"/>
  <c r="R45" i="229"/>
  <c r="Q45" i="229"/>
  <c r="H45" i="229"/>
  <c r="U45" i="229"/>
  <c r="F45" i="229"/>
  <c r="G45" i="229"/>
  <c r="C45" i="229"/>
  <c r="T44" i="229"/>
  <c r="S44" i="229"/>
  <c r="R44" i="229"/>
  <c r="Q44" i="229"/>
  <c r="I44" i="229"/>
  <c r="J44" i="229"/>
  <c r="K44" i="229"/>
  <c r="H44" i="229"/>
  <c r="U44" i="229"/>
  <c r="G44" i="229"/>
  <c r="F44" i="229"/>
  <c r="C44" i="229"/>
  <c r="AN43" i="229"/>
  <c r="S43" i="229"/>
  <c r="T43" i="229"/>
  <c r="R43" i="229"/>
  <c r="Q43" i="229"/>
  <c r="K43" i="229"/>
  <c r="J43" i="229"/>
  <c r="H43" i="229"/>
  <c r="I43" i="229"/>
  <c r="F43" i="229"/>
  <c r="G43" i="229"/>
  <c r="C43" i="229"/>
  <c r="U42" i="229"/>
  <c r="T42" i="229"/>
  <c r="S42" i="229"/>
  <c r="R42" i="229"/>
  <c r="Q42" i="229"/>
  <c r="J42" i="229"/>
  <c r="K42" i="229"/>
  <c r="H42" i="229"/>
  <c r="I42" i="229"/>
  <c r="F42" i="229"/>
  <c r="G42" i="229"/>
  <c r="C42" i="229"/>
  <c r="S41" i="229"/>
  <c r="T41" i="229"/>
  <c r="R41" i="229"/>
  <c r="Q41" i="229"/>
  <c r="H41" i="229"/>
  <c r="I41" i="229"/>
  <c r="J41" i="229"/>
  <c r="K41" i="229"/>
  <c r="F41" i="229"/>
  <c r="G41" i="229"/>
  <c r="C41" i="229"/>
  <c r="BP40" i="229"/>
  <c r="T40" i="229"/>
  <c r="S40" i="229"/>
  <c r="R40" i="229"/>
  <c r="Q40" i="229"/>
  <c r="H40" i="229"/>
  <c r="I40" i="229"/>
  <c r="J40" i="229"/>
  <c r="K40" i="229"/>
  <c r="G40" i="229"/>
  <c r="F40" i="229"/>
  <c r="C40" i="229"/>
  <c r="BP39" i="229"/>
  <c r="S39" i="229"/>
  <c r="T39" i="229"/>
  <c r="R39" i="229"/>
  <c r="Q39" i="229"/>
  <c r="J39" i="229"/>
  <c r="K39" i="229"/>
  <c r="H39" i="229"/>
  <c r="I39" i="229"/>
  <c r="F39" i="229"/>
  <c r="G39" i="229"/>
  <c r="C39" i="229"/>
  <c r="BP38" i="229"/>
  <c r="T38" i="229"/>
  <c r="S38" i="229"/>
  <c r="R38" i="229"/>
  <c r="Q38" i="229"/>
  <c r="H38" i="229"/>
  <c r="U38" i="229"/>
  <c r="G38" i="229"/>
  <c r="F38" i="229"/>
  <c r="C38" i="229"/>
  <c r="BP37" i="229"/>
  <c r="S37" i="229"/>
  <c r="T37" i="229"/>
  <c r="R37" i="229"/>
  <c r="Q37" i="229"/>
  <c r="J37" i="229"/>
  <c r="K37" i="229"/>
  <c r="H37" i="229"/>
  <c r="I37" i="229"/>
  <c r="G37" i="229"/>
  <c r="F37" i="229"/>
  <c r="C37" i="229"/>
  <c r="BP36" i="229"/>
  <c r="T36" i="229"/>
  <c r="S36" i="229"/>
  <c r="R36" i="229"/>
  <c r="Q36" i="229"/>
  <c r="I36" i="229"/>
  <c r="J36" i="229"/>
  <c r="K36" i="229"/>
  <c r="H36" i="229"/>
  <c r="U36" i="229"/>
  <c r="G36" i="229"/>
  <c r="F36" i="229"/>
  <c r="C36" i="229"/>
  <c r="BP35" i="229"/>
  <c r="S35" i="229"/>
  <c r="T35" i="229"/>
  <c r="R35" i="229"/>
  <c r="Q35" i="229"/>
  <c r="I35" i="229"/>
  <c r="J35" i="229"/>
  <c r="K35" i="229"/>
  <c r="H35" i="229"/>
  <c r="U35" i="229"/>
  <c r="G35" i="229"/>
  <c r="F35" i="229"/>
  <c r="C35" i="229"/>
  <c r="BP34" i="229"/>
  <c r="T34" i="229"/>
  <c r="S34" i="229"/>
  <c r="R34" i="229"/>
  <c r="Q34" i="229"/>
  <c r="K34" i="229"/>
  <c r="I34" i="229"/>
  <c r="J34" i="229"/>
  <c r="H34" i="229"/>
  <c r="U34" i="229"/>
  <c r="F34" i="229"/>
  <c r="G34" i="229"/>
  <c r="C34" i="229"/>
  <c r="BP33" i="229"/>
  <c r="BD33" i="229"/>
  <c r="AR33" i="229"/>
  <c r="AA33" i="229"/>
  <c r="S33" i="229"/>
  <c r="T33" i="229"/>
  <c r="R33" i="229"/>
  <c r="Q33" i="229"/>
  <c r="K33" i="229"/>
  <c r="I33" i="229"/>
  <c r="J33" i="229"/>
  <c r="H33" i="229"/>
  <c r="U33" i="229"/>
  <c r="F33" i="229"/>
  <c r="G33" i="229"/>
  <c r="C33" i="229"/>
  <c r="BP32" i="229"/>
  <c r="BL32" i="229"/>
  <c r="AR32" i="229"/>
  <c r="U32" i="229"/>
  <c r="T32" i="229"/>
  <c r="S32" i="229"/>
  <c r="R32" i="229"/>
  <c r="Q32" i="229"/>
  <c r="J32" i="229"/>
  <c r="K32" i="229"/>
  <c r="H32" i="229"/>
  <c r="I32" i="229"/>
  <c r="G32" i="229"/>
  <c r="F32" i="229"/>
  <c r="C32" i="229"/>
  <c r="AA31" i="229"/>
  <c r="AR31" i="229"/>
  <c r="U31" i="229"/>
  <c r="S31" i="229"/>
  <c r="T31" i="229"/>
  <c r="R31" i="229"/>
  <c r="Q31" i="229"/>
  <c r="H31" i="229"/>
  <c r="I31" i="229"/>
  <c r="J31" i="229"/>
  <c r="K31" i="229"/>
  <c r="G31" i="229"/>
  <c r="F31" i="229"/>
  <c r="C31" i="229"/>
  <c r="AR30" i="229"/>
  <c r="AG30" i="229"/>
  <c r="BD30" i="229"/>
  <c r="AA30" i="229"/>
  <c r="U30" i="229"/>
  <c r="S30" i="229"/>
  <c r="T30" i="229"/>
  <c r="R30" i="229"/>
  <c r="Q30" i="229"/>
  <c r="H30" i="229"/>
  <c r="I30" i="229"/>
  <c r="J30" i="229"/>
  <c r="K30" i="229"/>
  <c r="F30" i="229"/>
  <c r="G30" i="229"/>
  <c r="C30" i="229"/>
  <c r="BD29" i="229"/>
  <c r="AR29" i="229"/>
  <c r="AI29" i="229"/>
  <c r="AG29" i="229"/>
  <c r="AA29" i="229"/>
  <c r="S29" i="229"/>
  <c r="T29" i="229"/>
  <c r="R29" i="229"/>
  <c r="Q29" i="229"/>
  <c r="I29" i="229"/>
  <c r="J29" i="229"/>
  <c r="K29" i="229"/>
  <c r="H29" i="229"/>
  <c r="U29" i="229"/>
  <c r="G29" i="229"/>
  <c r="F29" i="229"/>
  <c r="C29" i="229"/>
  <c r="AG28" i="229"/>
  <c r="AA28" i="229"/>
  <c r="U28" i="229"/>
  <c r="S28" i="229"/>
  <c r="T28" i="229"/>
  <c r="R28" i="229"/>
  <c r="Q28" i="229"/>
  <c r="H28" i="229"/>
  <c r="I28" i="229"/>
  <c r="J28" i="229"/>
  <c r="K28" i="229"/>
  <c r="G28" i="229"/>
  <c r="F28" i="229"/>
  <c r="C28" i="229"/>
  <c r="U27" i="229"/>
  <c r="S27" i="229"/>
  <c r="T27" i="229"/>
  <c r="R27" i="229"/>
  <c r="Q27" i="229"/>
  <c r="J27" i="229"/>
  <c r="K27" i="229"/>
  <c r="H27" i="229"/>
  <c r="I27" i="229"/>
  <c r="F27" i="229"/>
  <c r="G27" i="229"/>
  <c r="C27" i="229"/>
  <c r="S26" i="229"/>
  <c r="T26" i="229"/>
  <c r="R26" i="229"/>
  <c r="Q26" i="229"/>
  <c r="I26" i="229"/>
  <c r="J26" i="229"/>
  <c r="K26" i="229"/>
  <c r="H26" i="229"/>
  <c r="U26" i="229"/>
  <c r="G26" i="229"/>
  <c r="F26" i="229"/>
  <c r="C26" i="229"/>
  <c r="U25" i="229"/>
  <c r="S25" i="229"/>
  <c r="T25" i="229"/>
  <c r="R25" i="229"/>
  <c r="Q25" i="229"/>
  <c r="K25" i="229"/>
  <c r="J25" i="229"/>
  <c r="H25" i="229"/>
  <c r="I25" i="229"/>
  <c r="F25" i="229"/>
  <c r="G25" i="229"/>
  <c r="C25" i="229"/>
  <c r="U24" i="229"/>
  <c r="S24" i="229"/>
  <c r="T24" i="229"/>
  <c r="R24" i="229"/>
  <c r="Q24" i="229"/>
  <c r="H24" i="229"/>
  <c r="I24" i="229"/>
  <c r="J24" i="229"/>
  <c r="K24" i="229"/>
  <c r="G24" i="229"/>
  <c r="F24" i="229"/>
  <c r="C24" i="229"/>
  <c r="U23" i="229"/>
  <c r="S23" i="229"/>
  <c r="T23" i="229"/>
  <c r="R23" i="229"/>
  <c r="Q23" i="229"/>
  <c r="J23" i="229"/>
  <c r="K23" i="229"/>
  <c r="H23" i="229"/>
  <c r="I23" i="229"/>
  <c r="F23" i="229"/>
  <c r="G23" i="229"/>
  <c r="C23" i="229"/>
  <c r="S22" i="229"/>
  <c r="T22" i="229"/>
  <c r="R22" i="229"/>
  <c r="Q22" i="229"/>
  <c r="I22" i="229"/>
  <c r="J22" i="229"/>
  <c r="K22" i="229"/>
  <c r="H22" i="229"/>
  <c r="U22" i="229"/>
  <c r="G22" i="229"/>
  <c r="F22" i="229"/>
  <c r="C22" i="229"/>
  <c r="U21" i="229"/>
  <c r="S21" i="229"/>
  <c r="T21" i="229"/>
  <c r="R21" i="229"/>
  <c r="Q21" i="229"/>
  <c r="K21" i="229"/>
  <c r="J21" i="229"/>
  <c r="H21" i="229"/>
  <c r="I21" i="229"/>
  <c r="F21" i="229"/>
  <c r="G21" i="229"/>
  <c r="C21" i="229"/>
  <c r="U20" i="229"/>
  <c r="S20" i="229"/>
  <c r="T20" i="229"/>
  <c r="R20" i="229"/>
  <c r="Q20" i="229"/>
  <c r="H20" i="229"/>
  <c r="I20" i="229"/>
  <c r="J20" i="229"/>
  <c r="K20" i="229"/>
  <c r="G20" i="229"/>
  <c r="F20" i="229"/>
  <c r="C20" i="229"/>
  <c r="S19" i="229"/>
  <c r="T19" i="229"/>
  <c r="R19" i="229"/>
  <c r="Q19" i="229"/>
  <c r="H19" i="229"/>
  <c r="I19" i="229"/>
  <c r="J19" i="229"/>
  <c r="K19" i="229"/>
  <c r="F19" i="229"/>
  <c r="G19" i="229"/>
  <c r="C19" i="229"/>
  <c r="AP18" i="229"/>
  <c r="S18" i="229"/>
  <c r="T18" i="229"/>
  <c r="R18" i="229"/>
  <c r="Q18" i="229"/>
  <c r="H18" i="229"/>
  <c r="I18" i="229"/>
  <c r="J18" i="229"/>
  <c r="K18" i="229"/>
  <c r="F18" i="229"/>
  <c r="G18" i="229"/>
  <c r="C18" i="229"/>
  <c r="T17" i="229"/>
  <c r="S17" i="229"/>
  <c r="R17" i="229"/>
  <c r="Q17" i="229"/>
  <c r="I17" i="229"/>
  <c r="J17" i="229"/>
  <c r="K17" i="229"/>
  <c r="H17" i="229"/>
  <c r="U17" i="229"/>
  <c r="G17" i="229"/>
  <c r="F17" i="229"/>
  <c r="C17" i="229"/>
  <c r="S16" i="229"/>
  <c r="T16" i="229"/>
  <c r="R16" i="229"/>
  <c r="Q16" i="229"/>
  <c r="K16" i="229"/>
  <c r="J16" i="229"/>
  <c r="I16" i="229"/>
  <c r="H16" i="229"/>
  <c r="U16" i="229"/>
  <c r="F16" i="229"/>
  <c r="G16" i="229"/>
  <c r="C16" i="229"/>
  <c r="AL15" i="229"/>
  <c r="U15" i="229"/>
  <c r="T15" i="229"/>
  <c r="S15" i="229"/>
  <c r="R15" i="229"/>
  <c r="Q15" i="229"/>
  <c r="J15" i="229"/>
  <c r="K15" i="229"/>
  <c r="H15" i="229"/>
  <c r="I15" i="229"/>
  <c r="G15" i="229"/>
  <c r="F15" i="229"/>
  <c r="C15" i="229"/>
  <c r="S14" i="229"/>
  <c r="T14" i="229"/>
  <c r="R14" i="229"/>
  <c r="Q14" i="229"/>
  <c r="K14" i="229"/>
  <c r="J14" i="229"/>
  <c r="I14" i="229"/>
  <c r="H14" i="229"/>
  <c r="U14" i="229"/>
  <c r="F14" i="229"/>
  <c r="G14" i="229"/>
  <c r="C14" i="229"/>
  <c r="AL13" i="229"/>
  <c r="U13" i="229"/>
  <c r="T13" i="229"/>
  <c r="S13" i="229"/>
  <c r="R13" i="229"/>
  <c r="Q13" i="229"/>
  <c r="I13" i="229"/>
  <c r="J13" i="229"/>
  <c r="K13" i="229"/>
  <c r="H13" i="229"/>
  <c r="G13" i="229"/>
  <c r="F13" i="229"/>
  <c r="C13" i="229"/>
  <c r="T12" i="229"/>
  <c r="S12" i="229"/>
  <c r="R12" i="229"/>
  <c r="Q12" i="229"/>
  <c r="K12" i="229"/>
  <c r="J12" i="229"/>
  <c r="I12" i="229"/>
  <c r="H12" i="229"/>
  <c r="U12" i="229"/>
  <c r="G12" i="229"/>
  <c r="F12" i="229"/>
  <c r="C12" i="229"/>
  <c r="BR11" i="229"/>
  <c r="AL11" i="229"/>
  <c r="T11" i="229"/>
  <c r="S11" i="229"/>
  <c r="R11" i="229"/>
  <c r="Q11" i="229"/>
  <c r="I11" i="229"/>
  <c r="J11" i="229"/>
  <c r="K11" i="229"/>
  <c r="H11" i="229"/>
  <c r="U11" i="229"/>
  <c r="G11" i="229"/>
  <c r="F11" i="229"/>
  <c r="C11" i="229"/>
  <c r="BR9" i="229"/>
  <c r="CL7" i="229"/>
  <c r="CC7" i="229"/>
  <c r="BW7" i="229"/>
  <c r="B77" i="228"/>
  <c r="B76" i="228"/>
  <c r="U73" i="228"/>
  <c r="O72" i="228"/>
  <c r="N72" i="228"/>
  <c r="M72" i="228"/>
  <c r="L72" i="228"/>
  <c r="BL31" i="228"/>
  <c r="BP31" i="228"/>
  <c r="T71" i="228"/>
  <c r="S71" i="228"/>
  <c r="R71" i="228"/>
  <c r="Q71" i="228"/>
  <c r="H71" i="228"/>
  <c r="I71" i="228"/>
  <c r="J71" i="228"/>
  <c r="K71" i="228"/>
  <c r="G71" i="228"/>
  <c r="F71" i="228"/>
  <c r="C71" i="228"/>
  <c r="S70" i="228"/>
  <c r="T70" i="228"/>
  <c r="R70" i="228"/>
  <c r="Q70" i="228"/>
  <c r="H70" i="228"/>
  <c r="I70" i="228"/>
  <c r="J70" i="228"/>
  <c r="K70" i="228"/>
  <c r="F70" i="228"/>
  <c r="G70" i="228"/>
  <c r="C70" i="228"/>
  <c r="T69" i="228"/>
  <c r="S69" i="228"/>
  <c r="R69" i="228"/>
  <c r="Q69" i="228"/>
  <c r="H69" i="228"/>
  <c r="I69" i="228"/>
  <c r="J69" i="228"/>
  <c r="K69" i="228"/>
  <c r="G69" i="228"/>
  <c r="F69" i="228"/>
  <c r="C69" i="228"/>
  <c r="S68" i="228"/>
  <c r="T68" i="228"/>
  <c r="R68" i="228"/>
  <c r="Q68" i="228"/>
  <c r="H68" i="228"/>
  <c r="I68" i="228"/>
  <c r="J68" i="228"/>
  <c r="K68" i="228"/>
  <c r="F68" i="228"/>
  <c r="G68" i="228"/>
  <c r="C68" i="228"/>
  <c r="T67" i="228"/>
  <c r="S67" i="228"/>
  <c r="R67" i="228"/>
  <c r="Q67" i="228"/>
  <c r="H67" i="228"/>
  <c r="I67" i="228"/>
  <c r="J67" i="228"/>
  <c r="K67" i="228"/>
  <c r="G67" i="228"/>
  <c r="F67" i="228"/>
  <c r="C67" i="228"/>
  <c r="S66" i="228"/>
  <c r="T66" i="228"/>
  <c r="R66" i="228"/>
  <c r="Q66" i="228"/>
  <c r="H66" i="228"/>
  <c r="I66" i="228"/>
  <c r="J66" i="228"/>
  <c r="K66" i="228"/>
  <c r="F66" i="228"/>
  <c r="G66" i="228"/>
  <c r="C66" i="228"/>
  <c r="T65" i="228"/>
  <c r="S65" i="228"/>
  <c r="R65" i="228"/>
  <c r="Q65" i="228"/>
  <c r="H65" i="228"/>
  <c r="I65" i="228"/>
  <c r="J65" i="228"/>
  <c r="K65" i="228"/>
  <c r="G65" i="228"/>
  <c r="F65" i="228"/>
  <c r="C65" i="228"/>
  <c r="S64" i="228"/>
  <c r="T64" i="228"/>
  <c r="R64" i="228"/>
  <c r="Q64" i="228"/>
  <c r="H64" i="228"/>
  <c r="I64" i="228"/>
  <c r="J64" i="228"/>
  <c r="K64" i="228"/>
  <c r="F64" i="228"/>
  <c r="G64" i="228"/>
  <c r="C64" i="228"/>
  <c r="T63" i="228"/>
  <c r="S63" i="228"/>
  <c r="R63" i="228"/>
  <c r="Q63" i="228"/>
  <c r="H63" i="228"/>
  <c r="I63" i="228"/>
  <c r="J63" i="228"/>
  <c r="K63" i="228"/>
  <c r="G63" i="228"/>
  <c r="F63" i="228"/>
  <c r="C63" i="228"/>
  <c r="S62" i="228"/>
  <c r="T62" i="228"/>
  <c r="R62" i="228"/>
  <c r="Q62" i="228"/>
  <c r="H62" i="228"/>
  <c r="I62" i="228"/>
  <c r="J62" i="228"/>
  <c r="K62" i="228"/>
  <c r="F62" i="228"/>
  <c r="G62" i="228"/>
  <c r="C62" i="228"/>
  <c r="T61" i="228"/>
  <c r="S61" i="228"/>
  <c r="R61" i="228"/>
  <c r="Q61" i="228"/>
  <c r="H61" i="228"/>
  <c r="I61" i="228"/>
  <c r="J61" i="228"/>
  <c r="K61" i="228"/>
  <c r="G61" i="228"/>
  <c r="F61" i="228"/>
  <c r="C61" i="228"/>
  <c r="S60" i="228"/>
  <c r="T60" i="228"/>
  <c r="R60" i="228"/>
  <c r="Q60" i="228"/>
  <c r="H60" i="228"/>
  <c r="I60" i="228"/>
  <c r="J60" i="228"/>
  <c r="K60" i="228"/>
  <c r="F60" i="228"/>
  <c r="G60" i="228"/>
  <c r="C60" i="228"/>
  <c r="T59" i="228"/>
  <c r="S59" i="228"/>
  <c r="R59" i="228"/>
  <c r="Q59" i="228"/>
  <c r="H59" i="228"/>
  <c r="I59" i="228"/>
  <c r="J59" i="228"/>
  <c r="K59" i="228"/>
  <c r="G59" i="228"/>
  <c r="F59" i="228"/>
  <c r="C59" i="228"/>
  <c r="S58" i="228"/>
  <c r="T58" i="228"/>
  <c r="R58" i="228"/>
  <c r="Q58" i="228"/>
  <c r="H58" i="228"/>
  <c r="I58" i="228"/>
  <c r="J58" i="228"/>
  <c r="K58" i="228"/>
  <c r="F58" i="228"/>
  <c r="G58" i="228"/>
  <c r="C58" i="228"/>
  <c r="T57" i="228"/>
  <c r="S57" i="228"/>
  <c r="R57" i="228"/>
  <c r="Q57" i="228"/>
  <c r="H57" i="228"/>
  <c r="I57" i="228"/>
  <c r="J57" i="228"/>
  <c r="K57" i="228"/>
  <c r="G57" i="228"/>
  <c r="F57" i="228"/>
  <c r="C57" i="228"/>
  <c r="S56" i="228"/>
  <c r="T56" i="228"/>
  <c r="R56" i="228"/>
  <c r="Q56" i="228"/>
  <c r="H56" i="228"/>
  <c r="I56" i="228"/>
  <c r="J56" i="228"/>
  <c r="K56" i="228"/>
  <c r="F56" i="228"/>
  <c r="G56" i="228"/>
  <c r="C56" i="228"/>
  <c r="T55" i="228"/>
  <c r="S55" i="228"/>
  <c r="R55" i="228"/>
  <c r="Q55" i="228"/>
  <c r="I55" i="228"/>
  <c r="J55" i="228"/>
  <c r="K55" i="228"/>
  <c r="H55" i="228"/>
  <c r="U55" i="228"/>
  <c r="G55" i="228"/>
  <c r="F55" i="228"/>
  <c r="C55" i="228"/>
  <c r="S54" i="228"/>
  <c r="T54" i="228"/>
  <c r="R54" i="228"/>
  <c r="Q54" i="228"/>
  <c r="H54" i="228"/>
  <c r="U54" i="228"/>
  <c r="F54" i="228"/>
  <c r="G54" i="228"/>
  <c r="C54" i="228"/>
  <c r="T53" i="228"/>
  <c r="S53" i="228"/>
  <c r="R53" i="228"/>
  <c r="Q53" i="228"/>
  <c r="K53" i="228"/>
  <c r="J53" i="228"/>
  <c r="I53" i="228"/>
  <c r="H53" i="228"/>
  <c r="U53" i="228"/>
  <c r="G53" i="228"/>
  <c r="F53" i="228"/>
  <c r="C53" i="228"/>
  <c r="T52" i="228"/>
  <c r="S52" i="228"/>
  <c r="R52" i="228"/>
  <c r="Q52" i="228"/>
  <c r="I52" i="228"/>
  <c r="J52" i="228"/>
  <c r="K52" i="228"/>
  <c r="H52" i="228"/>
  <c r="U52" i="228"/>
  <c r="G52" i="228"/>
  <c r="F52" i="228"/>
  <c r="C52" i="228"/>
  <c r="T51" i="228"/>
  <c r="S51" i="228"/>
  <c r="R51" i="228"/>
  <c r="Q51" i="228"/>
  <c r="K51" i="228"/>
  <c r="J51" i="228"/>
  <c r="I51" i="228"/>
  <c r="H51" i="228"/>
  <c r="U51" i="228"/>
  <c r="G51" i="228"/>
  <c r="F51" i="228"/>
  <c r="C51" i="228"/>
  <c r="T50" i="228"/>
  <c r="S50" i="228"/>
  <c r="R50" i="228"/>
  <c r="Q50" i="228"/>
  <c r="I50" i="228"/>
  <c r="J50" i="228"/>
  <c r="K50" i="228"/>
  <c r="H50" i="228"/>
  <c r="U50" i="228"/>
  <c r="G50" i="228"/>
  <c r="F50" i="228"/>
  <c r="C50" i="228"/>
  <c r="S49" i="228"/>
  <c r="T49" i="228"/>
  <c r="R49" i="228"/>
  <c r="Q49" i="228"/>
  <c r="H49" i="228"/>
  <c r="I49" i="228"/>
  <c r="J49" i="228"/>
  <c r="K49" i="228"/>
  <c r="F49" i="228"/>
  <c r="G49" i="228"/>
  <c r="C49" i="228"/>
  <c r="T48" i="228"/>
  <c r="S48" i="228"/>
  <c r="R48" i="228"/>
  <c r="Q48" i="228"/>
  <c r="I48" i="228"/>
  <c r="J48" i="228"/>
  <c r="K48" i="228"/>
  <c r="H48" i="228"/>
  <c r="U48" i="228"/>
  <c r="G48" i="228"/>
  <c r="F48" i="228"/>
  <c r="C48" i="228"/>
  <c r="S47" i="228"/>
  <c r="T47" i="228"/>
  <c r="R47" i="228"/>
  <c r="Q47" i="228"/>
  <c r="H47" i="228"/>
  <c r="I47" i="228"/>
  <c r="J47" i="228"/>
  <c r="K47" i="228"/>
  <c r="F47" i="228"/>
  <c r="G47" i="228"/>
  <c r="C47" i="228"/>
  <c r="T46" i="228"/>
  <c r="S46" i="228"/>
  <c r="R46" i="228"/>
  <c r="Q46" i="228"/>
  <c r="K46" i="228"/>
  <c r="J46" i="228"/>
  <c r="I46" i="228"/>
  <c r="H46" i="228"/>
  <c r="U46" i="228"/>
  <c r="G46" i="228"/>
  <c r="F46" i="228"/>
  <c r="C46" i="228"/>
  <c r="T45" i="228"/>
  <c r="S45" i="228"/>
  <c r="R45" i="228"/>
  <c r="Q45" i="228"/>
  <c r="I45" i="228"/>
  <c r="J45" i="228"/>
  <c r="K45" i="228"/>
  <c r="H45" i="228"/>
  <c r="U45" i="228"/>
  <c r="G45" i="228"/>
  <c r="F45" i="228"/>
  <c r="C45" i="228"/>
  <c r="S44" i="228"/>
  <c r="T44" i="228"/>
  <c r="R44" i="228"/>
  <c r="Q44" i="228"/>
  <c r="H44" i="228"/>
  <c r="I44" i="228"/>
  <c r="J44" i="228"/>
  <c r="K44" i="228"/>
  <c r="F44" i="228"/>
  <c r="G44" i="228"/>
  <c r="C44" i="228"/>
  <c r="AN43" i="228"/>
  <c r="T43" i="228"/>
  <c r="S43" i="228"/>
  <c r="R43" i="228"/>
  <c r="Q43" i="228"/>
  <c r="I43" i="228"/>
  <c r="J43" i="228"/>
  <c r="K43" i="228"/>
  <c r="H43" i="228"/>
  <c r="U43" i="228"/>
  <c r="G43" i="228"/>
  <c r="F43" i="228"/>
  <c r="C43" i="228"/>
  <c r="T42" i="228"/>
  <c r="S42" i="228"/>
  <c r="R42" i="228"/>
  <c r="Q42" i="228"/>
  <c r="I42" i="228"/>
  <c r="J42" i="228"/>
  <c r="K42" i="228"/>
  <c r="H42" i="228"/>
  <c r="U42" i="228"/>
  <c r="G42" i="228"/>
  <c r="F42" i="228"/>
  <c r="C42" i="228"/>
  <c r="T41" i="228"/>
  <c r="S41" i="228"/>
  <c r="R41" i="228"/>
  <c r="Q41" i="228"/>
  <c r="I41" i="228"/>
  <c r="J41" i="228"/>
  <c r="K41" i="228"/>
  <c r="H41" i="228"/>
  <c r="U41" i="228"/>
  <c r="G41" i="228"/>
  <c r="F41" i="228"/>
  <c r="C41" i="228"/>
  <c r="BP40" i="228"/>
  <c r="S40" i="228"/>
  <c r="T40" i="228"/>
  <c r="R40" i="228"/>
  <c r="Q40" i="228"/>
  <c r="H40" i="228"/>
  <c r="U40" i="228"/>
  <c r="F40" i="228"/>
  <c r="G40" i="228"/>
  <c r="C40" i="228"/>
  <c r="BP39" i="228"/>
  <c r="T39" i="228"/>
  <c r="S39" i="228"/>
  <c r="R39" i="228"/>
  <c r="Q39" i="228"/>
  <c r="K39" i="228"/>
  <c r="J39" i="228"/>
  <c r="I39" i="228"/>
  <c r="H39" i="228"/>
  <c r="U39" i="228"/>
  <c r="G39" i="228"/>
  <c r="F39" i="228"/>
  <c r="C39" i="228"/>
  <c r="BP38" i="228"/>
  <c r="T38" i="228"/>
  <c r="S38" i="228"/>
  <c r="R38" i="228"/>
  <c r="Q38" i="228"/>
  <c r="H38" i="228"/>
  <c r="I38" i="228"/>
  <c r="J38" i="228"/>
  <c r="K38" i="228"/>
  <c r="G38" i="228"/>
  <c r="F38" i="228"/>
  <c r="C38" i="228"/>
  <c r="BP37" i="228"/>
  <c r="T37" i="228"/>
  <c r="S37" i="228"/>
  <c r="R37" i="228"/>
  <c r="Q37" i="228"/>
  <c r="I37" i="228"/>
  <c r="J37" i="228"/>
  <c r="K37" i="228"/>
  <c r="H37" i="228"/>
  <c r="U37" i="228"/>
  <c r="G37" i="228"/>
  <c r="F37" i="228"/>
  <c r="C37" i="228"/>
  <c r="BP36" i="228"/>
  <c r="S36" i="228"/>
  <c r="T36" i="228"/>
  <c r="R36" i="228"/>
  <c r="Q36" i="228"/>
  <c r="J36" i="228"/>
  <c r="K36" i="228"/>
  <c r="I36" i="228"/>
  <c r="H36" i="228"/>
  <c r="U36" i="228"/>
  <c r="F36" i="228"/>
  <c r="G36" i="228"/>
  <c r="C36" i="228"/>
  <c r="BP35" i="228"/>
  <c r="T35" i="228"/>
  <c r="S35" i="228"/>
  <c r="R35" i="228"/>
  <c r="Q35" i="228"/>
  <c r="I35" i="228"/>
  <c r="J35" i="228"/>
  <c r="K35" i="228"/>
  <c r="H35" i="228"/>
  <c r="U35" i="228"/>
  <c r="G35" i="228"/>
  <c r="F35" i="228"/>
  <c r="C35" i="228"/>
  <c r="BP34" i="228"/>
  <c r="S34" i="228"/>
  <c r="T34" i="228"/>
  <c r="R34" i="228"/>
  <c r="Q34" i="228"/>
  <c r="H34" i="228"/>
  <c r="I34" i="228"/>
  <c r="J34" i="228"/>
  <c r="K34" i="228"/>
  <c r="F34" i="228"/>
  <c r="G34" i="228"/>
  <c r="C34" i="228"/>
  <c r="BP33" i="228"/>
  <c r="BD33" i="228"/>
  <c r="AR33" i="228"/>
  <c r="AA33" i="228"/>
  <c r="S33" i="228"/>
  <c r="T33" i="228"/>
  <c r="R33" i="228"/>
  <c r="Q33" i="228"/>
  <c r="H33" i="228"/>
  <c r="I33" i="228"/>
  <c r="J33" i="228"/>
  <c r="K33" i="228"/>
  <c r="F33" i="228"/>
  <c r="G33" i="228"/>
  <c r="C33" i="228"/>
  <c r="BP32" i="228"/>
  <c r="BL32" i="228"/>
  <c r="BD32" i="228"/>
  <c r="AA32" i="228"/>
  <c r="AR32" i="228"/>
  <c r="T32" i="228"/>
  <c r="S32" i="228"/>
  <c r="R32" i="228"/>
  <c r="Q32" i="228"/>
  <c r="I32" i="228"/>
  <c r="J32" i="228"/>
  <c r="K32" i="228"/>
  <c r="H32" i="228"/>
  <c r="U32" i="228"/>
  <c r="G32" i="228"/>
  <c r="F32" i="228"/>
  <c r="C32" i="228"/>
  <c r="S31" i="228"/>
  <c r="T31" i="228"/>
  <c r="R31" i="228"/>
  <c r="Q31" i="228"/>
  <c r="H31" i="228"/>
  <c r="U31" i="228"/>
  <c r="F31" i="228"/>
  <c r="G31" i="228"/>
  <c r="C31" i="228"/>
  <c r="BD30" i="228"/>
  <c r="AR30" i="228"/>
  <c r="AI30" i="228"/>
  <c r="AG30" i="228"/>
  <c r="AA30" i="228"/>
  <c r="T30" i="228"/>
  <c r="S30" i="228"/>
  <c r="R30" i="228"/>
  <c r="Q30" i="228"/>
  <c r="I30" i="228"/>
  <c r="J30" i="228"/>
  <c r="K30" i="228"/>
  <c r="H30" i="228"/>
  <c r="U30" i="228"/>
  <c r="G30" i="228"/>
  <c r="F30" i="228"/>
  <c r="C30" i="228"/>
  <c r="AR29" i="228"/>
  <c r="AI29" i="228"/>
  <c r="AG29" i="228"/>
  <c r="BD29" i="228"/>
  <c r="S29" i="228"/>
  <c r="T29" i="228"/>
  <c r="R29" i="228"/>
  <c r="Q29" i="228"/>
  <c r="H29" i="228"/>
  <c r="I29" i="228"/>
  <c r="J29" i="228"/>
  <c r="K29" i="228"/>
  <c r="F29" i="228"/>
  <c r="G29" i="228"/>
  <c r="C29" i="228"/>
  <c r="BD28" i="228"/>
  <c r="AI28" i="228"/>
  <c r="AG28" i="228"/>
  <c r="AR28" i="228"/>
  <c r="AA28" i="228"/>
  <c r="T28" i="228"/>
  <c r="S28" i="228"/>
  <c r="R28" i="228"/>
  <c r="Q28" i="228"/>
  <c r="I28" i="228"/>
  <c r="J28" i="228"/>
  <c r="K28" i="228"/>
  <c r="H28" i="228"/>
  <c r="U28" i="228"/>
  <c r="G28" i="228"/>
  <c r="F28" i="228"/>
  <c r="C28" i="228"/>
  <c r="T27" i="228"/>
  <c r="S27" i="228"/>
  <c r="R27" i="228"/>
  <c r="Q27" i="228"/>
  <c r="K27" i="228"/>
  <c r="J27" i="228"/>
  <c r="I27" i="228"/>
  <c r="H27" i="228"/>
  <c r="U27" i="228"/>
  <c r="G27" i="228"/>
  <c r="F27" i="228"/>
  <c r="C27" i="228"/>
  <c r="T26" i="228"/>
  <c r="S26" i="228"/>
  <c r="R26" i="228"/>
  <c r="Q26" i="228"/>
  <c r="I26" i="228"/>
  <c r="J26" i="228"/>
  <c r="K26" i="228"/>
  <c r="H26" i="228"/>
  <c r="U26" i="228"/>
  <c r="G26" i="228"/>
  <c r="F26" i="228"/>
  <c r="C26" i="228"/>
  <c r="T25" i="228"/>
  <c r="S25" i="228"/>
  <c r="R25" i="228"/>
  <c r="Q25" i="228"/>
  <c r="K25" i="228"/>
  <c r="J25" i="228"/>
  <c r="I25" i="228"/>
  <c r="H25" i="228"/>
  <c r="U25" i="228"/>
  <c r="G25" i="228"/>
  <c r="F25" i="228"/>
  <c r="C25" i="228"/>
  <c r="T24" i="228"/>
  <c r="S24" i="228"/>
  <c r="R24" i="228"/>
  <c r="Q24" i="228"/>
  <c r="I24" i="228"/>
  <c r="J24" i="228"/>
  <c r="K24" i="228"/>
  <c r="H24" i="228"/>
  <c r="U24" i="228"/>
  <c r="G24" i="228"/>
  <c r="F24" i="228"/>
  <c r="C24" i="228"/>
  <c r="T23" i="228"/>
  <c r="S23" i="228"/>
  <c r="R23" i="228"/>
  <c r="Q23" i="228"/>
  <c r="K23" i="228"/>
  <c r="J23" i="228"/>
  <c r="I23" i="228"/>
  <c r="H23" i="228"/>
  <c r="U23" i="228"/>
  <c r="G23" i="228"/>
  <c r="F23" i="228"/>
  <c r="C23" i="228"/>
  <c r="T22" i="228"/>
  <c r="S22" i="228"/>
  <c r="R22" i="228"/>
  <c r="Q22" i="228"/>
  <c r="I22" i="228"/>
  <c r="J22" i="228"/>
  <c r="K22" i="228"/>
  <c r="H22" i="228"/>
  <c r="U22" i="228"/>
  <c r="G22" i="228"/>
  <c r="F22" i="228"/>
  <c r="C22" i="228"/>
  <c r="T21" i="228"/>
  <c r="S21" i="228"/>
  <c r="R21" i="228"/>
  <c r="Q21" i="228"/>
  <c r="K21" i="228"/>
  <c r="J21" i="228"/>
  <c r="I21" i="228"/>
  <c r="H21" i="228"/>
  <c r="U21" i="228"/>
  <c r="G21" i="228"/>
  <c r="F21" i="228"/>
  <c r="C21" i="228"/>
  <c r="T20" i="228"/>
  <c r="S20" i="228"/>
  <c r="R20" i="228"/>
  <c r="Q20" i="228"/>
  <c r="I20" i="228"/>
  <c r="J20" i="228"/>
  <c r="K20" i="228"/>
  <c r="H20" i="228"/>
  <c r="U20" i="228"/>
  <c r="G20" i="228"/>
  <c r="F20" i="228"/>
  <c r="C20" i="228"/>
  <c r="T19" i="228"/>
  <c r="S19" i="228"/>
  <c r="R19" i="228"/>
  <c r="Q19" i="228"/>
  <c r="K19" i="228"/>
  <c r="J19" i="228"/>
  <c r="I19" i="228"/>
  <c r="H19" i="228"/>
  <c r="U19" i="228"/>
  <c r="G19" i="228"/>
  <c r="F19" i="228"/>
  <c r="C19" i="228"/>
  <c r="AP18" i="228"/>
  <c r="T18" i="228"/>
  <c r="S18" i="228"/>
  <c r="R18" i="228"/>
  <c r="Q18" i="228"/>
  <c r="H18" i="228"/>
  <c r="I18" i="228"/>
  <c r="J18" i="228"/>
  <c r="K18" i="228"/>
  <c r="G18" i="228"/>
  <c r="F18" i="228"/>
  <c r="C18" i="228"/>
  <c r="S17" i="228"/>
  <c r="T17" i="228"/>
  <c r="R17" i="228"/>
  <c r="Q17" i="228"/>
  <c r="H17" i="228"/>
  <c r="I17" i="228"/>
  <c r="J17" i="228"/>
  <c r="K17" i="228"/>
  <c r="F17" i="228"/>
  <c r="G17" i="228"/>
  <c r="C17" i="228"/>
  <c r="T16" i="228"/>
  <c r="S16" i="228"/>
  <c r="R16" i="228"/>
  <c r="Q16" i="228"/>
  <c r="H16" i="228"/>
  <c r="I16" i="228"/>
  <c r="J16" i="228"/>
  <c r="K16" i="228"/>
  <c r="G16" i="228"/>
  <c r="F16" i="228"/>
  <c r="C16" i="228"/>
  <c r="AL15" i="228"/>
  <c r="T15" i="228"/>
  <c r="S15" i="228"/>
  <c r="R15" i="228"/>
  <c r="Q15" i="228"/>
  <c r="I15" i="228"/>
  <c r="J15" i="228"/>
  <c r="K15" i="228"/>
  <c r="H15" i="228"/>
  <c r="U15" i="228"/>
  <c r="G15" i="228"/>
  <c r="F15" i="228"/>
  <c r="C15" i="228"/>
  <c r="T14" i="228"/>
  <c r="S14" i="228"/>
  <c r="R14" i="228"/>
  <c r="Q14" i="228"/>
  <c r="I14" i="228"/>
  <c r="J14" i="228"/>
  <c r="K14" i="228"/>
  <c r="H14" i="228"/>
  <c r="U14" i="228"/>
  <c r="G14" i="228"/>
  <c r="F14" i="228"/>
  <c r="C14" i="228"/>
  <c r="AL13" i="228"/>
  <c r="S13" i="228"/>
  <c r="T13" i="228"/>
  <c r="R13" i="228"/>
  <c r="Q13" i="228"/>
  <c r="H13" i="228"/>
  <c r="I13" i="228"/>
  <c r="J13" i="228"/>
  <c r="K13" i="228"/>
  <c r="F13" i="228"/>
  <c r="G13" i="228"/>
  <c r="C13" i="228"/>
  <c r="S12" i="228"/>
  <c r="T12" i="228"/>
  <c r="R12" i="228"/>
  <c r="Q12" i="228"/>
  <c r="J12" i="228"/>
  <c r="K12" i="228"/>
  <c r="I12" i="228"/>
  <c r="H12" i="228"/>
  <c r="U12" i="228"/>
  <c r="F12" i="228"/>
  <c r="G12" i="228"/>
  <c r="C12" i="228"/>
  <c r="BR11" i="228"/>
  <c r="AL11" i="228"/>
  <c r="T11" i="228"/>
  <c r="S11" i="228"/>
  <c r="R11" i="228"/>
  <c r="Q11" i="228"/>
  <c r="H11" i="228"/>
  <c r="I11" i="228"/>
  <c r="J11" i="228"/>
  <c r="K11" i="228"/>
  <c r="G11" i="228"/>
  <c r="F11" i="228"/>
  <c r="C11" i="228"/>
  <c r="BR9" i="228"/>
  <c r="CL7" i="228"/>
  <c r="CC7" i="228"/>
  <c r="BW7" i="228"/>
  <c r="B76" i="227"/>
  <c r="U73" i="227"/>
  <c r="O72" i="227"/>
  <c r="N72" i="227"/>
  <c r="B77" i="227"/>
  <c r="M72" i="227"/>
  <c r="L72" i="227"/>
  <c r="T71" i="227"/>
  <c r="S71" i="227"/>
  <c r="R71" i="227"/>
  <c r="Q71" i="227"/>
  <c r="I71" i="227"/>
  <c r="J71" i="227"/>
  <c r="K71" i="227"/>
  <c r="H71" i="227"/>
  <c r="U71" i="227"/>
  <c r="G71" i="227"/>
  <c r="F71" i="227"/>
  <c r="C71" i="227"/>
  <c r="T70" i="227"/>
  <c r="S70" i="227"/>
  <c r="R70" i="227"/>
  <c r="Q70" i="227"/>
  <c r="K70" i="227"/>
  <c r="J70" i="227"/>
  <c r="I70" i="227"/>
  <c r="H70" i="227"/>
  <c r="U70" i="227"/>
  <c r="G70" i="227"/>
  <c r="F70" i="227"/>
  <c r="C70" i="227"/>
  <c r="T69" i="227"/>
  <c r="S69" i="227"/>
  <c r="R69" i="227"/>
  <c r="Q69" i="227"/>
  <c r="I69" i="227"/>
  <c r="J69" i="227"/>
  <c r="K69" i="227"/>
  <c r="H69" i="227"/>
  <c r="U69" i="227"/>
  <c r="G69" i="227"/>
  <c r="F69" i="227"/>
  <c r="C69" i="227"/>
  <c r="T68" i="227"/>
  <c r="S68" i="227"/>
  <c r="R68" i="227"/>
  <c r="Q68" i="227"/>
  <c r="K68" i="227"/>
  <c r="J68" i="227"/>
  <c r="I68" i="227"/>
  <c r="H68" i="227"/>
  <c r="U68" i="227"/>
  <c r="G68" i="227"/>
  <c r="F68" i="227"/>
  <c r="C68" i="227"/>
  <c r="T67" i="227"/>
  <c r="S67" i="227"/>
  <c r="R67" i="227"/>
  <c r="Q67" i="227"/>
  <c r="I67" i="227"/>
  <c r="J67" i="227"/>
  <c r="K67" i="227"/>
  <c r="H67" i="227"/>
  <c r="U67" i="227"/>
  <c r="G67" i="227"/>
  <c r="F67" i="227"/>
  <c r="C67" i="227"/>
  <c r="T66" i="227"/>
  <c r="S66" i="227"/>
  <c r="R66" i="227"/>
  <c r="Q66" i="227"/>
  <c r="K66" i="227"/>
  <c r="J66" i="227"/>
  <c r="I66" i="227"/>
  <c r="H66" i="227"/>
  <c r="U66" i="227"/>
  <c r="G66" i="227"/>
  <c r="F66" i="227"/>
  <c r="C66" i="227"/>
  <c r="T65" i="227"/>
  <c r="S65" i="227"/>
  <c r="R65" i="227"/>
  <c r="Q65" i="227"/>
  <c r="I65" i="227"/>
  <c r="J65" i="227"/>
  <c r="K65" i="227"/>
  <c r="H65" i="227"/>
  <c r="U65" i="227"/>
  <c r="G65" i="227"/>
  <c r="F65" i="227"/>
  <c r="C65" i="227"/>
  <c r="T64" i="227"/>
  <c r="S64" i="227"/>
  <c r="R64" i="227"/>
  <c r="Q64" i="227"/>
  <c r="K64" i="227"/>
  <c r="J64" i="227"/>
  <c r="I64" i="227"/>
  <c r="H64" i="227"/>
  <c r="U64" i="227"/>
  <c r="G64" i="227"/>
  <c r="F64" i="227"/>
  <c r="C64" i="227"/>
  <c r="T63" i="227"/>
  <c r="S63" i="227"/>
  <c r="R63" i="227"/>
  <c r="Q63" i="227"/>
  <c r="I63" i="227"/>
  <c r="J63" i="227"/>
  <c r="K63" i="227"/>
  <c r="H63" i="227"/>
  <c r="U63" i="227"/>
  <c r="G63" i="227"/>
  <c r="F63" i="227"/>
  <c r="C63" i="227"/>
  <c r="T62" i="227"/>
  <c r="S62" i="227"/>
  <c r="R62" i="227"/>
  <c r="Q62" i="227"/>
  <c r="K62" i="227"/>
  <c r="J62" i="227"/>
  <c r="I62" i="227"/>
  <c r="H62" i="227"/>
  <c r="U62" i="227"/>
  <c r="G62" i="227"/>
  <c r="F62" i="227"/>
  <c r="C62" i="227"/>
  <c r="T61" i="227"/>
  <c r="S61" i="227"/>
  <c r="R61" i="227"/>
  <c r="Q61" i="227"/>
  <c r="I61" i="227"/>
  <c r="J61" i="227"/>
  <c r="K61" i="227"/>
  <c r="H61" i="227"/>
  <c r="U61" i="227"/>
  <c r="G61" i="227"/>
  <c r="F61" i="227"/>
  <c r="C61" i="227"/>
  <c r="T60" i="227"/>
  <c r="S60" i="227"/>
  <c r="R60" i="227"/>
  <c r="Q60" i="227"/>
  <c r="K60" i="227"/>
  <c r="J60" i="227"/>
  <c r="I60" i="227"/>
  <c r="H60" i="227"/>
  <c r="U60" i="227"/>
  <c r="G60" i="227"/>
  <c r="F60" i="227"/>
  <c r="C60" i="227"/>
  <c r="T59" i="227"/>
  <c r="S59" i="227"/>
  <c r="R59" i="227"/>
  <c r="Q59" i="227"/>
  <c r="I59" i="227"/>
  <c r="J59" i="227"/>
  <c r="K59" i="227"/>
  <c r="H59" i="227"/>
  <c r="U59" i="227"/>
  <c r="G59" i="227"/>
  <c r="F59" i="227"/>
  <c r="C59" i="227"/>
  <c r="T58" i="227"/>
  <c r="S58" i="227"/>
  <c r="R58" i="227"/>
  <c r="Q58" i="227"/>
  <c r="K58" i="227"/>
  <c r="J58" i="227"/>
  <c r="I58" i="227"/>
  <c r="H58" i="227"/>
  <c r="U58" i="227"/>
  <c r="G58" i="227"/>
  <c r="F58" i="227"/>
  <c r="C58" i="227"/>
  <c r="T57" i="227"/>
  <c r="S57" i="227"/>
  <c r="R57" i="227"/>
  <c r="Q57" i="227"/>
  <c r="I57" i="227"/>
  <c r="J57" i="227"/>
  <c r="K57" i="227"/>
  <c r="H57" i="227"/>
  <c r="U57" i="227"/>
  <c r="G57" i="227"/>
  <c r="F57" i="227"/>
  <c r="C57" i="227"/>
  <c r="T56" i="227"/>
  <c r="S56" i="227"/>
  <c r="R56" i="227"/>
  <c r="Q56" i="227"/>
  <c r="K56" i="227"/>
  <c r="J56" i="227"/>
  <c r="I56" i="227"/>
  <c r="H56" i="227"/>
  <c r="U56" i="227"/>
  <c r="G56" i="227"/>
  <c r="F56" i="227"/>
  <c r="C56" i="227"/>
  <c r="T55" i="227"/>
  <c r="S55" i="227"/>
  <c r="R55" i="227"/>
  <c r="Q55" i="227"/>
  <c r="J55" i="227"/>
  <c r="K55" i="227"/>
  <c r="H55" i="227"/>
  <c r="I55" i="227"/>
  <c r="G55" i="227"/>
  <c r="F55" i="227"/>
  <c r="C55" i="227"/>
  <c r="T54" i="227"/>
  <c r="S54" i="227"/>
  <c r="R54" i="227"/>
  <c r="Q54" i="227"/>
  <c r="I54" i="227"/>
  <c r="J54" i="227"/>
  <c r="K54" i="227"/>
  <c r="H54" i="227"/>
  <c r="U54" i="227"/>
  <c r="G54" i="227"/>
  <c r="F54" i="227"/>
  <c r="C54" i="227"/>
  <c r="S53" i="227"/>
  <c r="T53" i="227"/>
  <c r="R53" i="227"/>
  <c r="Q53" i="227"/>
  <c r="J53" i="227"/>
  <c r="K53" i="227"/>
  <c r="I53" i="227"/>
  <c r="H53" i="227"/>
  <c r="U53" i="227"/>
  <c r="F53" i="227"/>
  <c r="G53" i="227"/>
  <c r="C53" i="227"/>
  <c r="U52" i="227"/>
  <c r="S52" i="227"/>
  <c r="T52" i="227"/>
  <c r="R52" i="227"/>
  <c r="Q52" i="227"/>
  <c r="H52" i="227"/>
  <c r="I52" i="227"/>
  <c r="J52" i="227"/>
  <c r="K52" i="227"/>
  <c r="F52" i="227"/>
  <c r="G52" i="227"/>
  <c r="C52" i="227"/>
  <c r="S51" i="227"/>
  <c r="T51" i="227"/>
  <c r="R51" i="227"/>
  <c r="Q51" i="227"/>
  <c r="J51" i="227"/>
  <c r="K51" i="227"/>
  <c r="I51" i="227"/>
  <c r="H51" i="227"/>
  <c r="U51" i="227"/>
  <c r="F51" i="227"/>
  <c r="G51" i="227"/>
  <c r="C51" i="227"/>
  <c r="U50" i="227"/>
  <c r="S50" i="227"/>
  <c r="T50" i="227"/>
  <c r="R50" i="227"/>
  <c r="Q50" i="227"/>
  <c r="H50" i="227"/>
  <c r="I50" i="227"/>
  <c r="J50" i="227"/>
  <c r="K50" i="227"/>
  <c r="F50" i="227"/>
  <c r="G50" i="227"/>
  <c r="C50" i="227"/>
  <c r="T49" i="227"/>
  <c r="S49" i="227"/>
  <c r="R49" i="227"/>
  <c r="Q49" i="227"/>
  <c r="K49" i="227"/>
  <c r="J49" i="227"/>
  <c r="I49" i="227"/>
  <c r="H49" i="227"/>
  <c r="U49" i="227"/>
  <c r="G49" i="227"/>
  <c r="F49" i="227"/>
  <c r="C49" i="227"/>
  <c r="T48" i="227"/>
  <c r="S48" i="227"/>
  <c r="R48" i="227"/>
  <c r="Q48" i="227"/>
  <c r="J48" i="227"/>
  <c r="K48" i="227"/>
  <c r="H48" i="227"/>
  <c r="I48" i="227"/>
  <c r="G48" i="227"/>
  <c r="F48" i="227"/>
  <c r="C48" i="227"/>
  <c r="T47" i="227"/>
  <c r="S47" i="227"/>
  <c r="R47" i="227"/>
  <c r="Q47" i="227"/>
  <c r="I47" i="227"/>
  <c r="J47" i="227"/>
  <c r="K47" i="227"/>
  <c r="H47" i="227"/>
  <c r="U47" i="227"/>
  <c r="G47" i="227"/>
  <c r="F47" i="227"/>
  <c r="C47" i="227"/>
  <c r="S46" i="227"/>
  <c r="T46" i="227"/>
  <c r="R46" i="227"/>
  <c r="Q46" i="227"/>
  <c r="J46" i="227"/>
  <c r="K46" i="227"/>
  <c r="I46" i="227"/>
  <c r="H46" i="227"/>
  <c r="U46" i="227"/>
  <c r="F46" i="227"/>
  <c r="G46" i="227"/>
  <c r="C46" i="227"/>
  <c r="S45" i="227"/>
  <c r="T45" i="227"/>
  <c r="R45" i="227"/>
  <c r="Q45" i="227"/>
  <c r="H45" i="227"/>
  <c r="I45" i="227"/>
  <c r="J45" i="227"/>
  <c r="K45" i="227"/>
  <c r="F45" i="227"/>
  <c r="G45" i="227"/>
  <c r="C45" i="227"/>
  <c r="T44" i="227"/>
  <c r="S44" i="227"/>
  <c r="R44" i="227"/>
  <c r="Q44" i="227"/>
  <c r="J44" i="227"/>
  <c r="K44" i="227"/>
  <c r="I44" i="227"/>
  <c r="H44" i="227"/>
  <c r="U44" i="227"/>
  <c r="G44" i="227"/>
  <c r="F44" i="227"/>
  <c r="C44" i="227"/>
  <c r="AN43" i="227"/>
  <c r="T43" i="227"/>
  <c r="S43" i="227"/>
  <c r="R43" i="227"/>
  <c r="Q43" i="227"/>
  <c r="J43" i="227"/>
  <c r="K43" i="227"/>
  <c r="H43" i="227"/>
  <c r="I43" i="227"/>
  <c r="G43" i="227"/>
  <c r="F43" i="227"/>
  <c r="C43" i="227"/>
  <c r="S42" i="227"/>
  <c r="T42" i="227"/>
  <c r="R42" i="227"/>
  <c r="Q42" i="227"/>
  <c r="H42" i="227"/>
  <c r="I42" i="227"/>
  <c r="J42" i="227"/>
  <c r="K42" i="227"/>
  <c r="F42" i="227"/>
  <c r="G42" i="227"/>
  <c r="C42" i="227"/>
  <c r="T41" i="227"/>
  <c r="S41" i="227"/>
  <c r="R41" i="227"/>
  <c r="Q41" i="227"/>
  <c r="J41" i="227"/>
  <c r="K41" i="227"/>
  <c r="H41" i="227"/>
  <c r="I41" i="227"/>
  <c r="G41" i="227"/>
  <c r="F41" i="227"/>
  <c r="C41" i="227"/>
  <c r="BP40" i="227"/>
  <c r="T40" i="227"/>
  <c r="S40" i="227"/>
  <c r="R40" i="227"/>
  <c r="Q40" i="227"/>
  <c r="I40" i="227"/>
  <c r="J40" i="227"/>
  <c r="K40" i="227"/>
  <c r="H40" i="227"/>
  <c r="U40" i="227"/>
  <c r="G40" i="227"/>
  <c r="F40" i="227"/>
  <c r="C40" i="227"/>
  <c r="BP39" i="227"/>
  <c r="S39" i="227"/>
  <c r="T39" i="227"/>
  <c r="R39" i="227"/>
  <c r="Q39" i="227"/>
  <c r="I39" i="227"/>
  <c r="J39" i="227"/>
  <c r="K39" i="227"/>
  <c r="H39" i="227"/>
  <c r="U39" i="227"/>
  <c r="F39" i="227"/>
  <c r="G39" i="227"/>
  <c r="C39" i="227"/>
  <c r="BP38" i="227"/>
  <c r="S38" i="227"/>
  <c r="T38" i="227"/>
  <c r="R38" i="227"/>
  <c r="Q38" i="227"/>
  <c r="I38" i="227"/>
  <c r="J38" i="227"/>
  <c r="K38" i="227"/>
  <c r="H38" i="227"/>
  <c r="U38" i="227"/>
  <c r="F38" i="227"/>
  <c r="G38" i="227"/>
  <c r="C38" i="227"/>
  <c r="BP37" i="227"/>
  <c r="S37" i="227"/>
  <c r="T37" i="227"/>
  <c r="R37" i="227"/>
  <c r="Q37" i="227"/>
  <c r="H37" i="227"/>
  <c r="I37" i="227"/>
  <c r="J37" i="227"/>
  <c r="K37" i="227"/>
  <c r="F37" i="227"/>
  <c r="G37" i="227"/>
  <c r="C37" i="227"/>
  <c r="BP36" i="227"/>
  <c r="T36" i="227"/>
  <c r="S36" i="227"/>
  <c r="R36" i="227"/>
  <c r="Q36" i="227"/>
  <c r="K36" i="227"/>
  <c r="H36" i="227"/>
  <c r="I36" i="227"/>
  <c r="J36" i="227"/>
  <c r="G36" i="227"/>
  <c r="F36" i="227"/>
  <c r="C36" i="227"/>
  <c r="BP35" i="227"/>
  <c r="S35" i="227"/>
  <c r="T35" i="227"/>
  <c r="R35" i="227"/>
  <c r="Q35" i="227"/>
  <c r="H35" i="227"/>
  <c r="F35" i="227"/>
  <c r="G35" i="227"/>
  <c r="C35" i="227"/>
  <c r="BP34" i="227"/>
  <c r="T34" i="227"/>
  <c r="S34" i="227"/>
  <c r="R34" i="227"/>
  <c r="Q34" i="227"/>
  <c r="J34" i="227"/>
  <c r="K34" i="227"/>
  <c r="I34" i="227"/>
  <c r="H34" i="227"/>
  <c r="U34" i="227"/>
  <c r="G34" i="227"/>
  <c r="F34" i="227"/>
  <c r="C34" i="227"/>
  <c r="BP33" i="227"/>
  <c r="BD33" i="227"/>
  <c r="AR33" i="227"/>
  <c r="AA33" i="227"/>
  <c r="T33" i="227"/>
  <c r="S33" i="227"/>
  <c r="R33" i="227"/>
  <c r="Q33" i="227"/>
  <c r="J33" i="227"/>
  <c r="K33" i="227"/>
  <c r="I33" i="227"/>
  <c r="H33" i="227"/>
  <c r="U33" i="227"/>
  <c r="G33" i="227"/>
  <c r="F33" i="227"/>
  <c r="C33" i="227"/>
  <c r="BL32" i="227"/>
  <c r="BP32" i="227"/>
  <c r="BD32" i="227"/>
  <c r="AR32" i="227"/>
  <c r="AA32" i="227"/>
  <c r="S32" i="227"/>
  <c r="T32" i="227"/>
  <c r="R32" i="227"/>
  <c r="Q32" i="227"/>
  <c r="H32" i="227"/>
  <c r="I32" i="227"/>
  <c r="J32" i="227"/>
  <c r="K32" i="227"/>
  <c r="F32" i="227"/>
  <c r="G32" i="227"/>
  <c r="C32" i="227"/>
  <c r="BL31" i="227"/>
  <c r="BP31" i="227"/>
  <c r="AA31" i="227"/>
  <c r="BD31" i="227"/>
  <c r="T31" i="227"/>
  <c r="S31" i="227"/>
  <c r="R31" i="227"/>
  <c r="Q31" i="227"/>
  <c r="I31" i="227"/>
  <c r="J31" i="227"/>
  <c r="K31" i="227"/>
  <c r="H31" i="227"/>
  <c r="U31" i="227"/>
  <c r="G31" i="227"/>
  <c r="F31" i="227"/>
  <c r="C31" i="227"/>
  <c r="AG30" i="227"/>
  <c r="T30" i="227"/>
  <c r="S30" i="227"/>
  <c r="R30" i="227"/>
  <c r="Q30" i="227"/>
  <c r="J30" i="227"/>
  <c r="K30" i="227"/>
  <c r="H30" i="227"/>
  <c r="I30" i="227"/>
  <c r="G30" i="227"/>
  <c r="F30" i="227"/>
  <c r="C30" i="227"/>
  <c r="BD29" i="227"/>
  <c r="AG29" i="227"/>
  <c r="AR29" i="227"/>
  <c r="T29" i="227"/>
  <c r="S29" i="227"/>
  <c r="R29" i="227"/>
  <c r="Q29" i="227"/>
  <c r="J29" i="227"/>
  <c r="K29" i="227"/>
  <c r="I29" i="227"/>
  <c r="H29" i="227"/>
  <c r="U29" i="227"/>
  <c r="G29" i="227"/>
  <c r="F29" i="227"/>
  <c r="C29" i="227"/>
  <c r="BD28" i="227"/>
  <c r="AG28" i="227"/>
  <c r="AR28" i="227"/>
  <c r="U28" i="227"/>
  <c r="S28" i="227"/>
  <c r="T28" i="227"/>
  <c r="R28" i="227"/>
  <c r="Q28" i="227"/>
  <c r="H28" i="227"/>
  <c r="I28" i="227"/>
  <c r="J28" i="227"/>
  <c r="K28" i="227"/>
  <c r="F28" i="227"/>
  <c r="G28" i="227"/>
  <c r="C28" i="227"/>
  <c r="S27" i="227"/>
  <c r="T27" i="227"/>
  <c r="R27" i="227"/>
  <c r="Q27" i="227"/>
  <c r="I27" i="227"/>
  <c r="J27" i="227"/>
  <c r="K27" i="227"/>
  <c r="H27" i="227"/>
  <c r="U27" i="227"/>
  <c r="F27" i="227"/>
  <c r="G27" i="227"/>
  <c r="C27" i="227"/>
  <c r="S26" i="227"/>
  <c r="T26" i="227"/>
  <c r="R26" i="227"/>
  <c r="Q26" i="227"/>
  <c r="H26" i="227"/>
  <c r="I26" i="227"/>
  <c r="J26" i="227"/>
  <c r="K26" i="227"/>
  <c r="F26" i="227"/>
  <c r="G26" i="227"/>
  <c r="C26" i="227"/>
  <c r="S25" i="227"/>
  <c r="T25" i="227"/>
  <c r="R25" i="227"/>
  <c r="Q25" i="227"/>
  <c r="I25" i="227"/>
  <c r="J25" i="227"/>
  <c r="K25" i="227"/>
  <c r="H25" i="227"/>
  <c r="U25" i="227"/>
  <c r="F25" i="227"/>
  <c r="G25" i="227"/>
  <c r="C25" i="227"/>
  <c r="S24" i="227"/>
  <c r="T24" i="227"/>
  <c r="R24" i="227"/>
  <c r="Q24" i="227"/>
  <c r="H24" i="227"/>
  <c r="I24" i="227"/>
  <c r="J24" i="227"/>
  <c r="K24" i="227"/>
  <c r="F24" i="227"/>
  <c r="G24" i="227"/>
  <c r="C24" i="227"/>
  <c r="S23" i="227"/>
  <c r="T23" i="227"/>
  <c r="R23" i="227"/>
  <c r="Q23" i="227"/>
  <c r="I23" i="227"/>
  <c r="J23" i="227"/>
  <c r="K23" i="227"/>
  <c r="H23" i="227"/>
  <c r="U23" i="227"/>
  <c r="F23" i="227"/>
  <c r="G23" i="227"/>
  <c r="C23" i="227"/>
  <c r="U22" i="227"/>
  <c r="S22" i="227"/>
  <c r="T22" i="227"/>
  <c r="R22" i="227"/>
  <c r="Q22" i="227"/>
  <c r="H22" i="227"/>
  <c r="I22" i="227"/>
  <c r="J22" i="227"/>
  <c r="K22" i="227"/>
  <c r="F22" i="227"/>
  <c r="G22" i="227"/>
  <c r="C22" i="227"/>
  <c r="S21" i="227"/>
  <c r="T21" i="227"/>
  <c r="R21" i="227"/>
  <c r="Q21" i="227"/>
  <c r="I21" i="227"/>
  <c r="J21" i="227"/>
  <c r="K21" i="227"/>
  <c r="H21" i="227"/>
  <c r="U21" i="227"/>
  <c r="F21" i="227"/>
  <c r="G21" i="227"/>
  <c r="C21" i="227"/>
  <c r="U20" i="227"/>
  <c r="S20" i="227"/>
  <c r="T20" i="227"/>
  <c r="R20" i="227"/>
  <c r="Q20" i="227"/>
  <c r="H20" i="227"/>
  <c r="I20" i="227"/>
  <c r="J20" i="227"/>
  <c r="K20" i="227"/>
  <c r="F20" i="227"/>
  <c r="G20" i="227"/>
  <c r="C20" i="227"/>
  <c r="S19" i="227"/>
  <c r="T19" i="227"/>
  <c r="R19" i="227"/>
  <c r="Q19" i="227"/>
  <c r="I19" i="227"/>
  <c r="J19" i="227"/>
  <c r="K19" i="227"/>
  <c r="H19" i="227"/>
  <c r="U19" i="227"/>
  <c r="F19" i="227"/>
  <c r="G19" i="227"/>
  <c r="C19" i="227"/>
  <c r="AP18" i="227"/>
  <c r="S18" i="227"/>
  <c r="T18" i="227"/>
  <c r="R18" i="227"/>
  <c r="Q18" i="227"/>
  <c r="I18" i="227"/>
  <c r="J18" i="227"/>
  <c r="K18" i="227"/>
  <c r="H18" i="227"/>
  <c r="U18" i="227"/>
  <c r="F18" i="227"/>
  <c r="G18" i="227"/>
  <c r="C18" i="227"/>
  <c r="T17" i="227"/>
  <c r="S17" i="227"/>
  <c r="R17" i="227"/>
  <c r="Q17" i="227"/>
  <c r="J17" i="227"/>
  <c r="K17" i="227"/>
  <c r="I17" i="227"/>
  <c r="H17" i="227"/>
  <c r="U17" i="227"/>
  <c r="G17" i="227"/>
  <c r="F17" i="227"/>
  <c r="C17" i="227"/>
  <c r="S16" i="227"/>
  <c r="T16" i="227"/>
  <c r="R16" i="227"/>
  <c r="Q16" i="227"/>
  <c r="I16" i="227"/>
  <c r="J16" i="227"/>
  <c r="K16" i="227"/>
  <c r="H16" i="227"/>
  <c r="U16" i="227"/>
  <c r="F16" i="227"/>
  <c r="G16" i="227"/>
  <c r="C16" i="227"/>
  <c r="AL15" i="227"/>
  <c r="S15" i="227"/>
  <c r="T15" i="227"/>
  <c r="R15" i="227"/>
  <c r="Q15" i="227"/>
  <c r="K15" i="227"/>
  <c r="H15" i="227"/>
  <c r="I15" i="227"/>
  <c r="J15" i="227"/>
  <c r="F15" i="227"/>
  <c r="G15" i="227"/>
  <c r="C15" i="227"/>
  <c r="T14" i="227"/>
  <c r="S14" i="227"/>
  <c r="R14" i="227"/>
  <c r="Q14" i="227"/>
  <c r="J14" i="227"/>
  <c r="K14" i="227"/>
  <c r="H14" i="227"/>
  <c r="I14" i="227"/>
  <c r="G14" i="227"/>
  <c r="F14" i="227"/>
  <c r="C14" i="227"/>
  <c r="AL13" i="227"/>
  <c r="T13" i="227"/>
  <c r="S13" i="227"/>
  <c r="R13" i="227"/>
  <c r="Q13" i="227"/>
  <c r="I13" i="227"/>
  <c r="J13" i="227"/>
  <c r="K13" i="227"/>
  <c r="H13" i="227"/>
  <c r="U13" i="227"/>
  <c r="G13" i="227"/>
  <c r="F13" i="227"/>
  <c r="C13" i="227"/>
  <c r="T12" i="227"/>
  <c r="S12" i="227"/>
  <c r="R12" i="227"/>
  <c r="Q12" i="227"/>
  <c r="K12" i="227"/>
  <c r="H12" i="227"/>
  <c r="I12" i="227"/>
  <c r="J12" i="227"/>
  <c r="G12" i="227"/>
  <c r="F12" i="227"/>
  <c r="C12" i="227"/>
  <c r="BR11" i="227"/>
  <c r="AL11" i="227"/>
  <c r="S11" i="227"/>
  <c r="T11" i="227"/>
  <c r="R11" i="227"/>
  <c r="Q11" i="227"/>
  <c r="I11" i="227"/>
  <c r="J11" i="227"/>
  <c r="K11" i="227"/>
  <c r="H11" i="227"/>
  <c r="U11" i="227"/>
  <c r="F11" i="227"/>
  <c r="G11" i="227"/>
  <c r="C11" i="227"/>
  <c r="BR9" i="227"/>
  <c r="CL7" i="227"/>
  <c r="CC7" i="227"/>
  <c r="BW7" i="227"/>
  <c r="B76" i="226"/>
  <c r="U73" i="226"/>
  <c r="O72" i="226"/>
  <c r="N72" i="226"/>
  <c r="B77" i="226"/>
  <c r="M72" i="226"/>
  <c r="L72" i="226"/>
  <c r="T71" i="226"/>
  <c r="S71" i="226"/>
  <c r="R71" i="226"/>
  <c r="Q71" i="226"/>
  <c r="I71" i="226"/>
  <c r="J71" i="226"/>
  <c r="K71" i="226"/>
  <c r="H71" i="226"/>
  <c r="U71" i="226"/>
  <c r="G71" i="226"/>
  <c r="F71" i="226"/>
  <c r="C71" i="226"/>
  <c r="T70" i="226"/>
  <c r="S70" i="226"/>
  <c r="R70" i="226"/>
  <c r="Q70" i="226"/>
  <c r="J70" i="226"/>
  <c r="K70" i="226"/>
  <c r="I70" i="226"/>
  <c r="H70" i="226"/>
  <c r="U70" i="226"/>
  <c r="G70" i="226"/>
  <c r="F70" i="226"/>
  <c r="C70" i="226"/>
  <c r="T69" i="226"/>
  <c r="S69" i="226"/>
  <c r="R69" i="226"/>
  <c r="Q69" i="226"/>
  <c r="I69" i="226"/>
  <c r="J69" i="226"/>
  <c r="K69" i="226"/>
  <c r="H69" i="226"/>
  <c r="U69" i="226"/>
  <c r="F69" i="226"/>
  <c r="G69" i="226"/>
  <c r="C69" i="226"/>
  <c r="T68" i="226"/>
  <c r="S68" i="226"/>
  <c r="R68" i="226"/>
  <c r="Q68" i="226"/>
  <c r="K68" i="226"/>
  <c r="J68" i="226"/>
  <c r="I68" i="226"/>
  <c r="H68" i="226"/>
  <c r="U68" i="226"/>
  <c r="G68" i="226"/>
  <c r="F68" i="226"/>
  <c r="C68" i="226"/>
  <c r="T67" i="226"/>
  <c r="S67" i="226"/>
  <c r="R67" i="226"/>
  <c r="Q67" i="226"/>
  <c r="I67" i="226"/>
  <c r="J67" i="226"/>
  <c r="K67" i="226"/>
  <c r="H67" i="226"/>
  <c r="U67" i="226"/>
  <c r="G67" i="226"/>
  <c r="F67" i="226"/>
  <c r="C67" i="226"/>
  <c r="T66" i="226"/>
  <c r="S66" i="226"/>
  <c r="R66" i="226"/>
  <c r="Q66" i="226"/>
  <c r="J66" i="226"/>
  <c r="K66" i="226"/>
  <c r="I66" i="226"/>
  <c r="H66" i="226"/>
  <c r="U66" i="226"/>
  <c r="G66" i="226"/>
  <c r="F66" i="226"/>
  <c r="C66" i="226"/>
  <c r="T65" i="226"/>
  <c r="S65" i="226"/>
  <c r="R65" i="226"/>
  <c r="Q65" i="226"/>
  <c r="I65" i="226"/>
  <c r="J65" i="226"/>
  <c r="K65" i="226"/>
  <c r="H65" i="226"/>
  <c r="U65" i="226"/>
  <c r="F65" i="226"/>
  <c r="G65" i="226"/>
  <c r="C65" i="226"/>
  <c r="T64" i="226"/>
  <c r="S64" i="226"/>
  <c r="R64" i="226"/>
  <c r="Q64" i="226"/>
  <c r="K64" i="226"/>
  <c r="J64" i="226"/>
  <c r="I64" i="226"/>
  <c r="H64" i="226"/>
  <c r="U64" i="226"/>
  <c r="G64" i="226"/>
  <c r="F64" i="226"/>
  <c r="C64" i="226"/>
  <c r="T63" i="226"/>
  <c r="S63" i="226"/>
  <c r="R63" i="226"/>
  <c r="Q63" i="226"/>
  <c r="I63" i="226"/>
  <c r="J63" i="226"/>
  <c r="K63" i="226"/>
  <c r="H63" i="226"/>
  <c r="U63" i="226"/>
  <c r="G63" i="226"/>
  <c r="F63" i="226"/>
  <c r="C63" i="226"/>
  <c r="T62" i="226"/>
  <c r="S62" i="226"/>
  <c r="R62" i="226"/>
  <c r="Q62" i="226"/>
  <c r="J62" i="226"/>
  <c r="K62" i="226"/>
  <c r="I62" i="226"/>
  <c r="H62" i="226"/>
  <c r="U62" i="226"/>
  <c r="G62" i="226"/>
  <c r="F62" i="226"/>
  <c r="C62" i="226"/>
  <c r="T61" i="226"/>
  <c r="S61" i="226"/>
  <c r="R61" i="226"/>
  <c r="Q61" i="226"/>
  <c r="I61" i="226"/>
  <c r="J61" i="226"/>
  <c r="K61" i="226"/>
  <c r="H61" i="226"/>
  <c r="U61" i="226"/>
  <c r="F61" i="226"/>
  <c r="G61" i="226"/>
  <c r="C61" i="226"/>
  <c r="T60" i="226"/>
  <c r="S60" i="226"/>
  <c r="R60" i="226"/>
  <c r="Q60" i="226"/>
  <c r="K60" i="226"/>
  <c r="J60" i="226"/>
  <c r="I60" i="226"/>
  <c r="H60" i="226"/>
  <c r="U60" i="226"/>
  <c r="G60" i="226"/>
  <c r="F60" i="226"/>
  <c r="C60" i="226"/>
  <c r="T59" i="226"/>
  <c r="S59" i="226"/>
  <c r="R59" i="226"/>
  <c r="Q59" i="226"/>
  <c r="I59" i="226"/>
  <c r="J59" i="226"/>
  <c r="K59" i="226"/>
  <c r="H59" i="226"/>
  <c r="U59" i="226"/>
  <c r="G59" i="226"/>
  <c r="F59" i="226"/>
  <c r="C59" i="226"/>
  <c r="T58" i="226"/>
  <c r="S58" i="226"/>
  <c r="R58" i="226"/>
  <c r="Q58" i="226"/>
  <c r="J58" i="226"/>
  <c r="K58" i="226"/>
  <c r="I58" i="226"/>
  <c r="H58" i="226"/>
  <c r="U58" i="226"/>
  <c r="G58" i="226"/>
  <c r="F58" i="226"/>
  <c r="C58" i="226"/>
  <c r="T57" i="226"/>
  <c r="S57" i="226"/>
  <c r="R57" i="226"/>
  <c r="Q57" i="226"/>
  <c r="I57" i="226"/>
  <c r="J57" i="226"/>
  <c r="K57" i="226"/>
  <c r="H57" i="226"/>
  <c r="U57" i="226"/>
  <c r="F57" i="226"/>
  <c r="G57" i="226"/>
  <c r="C57" i="226"/>
  <c r="T56" i="226"/>
  <c r="S56" i="226"/>
  <c r="R56" i="226"/>
  <c r="Q56" i="226"/>
  <c r="I56" i="226"/>
  <c r="J56" i="226"/>
  <c r="K56" i="226"/>
  <c r="H56" i="226"/>
  <c r="U56" i="226"/>
  <c r="G56" i="226"/>
  <c r="F56" i="226"/>
  <c r="C56" i="226"/>
  <c r="T55" i="226"/>
  <c r="S55" i="226"/>
  <c r="R55" i="226"/>
  <c r="Q55" i="226"/>
  <c r="H55" i="226"/>
  <c r="G55" i="226"/>
  <c r="F55" i="226"/>
  <c r="C55" i="226"/>
  <c r="T54" i="226"/>
  <c r="S54" i="226"/>
  <c r="R54" i="226"/>
  <c r="Q54" i="226"/>
  <c r="K54" i="226"/>
  <c r="I54" i="226"/>
  <c r="J54" i="226"/>
  <c r="H54" i="226"/>
  <c r="U54" i="226"/>
  <c r="G54" i="226"/>
  <c r="F54" i="226"/>
  <c r="C54" i="226"/>
  <c r="S53" i="226"/>
  <c r="T53" i="226"/>
  <c r="R53" i="226"/>
  <c r="Q53" i="226"/>
  <c r="H53" i="226"/>
  <c r="F53" i="226"/>
  <c r="G53" i="226"/>
  <c r="C53" i="226"/>
  <c r="U52" i="226"/>
  <c r="S52" i="226"/>
  <c r="T52" i="226"/>
  <c r="R52" i="226"/>
  <c r="Q52" i="226"/>
  <c r="H52" i="226"/>
  <c r="I52" i="226"/>
  <c r="J52" i="226"/>
  <c r="K52" i="226"/>
  <c r="F52" i="226"/>
  <c r="G52" i="226"/>
  <c r="C52" i="226"/>
  <c r="S51" i="226"/>
  <c r="T51" i="226"/>
  <c r="R51" i="226"/>
  <c r="Q51" i="226"/>
  <c r="H51" i="226"/>
  <c r="F51" i="226"/>
  <c r="G51" i="226"/>
  <c r="C51" i="226"/>
  <c r="S50" i="226"/>
  <c r="T50" i="226"/>
  <c r="R50" i="226"/>
  <c r="Q50" i="226"/>
  <c r="H50" i="226"/>
  <c r="I50" i="226"/>
  <c r="J50" i="226"/>
  <c r="K50" i="226"/>
  <c r="F50" i="226"/>
  <c r="G50" i="226"/>
  <c r="C50" i="226"/>
  <c r="T49" i="226"/>
  <c r="S49" i="226"/>
  <c r="R49" i="226"/>
  <c r="Q49" i="226"/>
  <c r="K49" i="226"/>
  <c r="J49" i="226"/>
  <c r="I49" i="226"/>
  <c r="H49" i="226"/>
  <c r="U49" i="226"/>
  <c r="G49" i="226"/>
  <c r="F49" i="226"/>
  <c r="C49" i="226"/>
  <c r="S48" i="226"/>
  <c r="T48" i="226"/>
  <c r="R48" i="226"/>
  <c r="Q48" i="226"/>
  <c r="J48" i="226"/>
  <c r="K48" i="226"/>
  <c r="H48" i="226"/>
  <c r="I48" i="226"/>
  <c r="G48" i="226"/>
  <c r="F48" i="226"/>
  <c r="C48" i="226"/>
  <c r="T47" i="226"/>
  <c r="S47" i="226"/>
  <c r="R47" i="226"/>
  <c r="Q47" i="226"/>
  <c r="K47" i="226"/>
  <c r="I47" i="226"/>
  <c r="J47" i="226"/>
  <c r="H47" i="226"/>
  <c r="U47" i="226"/>
  <c r="G47" i="226"/>
  <c r="F47" i="226"/>
  <c r="C47" i="226"/>
  <c r="S46" i="226"/>
  <c r="T46" i="226"/>
  <c r="R46" i="226"/>
  <c r="Q46" i="226"/>
  <c r="H46" i="226"/>
  <c r="F46" i="226"/>
  <c r="G46" i="226"/>
  <c r="C46" i="226"/>
  <c r="S45" i="226"/>
  <c r="T45" i="226"/>
  <c r="R45" i="226"/>
  <c r="Q45" i="226"/>
  <c r="I45" i="226"/>
  <c r="J45" i="226"/>
  <c r="K45" i="226"/>
  <c r="H45" i="226"/>
  <c r="U45" i="226"/>
  <c r="F45" i="226"/>
  <c r="G45" i="226"/>
  <c r="C45" i="226"/>
  <c r="S44" i="226"/>
  <c r="T44" i="226"/>
  <c r="R44" i="226"/>
  <c r="Q44" i="226"/>
  <c r="K44" i="226"/>
  <c r="J44" i="226"/>
  <c r="I44" i="226"/>
  <c r="H44" i="226"/>
  <c r="U44" i="226"/>
  <c r="F44" i="226"/>
  <c r="G44" i="226"/>
  <c r="C44" i="226"/>
  <c r="AN43" i="226"/>
  <c r="T43" i="226"/>
  <c r="S43" i="226"/>
  <c r="R43" i="226"/>
  <c r="Q43" i="226"/>
  <c r="H43" i="226"/>
  <c r="G43" i="226"/>
  <c r="F43" i="226"/>
  <c r="C43" i="226"/>
  <c r="T42" i="226"/>
  <c r="S42" i="226"/>
  <c r="R42" i="226"/>
  <c r="Q42" i="226"/>
  <c r="K42" i="226"/>
  <c r="J42" i="226"/>
  <c r="H42" i="226"/>
  <c r="I42" i="226"/>
  <c r="F42" i="226"/>
  <c r="G42" i="226"/>
  <c r="C42" i="226"/>
  <c r="T41" i="226"/>
  <c r="S41" i="226"/>
  <c r="R41" i="226"/>
  <c r="Q41" i="226"/>
  <c r="H41" i="226"/>
  <c r="F41" i="226"/>
  <c r="G41" i="226"/>
  <c r="C41" i="226"/>
  <c r="BP40" i="226"/>
  <c r="T40" i="226"/>
  <c r="S40" i="226"/>
  <c r="R40" i="226"/>
  <c r="Q40" i="226"/>
  <c r="K40" i="226"/>
  <c r="I40" i="226"/>
  <c r="J40" i="226"/>
  <c r="H40" i="226"/>
  <c r="U40" i="226"/>
  <c r="G40" i="226"/>
  <c r="F40" i="226"/>
  <c r="C40" i="226"/>
  <c r="BP39" i="226"/>
  <c r="S39" i="226"/>
  <c r="T39" i="226"/>
  <c r="R39" i="226"/>
  <c r="Q39" i="226"/>
  <c r="H39" i="226"/>
  <c r="F39" i="226"/>
  <c r="G39" i="226"/>
  <c r="C39" i="226"/>
  <c r="BP38" i="226"/>
  <c r="T38" i="226"/>
  <c r="S38" i="226"/>
  <c r="R38" i="226"/>
  <c r="Q38" i="226"/>
  <c r="K38" i="226"/>
  <c r="J38" i="226"/>
  <c r="I38" i="226"/>
  <c r="H38" i="226"/>
  <c r="U38" i="226"/>
  <c r="G38" i="226"/>
  <c r="F38" i="226"/>
  <c r="C38" i="226"/>
  <c r="BP37" i="226"/>
  <c r="U37" i="226"/>
  <c r="T37" i="226"/>
  <c r="S37" i="226"/>
  <c r="R37" i="226"/>
  <c r="Q37" i="226"/>
  <c r="K37" i="226"/>
  <c r="J37" i="226"/>
  <c r="H37" i="226"/>
  <c r="I37" i="226"/>
  <c r="G37" i="226"/>
  <c r="F37" i="226"/>
  <c r="C37" i="226"/>
  <c r="BP36" i="226"/>
  <c r="U36" i="226"/>
  <c r="T36" i="226"/>
  <c r="S36" i="226"/>
  <c r="R36" i="226"/>
  <c r="Q36" i="226"/>
  <c r="H36" i="226"/>
  <c r="I36" i="226"/>
  <c r="J36" i="226"/>
  <c r="K36" i="226"/>
  <c r="G36" i="226"/>
  <c r="F36" i="226"/>
  <c r="C36" i="226"/>
  <c r="BP35" i="226"/>
  <c r="U35" i="226"/>
  <c r="S35" i="226"/>
  <c r="T35" i="226"/>
  <c r="R35" i="226"/>
  <c r="Q35" i="226"/>
  <c r="J35" i="226"/>
  <c r="K35" i="226"/>
  <c r="I35" i="226"/>
  <c r="H35" i="226"/>
  <c r="F35" i="226"/>
  <c r="G35" i="226"/>
  <c r="C35" i="226"/>
  <c r="BP34" i="226"/>
  <c r="S34" i="226"/>
  <c r="T34" i="226"/>
  <c r="R34" i="226"/>
  <c r="Q34" i="226"/>
  <c r="I34" i="226"/>
  <c r="J34" i="226"/>
  <c r="K34" i="226"/>
  <c r="H34" i="226"/>
  <c r="U34" i="226"/>
  <c r="F34" i="226"/>
  <c r="G34" i="226"/>
  <c r="C34" i="226"/>
  <c r="BP33" i="226"/>
  <c r="BD33" i="226"/>
  <c r="AR33" i="226"/>
  <c r="AA33" i="226"/>
  <c r="T33" i="226"/>
  <c r="S33" i="226"/>
  <c r="R33" i="226"/>
  <c r="Q33" i="226"/>
  <c r="K33" i="226"/>
  <c r="J33" i="226"/>
  <c r="I33" i="226"/>
  <c r="H33" i="226"/>
  <c r="U33" i="226"/>
  <c r="G33" i="226"/>
  <c r="F33" i="226"/>
  <c r="C33" i="226"/>
  <c r="BL32" i="226"/>
  <c r="BP32" i="226"/>
  <c r="BD32" i="226"/>
  <c r="AR32" i="226"/>
  <c r="AA32" i="226"/>
  <c r="U32" i="226"/>
  <c r="T32" i="226"/>
  <c r="S32" i="226"/>
  <c r="R32" i="226"/>
  <c r="Q32" i="226"/>
  <c r="K32" i="226"/>
  <c r="J32" i="226"/>
  <c r="H32" i="226"/>
  <c r="I32" i="226"/>
  <c r="F32" i="226"/>
  <c r="G32" i="226"/>
  <c r="C32" i="226"/>
  <c r="BL31" i="226"/>
  <c r="BP31" i="226"/>
  <c r="BD31" i="226"/>
  <c r="AR31" i="226"/>
  <c r="AA31" i="226"/>
  <c r="T31" i="226"/>
  <c r="S31" i="226"/>
  <c r="R31" i="226"/>
  <c r="Q31" i="226"/>
  <c r="H31" i="226"/>
  <c r="G31" i="226"/>
  <c r="F31" i="226"/>
  <c r="C31" i="226"/>
  <c r="AI30" i="226"/>
  <c r="AG30" i="226"/>
  <c r="U30" i="226"/>
  <c r="T30" i="226"/>
  <c r="S30" i="226"/>
  <c r="R30" i="226"/>
  <c r="Q30" i="226"/>
  <c r="K30" i="226"/>
  <c r="J30" i="226"/>
  <c r="H30" i="226"/>
  <c r="I30" i="226"/>
  <c r="G30" i="226"/>
  <c r="F30" i="226"/>
  <c r="C30" i="226"/>
  <c r="BD29" i="226"/>
  <c r="AI29" i="226"/>
  <c r="AG29" i="226"/>
  <c r="S29" i="226"/>
  <c r="T29" i="226"/>
  <c r="R29" i="226"/>
  <c r="Q29" i="226"/>
  <c r="J29" i="226"/>
  <c r="K29" i="226"/>
  <c r="I29" i="226"/>
  <c r="H29" i="226"/>
  <c r="U29" i="226"/>
  <c r="F29" i="226"/>
  <c r="G29" i="226"/>
  <c r="C29" i="226"/>
  <c r="BD28" i="226"/>
  <c r="AR28" i="226"/>
  <c r="AI28" i="226"/>
  <c r="AG28" i="226"/>
  <c r="AA28" i="226"/>
  <c r="S28" i="226"/>
  <c r="T28" i="226"/>
  <c r="R28" i="226"/>
  <c r="Q28" i="226"/>
  <c r="H28" i="226"/>
  <c r="I28" i="226"/>
  <c r="J28" i="226"/>
  <c r="K28" i="226"/>
  <c r="F28" i="226"/>
  <c r="G28" i="226"/>
  <c r="C28" i="226"/>
  <c r="T27" i="226"/>
  <c r="S27" i="226"/>
  <c r="R27" i="226"/>
  <c r="Q27" i="226"/>
  <c r="I27" i="226"/>
  <c r="J27" i="226"/>
  <c r="K27" i="226"/>
  <c r="H27" i="226"/>
  <c r="U27" i="226"/>
  <c r="G27" i="226"/>
  <c r="F27" i="226"/>
  <c r="C27" i="226"/>
  <c r="S26" i="226"/>
  <c r="T26" i="226"/>
  <c r="R26" i="226"/>
  <c r="Q26" i="226"/>
  <c r="H26" i="226"/>
  <c r="I26" i="226"/>
  <c r="J26" i="226"/>
  <c r="K26" i="226"/>
  <c r="F26" i="226"/>
  <c r="G26" i="226"/>
  <c r="C26" i="226"/>
  <c r="T25" i="226"/>
  <c r="S25" i="226"/>
  <c r="R25" i="226"/>
  <c r="Q25" i="226"/>
  <c r="I25" i="226"/>
  <c r="J25" i="226"/>
  <c r="K25" i="226"/>
  <c r="H25" i="226"/>
  <c r="U25" i="226"/>
  <c r="G25" i="226"/>
  <c r="F25" i="226"/>
  <c r="C25" i="226"/>
  <c r="S24" i="226"/>
  <c r="T24" i="226"/>
  <c r="R24" i="226"/>
  <c r="Q24" i="226"/>
  <c r="I24" i="226"/>
  <c r="J24" i="226"/>
  <c r="K24" i="226"/>
  <c r="H24" i="226"/>
  <c r="U24" i="226"/>
  <c r="F24" i="226"/>
  <c r="G24" i="226"/>
  <c r="C24" i="226"/>
  <c r="T23" i="226"/>
  <c r="S23" i="226"/>
  <c r="R23" i="226"/>
  <c r="Q23" i="226"/>
  <c r="J23" i="226"/>
  <c r="K23" i="226"/>
  <c r="I23" i="226"/>
  <c r="H23" i="226"/>
  <c r="U23" i="226"/>
  <c r="G23" i="226"/>
  <c r="F23" i="226"/>
  <c r="C23" i="226"/>
  <c r="S22" i="226"/>
  <c r="T22" i="226"/>
  <c r="R22" i="226"/>
  <c r="Q22" i="226"/>
  <c r="H22" i="226"/>
  <c r="F22" i="226"/>
  <c r="G22" i="226"/>
  <c r="C22" i="226"/>
  <c r="T21" i="226"/>
  <c r="S21" i="226"/>
  <c r="R21" i="226"/>
  <c r="Q21" i="226"/>
  <c r="I21" i="226"/>
  <c r="J21" i="226"/>
  <c r="K21" i="226"/>
  <c r="H21" i="226"/>
  <c r="U21" i="226"/>
  <c r="G21" i="226"/>
  <c r="F21" i="226"/>
  <c r="C21" i="226"/>
  <c r="S20" i="226"/>
  <c r="T20" i="226"/>
  <c r="R20" i="226"/>
  <c r="Q20" i="226"/>
  <c r="H20" i="226"/>
  <c r="I20" i="226"/>
  <c r="J20" i="226"/>
  <c r="K20" i="226"/>
  <c r="F20" i="226"/>
  <c r="G20" i="226"/>
  <c r="C20" i="226"/>
  <c r="T19" i="226"/>
  <c r="S19" i="226"/>
  <c r="R19" i="226"/>
  <c r="Q19" i="226"/>
  <c r="I19" i="226"/>
  <c r="J19" i="226"/>
  <c r="K19" i="226"/>
  <c r="H19" i="226"/>
  <c r="U19" i="226"/>
  <c r="G19" i="226"/>
  <c r="F19" i="226"/>
  <c r="C19" i="226"/>
  <c r="AP18" i="226"/>
  <c r="T18" i="226"/>
  <c r="S18" i="226"/>
  <c r="R18" i="226"/>
  <c r="Q18" i="226"/>
  <c r="J18" i="226"/>
  <c r="K18" i="226"/>
  <c r="I18" i="226"/>
  <c r="H18" i="226"/>
  <c r="U18" i="226"/>
  <c r="F18" i="226"/>
  <c r="G18" i="226"/>
  <c r="C18" i="226"/>
  <c r="S17" i="226"/>
  <c r="T17" i="226"/>
  <c r="R17" i="226"/>
  <c r="Q17" i="226"/>
  <c r="K17" i="226"/>
  <c r="J17" i="226"/>
  <c r="I17" i="226"/>
  <c r="H17" i="226"/>
  <c r="U17" i="226"/>
  <c r="F17" i="226"/>
  <c r="G17" i="226"/>
  <c r="C17" i="226"/>
  <c r="S16" i="226"/>
  <c r="T16" i="226"/>
  <c r="R16" i="226"/>
  <c r="Q16" i="226"/>
  <c r="I16" i="226"/>
  <c r="J16" i="226"/>
  <c r="K16" i="226"/>
  <c r="H16" i="226"/>
  <c r="U16" i="226"/>
  <c r="G16" i="226"/>
  <c r="F16" i="226"/>
  <c r="C16" i="226"/>
  <c r="AL15" i="226"/>
  <c r="S15" i="226"/>
  <c r="T15" i="226"/>
  <c r="R15" i="226"/>
  <c r="Q15" i="226"/>
  <c r="K15" i="226"/>
  <c r="J15" i="226"/>
  <c r="I15" i="226"/>
  <c r="H15" i="226"/>
  <c r="U15" i="226"/>
  <c r="F15" i="226"/>
  <c r="G15" i="226"/>
  <c r="C15" i="226"/>
  <c r="T14" i="226"/>
  <c r="S14" i="226"/>
  <c r="R14" i="226"/>
  <c r="Q14" i="226"/>
  <c r="H14" i="226"/>
  <c r="G14" i="226"/>
  <c r="F14" i="226"/>
  <c r="C14" i="226"/>
  <c r="AL13" i="226"/>
  <c r="T13" i="226"/>
  <c r="S13" i="226"/>
  <c r="R13" i="226"/>
  <c r="Q13" i="226"/>
  <c r="H13" i="226"/>
  <c r="I13" i="226"/>
  <c r="J13" i="226"/>
  <c r="K13" i="226"/>
  <c r="G13" i="226"/>
  <c r="F13" i="226"/>
  <c r="C13" i="226"/>
  <c r="T12" i="226"/>
  <c r="S12" i="226"/>
  <c r="R12" i="226"/>
  <c r="Q12" i="226"/>
  <c r="J12" i="226"/>
  <c r="K12" i="226"/>
  <c r="I12" i="226"/>
  <c r="H12" i="226"/>
  <c r="U12" i="226"/>
  <c r="G12" i="226"/>
  <c r="F12" i="226"/>
  <c r="C12" i="226"/>
  <c r="BR11" i="226"/>
  <c r="AL11" i="226"/>
  <c r="U11" i="226"/>
  <c r="T11" i="226"/>
  <c r="S11" i="226"/>
  <c r="R11" i="226"/>
  <c r="Q11" i="226"/>
  <c r="I11" i="226"/>
  <c r="J11" i="226"/>
  <c r="K11" i="226"/>
  <c r="H11" i="226"/>
  <c r="G11" i="226"/>
  <c r="F11" i="226"/>
  <c r="C11" i="226"/>
  <c r="BR9" i="226"/>
  <c r="CL7" i="226"/>
  <c r="CC7" i="226"/>
  <c r="BW7" i="226"/>
  <c r="B77" i="225"/>
  <c r="B76" i="225"/>
  <c r="U73" i="225"/>
  <c r="AN43" i="225"/>
  <c r="O72" i="225"/>
  <c r="N72" i="225"/>
  <c r="M72" i="225"/>
  <c r="L72" i="225"/>
  <c r="AA31" i="225"/>
  <c r="U71" i="225"/>
  <c r="S71" i="225"/>
  <c r="T71" i="225"/>
  <c r="R71" i="225"/>
  <c r="Q71" i="225"/>
  <c r="H71" i="225"/>
  <c r="I71" i="225"/>
  <c r="J71" i="225"/>
  <c r="K71" i="225"/>
  <c r="G71" i="225"/>
  <c r="F71" i="225"/>
  <c r="C71" i="225"/>
  <c r="S70" i="225"/>
  <c r="T70" i="225"/>
  <c r="R70" i="225"/>
  <c r="Q70" i="225"/>
  <c r="I70" i="225"/>
  <c r="J70" i="225"/>
  <c r="K70" i="225"/>
  <c r="H70" i="225"/>
  <c r="U70" i="225"/>
  <c r="F70" i="225"/>
  <c r="G70" i="225"/>
  <c r="C70" i="225"/>
  <c r="U69" i="225"/>
  <c r="T69" i="225"/>
  <c r="S69" i="225"/>
  <c r="R69" i="225"/>
  <c r="Q69" i="225"/>
  <c r="I69" i="225"/>
  <c r="J69" i="225"/>
  <c r="K69" i="225"/>
  <c r="H69" i="225"/>
  <c r="G69" i="225"/>
  <c r="F69" i="225"/>
  <c r="C69" i="225"/>
  <c r="S68" i="225"/>
  <c r="T68" i="225"/>
  <c r="R68" i="225"/>
  <c r="Q68" i="225"/>
  <c r="I68" i="225"/>
  <c r="J68" i="225"/>
  <c r="K68" i="225"/>
  <c r="H68" i="225"/>
  <c r="U68" i="225"/>
  <c r="F68" i="225"/>
  <c r="G68" i="225"/>
  <c r="C68" i="225"/>
  <c r="U67" i="225"/>
  <c r="S67" i="225"/>
  <c r="T67" i="225"/>
  <c r="R67" i="225"/>
  <c r="Q67" i="225"/>
  <c r="H67" i="225"/>
  <c r="I67" i="225"/>
  <c r="J67" i="225"/>
  <c r="K67" i="225"/>
  <c r="G67" i="225"/>
  <c r="F67" i="225"/>
  <c r="C67" i="225"/>
  <c r="S66" i="225"/>
  <c r="T66" i="225"/>
  <c r="R66" i="225"/>
  <c r="Q66" i="225"/>
  <c r="I66" i="225"/>
  <c r="J66" i="225"/>
  <c r="K66" i="225"/>
  <c r="H66" i="225"/>
  <c r="U66" i="225"/>
  <c r="F66" i="225"/>
  <c r="G66" i="225"/>
  <c r="C66" i="225"/>
  <c r="U65" i="225"/>
  <c r="T65" i="225"/>
  <c r="S65" i="225"/>
  <c r="R65" i="225"/>
  <c r="Q65" i="225"/>
  <c r="I65" i="225"/>
  <c r="J65" i="225"/>
  <c r="K65" i="225"/>
  <c r="H65" i="225"/>
  <c r="G65" i="225"/>
  <c r="F65" i="225"/>
  <c r="C65" i="225"/>
  <c r="S64" i="225"/>
  <c r="T64" i="225"/>
  <c r="R64" i="225"/>
  <c r="Q64" i="225"/>
  <c r="I64" i="225"/>
  <c r="J64" i="225"/>
  <c r="K64" i="225"/>
  <c r="H64" i="225"/>
  <c r="U64" i="225"/>
  <c r="F64" i="225"/>
  <c r="G64" i="225"/>
  <c r="C64" i="225"/>
  <c r="U63" i="225"/>
  <c r="S63" i="225"/>
  <c r="T63" i="225"/>
  <c r="R63" i="225"/>
  <c r="Q63" i="225"/>
  <c r="H63" i="225"/>
  <c r="I63" i="225"/>
  <c r="J63" i="225"/>
  <c r="K63" i="225"/>
  <c r="G63" i="225"/>
  <c r="F63" i="225"/>
  <c r="C63" i="225"/>
  <c r="S62" i="225"/>
  <c r="T62" i="225"/>
  <c r="R62" i="225"/>
  <c r="Q62" i="225"/>
  <c r="I62" i="225"/>
  <c r="J62" i="225"/>
  <c r="K62" i="225"/>
  <c r="H62" i="225"/>
  <c r="U62" i="225"/>
  <c r="F62" i="225"/>
  <c r="G62" i="225"/>
  <c r="C62" i="225"/>
  <c r="U61" i="225"/>
  <c r="T61" i="225"/>
  <c r="S61" i="225"/>
  <c r="R61" i="225"/>
  <c r="Q61" i="225"/>
  <c r="I61" i="225"/>
  <c r="J61" i="225"/>
  <c r="K61" i="225"/>
  <c r="H61" i="225"/>
  <c r="G61" i="225"/>
  <c r="F61" i="225"/>
  <c r="C61" i="225"/>
  <c r="S60" i="225"/>
  <c r="T60" i="225"/>
  <c r="R60" i="225"/>
  <c r="Q60" i="225"/>
  <c r="I60" i="225"/>
  <c r="J60" i="225"/>
  <c r="K60" i="225"/>
  <c r="H60" i="225"/>
  <c r="U60" i="225"/>
  <c r="F60" i="225"/>
  <c r="G60" i="225"/>
  <c r="C60" i="225"/>
  <c r="U59" i="225"/>
  <c r="S59" i="225"/>
  <c r="T59" i="225"/>
  <c r="R59" i="225"/>
  <c r="Q59" i="225"/>
  <c r="H59" i="225"/>
  <c r="I59" i="225"/>
  <c r="J59" i="225"/>
  <c r="K59" i="225"/>
  <c r="G59" i="225"/>
  <c r="F59" i="225"/>
  <c r="C59" i="225"/>
  <c r="S58" i="225"/>
  <c r="T58" i="225"/>
  <c r="R58" i="225"/>
  <c r="Q58" i="225"/>
  <c r="I58" i="225"/>
  <c r="J58" i="225"/>
  <c r="K58" i="225"/>
  <c r="H58" i="225"/>
  <c r="U58" i="225"/>
  <c r="F58" i="225"/>
  <c r="G58" i="225"/>
  <c r="C58" i="225"/>
  <c r="U57" i="225"/>
  <c r="T57" i="225"/>
  <c r="S57" i="225"/>
  <c r="R57" i="225"/>
  <c r="Q57" i="225"/>
  <c r="I57" i="225"/>
  <c r="J57" i="225"/>
  <c r="K57" i="225"/>
  <c r="H57" i="225"/>
  <c r="G57" i="225"/>
  <c r="F57" i="225"/>
  <c r="C57" i="225"/>
  <c r="S56" i="225"/>
  <c r="T56" i="225"/>
  <c r="R56" i="225"/>
  <c r="Q56" i="225"/>
  <c r="I56" i="225"/>
  <c r="J56" i="225"/>
  <c r="K56" i="225"/>
  <c r="H56" i="225"/>
  <c r="U56" i="225"/>
  <c r="F56" i="225"/>
  <c r="G56" i="225"/>
  <c r="C56" i="225"/>
  <c r="T55" i="225"/>
  <c r="S55" i="225"/>
  <c r="R55" i="225"/>
  <c r="Q55" i="225"/>
  <c r="I55" i="225"/>
  <c r="J55" i="225"/>
  <c r="K55" i="225"/>
  <c r="H55" i="225"/>
  <c r="U55" i="225"/>
  <c r="G55" i="225"/>
  <c r="F55" i="225"/>
  <c r="C55" i="225"/>
  <c r="S54" i="225"/>
  <c r="T54" i="225"/>
  <c r="R54" i="225"/>
  <c r="Q54" i="225"/>
  <c r="K54" i="225"/>
  <c r="H54" i="225"/>
  <c r="I54" i="225"/>
  <c r="J54" i="225"/>
  <c r="G54" i="225"/>
  <c r="F54" i="225"/>
  <c r="C54" i="225"/>
  <c r="U53" i="225"/>
  <c r="T53" i="225"/>
  <c r="S53" i="225"/>
  <c r="R53" i="225"/>
  <c r="Q53" i="225"/>
  <c r="H53" i="225"/>
  <c r="I53" i="225"/>
  <c r="J53" i="225"/>
  <c r="K53" i="225"/>
  <c r="G53" i="225"/>
  <c r="F53" i="225"/>
  <c r="C53" i="225"/>
  <c r="U52" i="225"/>
  <c r="T52" i="225"/>
  <c r="S52" i="225"/>
  <c r="R52" i="225"/>
  <c r="Q52" i="225"/>
  <c r="H52" i="225"/>
  <c r="I52" i="225"/>
  <c r="J52" i="225"/>
  <c r="K52" i="225"/>
  <c r="F52" i="225"/>
  <c r="G52" i="225"/>
  <c r="C52" i="225"/>
  <c r="T51" i="225"/>
  <c r="S51" i="225"/>
  <c r="R51" i="225"/>
  <c r="Q51" i="225"/>
  <c r="J51" i="225"/>
  <c r="K51" i="225"/>
  <c r="I51" i="225"/>
  <c r="H51" i="225"/>
  <c r="U51" i="225"/>
  <c r="G51" i="225"/>
  <c r="F51" i="225"/>
  <c r="C51" i="225"/>
  <c r="U50" i="225"/>
  <c r="S50" i="225"/>
  <c r="T50" i="225"/>
  <c r="R50" i="225"/>
  <c r="Q50" i="225"/>
  <c r="I50" i="225"/>
  <c r="J50" i="225"/>
  <c r="K50" i="225"/>
  <c r="H50" i="225"/>
  <c r="G50" i="225"/>
  <c r="F50" i="225"/>
  <c r="C50" i="225"/>
  <c r="S49" i="225"/>
  <c r="T49" i="225"/>
  <c r="R49" i="225"/>
  <c r="Q49" i="225"/>
  <c r="I49" i="225"/>
  <c r="J49" i="225"/>
  <c r="K49" i="225"/>
  <c r="H49" i="225"/>
  <c r="U49" i="225"/>
  <c r="F49" i="225"/>
  <c r="G49" i="225"/>
  <c r="C49" i="225"/>
  <c r="T48" i="225"/>
  <c r="S48" i="225"/>
  <c r="R48" i="225"/>
  <c r="Q48" i="225"/>
  <c r="I48" i="225"/>
  <c r="J48" i="225"/>
  <c r="K48" i="225"/>
  <c r="H48" i="225"/>
  <c r="U48" i="225"/>
  <c r="G48" i="225"/>
  <c r="F48" i="225"/>
  <c r="C48" i="225"/>
  <c r="S47" i="225"/>
  <c r="T47" i="225"/>
  <c r="R47" i="225"/>
  <c r="Q47" i="225"/>
  <c r="H47" i="225"/>
  <c r="G47" i="225"/>
  <c r="F47" i="225"/>
  <c r="C47" i="225"/>
  <c r="T46" i="225"/>
  <c r="S46" i="225"/>
  <c r="R46" i="225"/>
  <c r="Q46" i="225"/>
  <c r="I46" i="225"/>
  <c r="J46" i="225"/>
  <c r="K46" i="225"/>
  <c r="H46" i="225"/>
  <c r="U46" i="225"/>
  <c r="G46" i="225"/>
  <c r="F46" i="225"/>
  <c r="C46" i="225"/>
  <c r="S45" i="225"/>
  <c r="T45" i="225"/>
  <c r="R45" i="225"/>
  <c r="Q45" i="225"/>
  <c r="H45" i="225"/>
  <c r="G45" i="225"/>
  <c r="F45" i="225"/>
  <c r="C45" i="225"/>
  <c r="S44" i="225"/>
  <c r="T44" i="225"/>
  <c r="R44" i="225"/>
  <c r="Q44" i="225"/>
  <c r="H44" i="225"/>
  <c r="F44" i="225"/>
  <c r="G44" i="225"/>
  <c r="C44" i="225"/>
  <c r="T43" i="225"/>
  <c r="S43" i="225"/>
  <c r="R43" i="225"/>
  <c r="Q43" i="225"/>
  <c r="H43" i="225"/>
  <c r="I43" i="225"/>
  <c r="J43" i="225"/>
  <c r="K43" i="225"/>
  <c r="G43" i="225"/>
  <c r="F43" i="225"/>
  <c r="C43" i="225"/>
  <c r="T42" i="225"/>
  <c r="S42" i="225"/>
  <c r="R42" i="225"/>
  <c r="Q42" i="225"/>
  <c r="K42" i="225"/>
  <c r="J42" i="225"/>
  <c r="I42" i="225"/>
  <c r="H42" i="225"/>
  <c r="U42" i="225"/>
  <c r="G42" i="225"/>
  <c r="F42" i="225"/>
  <c r="C42" i="225"/>
  <c r="T41" i="225"/>
  <c r="S41" i="225"/>
  <c r="R41" i="225"/>
  <c r="Q41" i="225"/>
  <c r="I41" i="225"/>
  <c r="J41" i="225"/>
  <c r="K41" i="225"/>
  <c r="H41" i="225"/>
  <c r="U41" i="225"/>
  <c r="G41" i="225"/>
  <c r="F41" i="225"/>
  <c r="C41" i="225"/>
  <c r="BP40" i="225"/>
  <c r="U40" i="225"/>
  <c r="S40" i="225"/>
  <c r="T40" i="225"/>
  <c r="R40" i="225"/>
  <c r="Q40" i="225"/>
  <c r="H40" i="225"/>
  <c r="I40" i="225"/>
  <c r="J40" i="225"/>
  <c r="K40" i="225"/>
  <c r="G40" i="225"/>
  <c r="F40" i="225"/>
  <c r="C40" i="225"/>
  <c r="BP39" i="225"/>
  <c r="T39" i="225"/>
  <c r="S39" i="225"/>
  <c r="R39" i="225"/>
  <c r="Q39" i="225"/>
  <c r="H39" i="225"/>
  <c r="I39" i="225"/>
  <c r="J39" i="225"/>
  <c r="K39" i="225"/>
  <c r="G39" i="225"/>
  <c r="F39" i="225"/>
  <c r="C39" i="225"/>
  <c r="BP38" i="225"/>
  <c r="T38" i="225"/>
  <c r="S38" i="225"/>
  <c r="R38" i="225"/>
  <c r="Q38" i="225"/>
  <c r="H38" i="225"/>
  <c r="F38" i="225"/>
  <c r="G38" i="225"/>
  <c r="C38" i="225"/>
  <c r="BP37" i="225"/>
  <c r="T37" i="225"/>
  <c r="S37" i="225"/>
  <c r="R37" i="225"/>
  <c r="Q37" i="225"/>
  <c r="J37" i="225"/>
  <c r="K37" i="225"/>
  <c r="I37" i="225"/>
  <c r="H37" i="225"/>
  <c r="U37" i="225"/>
  <c r="G37" i="225"/>
  <c r="F37" i="225"/>
  <c r="C37" i="225"/>
  <c r="BP36" i="225"/>
  <c r="T36" i="225"/>
  <c r="S36" i="225"/>
  <c r="R36" i="225"/>
  <c r="Q36" i="225"/>
  <c r="I36" i="225"/>
  <c r="J36" i="225"/>
  <c r="K36" i="225"/>
  <c r="H36" i="225"/>
  <c r="U36" i="225"/>
  <c r="G36" i="225"/>
  <c r="F36" i="225"/>
  <c r="C36" i="225"/>
  <c r="BP35" i="225"/>
  <c r="S35" i="225"/>
  <c r="T35" i="225"/>
  <c r="R35" i="225"/>
  <c r="Q35" i="225"/>
  <c r="I35" i="225"/>
  <c r="J35" i="225"/>
  <c r="K35" i="225"/>
  <c r="H35" i="225"/>
  <c r="U35" i="225"/>
  <c r="F35" i="225"/>
  <c r="G35" i="225"/>
  <c r="C35" i="225"/>
  <c r="BP34" i="225"/>
  <c r="U34" i="225"/>
  <c r="S34" i="225"/>
  <c r="T34" i="225"/>
  <c r="R34" i="225"/>
  <c r="Q34" i="225"/>
  <c r="I34" i="225"/>
  <c r="J34" i="225"/>
  <c r="K34" i="225"/>
  <c r="H34" i="225"/>
  <c r="F34" i="225"/>
  <c r="G34" i="225"/>
  <c r="C34" i="225"/>
  <c r="BP33" i="225"/>
  <c r="BD33" i="225"/>
  <c r="AR33" i="225"/>
  <c r="AA33" i="225"/>
  <c r="U33" i="225"/>
  <c r="S33" i="225"/>
  <c r="T33" i="225"/>
  <c r="R33" i="225"/>
  <c r="Q33" i="225"/>
  <c r="K33" i="225"/>
  <c r="H33" i="225"/>
  <c r="I33" i="225"/>
  <c r="J33" i="225"/>
  <c r="F33" i="225"/>
  <c r="G33" i="225"/>
  <c r="C33" i="225"/>
  <c r="BP32" i="225"/>
  <c r="BL32" i="225"/>
  <c r="BD32" i="225"/>
  <c r="AR32" i="225"/>
  <c r="AA32" i="225"/>
  <c r="S32" i="225"/>
  <c r="T32" i="225"/>
  <c r="R32" i="225"/>
  <c r="Q32" i="225"/>
  <c r="J32" i="225"/>
  <c r="K32" i="225"/>
  <c r="I32" i="225"/>
  <c r="H32" i="225"/>
  <c r="U32" i="225"/>
  <c r="F32" i="225"/>
  <c r="G32" i="225"/>
  <c r="C32" i="225"/>
  <c r="BP31" i="225"/>
  <c r="BL31" i="225"/>
  <c r="BD31" i="225"/>
  <c r="AR31" i="225"/>
  <c r="S31" i="225"/>
  <c r="T31" i="225"/>
  <c r="R31" i="225"/>
  <c r="Q31" i="225"/>
  <c r="J31" i="225"/>
  <c r="K31" i="225"/>
  <c r="H31" i="225"/>
  <c r="I31" i="225"/>
  <c r="F31" i="225"/>
  <c r="G31" i="225"/>
  <c r="C31" i="225"/>
  <c r="AI30" i="225"/>
  <c r="AG30" i="225"/>
  <c r="AR30" i="225"/>
  <c r="T30" i="225"/>
  <c r="S30" i="225"/>
  <c r="R30" i="225"/>
  <c r="Q30" i="225"/>
  <c r="K30" i="225"/>
  <c r="H30" i="225"/>
  <c r="I30" i="225"/>
  <c r="J30" i="225"/>
  <c r="G30" i="225"/>
  <c r="F30" i="225"/>
  <c r="C30" i="225"/>
  <c r="BD29" i="225"/>
  <c r="AR29" i="225"/>
  <c r="AG29" i="225"/>
  <c r="AI29" i="225"/>
  <c r="AA29" i="225"/>
  <c r="S29" i="225"/>
  <c r="T29" i="225"/>
  <c r="R29" i="225"/>
  <c r="Q29" i="225"/>
  <c r="H29" i="225"/>
  <c r="F29" i="225"/>
  <c r="G29" i="225"/>
  <c r="C29" i="225"/>
  <c r="BD28" i="225"/>
  <c r="AR28" i="225"/>
  <c r="AI28" i="225"/>
  <c r="AG28" i="225"/>
  <c r="AA28" i="225"/>
  <c r="T28" i="225"/>
  <c r="S28" i="225"/>
  <c r="R28" i="225"/>
  <c r="Q28" i="225"/>
  <c r="I28" i="225"/>
  <c r="J28" i="225"/>
  <c r="K28" i="225"/>
  <c r="H28" i="225"/>
  <c r="U28" i="225"/>
  <c r="G28" i="225"/>
  <c r="F28" i="225"/>
  <c r="C28" i="225"/>
  <c r="T27" i="225"/>
  <c r="S27" i="225"/>
  <c r="R27" i="225"/>
  <c r="Q27" i="225"/>
  <c r="K27" i="225"/>
  <c r="H27" i="225"/>
  <c r="I27" i="225"/>
  <c r="J27" i="225"/>
  <c r="G27" i="225"/>
  <c r="F27" i="225"/>
  <c r="C27" i="225"/>
  <c r="T26" i="225"/>
  <c r="S26" i="225"/>
  <c r="R26" i="225"/>
  <c r="Q26" i="225"/>
  <c r="K26" i="225"/>
  <c r="I26" i="225"/>
  <c r="J26" i="225"/>
  <c r="H26" i="225"/>
  <c r="U26" i="225"/>
  <c r="G26" i="225"/>
  <c r="F26" i="225"/>
  <c r="C26" i="225"/>
  <c r="T25" i="225"/>
  <c r="S25" i="225"/>
  <c r="R25" i="225"/>
  <c r="Q25" i="225"/>
  <c r="K25" i="225"/>
  <c r="H25" i="225"/>
  <c r="I25" i="225"/>
  <c r="J25" i="225"/>
  <c r="G25" i="225"/>
  <c r="F25" i="225"/>
  <c r="C25" i="225"/>
  <c r="T24" i="225"/>
  <c r="S24" i="225"/>
  <c r="R24" i="225"/>
  <c r="Q24" i="225"/>
  <c r="I24" i="225"/>
  <c r="J24" i="225"/>
  <c r="K24" i="225"/>
  <c r="H24" i="225"/>
  <c r="U24" i="225"/>
  <c r="G24" i="225"/>
  <c r="F24" i="225"/>
  <c r="C24" i="225"/>
  <c r="T23" i="225"/>
  <c r="S23" i="225"/>
  <c r="R23" i="225"/>
  <c r="Q23" i="225"/>
  <c r="H23" i="225"/>
  <c r="I23" i="225"/>
  <c r="J23" i="225"/>
  <c r="K23" i="225"/>
  <c r="G23" i="225"/>
  <c r="F23" i="225"/>
  <c r="C23" i="225"/>
  <c r="T22" i="225"/>
  <c r="S22" i="225"/>
  <c r="R22" i="225"/>
  <c r="Q22" i="225"/>
  <c r="I22" i="225"/>
  <c r="J22" i="225"/>
  <c r="K22" i="225"/>
  <c r="H22" i="225"/>
  <c r="U22" i="225"/>
  <c r="G22" i="225"/>
  <c r="F22" i="225"/>
  <c r="C22" i="225"/>
  <c r="T21" i="225"/>
  <c r="S21" i="225"/>
  <c r="R21" i="225"/>
  <c r="Q21" i="225"/>
  <c r="K21" i="225"/>
  <c r="H21" i="225"/>
  <c r="I21" i="225"/>
  <c r="J21" i="225"/>
  <c r="G21" i="225"/>
  <c r="F21" i="225"/>
  <c r="C21" i="225"/>
  <c r="T20" i="225"/>
  <c r="S20" i="225"/>
  <c r="R20" i="225"/>
  <c r="Q20" i="225"/>
  <c r="K20" i="225"/>
  <c r="I20" i="225"/>
  <c r="J20" i="225"/>
  <c r="H20" i="225"/>
  <c r="U20" i="225"/>
  <c r="G20" i="225"/>
  <c r="F20" i="225"/>
  <c r="C20" i="225"/>
  <c r="T19" i="225"/>
  <c r="S19" i="225"/>
  <c r="R19" i="225"/>
  <c r="Q19" i="225"/>
  <c r="H19" i="225"/>
  <c r="I19" i="225"/>
  <c r="J19" i="225"/>
  <c r="K19" i="225"/>
  <c r="G19" i="225"/>
  <c r="F19" i="225"/>
  <c r="C19" i="225"/>
  <c r="AP18" i="225"/>
  <c r="T18" i="225"/>
  <c r="S18" i="225"/>
  <c r="R18" i="225"/>
  <c r="Q18" i="225"/>
  <c r="H18" i="225"/>
  <c r="I18" i="225"/>
  <c r="J18" i="225"/>
  <c r="K18" i="225"/>
  <c r="G18" i="225"/>
  <c r="F18" i="225"/>
  <c r="C18" i="225"/>
  <c r="S17" i="225"/>
  <c r="T17" i="225"/>
  <c r="R17" i="225"/>
  <c r="Q17" i="225"/>
  <c r="H17" i="225"/>
  <c r="I17" i="225"/>
  <c r="J17" i="225"/>
  <c r="K17" i="225"/>
  <c r="F17" i="225"/>
  <c r="G17" i="225"/>
  <c r="C17" i="225"/>
  <c r="T16" i="225"/>
  <c r="S16" i="225"/>
  <c r="R16" i="225"/>
  <c r="Q16" i="225"/>
  <c r="J16" i="225"/>
  <c r="K16" i="225"/>
  <c r="H16" i="225"/>
  <c r="I16" i="225"/>
  <c r="G16" i="225"/>
  <c r="F16" i="225"/>
  <c r="C16" i="225"/>
  <c r="AL15" i="225"/>
  <c r="T15" i="225"/>
  <c r="S15" i="225"/>
  <c r="R15" i="225"/>
  <c r="Q15" i="225"/>
  <c r="I15" i="225"/>
  <c r="J15" i="225"/>
  <c r="K15" i="225"/>
  <c r="H15" i="225"/>
  <c r="U15" i="225"/>
  <c r="G15" i="225"/>
  <c r="F15" i="225"/>
  <c r="C15" i="225"/>
  <c r="S14" i="225"/>
  <c r="T14" i="225"/>
  <c r="R14" i="225"/>
  <c r="Q14" i="225"/>
  <c r="K14" i="225"/>
  <c r="I14" i="225"/>
  <c r="J14" i="225"/>
  <c r="H14" i="225"/>
  <c r="U14" i="225"/>
  <c r="F14" i="225"/>
  <c r="G14" i="225"/>
  <c r="C14" i="225"/>
  <c r="AL13" i="225"/>
  <c r="S13" i="225"/>
  <c r="T13" i="225"/>
  <c r="R13" i="225"/>
  <c r="Q13" i="225"/>
  <c r="H13" i="225"/>
  <c r="F13" i="225"/>
  <c r="G13" i="225"/>
  <c r="C13" i="225"/>
  <c r="S12" i="225"/>
  <c r="T12" i="225"/>
  <c r="R12" i="225"/>
  <c r="Q12" i="225"/>
  <c r="J12" i="225"/>
  <c r="K12" i="225"/>
  <c r="I12" i="225"/>
  <c r="H12" i="225"/>
  <c r="U12" i="225"/>
  <c r="F12" i="225"/>
  <c r="G12" i="225"/>
  <c r="C12" i="225"/>
  <c r="BR11" i="225"/>
  <c r="AL11" i="225"/>
  <c r="T11" i="225"/>
  <c r="S11" i="225"/>
  <c r="R11" i="225"/>
  <c r="Q11" i="225"/>
  <c r="H11" i="225"/>
  <c r="I11" i="225"/>
  <c r="J11" i="225"/>
  <c r="K11" i="225"/>
  <c r="G11" i="225"/>
  <c r="F11" i="225"/>
  <c r="C11" i="225"/>
  <c r="BR9" i="225"/>
  <c r="CL7" i="225"/>
  <c r="CC7" i="225"/>
  <c r="BW7" i="225"/>
  <c r="B76" i="224"/>
  <c r="U73" i="224"/>
  <c r="O72" i="224"/>
  <c r="N72" i="224"/>
  <c r="B77" i="224"/>
  <c r="M72" i="224"/>
  <c r="L72" i="224"/>
  <c r="AA31" i="224"/>
  <c r="U71" i="224"/>
  <c r="T71" i="224"/>
  <c r="S71" i="224"/>
  <c r="R71" i="224"/>
  <c r="Q71" i="224"/>
  <c r="J71" i="224"/>
  <c r="K71" i="224"/>
  <c r="H71" i="224"/>
  <c r="I71" i="224"/>
  <c r="G71" i="224"/>
  <c r="F71" i="224"/>
  <c r="C71" i="224"/>
  <c r="S70" i="224"/>
  <c r="T70" i="224"/>
  <c r="R70" i="224"/>
  <c r="Q70" i="224"/>
  <c r="H70" i="224"/>
  <c r="I70" i="224"/>
  <c r="J70" i="224"/>
  <c r="K70" i="224"/>
  <c r="F70" i="224"/>
  <c r="G70" i="224"/>
  <c r="C70" i="224"/>
  <c r="T69" i="224"/>
  <c r="S69" i="224"/>
  <c r="R69" i="224"/>
  <c r="Q69" i="224"/>
  <c r="J69" i="224"/>
  <c r="K69" i="224"/>
  <c r="H69" i="224"/>
  <c r="I69" i="224"/>
  <c r="G69" i="224"/>
  <c r="F69" i="224"/>
  <c r="C69" i="224"/>
  <c r="S68" i="224"/>
  <c r="T68" i="224"/>
  <c r="R68" i="224"/>
  <c r="Q68" i="224"/>
  <c r="H68" i="224"/>
  <c r="I68" i="224"/>
  <c r="J68" i="224"/>
  <c r="K68" i="224"/>
  <c r="F68" i="224"/>
  <c r="G68" i="224"/>
  <c r="C68" i="224"/>
  <c r="T67" i="224"/>
  <c r="S67" i="224"/>
  <c r="R67" i="224"/>
  <c r="Q67" i="224"/>
  <c r="H67" i="224"/>
  <c r="I67" i="224"/>
  <c r="J67" i="224"/>
  <c r="K67" i="224"/>
  <c r="G67" i="224"/>
  <c r="F67" i="224"/>
  <c r="C67" i="224"/>
  <c r="S66" i="224"/>
  <c r="T66" i="224"/>
  <c r="R66" i="224"/>
  <c r="Q66" i="224"/>
  <c r="H66" i="224"/>
  <c r="I66" i="224"/>
  <c r="J66" i="224"/>
  <c r="K66" i="224"/>
  <c r="F66" i="224"/>
  <c r="G66" i="224"/>
  <c r="C66" i="224"/>
  <c r="T65" i="224"/>
  <c r="S65" i="224"/>
  <c r="R65" i="224"/>
  <c r="Q65" i="224"/>
  <c r="J65" i="224"/>
  <c r="K65" i="224"/>
  <c r="H65" i="224"/>
  <c r="I65" i="224"/>
  <c r="G65" i="224"/>
  <c r="F65" i="224"/>
  <c r="C65" i="224"/>
  <c r="U64" i="224"/>
  <c r="S64" i="224"/>
  <c r="T64" i="224"/>
  <c r="R64" i="224"/>
  <c r="Q64" i="224"/>
  <c r="I64" i="224"/>
  <c r="J64" i="224"/>
  <c r="K64" i="224"/>
  <c r="H64" i="224"/>
  <c r="F64" i="224"/>
  <c r="G64" i="224"/>
  <c r="C64" i="224"/>
  <c r="U63" i="224"/>
  <c r="T63" i="224"/>
  <c r="S63" i="224"/>
  <c r="R63" i="224"/>
  <c r="Q63" i="224"/>
  <c r="J63" i="224"/>
  <c r="K63" i="224"/>
  <c r="H63" i="224"/>
  <c r="I63" i="224"/>
  <c r="G63" i="224"/>
  <c r="F63" i="224"/>
  <c r="C63" i="224"/>
  <c r="S62" i="224"/>
  <c r="T62" i="224"/>
  <c r="R62" i="224"/>
  <c r="Q62" i="224"/>
  <c r="H62" i="224"/>
  <c r="F62" i="224"/>
  <c r="G62" i="224"/>
  <c r="C62" i="224"/>
  <c r="U61" i="224"/>
  <c r="T61" i="224"/>
  <c r="S61" i="224"/>
  <c r="R61" i="224"/>
  <c r="Q61" i="224"/>
  <c r="J61" i="224"/>
  <c r="K61" i="224"/>
  <c r="I61" i="224"/>
  <c r="H61" i="224"/>
  <c r="G61" i="224"/>
  <c r="F61" i="224"/>
  <c r="C61" i="224"/>
  <c r="S60" i="224"/>
  <c r="T60" i="224"/>
  <c r="R60" i="224"/>
  <c r="Q60" i="224"/>
  <c r="I60" i="224"/>
  <c r="J60" i="224"/>
  <c r="K60" i="224"/>
  <c r="H60" i="224"/>
  <c r="U60" i="224"/>
  <c r="F60" i="224"/>
  <c r="G60" i="224"/>
  <c r="C60" i="224"/>
  <c r="T59" i="224"/>
  <c r="S59" i="224"/>
  <c r="R59" i="224"/>
  <c r="Q59" i="224"/>
  <c r="J59" i="224"/>
  <c r="K59" i="224"/>
  <c r="I59" i="224"/>
  <c r="H59" i="224"/>
  <c r="U59" i="224"/>
  <c r="G59" i="224"/>
  <c r="F59" i="224"/>
  <c r="C59" i="224"/>
  <c r="S58" i="224"/>
  <c r="T58" i="224"/>
  <c r="R58" i="224"/>
  <c r="Q58" i="224"/>
  <c r="H58" i="224"/>
  <c r="F58" i="224"/>
  <c r="G58" i="224"/>
  <c r="C58" i="224"/>
  <c r="U57" i="224"/>
  <c r="T57" i="224"/>
  <c r="S57" i="224"/>
  <c r="R57" i="224"/>
  <c r="Q57" i="224"/>
  <c r="J57" i="224"/>
  <c r="K57" i="224"/>
  <c r="I57" i="224"/>
  <c r="H57" i="224"/>
  <c r="G57" i="224"/>
  <c r="F57" i="224"/>
  <c r="C57" i="224"/>
  <c r="S56" i="224"/>
  <c r="T56" i="224"/>
  <c r="R56" i="224"/>
  <c r="Q56" i="224"/>
  <c r="I56" i="224"/>
  <c r="J56" i="224"/>
  <c r="K56" i="224"/>
  <c r="H56" i="224"/>
  <c r="U56" i="224"/>
  <c r="F56" i="224"/>
  <c r="G56" i="224"/>
  <c r="C56" i="224"/>
  <c r="U55" i="224"/>
  <c r="S55" i="224"/>
  <c r="T55" i="224"/>
  <c r="R55" i="224"/>
  <c r="Q55" i="224"/>
  <c r="K55" i="224"/>
  <c r="J55" i="224"/>
  <c r="I55" i="224"/>
  <c r="H55" i="224"/>
  <c r="F55" i="224"/>
  <c r="G55" i="224"/>
  <c r="C55" i="224"/>
  <c r="T54" i="224"/>
  <c r="S54" i="224"/>
  <c r="R54" i="224"/>
  <c r="Q54" i="224"/>
  <c r="J54" i="224"/>
  <c r="K54" i="224"/>
  <c r="H54" i="224"/>
  <c r="I54" i="224"/>
  <c r="F54" i="224"/>
  <c r="G54" i="224"/>
  <c r="C54" i="224"/>
  <c r="T53" i="224"/>
  <c r="S53" i="224"/>
  <c r="R53" i="224"/>
  <c r="Q53" i="224"/>
  <c r="J53" i="224"/>
  <c r="K53" i="224"/>
  <c r="H53" i="224"/>
  <c r="I53" i="224"/>
  <c r="G53" i="224"/>
  <c r="F53" i="224"/>
  <c r="C53" i="224"/>
  <c r="U52" i="224"/>
  <c r="T52" i="224"/>
  <c r="S52" i="224"/>
  <c r="R52" i="224"/>
  <c r="Q52" i="224"/>
  <c r="K52" i="224"/>
  <c r="I52" i="224"/>
  <c r="J52" i="224"/>
  <c r="H52" i="224"/>
  <c r="G52" i="224"/>
  <c r="F52" i="224"/>
  <c r="C52" i="224"/>
  <c r="U51" i="224"/>
  <c r="T51" i="224"/>
  <c r="S51" i="224"/>
  <c r="R51" i="224"/>
  <c r="Q51" i="224"/>
  <c r="K51" i="224"/>
  <c r="J51" i="224"/>
  <c r="H51" i="224"/>
  <c r="I51" i="224"/>
  <c r="G51" i="224"/>
  <c r="F51" i="224"/>
  <c r="C51" i="224"/>
  <c r="S50" i="224"/>
  <c r="T50" i="224"/>
  <c r="R50" i="224"/>
  <c r="Q50" i="224"/>
  <c r="K50" i="224"/>
  <c r="I50" i="224"/>
  <c r="J50" i="224"/>
  <c r="H50" i="224"/>
  <c r="U50" i="224"/>
  <c r="G50" i="224"/>
  <c r="F50" i="224"/>
  <c r="C50" i="224"/>
  <c r="S49" i="224"/>
  <c r="T49" i="224"/>
  <c r="R49" i="224"/>
  <c r="Q49" i="224"/>
  <c r="H49" i="224"/>
  <c r="F49" i="224"/>
  <c r="G49" i="224"/>
  <c r="C49" i="224"/>
  <c r="S48" i="224"/>
  <c r="T48" i="224"/>
  <c r="R48" i="224"/>
  <c r="Q48" i="224"/>
  <c r="H48" i="224"/>
  <c r="I48" i="224"/>
  <c r="J48" i="224"/>
  <c r="K48" i="224"/>
  <c r="F48" i="224"/>
  <c r="G48" i="224"/>
  <c r="C48" i="224"/>
  <c r="S47" i="224"/>
  <c r="T47" i="224"/>
  <c r="R47" i="224"/>
  <c r="Q47" i="224"/>
  <c r="K47" i="224"/>
  <c r="J47" i="224"/>
  <c r="H47" i="224"/>
  <c r="I47" i="224"/>
  <c r="G47" i="224"/>
  <c r="F47" i="224"/>
  <c r="C47" i="224"/>
  <c r="T46" i="224"/>
  <c r="S46" i="224"/>
  <c r="R46" i="224"/>
  <c r="Q46" i="224"/>
  <c r="H46" i="224"/>
  <c r="G46" i="224"/>
  <c r="F46" i="224"/>
  <c r="C46" i="224"/>
  <c r="T45" i="224"/>
  <c r="S45" i="224"/>
  <c r="R45" i="224"/>
  <c r="Q45" i="224"/>
  <c r="H45" i="224"/>
  <c r="I45" i="224"/>
  <c r="J45" i="224"/>
  <c r="K45" i="224"/>
  <c r="G45" i="224"/>
  <c r="F45" i="224"/>
  <c r="C45" i="224"/>
  <c r="U44" i="224"/>
  <c r="S44" i="224"/>
  <c r="T44" i="224"/>
  <c r="R44" i="224"/>
  <c r="Q44" i="224"/>
  <c r="K44" i="224"/>
  <c r="I44" i="224"/>
  <c r="J44" i="224"/>
  <c r="H44" i="224"/>
  <c r="F44" i="224"/>
  <c r="G44" i="224"/>
  <c r="C44" i="224"/>
  <c r="AN43" i="224"/>
  <c r="S43" i="224"/>
  <c r="T43" i="224"/>
  <c r="R43" i="224"/>
  <c r="Q43" i="224"/>
  <c r="I43" i="224"/>
  <c r="J43" i="224"/>
  <c r="K43" i="224"/>
  <c r="H43" i="224"/>
  <c r="U43" i="224"/>
  <c r="F43" i="224"/>
  <c r="G43" i="224"/>
  <c r="C43" i="224"/>
  <c r="T42" i="224"/>
  <c r="S42" i="224"/>
  <c r="R42" i="224"/>
  <c r="Q42" i="224"/>
  <c r="J42" i="224"/>
  <c r="K42" i="224"/>
  <c r="I42" i="224"/>
  <c r="H42" i="224"/>
  <c r="U42" i="224"/>
  <c r="G42" i="224"/>
  <c r="F42" i="224"/>
  <c r="C42" i="224"/>
  <c r="S41" i="224"/>
  <c r="T41" i="224"/>
  <c r="R41" i="224"/>
  <c r="Q41" i="224"/>
  <c r="J41" i="224"/>
  <c r="K41" i="224"/>
  <c r="I41" i="224"/>
  <c r="H41" i="224"/>
  <c r="U41" i="224"/>
  <c r="F41" i="224"/>
  <c r="G41" i="224"/>
  <c r="C41" i="224"/>
  <c r="BP40" i="224"/>
  <c r="S40" i="224"/>
  <c r="T40" i="224"/>
  <c r="R40" i="224"/>
  <c r="Q40" i="224"/>
  <c r="H40" i="224"/>
  <c r="G40" i="224"/>
  <c r="F40" i="224"/>
  <c r="C40" i="224"/>
  <c r="BP39" i="224"/>
  <c r="T39" i="224"/>
  <c r="S39" i="224"/>
  <c r="R39" i="224"/>
  <c r="Q39" i="224"/>
  <c r="J39" i="224"/>
  <c r="K39" i="224"/>
  <c r="I39" i="224"/>
  <c r="H39" i="224"/>
  <c r="U39" i="224"/>
  <c r="G39" i="224"/>
  <c r="F39" i="224"/>
  <c r="C39" i="224"/>
  <c r="BP38" i="224"/>
  <c r="T38" i="224"/>
  <c r="S38" i="224"/>
  <c r="R38" i="224"/>
  <c r="Q38" i="224"/>
  <c r="J38" i="224"/>
  <c r="K38" i="224"/>
  <c r="I38" i="224"/>
  <c r="H38" i="224"/>
  <c r="U38" i="224"/>
  <c r="G38" i="224"/>
  <c r="F38" i="224"/>
  <c r="C38" i="224"/>
  <c r="BP37" i="224"/>
  <c r="T37" i="224"/>
  <c r="S37" i="224"/>
  <c r="R37" i="224"/>
  <c r="Q37" i="224"/>
  <c r="K37" i="224"/>
  <c r="J37" i="224"/>
  <c r="I37" i="224"/>
  <c r="H37" i="224"/>
  <c r="U37" i="224"/>
  <c r="G37" i="224"/>
  <c r="F37" i="224"/>
  <c r="C37" i="224"/>
  <c r="BP36" i="224"/>
  <c r="T36" i="224"/>
  <c r="S36" i="224"/>
  <c r="R36" i="224"/>
  <c r="Q36" i="224"/>
  <c r="I36" i="224"/>
  <c r="J36" i="224"/>
  <c r="K36" i="224"/>
  <c r="H36" i="224"/>
  <c r="U36" i="224"/>
  <c r="G36" i="224"/>
  <c r="F36" i="224"/>
  <c r="C36" i="224"/>
  <c r="BP35" i="224"/>
  <c r="S35" i="224"/>
  <c r="T35" i="224"/>
  <c r="R35" i="224"/>
  <c r="Q35" i="224"/>
  <c r="I35" i="224"/>
  <c r="J35" i="224"/>
  <c r="K35" i="224"/>
  <c r="H35" i="224"/>
  <c r="U35" i="224"/>
  <c r="F35" i="224"/>
  <c r="G35" i="224"/>
  <c r="C35" i="224"/>
  <c r="BP34" i="224"/>
  <c r="S34" i="224"/>
  <c r="T34" i="224"/>
  <c r="R34" i="224"/>
  <c r="Q34" i="224"/>
  <c r="K34" i="224"/>
  <c r="J34" i="224"/>
  <c r="I34" i="224"/>
  <c r="H34" i="224"/>
  <c r="U34" i="224"/>
  <c r="F34" i="224"/>
  <c r="G34" i="224"/>
  <c r="C34" i="224"/>
  <c r="BP33" i="224"/>
  <c r="BD33" i="224"/>
  <c r="AR33" i="224"/>
  <c r="AA33" i="224"/>
  <c r="S33" i="224"/>
  <c r="T33" i="224"/>
  <c r="R33" i="224"/>
  <c r="Q33" i="224"/>
  <c r="K33" i="224"/>
  <c r="J33" i="224"/>
  <c r="I33" i="224"/>
  <c r="H33" i="224"/>
  <c r="U33" i="224"/>
  <c r="F33" i="224"/>
  <c r="G33" i="224"/>
  <c r="C33" i="224"/>
  <c r="BL32" i="224"/>
  <c r="BP32" i="224"/>
  <c r="BD32" i="224"/>
  <c r="AR32" i="224"/>
  <c r="AA32" i="224"/>
  <c r="T32" i="224"/>
  <c r="S32" i="224"/>
  <c r="R32" i="224"/>
  <c r="Q32" i="224"/>
  <c r="K32" i="224"/>
  <c r="J32" i="224"/>
  <c r="I32" i="224"/>
  <c r="H32" i="224"/>
  <c r="U32" i="224"/>
  <c r="G32" i="224"/>
  <c r="F32" i="224"/>
  <c r="C32" i="224"/>
  <c r="BP31" i="224"/>
  <c r="BL31" i="224"/>
  <c r="T31" i="224"/>
  <c r="S31" i="224"/>
  <c r="R31" i="224"/>
  <c r="Q31" i="224"/>
  <c r="H31" i="224"/>
  <c r="I31" i="224"/>
  <c r="J31" i="224"/>
  <c r="K31" i="224"/>
  <c r="G31" i="224"/>
  <c r="F31" i="224"/>
  <c r="C31" i="224"/>
  <c r="AI30" i="224"/>
  <c r="AG30" i="224"/>
  <c r="AA30" i="224"/>
  <c r="T30" i="224"/>
  <c r="S30" i="224"/>
  <c r="R30" i="224"/>
  <c r="Q30" i="224"/>
  <c r="K30" i="224"/>
  <c r="H30" i="224"/>
  <c r="I30" i="224"/>
  <c r="J30" i="224"/>
  <c r="G30" i="224"/>
  <c r="F30" i="224"/>
  <c r="C30" i="224"/>
  <c r="BD29" i="224"/>
  <c r="AR29" i="224"/>
  <c r="AI29" i="224"/>
  <c r="AG29" i="224"/>
  <c r="AA29" i="224"/>
  <c r="S29" i="224"/>
  <c r="T29" i="224"/>
  <c r="R29" i="224"/>
  <c r="Q29" i="224"/>
  <c r="K29" i="224"/>
  <c r="J29" i="224"/>
  <c r="I29" i="224"/>
  <c r="H29" i="224"/>
  <c r="U29" i="224"/>
  <c r="F29" i="224"/>
  <c r="G29" i="224"/>
  <c r="C29" i="224"/>
  <c r="BD28" i="224"/>
  <c r="AR28" i="224"/>
  <c r="AI28" i="224"/>
  <c r="AG28" i="224"/>
  <c r="AA28" i="224"/>
  <c r="S28" i="224"/>
  <c r="T28" i="224"/>
  <c r="R28" i="224"/>
  <c r="Q28" i="224"/>
  <c r="I28" i="224"/>
  <c r="J28" i="224"/>
  <c r="K28" i="224"/>
  <c r="H28" i="224"/>
  <c r="U28" i="224"/>
  <c r="F28" i="224"/>
  <c r="G28" i="224"/>
  <c r="C28" i="224"/>
  <c r="T27" i="224"/>
  <c r="S27" i="224"/>
  <c r="R27" i="224"/>
  <c r="Q27" i="224"/>
  <c r="J27" i="224"/>
  <c r="K27" i="224"/>
  <c r="I27" i="224"/>
  <c r="H27" i="224"/>
  <c r="U27" i="224"/>
  <c r="G27" i="224"/>
  <c r="F27" i="224"/>
  <c r="C27" i="224"/>
  <c r="S26" i="224"/>
  <c r="T26" i="224"/>
  <c r="R26" i="224"/>
  <c r="Q26" i="224"/>
  <c r="I26" i="224"/>
  <c r="J26" i="224"/>
  <c r="K26" i="224"/>
  <c r="H26" i="224"/>
  <c r="U26" i="224"/>
  <c r="F26" i="224"/>
  <c r="G26" i="224"/>
  <c r="C26" i="224"/>
  <c r="T25" i="224"/>
  <c r="S25" i="224"/>
  <c r="R25" i="224"/>
  <c r="Q25" i="224"/>
  <c r="J25" i="224"/>
  <c r="K25" i="224"/>
  <c r="I25" i="224"/>
  <c r="H25" i="224"/>
  <c r="U25" i="224"/>
  <c r="G25" i="224"/>
  <c r="F25" i="224"/>
  <c r="C25" i="224"/>
  <c r="S24" i="224"/>
  <c r="T24" i="224"/>
  <c r="R24" i="224"/>
  <c r="Q24" i="224"/>
  <c r="I24" i="224"/>
  <c r="J24" i="224"/>
  <c r="K24" i="224"/>
  <c r="H24" i="224"/>
  <c r="U24" i="224"/>
  <c r="F24" i="224"/>
  <c r="G24" i="224"/>
  <c r="C24" i="224"/>
  <c r="T23" i="224"/>
  <c r="S23" i="224"/>
  <c r="R23" i="224"/>
  <c r="Q23" i="224"/>
  <c r="J23" i="224"/>
  <c r="K23" i="224"/>
  <c r="I23" i="224"/>
  <c r="H23" i="224"/>
  <c r="U23" i="224"/>
  <c r="G23" i="224"/>
  <c r="F23" i="224"/>
  <c r="C23" i="224"/>
  <c r="S22" i="224"/>
  <c r="T22" i="224"/>
  <c r="R22" i="224"/>
  <c r="Q22" i="224"/>
  <c r="I22" i="224"/>
  <c r="J22" i="224"/>
  <c r="K22" i="224"/>
  <c r="H22" i="224"/>
  <c r="U22" i="224"/>
  <c r="F22" i="224"/>
  <c r="G22" i="224"/>
  <c r="C22" i="224"/>
  <c r="T21" i="224"/>
  <c r="S21" i="224"/>
  <c r="R21" i="224"/>
  <c r="Q21" i="224"/>
  <c r="J21" i="224"/>
  <c r="K21" i="224"/>
  <c r="I21" i="224"/>
  <c r="H21" i="224"/>
  <c r="U21" i="224"/>
  <c r="G21" i="224"/>
  <c r="F21" i="224"/>
  <c r="C21" i="224"/>
  <c r="S20" i="224"/>
  <c r="T20" i="224"/>
  <c r="R20" i="224"/>
  <c r="Q20" i="224"/>
  <c r="I20" i="224"/>
  <c r="J20" i="224"/>
  <c r="K20" i="224"/>
  <c r="H20" i="224"/>
  <c r="U20" i="224"/>
  <c r="F20" i="224"/>
  <c r="G20" i="224"/>
  <c r="C20" i="224"/>
  <c r="T19" i="224"/>
  <c r="S19" i="224"/>
  <c r="R19" i="224"/>
  <c r="Q19" i="224"/>
  <c r="J19" i="224"/>
  <c r="K19" i="224"/>
  <c r="I19" i="224"/>
  <c r="H19" i="224"/>
  <c r="U19" i="224"/>
  <c r="G19" i="224"/>
  <c r="F19" i="224"/>
  <c r="C19" i="224"/>
  <c r="AP18" i="224"/>
  <c r="T18" i="224"/>
  <c r="S18" i="224"/>
  <c r="R18" i="224"/>
  <c r="Q18" i="224"/>
  <c r="J18" i="224"/>
  <c r="K18" i="224"/>
  <c r="I18" i="224"/>
  <c r="H18" i="224"/>
  <c r="U18" i="224"/>
  <c r="G18" i="224"/>
  <c r="F18" i="224"/>
  <c r="C18" i="224"/>
  <c r="S17" i="224"/>
  <c r="T17" i="224"/>
  <c r="R17" i="224"/>
  <c r="Q17" i="224"/>
  <c r="K17" i="224"/>
  <c r="J17" i="224"/>
  <c r="I17" i="224"/>
  <c r="H17" i="224"/>
  <c r="U17" i="224"/>
  <c r="F17" i="224"/>
  <c r="G17" i="224"/>
  <c r="C17" i="224"/>
  <c r="T16" i="224"/>
  <c r="S16" i="224"/>
  <c r="R16" i="224"/>
  <c r="Q16" i="224"/>
  <c r="J16" i="224"/>
  <c r="K16" i="224"/>
  <c r="I16" i="224"/>
  <c r="H16" i="224"/>
  <c r="U16" i="224"/>
  <c r="G16" i="224"/>
  <c r="F16" i="224"/>
  <c r="C16" i="224"/>
  <c r="AL15" i="224"/>
  <c r="T15" i="224"/>
  <c r="S15" i="224"/>
  <c r="R15" i="224"/>
  <c r="Q15" i="224"/>
  <c r="K15" i="224"/>
  <c r="J15" i="224"/>
  <c r="I15" i="224"/>
  <c r="H15" i="224"/>
  <c r="U15" i="224"/>
  <c r="G15" i="224"/>
  <c r="F15" i="224"/>
  <c r="C15" i="224"/>
  <c r="T14" i="224"/>
  <c r="S14" i="224"/>
  <c r="R14" i="224"/>
  <c r="Q14" i="224"/>
  <c r="H14" i="224"/>
  <c r="I14" i="224"/>
  <c r="J14" i="224"/>
  <c r="K14" i="224"/>
  <c r="G14" i="224"/>
  <c r="F14" i="224"/>
  <c r="C14" i="224"/>
  <c r="AL13" i="224"/>
  <c r="T13" i="224"/>
  <c r="S13" i="224"/>
  <c r="R13" i="224"/>
  <c r="Q13" i="224"/>
  <c r="H13" i="224"/>
  <c r="I13" i="224"/>
  <c r="J13" i="224"/>
  <c r="K13" i="224"/>
  <c r="G13" i="224"/>
  <c r="F13" i="224"/>
  <c r="C13" i="224"/>
  <c r="T12" i="224"/>
  <c r="S12" i="224"/>
  <c r="R12" i="224"/>
  <c r="Q12" i="224"/>
  <c r="K12" i="224"/>
  <c r="I12" i="224"/>
  <c r="J12" i="224"/>
  <c r="H12" i="224"/>
  <c r="U12" i="224"/>
  <c r="G12" i="224"/>
  <c r="F12" i="224"/>
  <c r="C12" i="224"/>
  <c r="BR11" i="224"/>
  <c r="AL11" i="224"/>
  <c r="T11" i="224"/>
  <c r="S11" i="224"/>
  <c r="R11" i="224"/>
  <c r="Q11" i="224"/>
  <c r="J11" i="224"/>
  <c r="K11" i="224"/>
  <c r="I11" i="224"/>
  <c r="H11" i="224"/>
  <c r="U11" i="224"/>
  <c r="G11" i="224"/>
  <c r="F11" i="224"/>
  <c r="C11" i="224"/>
  <c r="BR9" i="224"/>
  <c r="CL7" i="224"/>
  <c r="CC7" i="224"/>
  <c r="BW7" i="224"/>
  <c r="B77" i="223"/>
  <c r="B76" i="223"/>
  <c r="U73" i="223"/>
  <c r="O72" i="223"/>
  <c r="N72" i="223"/>
  <c r="M72" i="223"/>
  <c r="L72" i="223"/>
  <c r="AA31" i="223"/>
  <c r="T71" i="223"/>
  <c r="S71" i="223"/>
  <c r="R71" i="223"/>
  <c r="Q71" i="223"/>
  <c r="I71" i="223"/>
  <c r="J71" i="223"/>
  <c r="K71" i="223"/>
  <c r="H71" i="223"/>
  <c r="U71" i="223"/>
  <c r="G71" i="223"/>
  <c r="F71" i="223"/>
  <c r="C71" i="223"/>
  <c r="S70" i="223"/>
  <c r="T70" i="223"/>
  <c r="R70" i="223"/>
  <c r="Q70" i="223"/>
  <c r="K70" i="223"/>
  <c r="J70" i="223"/>
  <c r="I70" i="223"/>
  <c r="H70" i="223"/>
  <c r="U70" i="223"/>
  <c r="F70" i="223"/>
  <c r="G70" i="223"/>
  <c r="C70" i="223"/>
  <c r="T69" i="223"/>
  <c r="S69" i="223"/>
  <c r="R69" i="223"/>
  <c r="Q69" i="223"/>
  <c r="J69" i="223"/>
  <c r="K69" i="223"/>
  <c r="I69" i="223"/>
  <c r="H69" i="223"/>
  <c r="U69" i="223"/>
  <c r="F69" i="223"/>
  <c r="G69" i="223"/>
  <c r="C69" i="223"/>
  <c r="S68" i="223"/>
  <c r="T68" i="223"/>
  <c r="R68" i="223"/>
  <c r="Q68" i="223"/>
  <c r="J68" i="223"/>
  <c r="K68" i="223"/>
  <c r="I68" i="223"/>
  <c r="H68" i="223"/>
  <c r="U68" i="223"/>
  <c r="F68" i="223"/>
  <c r="G68" i="223"/>
  <c r="C68" i="223"/>
  <c r="S67" i="223"/>
  <c r="T67" i="223"/>
  <c r="R67" i="223"/>
  <c r="Q67" i="223"/>
  <c r="I67" i="223"/>
  <c r="J67" i="223"/>
  <c r="K67" i="223"/>
  <c r="H67" i="223"/>
  <c r="U67" i="223"/>
  <c r="G67" i="223"/>
  <c r="F67" i="223"/>
  <c r="C67" i="223"/>
  <c r="S66" i="223"/>
  <c r="T66" i="223"/>
  <c r="R66" i="223"/>
  <c r="Q66" i="223"/>
  <c r="K66" i="223"/>
  <c r="J66" i="223"/>
  <c r="I66" i="223"/>
  <c r="H66" i="223"/>
  <c r="U66" i="223"/>
  <c r="F66" i="223"/>
  <c r="G66" i="223"/>
  <c r="C66" i="223"/>
  <c r="T65" i="223"/>
  <c r="S65" i="223"/>
  <c r="R65" i="223"/>
  <c r="Q65" i="223"/>
  <c r="J65" i="223"/>
  <c r="K65" i="223"/>
  <c r="I65" i="223"/>
  <c r="H65" i="223"/>
  <c r="U65" i="223"/>
  <c r="F65" i="223"/>
  <c r="G65" i="223"/>
  <c r="C65" i="223"/>
  <c r="S64" i="223"/>
  <c r="T64" i="223"/>
  <c r="R64" i="223"/>
  <c r="Q64" i="223"/>
  <c r="J64" i="223"/>
  <c r="K64" i="223"/>
  <c r="I64" i="223"/>
  <c r="H64" i="223"/>
  <c r="U64" i="223"/>
  <c r="F64" i="223"/>
  <c r="G64" i="223"/>
  <c r="C64" i="223"/>
  <c r="S63" i="223"/>
  <c r="T63" i="223"/>
  <c r="R63" i="223"/>
  <c r="Q63" i="223"/>
  <c r="I63" i="223"/>
  <c r="J63" i="223"/>
  <c r="K63" i="223"/>
  <c r="H63" i="223"/>
  <c r="U63" i="223"/>
  <c r="G63" i="223"/>
  <c r="F63" i="223"/>
  <c r="C63" i="223"/>
  <c r="S62" i="223"/>
  <c r="T62" i="223"/>
  <c r="R62" i="223"/>
  <c r="Q62" i="223"/>
  <c r="K62" i="223"/>
  <c r="J62" i="223"/>
  <c r="I62" i="223"/>
  <c r="H62" i="223"/>
  <c r="U62" i="223"/>
  <c r="F62" i="223"/>
  <c r="G62" i="223"/>
  <c r="C62" i="223"/>
  <c r="T61" i="223"/>
  <c r="S61" i="223"/>
  <c r="R61" i="223"/>
  <c r="Q61" i="223"/>
  <c r="J61" i="223"/>
  <c r="K61" i="223"/>
  <c r="I61" i="223"/>
  <c r="H61" i="223"/>
  <c r="U61" i="223"/>
  <c r="F61" i="223"/>
  <c r="G61" i="223"/>
  <c r="C61" i="223"/>
  <c r="S60" i="223"/>
  <c r="T60" i="223"/>
  <c r="R60" i="223"/>
  <c r="Q60" i="223"/>
  <c r="J60" i="223"/>
  <c r="K60" i="223"/>
  <c r="I60" i="223"/>
  <c r="H60" i="223"/>
  <c r="U60" i="223"/>
  <c r="F60" i="223"/>
  <c r="G60" i="223"/>
  <c r="C60" i="223"/>
  <c r="S59" i="223"/>
  <c r="T59" i="223"/>
  <c r="R59" i="223"/>
  <c r="Q59" i="223"/>
  <c r="I59" i="223"/>
  <c r="J59" i="223"/>
  <c r="K59" i="223"/>
  <c r="H59" i="223"/>
  <c r="U59" i="223"/>
  <c r="G59" i="223"/>
  <c r="F59" i="223"/>
  <c r="C59" i="223"/>
  <c r="S58" i="223"/>
  <c r="T58" i="223"/>
  <c r="R58" i="223"/>
  <c r="Q58" i="223"/>
  <c r="K58" i="223"/>
  <c r="J58" i="223"/>
  <c r="I58" i="223"/>
  <c r="H58" i="223"/>
  <c r="U58" i="223"/>
  <c r="F58" i="223"/>
  <c r="G58" i="223"/>
  <c r="C58" i="223"/>
  <c r="U57" i="223"/>
  <c r="S57" i="223"/>
  <c r="T57" i="223"/>
  <c r="R57" i="223"/>
  <c r="Q57" i="223"/>
  <c r="I57" i="223"/>
  <c r="J57" i="223"/>
  <c r="K57" i="223"/>
  <c r="H57" i="223"/>
  <c r="G57" i="223"/>
  <c r="F57" i="223"/>
  <c r="C57" i="223"/>
  <c r="S56" i="223"/>
  <c r="T56" i="223"/>
  <c r="R56" i="223"/>
  <c r="Q56" i="223"/>
  <c r="K56" i="223"/>
  <c r="J56" i="223"/>
  <c r="I56" i="223"/>
  <c r="H56" i="223"/>
  <c r="U56" i="223"/>
  <c r="F56" i="223"/>
  <c r="G56" i="223"/>
  <c r="C56" i="223"/>
  <c r="T55" i="223"/>
  <c r="S55" i="223"/>
  <c r="R55" i="223"/>
  <c r="Q55" i="223"/>
  <c r="I55" i="223"/>
  <c r="J55" i="223"/>
  <c r="K55" i="223"/>
  <c r="H55" i="223"/>
  <c r="U55" i="223"/>
  <c r="G55" i="223"/>
  <c r="F55" i="223"/>
  <c r="C55" i="223"/>
  <c r="T54" i="223"/>
  <c r="S54" i="223"/>
  <c r="R54" i="223"/>
  <c r="Q54" i="223"/>
  <c r="H54" i="223"/>
  <c r="I54" i="223"/>
  <c r="J54" i="223"/>
  <c r="K54" i="223"/>
  <c r="F54" i="223"/>
  <c r="G54" i="223"/>
  <c r="C54" i="223"/>
  <c r="T53" i="223"/>
  <c r="S53" i="223"/>
  <c r="R53" i="223"/>
  <c r="Q53" i="223"/>
  <c r="J53" i="223"/>
  <c r="K53" i="223"/>
  <c r="I53" i="223"/>
  <c r="H53" i="223"/>
  <c r="U53" i="223"/>
  <c r="G53" i="223"/>
  <c r="F53" i="223"/>
  <c r="C53" i="223"/>
  <c r="U52" i="223"/>
  <c r="S52" i="223"/>
  <c r="T52" i="223"/>
  <c r="R52" i="223"/>
  <c r="Q52" i="223"/>
  <c r="H52" i="223"/>
  <c r="I52" i="223"/>
  <c r="J52" i="223"/>
  <c r="K52" i="223"/>
  <c r="F52" i="223"/>
  <c r="G52" i="223"/>
  <c r="C52" i="223"/>
  <c r="T51" i="223"/>
  <c r="S51" i="223"/>
  <c r="R51" i="223"/>
  <c r="Q51" i="223"/>
  <c r="I51" i="223"/>
  <c r="J51" i="223"/>
  <c r="K51" i="223"/>
  <c r="H51" i="223"/>
  <c r="U51" i="223"/>
  <c r="G51" i="223"/>
  <c r="F51" i="223"/>
  <c r="C51" i="223"/>
  <c r="T50" i="223"/>
  <c r="S50" i="223"/>
  <c r="R50" i="223"/>
  <c r="Q50" i="223"/>
  <c r="I50" i="223"/>
  <c r="J50" i="223"/>
  <c r="K50" i="223"/>
  <c r="H50" i="223"/>
  <c r="U50" i="223"/>
  <c r="G50" i="223"/>
  <c r="F50" i="223"/>
  <c r="C50" i="223"/>
  <c r="S49" i="223"/>
  <c r="T49" i="223"/>
  <c r="R49" i="223"/>
  <c r="Q49" i="223"/>
  <c r="K49" i="223"/>
  <c r="J49" i="223"/>
  <c r="I49" i="223"/>
  <c r="H49" i="223"/>
  <c r="U49" i="223"/>
  <c r="F49" i="223"/>
  <c r="G49" i="223"/>
  <c r="C49" i="223"/>
  <c r="T48" i="223"/>
  <c r="S48" i="223"/>
  <c r="R48" i="223"/>
  <c r="Q48" i="223"/>
  <c r="I48" i="223"/>
  <c r="J48" i="223"/>
  <c r="K48" i="223"/>
  <c r="H48" i="223"/>
  <c r="U48" i="223"/>
  <c r="G48" i="223"/>
  <c r="F48" i="223"/>
  <c r="C48" i="223"/>
  <c r="T47" i="223"/>
  <c r="S47" i="223"/>
  <c r="R47" i="223"/>
  <c r="Q47" i="223"/>
  <c r="H47" i="223"/>
  <c r="I47" i="223"/>
  <c r="J47" i="223"/>
  <c r="K47" i="223"/>
  <c r="F47" i="223"/>
  <c r="G47" i="223"/>
  <c r="C47" i="223"/>
  <c r="T46" i="223"/>
  <c r="S46" i="223"/>
  <c r="R46" i="223"/>
  <c r="Q46" i="223"/>
  <c r="J46" i="223"/>
  <c r="K46" i="223"/>
  <c r="I46" i="223"/>
  <c r="H46" i="223"/>
  <c r="U46" i="223"/>
  <c r="G46" i="223"/>
  <c r="F46" i="223"/>
  <c r="C46" i="223"/>
  <c r="S45" i="223"/>
  <c r="T45" i="223"/>
  <c r="R45" i="223"/>
  <c r="Q45" i="223"/>
  <c r="H45" i="223"/>
  <c r="I45" i="223"/>
  <c r="J45" i="223"/>
  <c r="K45" i="223"/>
  <c r="F45" i="223"/>
  <c r="G45" i="223"/>
  <c r="C45" i="223"/>
  <c r="S44" i="223"/>
  <c r="T44" i="223"/>
  <c r="R44" i="223"/>
  <c r="Q44" i="223"/>
  <c r="J44" i="223"/>
  <c r="K44" i="223"/>
  <c r="I44" i="223"/>
  <c r="H44" i="223"/>
  <c r="U44" i="223"/>
  <c r="F44" i="223"/>
  <c r="G44" i="223"/>
  <c r="C44" i="223"/>
  <c r="AN43" i="223"/>
  <c r="T43" i="223"/>
  <c r="S43" i="223"/>
  <c r="R43" i="223"/>
  <c r="Q43" i="223"/>
  <c r="H43" i="223"/>
  <c r="I43" i="223"/>
  <c r="J43" i="223"/>
  <c r="K43" i="223"/>
  <c r="G43" i="223"/>
  <c r="F43" i="223"/>
  <c r="C43" i="223"/>
  <c r="T42" i="223"/>
  <c r="S42" i="223"/>
  <c r="R42" i="223"/>
  <c r="Q42" i="223"/>
  <c r="K42" i="223"/>
  <c r="J42" i="223"/>
  <c r="I42" i="223"/>
  <c r="H42" i="223"/>
  <c r="U42" i="223"/>
  <c r="G42" i="223"/>
  <c r="F42" i="223"/>
  <c r="C42" i="223"/>
  <c r="T41" i="223"/>
  <c r="S41" i="223"/>
  <c r="R41" i="223"/>
  <c r="Q41" i="223"/>
  <c r="I41" i="223"/>
  <c r="J41" i="223"/>
  <c r="K41" i="223"/>
  <c r="H41" i="223"/>
  <c r="U41" i="223"/>
  <c r="G41" i="223"/>
  <c r="F41" i="223"/>
  <c r="C41" i="223"/>
  <c r="BP40" i="223"/>
  <c r="U40" i="223"/>
  <c r="S40" i="223"/>
  <c r="T40" i="223"/>
  <c r="R40" i="223"/>
  <c r="Q40" i="223"/>
  <c r="H40" i="223"/>
  <c r="I40" i="223"/>
  <c r="J40" i="223"/>
  <c r="K40" i="223"/>
  <c r="G40" i="223"/>
  <c r="F40" i="223"/>
  <c r="C40" i="223"/>
  <c r="BP39" i="223"/>
  <c r="T39" i="223"/>
  <c r="S39" i="223"/>
  <c r="R39" i="223"/>
  <c r="Q39" i="223"/>
  <c r="I39" i="223"/>
  <c r="J39" i="223"/>
  <c r="K39" i="223"/>
  <c r="H39" i="223"/>
  <c r="U39" i="223"/>
  <c r="G39" i="223"/>
  <c r="F39" i="223"/>
  <c r="C39" i="223"/>
  <c r="BP38" i="223"/>
  <c r="U38" i="223"/>
  <c r="S38" i="223"/>
  <c r="T38" i="223"/>
  <c r="R38" i="223"/>
  <c r="Q38" i="223"/>
  <c r="I38" i="223"/>
  <c r="J38" i="223"/>
  <c r="K38" i="223"/>
  <c r="H38" i="223"/>
  <c r="G38" i="223"/>
  <c r="F38" i="223"/>
  <c r="C38" i="223"/>
  <c r="BP37" i="223"/>
  <c r="T37" i="223"/>
  <c r="S37" i="223"/>
  <c r="R37" i="223"/>
  <c r="Q37" i="223"/>
  <c r="K37" i="223"/>
  <c r="J37" i="223"/>
  <c r="I37" i="223"/>
  <c r="H37" i="223"/>
  <c r="U37" i="223"/>
  <c r="G37" i="223"/>
  <c r="F37" i="223"/>
  <c r="C37" i="223"/>
  <c r="BP36" i="223"/>
  <c r="T36" i="223"/>
  <c r="S36" i="223"/>
  <c r="R36" i="223"/>
  <c r="Q36" i="223"/>
  <c r="H36" i="223"/>
  <c r="I36" i="223"/>
  <c r="J36" i="223"/>
  <c r="K36" i="223"/>
  <c r="G36" i="223"/>
  <c r="F36" i="223"/>
  <c r="C36" i="223"/>
  <c r="BP35" i="223"/>
  <c r="U35" i="223"/>
  <c r="T35" i="223"/>
  <c r="S35" i="223"/>
  <c r="R35" i="223"/>
  <c r="Q35" i="223"/>
  <c r="I35" i="223"/>
  <c r="J35" i="223"/>
  <c r="K35" i="223"/>
  <c r="H35" i="223"/>
  <c r="G35" i="223"/>
  <c r="F35" i="223"/>
  <c r="C35" i="223"/>
  <c r="BP34" i="223"/>
  <c r="S34" i="223"/>
  <c r="T34" i="223"/>
  <c r="R34" i="223"/>
  <c r="Q34" i="223"/>
  <c r="J34" i="223"/>
  <c r="K34" i="223"/>
  <c r="I34" i="223"/>
  <c r="H34" i="223"/>
  <c r="U34" i="223"/>
  <c r="F34" i="223"/>
  <c r="G34" i="223"/>
  <c r="C34" i="223"/>
  <c r="BP33" i="223"/>
  <c r="BD33" i="223"/>
  <c r="AR33" i="223"/>
  <c r="AA33" i="223"/>
  <c r="S33" i="223"/>
  <c r="T33" i="223"/>
  <c r="R33" i="223"/>
  <c r="Q33" i="223"/>
  <c r="K33" i="223"/>
  <c r="J33" i="223"/>
  <c r="I33" i="223"/>
  <c r="H33" i="223"/>
  <c r="U33" i="223"/>
  <c r="F33" i="223"/>
  <c r="G33" i="223"/>
  <c r="C33" i="223"/>
  <c r="BP32" i="223"/>
  <c r="BL32" i="223"/>
  <c r="BD32" i="223"/>
  <c r="AR32" i="223"/>
  <c r="AA32" i="223"/>
  <c r="S32" i="223"/>
  <c r="T32" i="223"/>
  <c r="R32" i="223"/>
  <c r="Q32" i="223"/>
  <c r="K32" i="223"/>
  <c r="J32" i="223"/>
  <c r="I32" i="223"/>
  <c r="H32" i="223"/>
  <c r="U32" i="223"/>
  <c r="F32" i="223"/>
  <c r="G32" i="223"/>
  <c r="C32" i="223"/>
  <c r="BP31" i="223"/>
  <c r="BL31" i="223"/>
  <c r="U31" i="223"/>
  <c r="S31" i="223"/>
  <c r="T31" i="223"/>
  <c r="R31" i="223"/>
  <c r="Q31" i="223"/>
  <c r="H31" i="223"/>
  <c r="I31" i="223"/>
  <c r="J31" i="223"/>
  <c r="K31" i="223"/>
  <c r="G31" i="223"/>
  <c r="F31" i="223"/>
  <c r="C31" i="223"/>
  <c r="AI30" i="223"/>
  <c r="AG30" i="223"/>
  <c r="AA30" i="223"/>
  <c r="T30" i="223"/>
  <c r="S30" i="223"/>
  <c r="R30" i="223"/>
  <c r="Q30" i="223"/>
  <c r="I30" i="223"/>
  <c r="J30" i="223"/>
  <c r="K30" i="223"/>
  <c r="H30" i="223"/>
  <c r="U30" i="223"/>
  <c r="G30" i="223"/>
  <c r="F30" i="223"/>
  <c r="C30" i="223"/>
  <c r="BD29" i="223"/>
  <c r="AI29" i="223"/>
  <c r="AG29" i="223"/>
  <c r="AA29" i="223"/>
  <c r="S29" i="223"/>
  <c r="T29" i="223"/>
  <c r="R29" i="223"/>
  <c r="Q29" i="223"/>
  <c r="J29" i="223"/>
  <c r="K29" i="223"/>
  <c r="I29" i="223"/>
  <c r="H29" i="223"/>
  <c r="U29" i="223"/>
  <c r="F29" i="223"/>
  <c r="G29" i="223"/>
  <c r="C29" i="223"/>
  <c r="BD28" i="223"/>
  <c r="AR28" i="223"/>
  <c r="AI28" i="223"/>
  <c r="AG28" i="223"/>
  <c r="AA28" i="223"/>
  <c r="S28" i="223"/>
  <c r="T28" i="223"/>
  <c r="R28" i="223"/>
  <c r="Q28" i="223"/>
  <c r="H28" i="223"/>
  <c r="I28" i="223"/>
  <c r="J28" i="223"/>
  <c r="K28" i="223"/>
  <c r="F28" i="223"/>
  <c r="G28" i="223"/>
  <c r="C28" i="223"/>
  <c r="T27" i="223"/>
  <c r="S27" i="223"/>
  <c r="R27" i="223"/>
  <c r="Q27" i="223"/>
  <c r="I27" i="223"/>
  <c r="J27" i="223"/>
  <c r="K27" i="223"/>
  <c r="H27" i="223"/>
  <c r="U27" i="223"/>
  <c r="G27" i="223"/>
  <c r="F27" i="223"/>
  <c r="C27" i="223"/>
  <c r="U26" i="223"/>
  <c r="T26" i="223"/>
  <c r="S26" i="223"/>
  <c r="R26" i="223"/>
  <c r="Q26" i="223"/>
  <c r="I26" i="223"/>
  <c r="J26" i="223"/>
  <c r="K26" i="223"/>
  <c r="H26" i="223"/>
  <c r="G26" i="223"/>
  <c r="F26" i="223"/>
  <c r="C26" i="223"/>
  <c r="T25" i="223"/>
  <c r="S25" i="223"/>
  <c r="R25" i="223"/>
  <c r="Q25" i="223"/>
  <c r="J25" i="223"/>
  <c r="K25" i="223"/>
  <c r="I25" i="223"/>
  <c r="H25" i="223"/>
  <c r="U25" i="223"/>
  <c r="G25" i="223"/>
  <c r="F25" i="223"/>
  <c r="C25" i="223"/>
  <c r="U24" i="223"/>
  <c r="S24" i="223"/>
  <c r="T24" i="223"/>
  <c r="R24" i="223"/>
  <c r="Q24" i="223"/>
  <c r="H24" i="223"/>
  <c r="I24" i="223"/>
  <c r="J24" i="223"/>
  <c r="K24" i="223"/>
  <c r="F24" i="223"/>
  <c r="G24" i="223"/>
  <c r="C24" i="223"/>
  <c r="T23" i="223"/>
  <c r="S23" i="223"/>
  <c r="R23" i="223"/>
  <c r="Q23" i="223"/>
  <c r="I23" i="223"/>
  <c r="J23" i="223"/>
  <c r="K23" i="223"/>
  <c r="H23" i="223"/>
  <c r="U23" i="223"/>
  <c r="G23" i="223"/>
  <c r="F23" i="223"/>
  <c r="C23" i="223"/>
  <c r="U22" i="223"/>
  <c r="T22" i="223"/>
  <c r="S22" i="223"/>
  <c r="R22" i="223"/>
  <c r="Q22" i="223"/>
  <c r="I22" i="223"/>
  <c r="J22" i="223"/>
  <c r="K22" i="223"/>
  <c r="H22" i="223"/>
  <c r="G22" i="223"/>
  <c r="F22" i="223"/>
  <c r="C22" i="223"/>
  <c r="T21" i="223"/>
  <c r="S21" i="223"/>
  <c r="R21" i="223"/>
  <c r="Q21" i="223"/>
  <c r="J21" i="223"/>
  <c r="K21" i="223"/>
  <c r="I21" i="223"/>
  <c r="H21" i="223"/>
  <c r="U21" i="223"/>
  <c r="G21" i="223"/>
  <c r="F21" i="223"/>
  <c r="C21" i="223"/>
  <c r="S20" i="223"/>
  <c r="T20" i="223"/>
  <c r="R20" i="223"/>
  <c r="Q20" i="223"/>
  <c r="H20" i="223"/>
  <c r="I20" i="223"/>
  <c r="J20" i="223"/>
  <c r="K20" i="223"/>
  <c r="F20" i="223"/>
  <c r="G20" i="223"/>
  <c r="C20" i="223"/>
  <c r="T19" i="223"/>
  <c r="S19" i="223"/>
  <c r="R19" i="223"/>
  <c r="Q19" i="223"/>
  <c r="I19" i="223"/>
  <c r="J19" i="223"/>
  <c r="K19" i="223"/>
  <c r="H19" i="223"/>
  <c r="U19" i="223"/>
  <c r="G19" i="223"/>
  <c r="F19" i="223"/>
  <c r="C19" i="223"/>
  <c r="AP18" i="223"/>
  <c r="U18" i="223"/>
  <c r="S18" i="223"/>
  <c r="T18" i="223"/>
  <c r="R18" i="223"/>
  <c r="Q18" i="223"/>
  <c r="I18" i="223"/>
  <c r="J18" i="223"/>
  <c r="K18" i="223"/>
  <c r="H18" i="223"/>
  <c r="G18" i="223"/>
  <c r="F18" i="223"/>
  <c r="C18" i="223"/>
  <c r="S17" i="223"/>
  <c r="T17" i="223"/>
  <c r="R17" i="223"/>
  <c r="Q17" i="223"/>
  <c r="K17" i="223"/>
  <c r="J17" i="223"/>
  <c r="I17" i="223"/>
  <c r="H17" i="223"/>
  <c r="U17" i="223"/>
  <c r="F17" i="223"/>
  <c r="G17" i="223"/>
  <c r="C17" i="223"/>
  <c r="U16" i="223"/>
  <c r="S16" i="223"/>
  <c r="T16" i="223"/>
  <c r="R16" i="223"/>
  <c r="Q16" i="223"/>
  <c r="I16" i="223"/>
  <c r="J16" i="223"/>
  <c r="K16" i="223"/>
  <c r="H16" i="223"/>
  <c r="G16" i="223"/>
  <c r="F16" i="223"/>
  <c r="C16" i="223"/>
  <c r="AL15" i="223"/>
  <c r="T15" i="223"/>
  <c r="S15" i="223"/>
  <c r="R15" i="223"/>
  <c r="Q15" i="223"/>
  <c r="K15" i="223"/>
  <c r="J15" i="223"/>
  <c r="I15" i="223"/>
  <c r="H15" i="223"/>
  <c r="U15" i="223"/>
  <c r="G15" i="223"/>
  <c r="F15" i="223"/>
  <c r="C15" i="223"/>
  <c r="T14" i="223"/>
  <c r="S14" i="223"/>
  <c r="R14" i="223"/>
  <c r="Q14" i="223"/>
  <c r="I14" i="223"/>
  <c r="J14" i="223"/>
  <c r="K14" i="223"/>
  <c r="H14" i="223"/>
  <c r="U14" i="223"/>
  <c r="G14" i="223"/>
  <c r="F14" i="223"/>
  <c r="C14" i="223"/>
  <c r="AL13" i="223"/>
  <c r="U13" i="223"/>
  <c r="S13" i="223"/>
  <c r="T13" i="223"/>
  <c r="R13" i="223"/>
  <c r="Q13" i="223"/>
  <c r="H13" i="223"/>
  <c r="I13" i="223"/>
  <c r="J13" i="223"/>
  <c r="K13" i="223"/>
  <c r="G13" i="223"/>
  <c r="F13" i="223"/>
  <c r="C13" i="223"/>
  <c r="T12" i="223"/>
  <c r="S12" i="223"/>
  <c r="R12" i="223"/>
  <c r="Q12" i="223"/>
  <c r="I12" i="223"/>
  <c r="J12" i="223"/>
  <c r="K12" i="223"/>
  <c r="H12" i="223"/>
  <c r="U12" i="223"/>
  <c r="G12" i="223"/>
  <c r="F12" i="223"/>
  <c r="C12" i="223"/>
  <c r="BR11" i="223"/>
  <c r="AL11" i="223"/>
  <c r="T11" i="223"/>
  <c r="S11" i="223"/>
  <c r="R11" i="223"/>
  <c r="Q11" i="223"/>
  <c r="H11" i="223"/>
  <c r="U11" i="223"/>
  <c r="F11" i="223"/>
  <c r="G11" i="223"/>
  <c r="C11" i="223"/>
  <c r="BR9" i="223"/>
  <c r="CL7" i="223"/>
  <c r="CC7" i="223"/>
  <c r="BW7" i="223"/>
  <c r="B77" i="222"/>
  <c r="B76" i="222"/>
  <c r="U73" i="222"/>
  <c r="AN43" i="222"/>
  <c r="O72" i="222"/>
  <c r="N72" i="222"/>
  <c r="M72" i="222"/>
  <c r="L72" i="222"/>
  <c r="AA31" i="222"/>
  <c r="T71" i="222"/>
  <c r="S71" i="222"/>
  <c r="R71" i="222"/>
  <c r="Q71" i="222"/>
  <c r="H71" i="222"/>
  <c r="I71" i="222"/>
  <c r="J71" i="222"/>
  <c r="K71" i="222"/>
  <c r="F71" i="222"/>
  <c r="G71" i="222"/>
  <c r="C71" i="222"/>
  <c r="S70" i="222"/>
  <c r="T70" i="222"/>
  <c r="R70" i="222"/>
  <c r="Q70" i="222"/>
  <c r="J70" i="222"/>
  <c r="K70" i="222"/>
  <c r="I70" i="222"/>
  <c r="H70" i="222"/>
  <c r="U70" i="222"/>
  <c r="F70" i="222"/>
  <c r="G70" i="222"/>
  <c r="C70" i="222"/>
  <c r="T69" i="222"/>
  <c r="S69" i="222"/>
  <c r="R69" i="222"/>
  <c r="Q69" i="222"/>
  <c r="H69" i="222"/>
  <c r="U69" i="222"/>
  <c r="F69" i="222"/>
  <c r="G69" i="222"/>
  <c r="C69" i="222"/>
  <c r="S68" i="222"/>
  <c r="T68" i="222"/>
  <c r="R68" i="222"/>
  <c r="Q68" i="222"/>
  <c r="J68" i="222"/>
  <c r="K68" i="222"/>
  <c r="I68" i="222"/>
  <c r="H68" i="222"/>
  <c r="U68" i="222"/>
  <c r="F68" i="222"/>
  <c r="G68" i="222"/>
  <c r="C68" i="222"/>
  <c r="T67" i="222"/>
  <c r="S67" i="222"/>
  <c r="R67" i="222"/>
  <c r="Q67" i="222"/>
  <c r="H67" i="222"/>
  <c r="I67" i="222"/>
  <c r="J67" i="222"/>
  <c r="K67" i="222"/>
  <c r="F67" i="222"/>
  <c r="G67" i="222"/>
  <c r="C67" i="222"/>
  <c r="S66" i="222"/>
  <c r="T66" i="222"/>
  <c r="R66" i="222"/>
  <c r="Q66" i="222"/>
  <c r="J66" i="222"/>
  <c r="K66" i="222"/>
  <c r="I66" i="222"/>
  <c r="H66" i="222"/>
  <c r="U66" i="222"/>
  <c r="F66" i="222"/>
  <c r="G66" i="222"/>
  <c r="C66" i="222"/>
  <c r="T65" i="222"/>
  <c r="S65" i="222"/>
  <c r="R65" i="222"/>
  <c r="Q65" i="222"/>
  <c r="H65" i="222"/>
  <c r="U65" i="222"/>
  <c r="F65" i="222"/>
  <c r="G65" i="222"/>
  <c r="C65" i="222"/>
  <c r="S64" i="222"/>
  <c r="T64" i="222"/>
  <c r="R64" i="222"/>
  <c r="Q64" i="222"/>
  <c r="J64" i="222"/>
  <c r="K64" i="222"/>
  <c r="I64" i="222"/>
  <c r="H64" i="222"/>
  <c r="U64" i="222"/>
  <c r="F64" i="222"/>
  <c r="G64" i="222"/>
  <c r="C64" i="222"/>
  <c r="T63" i="222"/>
  <c r="S63" i="222"/>
  <c r="R63" i="222"/>
  <c r="Q63" i="222"/>
  <c r="H63" i="222"/>
  <c r="I63" i="222"/>
  <c r="J63" i="222"/>
  <c r="K63" i="222"/>
  <c r="F63" i="222"/>
  <c r="G63" i="222"/>
  <c r="C63" i="222"/>
  <c r="S62" i="222"/>
  <c r="T62" i="222"/>
  <c r="R62" i="222"/>
  <c r="Q62" i="222"/>
  <c r="J62" i="222"/>
  <c r="K62" i="222"/>
  <c r="I62" i="222"/>
  <c r="H62" i="222"/>
  <c r="U62" i="222"/>
  <c r="F62" i="222"/>
  <c r="G62" i="222"/>
  <c r="C62" i="222"/>
  <c r="T61" i="222"/>
  <c r="S61" i="222"/>
  <c r="R61" i="222"/>
  <c r="Q61" i="222"/>
  <c r="H61" i="222"/>
  <c r="U61" i="222"/>
  <c r="F61" i="222"/>
  <c r="G61" i="222"/>
  <c r="C61" i="222"/>
  <c r="S60" i="222"/>
  <c r="T60" i="222"/>
  <c r="R60" i="222"/>
  <c r="Q60" i="222"/>
  <c r="J60" i="222"/>
  <c r="K60" i="222"/>
  <c r="I60" i="222"/>
  <c r="H60" i="222"/>
  <c r="U60" i="222"/>
  <c r="F60" i="222"/>
  <c r="G60" i="222"/>
  <c r="C60" i="222"/>
  <c r="T59" i="222"/>
  <c r="S59" i="222"/>
  <c r="R59" i="222"/>
  <c r="Q59" i="222"/>
  <c r="H59" i="222"/>
  <c r="I59" i="222"/>
  <c r="J59" i="222"/>
  <c r="K59" i="222"/>
  <c r="F59" i="222"/>
  <c r="G59" i="222"/>
  <c r="C59" i="222"/>
  <c r="S58" i="222"/>
  <c r="T58" i="222"/>
  <c r="R58" i="222"/>
  <c r="Q58" i="222"/>
  <c r="J58" i="222"/>
  <c r="K58" i="222"/>
  <c r="I58" i="222"/>
  <c r="H58" i="222"/>
  <c r="U58" i="222"/>
  <c r="F58" i="222"/>
  <c r="G58" i="222"/>
  <c r="C58" i="222"/>
  <c r="T57" i="222"/>
  <c r="S57" i="222"/>
  <c r="R57" i="222"/>
  <c r="Q57" i="222"/>
  <c r="H57" i="222"/>
  <c r="U57" i="222"/>
  <c r="F57" i="222"/>
  <c r="G57" i="222"/>
  <c r="C57" i="222"/>
  <c r="S56" i="222"/>
  <c r="T56" i="222"/>
  <c r="R56" i="222"/>
  <c r="Q56" i="222"/>
  <c r="J56" i="222"/>
  <c r="K56" i="222"/>
  <c r="I56" i="222"/>
  <c r="H56" i="222"/>
  <c r="U56" i="222"/>
  <c r="F56" i="222"/>
  <c r="G56" i="222"/>
  <c r="C56" i="222"/>
  <c r="S55" i="222"/>
  <c r="T55" i="222"/>
  <c r="R55" i="222"/>
  <c r="Q55" i="222"/>
  <c r="H55" i="222"/>
  <c r="I55" i="222"/>
  <c r="J55" i="222"/>
  <c r="K55" i="222"/>
  <c r="F55" i="222"/>
  <c r="G55" i="222"/>
  <c r="C55" i="222"/>
  <c r="U54" i="222"/>
  <c r="S54" i="222"/>
  <c r="T54" i="222"/>
  <c r="R54" i="222"/>
  <c r="Q54" i="222"/>
  <c r="H54" i="222"/>
  <c r="I54" i="222"/>
  <c r="J54" i="222"/>
  <c r="K54" i="222"/>
  <c r="F54" i="222"/>
  <c r="G54" i="222"/>
  <c r="C54" i="222"/>
  <c r="T53" i="222"/>
  <c r="S53" i="222"/>
  <c r="R53" i="222"/>
  <c r="Q53" i="222"/>
  <c r="I53" i="222"/>
  <c r="J53" i="222"/>
  <c r="K53" i="222"/>
  <c r="H53" i="222"/>
  <c r="U53" i="222"/>
  <c r="G53" i="222"/>
  <c r="F53" i="222"/>
  <c r="C53" i="222"/>
  <c r="T52" i="222"/>
  <c r="S52" i="222"/>
  <c r="R52" i="222"/>
  <c r="Q52" i="222"/>
  <c r="I52" i="222"/>
  <c r="J52" i="222"/>
  <c r="K52" i="222"/>
  <c r="H52" i="222"/>
  <c r="U52" i="222"/>
  <c r="G52" i="222"/>
  <c r="F52" i="222"/>
  <c r="C52" i="222"/>
  <c r="T51" i="222"/>
  <c r="S51" i="222"/>
  <c r="R51" i="222"/>
  <c r="Q51" i="222"/>
  <c r="I51" i="222"/>
  <c r="J51" i="222"/>
  <c r="K51" i="222"/>
  <c r="H51" i="222"/>
  <c r="U51" i="222"/>
  <c r="G51" i="222"/>
  <c r="F51" i="222"/>
  <c r="C51" i="222"/>
  <c r="U50" i="222"/>
  <c r="T50" i="222"/>
  <c r="S50" i="222"/>
  <c r="R50" i="222"/>
  <c r="Q50" i="222"/>
  <c r="I50" i="222"/>
  <c r="J50" i="222"/>
  <c r="K50" i="222"/>
  <c r="H50" i="222"/>
  <c r="G50" i="222"/>
  <c r="F50" i="222"/>
  <c r="C50" i="222"/>
  <c r="S49" i="222"/>
  <c r="T49" i="222"/>
  <c r="R49" i="222"/>
  <c r="Q49" i="222"/>
  <c r="J49" i="222"/>
  <c r="K49" i="222"/>
  <c r="I49" i="222"/>
  <c r="H49" i="222"/>
  <c r="U49" i="222"/>
  <c r="F49" i="222"/>
  <c r="G49" i="222"/>
  <c r="C49" i="222"/>
  <c r="U48" i="222"/>
  <c r="S48" i="222"/>
  <c r="T48" i="222"/>
  <c r="R48" i="222"/>
  <c r="Q48" i="222"/>
  <c r="H48" i="222"/>
  <c r="I48" i="222"/>
  <c r="J48" i="222"/>
  <c r="K48" i="222"/>
  <c r="F48" i="222"/>
  <c r="G48" i="222"/>
  <c r="C48" i="222"/>
  <c r="U47" i="222"/>
  <c r="S47" i="222"/>
  <c r="T47" i="222"/>
  <c r="R47" i="222"/>
  <c r="Q47" i="222"/>
  <c r="H47" i="222"/>
  <c r="I47" i="222"/>
  <c r="J47" i="222"/>
  <c r="K47" i="222"/>
  <c r="F47" i="222"/>
  <c r="G47" i="222"/>
  <c r="C47" i="222"/>
  <c r="T46" i="222"/>
  <c r="S46" i="222"/>
  <c r="R46" i="222"/>
  <c r="Q46" i="222"/>
  <c r="I46" i="222"/>
  <c r="J46" i="222"/>
  <c r="K46" i="222"/>
  <c r="H46" i="222"/>
  <c r="U46" i="222"/>
  <c r="G46" i="222"/>
  <c r="F46" i="222"/>
  <c r="C46" i="222"/>
  <c r="U45" i="222"/>
  <c r="T45" i="222"/>
  <c r="S45" i="222"/>
  <c r="R45" i="222"/>
  <c r="Q45" i="222"/>
  <c r="I45" i="222"/>
  <c r="J45" i="222"/>
  <c r="K45" i="222"/>
  <c r="H45" i="222"/>
  <c r="G45" i="222"/>
  <c r="F45" i="222"/>
  <c r="C45" i="222"/>
  <c r="S44" i="222"/>
  <c r="T44" i="222"/>
  <c r="R44" i="222"/>
  <c r="Q44" i="222"/>
  <c r="J44" i="222"/>
  <c r="K44" i="222"/>
  <c r="I44" i="222"/>
  <c r="H44" i="222"/>
  <c r="U44" i="222"/>
  <c r="F44" i="222"/>
  <c r="G44" i="222"/>
  <c r="C44" i="222"/>
  <c r="S43" i="222"/>
  <c r="T43" i="222"/>
  <c r="R43" i="222"/>
  <c r="Q43" i="222"/>
  <c r="H43" i="222"/>
  <c r="I43" i="222"/>
  <c r="J43" i="222"/>
  <c r="K43" i="222"/>
  <c r="F43" i="222"/>
  <c r="G43" i="222"/>
  <c r="C43" i="222"/>
  <c r="T42" i="222"/>
  <c r="S42" i="222"/>
  <c r="R42" i="222"/>
  <c r="Q42" i="222"/>
  <c r="K42" i="222"/>
  <c r="J42" i="222"/>
  <c r="I42" i="222"/>
  <c r="H42" i="222"/>
  <c r="U42" i="222"/>
  <c r="G42" i="222"/>
  <c r="F42" i="222"/>
  <c r="C42" i="222"/>
  <c r="T41" i="222"/>
  <c r="S41" i="222"/>
  <c r="R41" i="222"/>
  <c r="Q41" i="222"/>
  <c r="I41" i="222"/>
  <c r="J41" i="222"/>
  <c r="K41" i="222"/>
  <c r="H41" i="222"/>
  <c r="U41" i="222"/>
  <c r="G41" i="222"/>
  <c r="F41" i="222"/>
  <c r="C41" i="222"/>
  <c r="BP40" i="222"/>
  <c r="U40" i="222"/>
  <c r="S40" i="222"/>
  <c r="T40" i="222"/>
  <c r="R40" i="222"/>
  <c r="Q40" i="222"/>
  <c r="H40" i="222"/>
  <c r="I40" i="222"/>
  <c r="J40" i="222"/>
  <c r="K40" i="222"/>
  <c r="F40" i="222"/>
  <c r="G40" i="222"/>
  <c r="C40" i="222"/>
  <c r="BP39" i="222"/>
  <c r="T39" i="222"/>
  <c r="S39" i="222"/>
  <c r="R39" i="222"/>
  <c r="Q39" i="222"/>
  <c r="I39" i="222"/>
  <c r="J39" i="222"/>
  <c r="K39" i="222"/>
  <c r="H39" i="222"/>
  <c r="U39" i="222"/>
  <c r="G39" i="222"/>
  <c r="F39" i="222"/>
  <c r="C39" i="222"/>
  <c r="BP38" i="222"/>
  <c r="U38" i="222"/>
  <c r="S38" i="222"/>
  <c r="T38" i="222"/>
  <c r="R38" i="222"/>
  <c r="Q38" i="222"/>
  <c r="I38" i="222"/>
  <c r="J38" i="222"/>
  <c r="K38" i="222"/>
  <c r="H38" i="222"/>
  <c r="G38" i="222"/>
  <c r="F38" i="222"/>
  <c r="C38" i="222"/>
  <c r="BP37" i="222"/>
  <c r="T37" i="222"/>
  <c r="S37" i="222"/>
  <c r="R37" i="222"/>
  <c r="Q37" i="222"/>
  <c r="K37" i="222"/>
  <c r="J37" i="222"/>
  <c r="I37" i="222"/>
  <c r="H37" i="222"/>
  <c r="U37" i="222"/>
  <c r="G37" i="222"/>
  <c r="F37" i="222"/>
  <c r="C37" i="222"/>
  <c r="BP36" i="222"/>
  <c r="T36" i="222"/>
  <c r="S36" i="222"/>
  <c r="R36" i="222"/>
  <c r="Q36" i="222"/>
  <c r="H36" i="222"/>
  <c r="I36" i="222"/>
  <c r="J36" i="222"/>
  <c r="K36" i="222"/>
  <c r="G36" i="222"/>
  <c r="F36" i="222"/>
  <c r="C36" i="222"/>
  <c r="BP35" i="222"/>
  <c r="U35" i="222"/>
  <c r="T35" i="222"/>
  <c r="S35" i="222"/>
  <c r="R35" i="222"/>
  <c r="Q35" i="222"/>
  <c r="I35" i="222"/>
  <c r="J35" i="222"/>
  <c r="K35" i="222"/>
  <c r="H35" i="222"/>
  <c r="G35" i="222"/>
  <c r="F35" i="222"/>
  <c r="C35" i="222"/>
  <c r="BP34" i="222"/>
  <c r="S34" i="222"/>
  <c r="T34" i="222"/>
  <c r="R34" i="222"/>
  <c r="Q34" i="222"/>
  <c r="H34" i="222"/>
  <c r="F34" i="222"/>
  <c r="G34" i="222"/>
  <c r="C34" i="222"/>
  <c r="BP33" i="222"/>
  <c r="BD33" i="222"/>
  <c r="AR33" i="222"/>
  <c r="AA33" i="222"/>
  <c r="S33" i="222"/>
  <c r="T33" i="222"/>
  <c r="R33" i="222"/>
  <c r="Q33" i="222"/>
  <c r="H33" i="222"/>
  <c r="F33" i="222"/>
  <c r="G33" i="222"/>
  <c r="C33" i="222"/>
  <c r="BL32" i="222"/>
  <c r="BP32" i="222"/>
  <c r="BD32" i="222"/>
  <c r="AR32" i="222"/>
  <c r="AA32" i="222"/>
  <c r="T32" i="222"/>
  <c r="S32" i="222"/>
  <c r="R32" i="222"/>
  <c r="Q32" i="222"/>
  <c r="K32" i="222"/>
  <c r="I32" i="222"/>
  <c r="J32" i="222"/>
  <c r="H32" i="222"/>
  <c r="U32" i="222"/>
  <c r="G32" i="222"/>
  <c r="F32" i="222"/>
  <c r="C32" i="222"/>
  <c r="BL31" i="222"/>
  <c r="BP31" i="222"/>
  <c r="BD31" i="222"/>
  <c r="AR31" i="222"/>
  <c r="T31" i="222"/>
  <c r="S31" i="222"/>
  <c r="R31" i="222"/>
  <c r="Q31" i="222"/>
  <c r="H31" i="222"/>
  <c r="F31" i="222"/>
  <c r="G31" i="222"/>
  <c r="C31" i="222"/>
  <c r="BD30" i="222"/>
  <c r="AG30" i="222"/>
  <c r="U30" i="222"/>
  <c r="S30" i="222"/>
  <c r="T30" i="222"/>
  <c r="R30" i="222"/>
  <c r="Q30" i="222"/>
  <c r="J30" i="222"/>
  <c r="K30" i="222"/>
  <c r="H30" i="222"/>
  <c r="I30" i="222"/>
  <c r="F30" i="222"/>
  <c r="G30" i="222"/>
  <c r="C30" i="222"/>
  <c r="AG29" i="222"/>
  <c r="U29" i="222"/>
  <c r="S29" i="222"/>
  <c r="T29" i="222"/>
  <c r="R29" i="222"/>
  <c r="Q29" i="222"/>
  <c r="I29" i="222"/>
  <c r="J29" i="222"/>
  <c r="K29" i="222"/>
  <c r="H29" i="222"/>
  <c r="F29" i="222"/>
  <c r="G29" i="222"/>
  <c r="C29" i="222"/>
  <c r="BD28" i="222"/>
  <c r="AR28" i="222"/>
  <c r="AI28" i="222"/>
  <c r="AG28" i="222"/>
  <c r="AA28" i="222"/>
  <c r="T28" i="222"/>
  <c r="S28" i="222"/>
  <c r="R28" i="222"/>
  <c r="Q28" i="222"/>
  <c r="H28" i="222"/>
  <c r="F28" i="222"/>
  <c r="G28" i="222"/>
  <c r="C28" i="222"/>
  <c r="U27" i="222"/>
  <c r="T27" i="222"/>
  <c r="S27" i="222"/>
  <c r="R27" i="222"/>
  <c r="Q27" i="222"/>
  <c r="H27" i="222"/>
  <c r="I27" i="222"/>
  <c r="J27" i="222"/>
  <c r="K27" i="222"/>
  <c r="G27" i="222"/>
  <c r="F27" i="222"/>
  <c r="C27" i="222"/>
  <c r="U26" i="222"/>
  <c r="S26" i="222"/>
  <c r="T26" i="222"/>
  <c r="R26" i="222"/>
  <c r="Q26" i="222"/>
  <c r="I26" i="222"/>
  <c r="J26" i="222"/>
  <c r="K26" i="222"/>
  <c r="H26" i="222"/>
  <c r="G26" i="222"/>
  <c r="F26" i="222"/>
  <c r="C26" i="222"/>
  <c r="T25" i="222"/>
  <c r="S25" i="222"/>
  <c r="R25" i="222"/>
  <c r="Q25" i="222"/>
  <c r="I25" i="222"/>
  <c r="J25" i="222"/>
  <c r="K25" i="222"/>
  <c r="H25" i="222"/>
  <c r="U25" i="222"/>
  <c r="G25" i="222"/>
  <c r="F25" i="222"/>
  <c r="C25" i="222"/>
  <c r="T24" i="222"/>
  <c r="S24" i="222"/>
  <c r="R24" i="222"/>
  <c r="Q24" i="222"/>
  <c r="H24" i="222"/>
  <c r="F24" i="222"/>
  <c r="G24" i="222"/>
  <c r="C24" i="222"/>
  <c r="U23" i="222"/>
  <c r="T23" i="222"/>
  <c r="S23" i="222"/>
  <c r="R23" i="222"/>
  <c r="Q23" i="222"/>
  <c r="J23" i="222"/>
  <c r="K23" i="222"/>
  <c r="H23" i="222"/>
  <c r="I23" i="222"/>
  <c r="G23" i="222"/>
  <c r="F23" i="222"/>
  <c r="C23" i="222"/>
  <c r="U22" i="222"/>
  <c r="S22" i="222"/>
  <c r="T22" i="222"/>
  <c r="R22" i="222"/>
  <c r="Q22" i="222"/>
  <c r="I22" i="222"/>
  <c r="J22" i="222"/>
  <c r="K22" i="222"/>
  <c r="H22" i="222"/>
  <c r="G22" i="222"/>
  <c r="F22" i="222"/>
  <c r="C22" i="222"/>
  <c r="T21" i="222"/>
  <c r="S21" i="222"/>
  <c r="R21" i="222"/>
  <c r="Q21" i="222"/>
  <c r="K21" i="222"/>
  <c r="I21" i="222"/>
  <c r="J21" i="222"/>
  <c r="H21" i="222"/>
  <c r="U21" i="222"/>
  <c r="G21" i="222"/>
  <c r="F21" i="222"/>
  <c r="C21" i="222"/>
  <c r="T20" i="222"/>
  <c r="S20" i="222"/>
  <c r="R20" i="222"/>
  <c r="Q20" i="222"/>
  <c r="H20" i="222"/>
  <c r="F20" i="222"/>
  <c r="G20" i="222"/>
  <c r="C20" i="222"/>
  <c r="T19" i="222"/>
  <c r="S19" i="222"/>
  <c r="R19" i="222"/>
  <c r="Q19" i="222"/>
  <c r="H19" i="222"/>
  <c r="I19" i="222"/>
  <c r="J19" i="222"/>
  <c r="K19" i="222"/>
  <c r="G19" i="222"/>
  <c r="F19" i="222"/>
  <c r="C19" i="222"/>
  <c r="AP18" i="222"/>
  <c r="T18" i="222"/>
  <c r="S18" i="222"/>
  <c r="R18" i="222"/>
  <c r="Q18" i="222"/>
  <c r="H18" i="222"/>
  <c r="F18" i="222"/>
  <c r="G18" i="222"/>
  <c r="C18" i="222"/>
  <c r="U17" i="222"/>
  <c r="S17" i="222"/>
  <c r="T17" i="222"/>
  <c r="R17" i="222"/>
  <c r="Q17" i="222"/>
  <c r="I17" i="222"/>
  <c r="J17" i="222"/>
  <c r="K17" i="222"/>
  <c r="H17" i="222"/>
  <c r="F17" i="222"/>
  <c r="G17" i="222"/>
  <c r="C17" i="222"/>
  <c r="U16" i="222"/>
  <c r="S16" i="222"/>
  <c r="T16" i="222"/>
  <c r="R16" i="222"/>
  <c r="Q16" i="222"/>
  <c r="I16" i="222"/>
  <c r="J16" i="222"/>
  <c r="K16" i="222"/>
  <c r="H16" i="222"/>
  <c r="G16" i="222"/>
  <c r="F16" i="222"/>
  <c r="C16" i="222"/>
  <c r="AL15" i="222"/>
  <c r="U15" i="222"/>
  <c r="S15" i="222"/>
  <c r="T15" i="222"/>
  <c r="R15" i="222"/>
  <c r="Q15" i="222"/>
  <c r="J15" i="222"/>
  <c r="K15" i="222"/>
  <c r="H15" i="222"/>
  <c r="I15" i="222"/>
  <c r="F15" i="222"/>
  <c r="G15" i="222"/>
  <c r="C15" i="222"/>
  <c r="U14" i="222"/>
  <c r="S14" i="222"/>
  <c r="T14" i="222"/>
  <c r="R14" i="222"/>
  <c r="Q14" i="222"/>
  <c r="J14" i="222"/>
  <c r="K14" i="222"/>
  <c r="H14" i="222"/>
  <c r="I14" i="222"/>
  <c r="F14" i="222"/>
  <c r="G14" i="222"/>
  <c r="C14" i="222"/>
  <c r="AL13" i="222"/>
  <c r="T13" i="222"/>
  <c r="S13" i="222"/>
  <c r="R13" i="222"/>
  <c r="Q13" i="222"/>
  <c r="I13" i="222"/>
  <c r="J13" i="222"/>
  <c r="K13" i="222"/>
  <c r="H13" i="222"/>
  <c r="U13" i="222"/>
  <c r="G13" i="222"/>
  <c r="F13" i="222"/>
  <c r="C13" i="222"/>
  <c r="T12" i="222"/>
  <c r="S12" i="222"/>
  <c r="R12" i="222"/>
  <c r="Q12" i="222"/>
  <c r="I12" i="222"/>
  <c r="J12" i="222"/>
  <c r="K12" i="222"/>
  <c r="H12" i="222"/>
  <c r="U12" i="222"/>
  <c r="G12" i="222"/>
  <c r="F12" i="222"/>
  <c r="C12" i="222"/>
  <c r="BR11" i="222"/>
  <c r="AL11" i="222"/>
  <c r="T11" i="222"/>
  <c r="S11" i="222"/>
  <c r="R11" i="222"/>
  <c r="Q11" i="222"/>
  <c r="I11" i="222"/>
  <c r="J11" i="222"/>
  <c r="K11" i="222"/>
  <c r="H11" i="222"/>
  <c r="U11" i="222"/>
  <c r="G11" i="222"/>
  <c r="F11" i="222"/>
  <c r="C11" i="222"/>
  <c r="BR9" i="222"/>
  <c r="CL7" i="222"/>
  <c r="CC7" i="222"/>
  <c r="BW7" i="222"/>
  <c r="B77" i="221"/>
  <c r="B76" i="221"/>
  <c r="U73" i="221"/>
  <c r="O72" i="221"/>
  <c r="N72" i="221"/>
  <c r="M72" i="221"/>
  <c r="L72" i="221"/>
  <c r="T71" i="221"/>
  <c r="S71" i="221"/>
  <c r="R71" i="221"/>
  <c r="Q71" i="221"/>
  <c r="I71" i="221"/>
  <c r="J71" i="221"/>
  <c r="K71" i="221"/>
  <c r="H71" i="221"/>
  <c r="U71" i="221"/>
  <c r="G71" i="221"/>
  <c r="F71" i="221"/>
  <c r="C71" i="221"/>
  <c r="T70" i="221"/>
  <c r="S70" i="221"/>
  <c r="R70" i="221"/>
  <c r="Q70" i="221"/>
  <c r="I70" i="221"/>
  <c r="J70" i="221"/>
  <c r="K70" i="221"/>
  <c r="H70" i="221"/>
  <c r="U70" i="221"/>
  <c r="G70" i="221"/>
  <c r="F70" i="221"/>
  <c r="C70" i="221"/>
  <c r="T69" i="221"/>
  <c r="S69" i="221"/>
  <c r="R69" i="221"/>
  <c r="Q69" i="221"/>
  <c r="I69" i="221"/>
  <c r="J69" i="221"/>
  <c r="K69" i="221"/>
  <c r="H69" i="221"/>
  <c r="U69" i="221"/>
  <c r="G69" i="221"/>
  <c r="F69" i="221"/>
  <c r="C69" i="221"/>
  <c r="T68" i="221"/>
  <c r="S68" i="221"/>
  <c r="R68" i="221"/>
  <c r="Q68" i="221"/>
  <c r="I68" i="221"/>
  <c r="J68" i="221"/>
  <c r="K68" i="221"/>
  <c r="H68" i="221"/>
  <c r="U68" i="221"/>
  <c r="G68" i="221"/>
  <c r="F68" i="221"/>
  <c r="C68" i="221"/>
  <c r="T67" i="221"/>
  <c r="S67" i="221"/>
  <c r="R67" i="221"/>
  <c r="Q67" i="221"/>
  <c r="H67" i="221"/>
  <c r="I67" i="221"/>
  <c r="J67" i="221"/>
  <c r="K67" i="221"/>
  <c r="G67" i="221"/>
  <c r="F67" i="221"/>
  <c r="C67" i="221"/>
  <c r="T66" i="221"/>
  <c r="S66" i="221"/>
  <c r="R66" i="221"/>
  <c r="Q66" i="221"/>
  <c r="K66" i="221"/>
  <c r="I66" i="221"/>
  <c r="J66" i="221"/>
  <c r="H66" i="221"/>
  <c r="U66" i="221"/>
  <c r="G66" i="221"/>
  <c r="F66" i="221"/>
  <c r="C66" i="221"/>
  <c r="U65" i="221"/>
  <c r="T65" i="221"/>
  <c r="S65" i="221"/>
  <c r="R65" i="221"/>
  <c r="Q65" i="221"/>
  <c r="I65" i="221"/>
  <c r="J65" i="221"/>
  <c r="K65" i="221"/>
  <c r="H65" i="221"/>
  <c r="G65" i="221"/>
  <c r="F65" i="221"/>
  <c r="C65" i="221"/>
  <c r="T64" i="221"/>
  <c r="S64" i="221"/>
  <c r="R64" i="221"/>
  <c r="Q64" i="221"/>
  <c r="I64" i="221"/>
  <c r="J64" i="221"/>
  <c r="K64" i="221"/>
  <c r="H64" i="221"/>
  <c r="U64" i="221"/>
  <c r="G64" i="221"/>
  <c r="F64" i="221"/>
  <c r="C64" i="221"/>
  <c r="T63" i="221"/>
  <c r="S63" i="221"/>
  <c r="R63" i="221"/>
  <c r="Q63" i="221"/>
  <c r="H63" i="221"/>
  <c r="I63" i="221"/>
  <c r="J63" i="221"/>
  <c r="K63" i="221"/>
  <c r="G63" i="221"/>
  <c r="F63" i="221"/>
  <c r="C63" i="221"/>
  <c r="T62" i="221"/>
  <c r="S62" i="221"/>
  <c r="R62" i="221"/>
  <c r="Q62" i="221"/>
  <c r="K62" i="221"/>
  <c r="I62" i="221"/>
  <c r="J62" i="221"/>
  <c r="H62" i="221"/>
  <c r="U62" i="221"/>
  <c r="G62" i="221"/>
  <c r="F62" i="221"/>
  <c r="C62" i="221"/>
  <c r="U61" i="221"/>
  <c r="T61" i="221"/>
  <c r="S61" i="221"/>
  <c r="R61" i="221"/>
  <c r="Q61" i="221"/>
  <c r="I61" i="221"/>
  <c r="J61" i="221"/>
  <c r="K61" i="221"/>
  <c r="H61" i="221"/>
  <c r="G61" i="221"/>
  <c r="F61" i="221"/>
  <c r="C61" i="221"/>
  <c r="T60" i="221"/>
  <c r="S60" i="221"/>
  <c r="R60" i="221"/>
  <c r="Q60" i="221"/>
  <c r="I60" i="221"/>
  <c r="J60" i="221"/>
  <c r="K60" i="221"/>
  <c r="H60" i="221"/>
  <c r="U60" i="221"/>
  <c r="G60" i="221"/>
  <c r="F60" i="221"/>
  <c r="C60" i="221"/>
  <c r="T59" i="221"/>
  <c r="S59" i="221"/>
  <c r="R59" i="221"/>
  <c r="Q59" i="221"/>
  <c r="H59" i="221"/>
  <c r="I59" i="221"/>
  <c r="J59" i="221"/>
  <c r="K59" i="221"/>
  <c r="G59" i="221"/>
  <c r="F59" i="221"/>
  <c r="C59" i="221"/>
  <c r="T58" i="221"/>
  <c r="S58" i="221"/>
  <c r="R58" i="221"/>
  <c r="Q58" i="221"/>
  <c r="K58" i="221"/>
  <c r="I58" i="221"/>
  <c r="J58" i="221"/>
  <c r="H58" i="221"/>
  <c r="U58" i="221"/>
  <c r="G58" i="221"/>
  <c r="F58" i="221"/>
  <c r="C58" i="221"/>
  <c r="U57" i="221"/>
  <c r="T57" i="221"/>
  <c r="S57" i="221"/>
  <c r="R57" i="221"/>
  <c r="Q57" i="221"/>
  <c r="I57" i="221"/>
  <c r="J57" i="221"/>
  <c r="K57" i="221"/>
  <c r="H57" i="221"/>
  <c r="G57" i="221"/>
  <c r="F57" i="221"/>
  <c r="C57" i="221"/>
  <c r="T56" i="221"/>
  <c r="S56" i="221"/>
  <c r="R56" i="221"/>
  <c r="Q56" i="221"/>
  <c r="I56" i="221"/>
  <c r="J56" i="221"/>
  <c r="K56" i="221"/>
  <c r="H56" i="221"/>
  <c r="U56" i="221"/>
  <c r="G56" i="221"/>
  <c r="F56" i="221"/>
  <c r="C56" i="221"/>
  <c r="U55" i="221"/>
  <c r="S55" i="221"/>
  <c r="T55" i="221"/>
  <c r="R55" i="221"/>
  <c r="Q55" i="221"/>
  <c r="H55" i="221"/>
  <c r="I55" i="221"/>
  <c r="J55" i="221"/>
  <c r="K55" i="221"/>
  <c r="F55" i="221"/>
  <c r="G55" i="221"/>
  <c r="C55" i="221"/>
  <c r="T54" i="221"/>
  <c r="S54" i="221"/>
  <c r="R54" i="221"/>
  <c r="Q54" i="221"/>
  <c r="K54" i="221"/>
  <c r="I54" i="221"/>
  <c r="J54" i="221"/>
  <c r="H54" i="221"/>
  <c r="U54" i="221"/>
  <c r="F54" i="221"/>
  <c r="G54" i="221"/>
  <c r="C54" i="221"/>
  <c r="S53" i="221"/>
  <c r="T53" i="221"/>
  <c r="R53" i="221"/>
  <c r="Q53" i="221"/>
  <c r="H53" i="221"/>
  <c r="I53" i="221"/>
  <c r="J53" i="221"/>
  <c r="K53" i="221"/>
  <c r="F53" i="221"/>
  <c r="G53" i="221"/>
  <c r="C53" i="221"/>
  <c r="T52" i="221"/>
  <c r="S52" i="221"/>
  <c r="R52" i="221"/>
  <c r="Q52" i="221"/>
  <c r="H52" i="221"/>
  <c r="I52" i="221"/>
  <c r="J52" i="221"/>
  <c r="K52" i="221"/>
  <c r="F52" i="221"/>
  <c r="G52" i="221"/>
  <c r="C52" i="221"/>
  <c r="U51" i="221"/>
  <c r="S51" i="221"/>
  <c r="T51" i="221"/>
  <c r="R51" i="221"/>
  <c r="Q51" i="221"/>
  <c r="I51" i="221"/>
  <c r="J51" i="221"/>
  <c r="K51" i="221"/>
  <c r="H51" i="221"/>
  <c r="F51" i="221"/>
  <c r="G51" i="221"/>
  <c r="C51" i="221"/>
  <c r="U50" i="221"/>
  <c r="S50" i="221"/>
  <c r="T50" i="221"/>
  <c r="R50" i="221"/>
  <c r="Q50" i="221"/>
  <c r="I50" i="221"/>
  <c r="J50" i="221"/>
  <c r="K50" i="221"/>
  <c r="H50" i="221"/>
  <c r="G50" i="221"/>
  <c r="F50" i="221"/>
  <c r="C50" i="221"/>
  <c r="T49" i="221"/>
  <c r="S49" i="221"/>
  <c r="R49" i="221"/>
  <c r="Q49" i="221"/>
  <c r="I49" i="221"/>
  <c r="J49" i="221"/>
  <c r="K49" i="221"/>
  <c r="H49" i="221"/>
  <c r="U49" i="221"/>
  <c r="G49" i="221"/>
  <c r="F49" i="221"/>
  <c r="C49" i="221"/>
  <c r="S48" i="221"/>
  <c r="T48" i="221"/>
  <c r="R48" i="221"/>
  <c r="Q48" i="221"/>
  <c r="H48" i="221"/>
  <c r="I48" i="221"/>
  <c r="J48" i="221"/>
  <c r="K48" i="221"/>
  <c r="F48" i="221"/>
  <c r="G48" i="221"/>
  <c r="C48" i="221"/>
  <c r="T47" i="221"/>
  <c r="S47" i="221"/>
  <c r="R47" i="221"/>
  <c r="Q47" i="221"/>
  <c r="H47" i="221"/>
  <c r="U47" i="221"/>
  <c r="F47" i="221"/>
  <c r="G47" i="221"/>
  <c r="C47" i="221"/>
  <c r="S46" i="221"/>
  <c r="T46" i="221"/>
  <c r="R46" i="221"/>
  <c r="Q46" i="221"/>
  <c r="H46" i="221"/>
  <c r="I46" i="221"/>
  <c r="J46" i="221"/>
  <c r="K46" i="221"/>
  <c r="F46" i="221"/>
  <c r="G46" i="221"/>
  <c r="C46" i="221"/>
  <c r="T45" i="221"/>
  <c r="S45" i="221"/>
  <c r="R45" i="221"/>
  <c r="Q45" i="221"/>
  <c r="H45" i="221"/>
  <c r="I45" i="221"/>
  <c r="J45" i="221"/>
  <c r="K45" i="221"/>
  <c r="F45" i="221"/>
  <c r="G45" i="221"/>
  <c r="C45" i="221"/>
  <c r="T44" i="221"/>
  <c r="S44" i="221"/>
  <c r="R44" i="221"/>
  <c r="Q44" i="221"/>
  <c r="I44" i="221"/>
  <c r="J44" i="221"/>
  <c r="K44" i="221"/>
  <c r="H44" i="221"/>
  <c r="U44" i="221"/>
  <c r="G44" i="221"/>
  <c r="F44" i="221"/>
  <c r="C44" i="221"/>
  <c r="AN43" i="221"/>
  <c r="S43" i="221"/>
  <c r="T43" i="221"/>
  <c r="R43" i="221"/>
  <c r="Q43" i="221"/>
  <c r="H43" i="221"/>
  <c r="I43" i="221"/>
  <c r="J43" i="221"/>
  <c r="K43" i="221"/>
  <c r="F43" i="221"/>
  <c r="G43" i="221"/>
  <c r="C43" i="221"/>
  <c r="S42" i="221"/>
  <c r="T42" i="221"/>
  <c r="R42" i="221"/>
  <c r="Q42" i="221"/>
  <c r="H42" i="221"/>
  <c r="I42" i="221"/>
  <c r="J42" i="221"/>
  <c r="K42" i="221"/>
  <c r="F42" i="221"/>
  <c r="G42" i="221"/>
  <c r="C42" i="221"/>
  <c r="S41" i="221"/>
  <c r="T41" i="221"/>
  <c r="R41" i="221"/>
  <c r="Q41" i="221"/>
  <c r="H41" i="221"/>
  <c r="I41" i="221"/>
  <c r="J41" i="221"/>
  <c r="K41" i="221"/>
  <c r="F41" i="221"/>
  <c r="G41" i="221"/>
  <c r="C41" i="221"/>
  <c r="BP40" i="221"/>
  <c r="T40" i="221"/>
  <c r="S40" i="221"/>
  <c r="R40" i="221"/>
  <c r="Q40" i="221"/>
  <c r="I40" i="221"/>
  <c r="J40" i="221"/>
  <c r="K40" i="221"/>
  <c r="H40" i="221"/>
  <c r="U40" i="221"/>
  <c r="G40" i="221"/>
  <c r="F40" i="221"/>
  <c r="C40" i="221"/>
  <c r="BP39" i="221"/>
  <c r="S39" i="221"/>
  <c r="T39" i="221"/>
  <c r="R39" i="221"/>
  <c r="Q39" i="221"/>
  <c r="H39" i="221"/>
  <c r="I39" i="221"/>
  <c r="J39" i="221"/>
  <c r="K39" i="221"/>
  <c r="F39" i="221"/>
  <c r="G39" i="221"/>
  <c r="C39" i="221"/>
  <c r="BP38" i="221"/>
  <c r="T38" i="221"/>
  <c r="S38" i="221"/>
  <c r="R38" i="221"/>
  <c r="Q38" i="221"/>
  <c r="I38" i="221"/>
  <c r="J38" i="221"/>
  <c r="K38" i="221"/>
  <c r="H38" i="221"/>
  <c r="U38" i="221"/>
  <c r="G38" i="221"/>
  <c r="F38" i="221"/>
  <c r="C38" i="221"/>
  <c r="BP37" i="221"/>
  <c r="S37" i="221"/>
  <c r="T37" i="221"/>
  <c r="R37" i="221"/>
  <c r="Q37" i="221"/>
  <c r="H37" i="221"/>
  <c r="I37" i="221"/>
  <c r="J37" i="221"/>
  <c r="K37" i="221"/>
  <c r="F37" i="221"/>
  <c r="G37" i="221"/>
  <c r="C37" i="221"/>
  <c r="BP36" i="221"/>
  <c r="T36" i="221"/>
  <c r="S36" i="221"/>
  <c r="R36" i="221"/>
  <c r="Q36" i="221"/>
  <c r="I36" i="221"/>
  <c r="J36" i="221"/>
  <c r="K36" i="221"/>
  <c r="H36" i="221"/>
  <c r="U36" i="221"/>
  <c r="G36" i="221"/>
  <c r="F36" i="221"/>
  <c r="C36" i="221"/>
  <c r="BP35" i="221"/>
  <c r="S35" i="221"/>
  <c r="T35" i="221"/>
  <c r="R35" i="221"/>
  <c r="Q35" i="221"/>
  <c r="H35" i="221"/>
  <c r="I35" i="221"/>
  <c r="J35" i="221"/>
  <c r="K35" i="221"/>
  <c r="F35" i="221"/>
  <c r="G35" i="221"/>
  <c r="C35" i="221"/>
  <c r="BP34" i="221"/>
  <c r="T34" i="221"/>
  <c r="S34" i="221"/>
  <c r="R34" i="221"/>
  <c r="Q34" i="221"/>
  <c r="I34" i="221"/>
  <c r="J34" i="221"/>
  <c r="K34" i="221"/>
  <c r="H34" i="221"/>
  <c r="U34" i="221"/>
  <c r="G34" i="221"/>
  <c r="F34" i="221"/>
  <c r="C34" i="221"/>
  <c r="BP33" i="221"/>
  <c r="BD33" i="221"/>
  <c r="AR33" i="221"/>
  <c r="AA33" i="221"/>
  <c r="T33" i="221"/>
  <c r="S33" i="221"/>
  <c r="R33" i="221"/>
  <c r="Q33" i="221"/>
  <c r="I33" i="221"/>
  <c r="J33" i="221"/>
  <c r="K33" i="221"/>
  <c r="H33" i="221"/>
  <c r="U33" i="221"/>
  <c r="G33" i="221"/>
  <c r="F33" i="221"/>
  <c r="C33" i="221"/>
  <c r="BL32" i="221"/>
  <c r="BP32" i="221"/>
  <c r="AR32" i="221"/>
  <c r="AA32" i="221"/>
  <c r="BD32" i="221"/>
  <c r="S32" i="221"/>
  <c r="T32" i="221"/>
  <c r="R32" i="221"/>
  <c r="Q32" i="221"/>
  <c r="H32" i="221"/>
  <c r="I32" i="221"/>
  <c r="J32" i="221"/>
  <c r="K32" i="221"/>
  <c r="F32" i="221"/>
  <c r="G32" i="221"/>
  <c r="C32" i="221"/>
  <c r="BP31" i="221"/>
  <c r="BL31" i="221"/>
  <c r="BD31" i="221"/>
  <c r="AA31" i="221"/>
  <c r="AR31" i="221"/>
  <c r="T31" i="221"/>
  <c r="S31" i="221"/>
  <c r="R31" i="221"/>
  <c r="Q31" i="221"/>
  <c r="I31" i="221"/>
  <c r="J31" i="221"/>
  <c r="K31" i="221"/>
  <c r="H31" i="221"/>
  <c r="U31" i="221"/>
  <c r="G31" i="221"/>
  <c r="F31" i="221"/>
  <c r="C31" i="221"/>
  <c r="AR30" i="221"/>
  <c r="AG30" i="221"/>
  <c r="BD30" i="221"/>
  <c r="S30" i="221"/>
  <c r="T30" i="221"/>
  <c r="R30" i="221"/>
  <c r="Q30" i="221"/>
  <c r="H30" i="221"/>
  <c r="I30" i="221"/>
  <c r="J30" i="221"/>
  <c r="K30" i="221"/>
  <c r="F30" i="221"/>
  <c r="G30" i="221"/>
  <c r="C30" i="221"/>
  <c r="BD29" i="221"/>
  <c r="AR29" i="221"/>
  <c r="AI29" i="221"/>
  <c r="AG29" i="221"/>
  <c r="AA29" i="221"/>
  <c r="T29" i="221"/>
  <c r="S29" i="221"/>
  <c r="R29" i="221"/>
  <c r="Q29" i="221"/>
  <c r="I29" i="221"/>
  <c r="J29" i="221"/>
  <c r="K29" i="221"/>
  <c r="H29" i="221"/>
  <c r="U29" i="221"/>
  <c r="G29" i="221"/>
  <c r="F29" i="221"/>
  <c r="C29" i="221"/>
  <c r="AR28" i="221"/>
  <c r="AG28" i="221"/>
  <c r="BD28" i="221"/>
  <c r="S28" i="221"/>
  <c r="T28" i="221"/>
  <c r="R28" i="221"/>
  <c r="Q28" i="221"/>
  <c r="H28" i="221"/>
  <c r="I28" i="221"/>
  <c r="J28" i="221"/>
  <c r="K28" i="221"/>
  <c r="F28" i="221"/>
  <c r="G28" i="221"/>
  <c r="C28" i="221"/>
  <c r="S27" i="221"/>
  <c r="T27" i="221"/>
  <c r="R27" i="221"/>
  <c r="Q27" i="221"/>
  <c r="H27" i="221"/>
  <c r="I27" i="221"/>
  <c r="J27" i="221"/>
  <c r="K27" i="221"/>
  <c r="F27" i="221"/>
  <c r="G27" i="221"/>
  <c r="C27" i="221"/>
  <c r="S26" i="221"/>
  <c r="T26" i="221"/>
  <c r="R26" i="221"/>
  <c r="Q26" i="221"/>
  <c r="H26" i="221"/>
  <c r="I26" i="221"/>
  <c r="J26" i="221"/>
  <c r="K26" i="221"/>
  <c r="F26" i="221"/>
  <c r="G26" i="221"/>
  <c r="C26" i="221"/>
  <c r="S25" i="221"/>
  <c r="T25" i="221"/>
  <c r="R25" i="221"/>
  <c r="Q25" i="221"/>
  <c r="H25" i="221"/>
  <c r="I25" i="221"/>
  <c r="J25" i="221"/>
  <c r="K25" i="221"/>
  <c r="F25" i="221"/>
  <c r="G25" i="221"/>
  <c r="C25" i="221"/>
  <c r="S24" i="221"/>
  <c r="T24" i="221"/>
  <c r="R24" i="221"/>
  <c r="Q24" i="221"/>
  <c r="H24" i="221"/>
  <c r="I24" i="221"/>
  <c r="J24" i="221"/>
  <c r="K24" i="221"/>
  <c r="F24" i="221"/>
  <c r="G24" i="221"/>
  <c r="C24" i="221"/>
  <c r="S23" i="221"/>
  <c r="T23" i="221"/>
  <c r="R23" i="221"/>
  <c r="Q23" i="221"/>
  <c r="H23" i="221"/>
  <c r="I23" i="221"/>
  <c r="J23" i="221"/>
  <c r="K23" i="221"/>
  <c r="F23" i="221"/>
  <c r="G23" i="221"/>
  <c r="C23" i="221"/>
  <c r="S22" i="221"/>
  <c r="T22" i="221"/>
  <c r="R22" i="221"/>
  <c r="Q22" i="221"/>
  <c r="H22" i="221"/>
  <c r="I22" i="221"/>
  <c r="J22" i="221"/>
  <c r="K22" i="221"/>
  <c r="F22" i="221"/>
  <c r="G22" i="221"/>
  <c r="C22" i="221"/>
  <c r="S21" i="221"/>
  <c r="T21" i="221"/>
  <c r="R21" i="221"/>
  <c r="Q21" i="221"/>
  <c r="H21" i="221"/>
  <c r="I21" i="221"/>
  <c r="J21" i="221"/>
  <c r="K21" i="221"/>
  <c r="F21" i="221"/>
  <c r="G21" i="221"/>
  <c r="C21" i="221"/>
  <c r="S20" i="221"/>
  <c r="T20" i="221"/>
  <c r="R20" i="221"/>
  <c r="Q20" i="221"/>
  <c r="H20" i="221"/>
  <c r="I20" i="221"/>
  <c r="J20" i="221"/>
  <c r="K20" i="221"/>
  <c r="F20" i="221"/>
  <c r="G20" i="221"/>
  <c r="C20" i="221"/>
  <c r="S19" i="221"/>
  <c r="T19" i="221"/>
  <c r="R19" i="221"/>
  <c r="Q19" i="221"/>
  <c r="H19" i="221"/>
  <c r="I19" i="221"/>
  <c r="J19" i="221"/>
  <c r="K19" i="221"/>
  <c r="F19" i="221"/>
  <c r="G19" i="221"/>
  <c r="C19" i="221"/>
  <c r="AP18" i="221"/>
  <c r="T18" i="221"/>
  <c r="S18" i="221"/>
  <c r="R18" i="221"/>
  <c r="Q18" i="221"/>
  <c r="I18" i="221"/>
  <c r="J18" i="221"/>
  <c r="K18" i="221"/>
  <c r="H18" i="221"/>
  <c r="U18" i="221"/>
  <c r="G18" i="221"/>
  <c r="F18" i="221"/>
  <c r="C18" i="221"/>
  <c r="T17" i="221"/>
  <c r="S17" i="221"/>
  <c r="R17" i="221"/>
  <c r="Q17" i="221"/>
  <c r="I17" i="221"/>
  <c r="J17" i="221"/>
  <c r="K17" i="221"/>
  <c r="H17" i="221"/>
  <c r="U17" i="221"/>
  <c r="G17" i="221"/>
  <c r="F17" i="221"/>
  <c r="C17" i="221"/>
  <c r="T16" i="221"/>
  <c r="S16" i="221"/>
  <c r="R16" i="221"/>
  <c r="Q16" i="221"/>
  <c r="I16" i="221"/>
  <c r="J16" i="221"/>
  <c r="K16" i="221"/>
  <c r="H16" i="221"/>
  <c r="U16" i="221"/>
  <c r="G16" i="221"/>
  <c r="F16" i="221"/>
  <c r="C16" i="221"/>
  <c r="AL15" i="221"/>
  <c r="S15" i="221"/>
  <c r="T15" i="221"/>
  <c r="R15" i="221"/>
  <c r="Q15" i="221"/>
  <c r="H15" i="221"/>
  <c r="I15" i="221"/>
  <c r="J15" i="221"/>
  <c r="K15" i="221"/>
  <c r="F15" i="221"/>
  <c r="G15" i="221"/>
  <c r="C15" i="221"/>
  <c r="S14" i="221"/>
  <c r="T14" i="221"/>
  <c r="R14" i="221"/>
  <c r="Q14" i="221"/>
  <c r="H14" i="221"/>
  <c r="I14" i="221"/>
  <c r="J14" i="221"/>
  <c r="K14" i="221"/>
  <c r="F14" i="221"/>
  <c r="G14" i="221"/>
  <c r="C14" i="221"/>
  <c r="AL13" i="221"/>
  <c r="T13" i="221"/>
  <c r="S13" i="221"/>
  <c r="R13" i="221"/>
  <c r="Q13" i="221"/>
  <c r="I13" i="221"/>
  <c r="J13" i="221"/>
  <c r="K13" i="221"/>
  <c r="H13" i="221"/>
  <c r="U13" i="221"/>
  <c r="G13" i="221"/>
  <c r="F13" i="221"/>
  <c r="C13" i="221"/>
  <c r="T12" i="221"/>
  <c r="S12" i="221"/>
  <c r="R12" i="221"/>
  <c r="Q12" i="221"/>
  <c r="I12" i="221"/>
  <c r="J12" i="221"/>
  <c r="K12" i="221"/>
  <c r="H12" i="221"/>
  <c r="U12" i="221"/>
  <c r="G12" i="221"/>
  <c r="F12" i="221"/>
  <c r="C12" i="221"/>
  <c r="BR11" i="221"/>
  <c r="AL11" i="221"/>
  <c r="T11" i="221"/>
  <c r="S11" i="221"/>
  <c r="R11" i="221"/>
  <c r="Q11" i="221"/>
  <c r="I11" i="221"/>
  <c r="J11" i="221"/>
  <c r="K11" i="221"/>
  <c r="H11" i="221"/>
  <c r="U11" i="221"/>
  <c r="G11" i="221"/>
  <c r="F11" i="221"/>
  <c r="C11" i="221"/>
  <c r="BR9" i="221"/>
  <c r="CL7" i="221"/>
  <c r="CC7" i="221"/>
  <c r="BW7" i="221"/>
  <c r="B76" i="220"/>
  <c r="U73" i="220"/>
  <c r="O72" i="220"/>
  <c r="N72" i="220"/>
  <c r="B77" i="220"/>
  <c r="M72" i="220"/>
  <c r="BL32" i="220"/>
  <c r="BP32" i="220"/>
  <c r="L72" i="220"/>
  <c r="T71" i="220"/>
  <c r="S71" i="220"/>
  <c r="R71" i="220"/>
  <c r="Q71" i="220"/>
  <c r="I71" i="220"/>
  <c r="J71" i="220"/>
  <c r="K71" i="220"/>
  <c r="H71" i="220"/>
  <c r="U71" i="220"/>
  <c r="G71" i="220"/>
  <c r="F71" i="220"/>
  <c r="C71" i="220"/>
  <c r="T70" i="220"/>
  <c r="S70" i="220"/>
  <c r="R70" i="220"/>
  <c r="Q70" i="220"/>
  <c r="I70" i="220"/>
  <c r="J70" i="220"/>
  <c r="K70" i="220"/>
  <c r="H70" i="220"/>
  <c r="U70" i="220"/>
  <c r="G70" i="220"/>
  <c r="F70" i="220"/>
  <c r="C70" i="220"/>
  <c r="T69" i="220"/>
  <c r="S69" i="220"/>
  <c r="R69" i="220"/>
  <c r="Q69" i="220"/>
  <c r="I69" i="220"/>
  <c r="J69" i="220"/>
  <c r="K69" i="220"/>
  <c r="H69" i="220"/>
  <c r="U69" i="220"/>
  <c r="G69" i="220"/>
  <c r="F69" i="220"/>
  <c r="C69" i="220"/>
  <c r="T68" i="220"/>
  <c r="S68" i="220"/>
  <c r="R68" i="220"/>
  <c r="Q68" i="220"/>
  <c r="I68" i="220"/>
  <c r="J68" i="220"/>
  <c r="K68" i="220"/>
  <c r="H68" i="220"/>
  <c r="U68" i="220"/>
  <c r="G68" i="220"/>
  <c r="F68" i="220"/>
  <c r="C68" i="220"/>
  <c r="T67" i="220"/>
  <c r="S67" i="220"/>
  <c r="R67" i="220"/>
  <c r="Q67" i="220"/>
  <c r="I67" i="220"/>
  <c r="J67" i="220"/>
  <c r="K67" i="220"/>
  <c r="H67" i="220"/>
  <c r="U67" i="220"/>
  <c r="G67" i="220"/>
  <c r="F67" i="220"/>
  <c r="C67" i="220"/>
  <c r="T66" i="220"/>
  <c r="S66" i="220"/>
  <c r="R66" i="220"/>
  <c r="Q66" i="220"/>
  <c r="I66" i="220"/>
  <c r="J66" i="220"/>
  <c r="K66" i="220"/>
  <c r="H66" i="220"/>
  <c r="U66" i="220"/>
  <c r="G66" i="220"/>
  <c r="F66" i="220"/>
  <c r="C66" i="220"/>
  <c r="T65" i="220"/>
  <c r="S65" i="220"/>
  <c r="R65" i="220"/>
  <c r="Q65" i="220"/>
  <c r="I65" i="220"/>
  <c r="J65" i="220"/>
  <c r="K65" i="220"/>
  <c r="H65" i="220"/>
  <c r="U65" i="220"/>
  <c r="G65" i="220"/>
  <c r="F65" i="220"/>
  <c r="C65" i="220"/>
  <c r="T64" i="220"/>
  <c r="S64" i="220"/>
  <c r="R64" i="220"/>
  <c r="Q64" i="220"/>
  <c r="I64" i="220"/>
  <c r="J64" i="220"/>
  <c r="K64" i="220"/>
  <c r="H64" i="220"/>
  <c r="U64" i="220"/>
  <c r="G64" i="220"/>
  <c r="F64" i="220"/>
  <c r="C64" i="220"/>
  <c r="T63" i="220"/>
  <c r="S63" i="220"/>
  <c r="R63" i="220"/>
  <c r="Q63" i="220"/>
  <c r="I63" i="220"/>
  <c r="J63" i="220"/>
  <c r="K63" i="220"/>
  <c r="H63" i="220"/>
  <c r="U63" i="220"/>
  <c r="G63" i="220"/>
  <c r="F63" i="220"/>
  <c r="C63" i="220"/>
  <c r="T62" i="220"/>
  <c r="S62" i="220"/>
  <c r="R62" i="220"/>
  <c r="Q62" i="220"/>
  <c r="I62" i="220"/>
  <c r="J62" i="220"/>
  <c r="K62" i="220"/>
  <c r="H62" i="220"/>
  <c r="U62" i="220"/>
  <c r="G62" i="220"/>
  <c r="F62" i="220"/>
  <c r="C62" i="220"/>
  <c r="T61" i="220"/>
  <c r="S61" i="220"/>
  <c r="R61" i="220"/>
  <c r="Q61" i="220"/>
  <c r="I61" i="220"/>
  <c r="J61" i="220"/>
  <c r="K61" i="220"/>
  <c r="H61" i="220"/>
  <c r="U61" i="220"/>
  <c r="G61" i="220"/>
  <c r="F61" i="220"/>
  <c r="C61" i="220"/>
  <c r="T60" i="220"/>
  <c r="S60" i="220"/>
  <c r="R60" i="220"/>
  <c r="Q60" i="220"/>
  <c r="I60" i="220"/>
  <c r="J60" i="220"/>
  <c r="K60" i="220"/>
  <c r="H60" i="220"/>
  <c r="U60" i="220"/>
  <c r="G60" i="220"/>
  <c r="F60" i="220"/>
  <c r="C60" i="220"/>
  <c r="T59" i="220"/>
  <c r="S59" i="220"/>
  <c r="R59" i="220"/>
  <c r="Q59" i="220"/>
  <c r="I59" i="220"/>
  <c r="J59" i="220"/>
  <c r="K59" i="220"/>
  <c r="H59" i="220"/>
  <c r="U59" i="220"/>
  <c r="G59" i="220"/>
  <c r="F59" i="220"/>
  <c r="C59" i="220"/>
  <c r="T58" i="220"/>
  <c r="S58" i="220"/>
  <c r="R58" i="220"/>
  <c r="Q58" i="220"/>
  <c r="I58" i="220"/>
  <c r="J58" i="220"/>
  <c r="K58" i="220"/>
  <c r="H58" i="220"/>
  <c r="U58" i="220"/>
  <c r="G58" i="220"/>
  <c r="F58" i="220"/>
  <c r="C58" i="220"/>
  <c r="T57" i="220"/>
  <c r="S57" i="220"/>
  <c r="R57" i="220"/>
  <c r="Q57" i="220"/>
  <c r="I57" i="220"/>
  <c r="J57" i="220"/>
  <c r="K57" i="220"/>
  <c r="H57" i="220"/>
  <c r="U57" i="220"/>
  <c r="G57" i="220"/>
  <c r="F57" i="220"/>
  <c r="C57" i="220"/>
  <c r="T56" i="220"/>
  <c r="S56" i="220"/>
  <c r="R56" i="220"/>
  <c r="Q56" i="220"/>
  <c r="I56" i="220"/>
  <c r="J56" i="220"/>
  <c r="K56" i="220"/>
  <c r="H56" i="220"/>
  <c r="U56" i="220"/>
  <c r="G56" i="220"/>
  <c r="F56" i="220"/>
  <c r="C56" i="220"/>
  <c r="S55" i="220"/>
  <c r="T55" i="220"/>
  <c r="R55" i="220"/>
  <c r="Q55" i="220"/>
  <c r="H55" i="220"/>
  <c r="I55" i="220"/>
  <c r="J55" i="220"/>
  <c r="K55" i="220"/>
  <c r="F55" i="220"/>
  <c r="G55" i="220"/>
  <c r="C55" i="220"/>
  <c r="T54" i="220"/>
  <c r="S54" i="220"/>
  <c r="R54" i="220"/>
  <c r="Q54" i="220"/>
  <c r="I54" i="220"/>
  <c r="J54" i="220"/>
  <c r="K54" i="220"/>
  <c r="H54" i="220"/>
  <c r="U54" i="220"/>
  <c r="G54" i="220"/>
  <c r="F54" i="220"/>
  <c r="C54" i="220"/>
  <c r="S53" i="220"/>
  <c r="T53" i="220"/>
  <c r="R53" i="220"/>
  <c r="Q53" i="220"/>
  <c r="H53" i="220"/>
  <c r="I53" i="220"/>
  <c r="J53" i="220"/>
  <c r="K53" i="220"/>
  <c r="F53" i="220"/>
  <c r="G53" i="220"/>
  <c r="C53" i="220"/>
  <c r="S52" i="220"/>
  <c r="T52" i="220"/>
  <c r="R52" i="220"/>
  <c r="Q52" i="220"/>
  <c r="H52" i="220"/>
  <c r="I52" i="220"/>
  <c r="J52" i="220"/>
  <c r="K52" i="220"/>
  <c r="F52" i="220"/>
  <c r="G52" i="220"/>
  <c r="C52" i="220"/>
  <c r="S51" i="220"/>
  <c r="T51" i="220"/>
  <c r="R51" i="220"/>
  <c r="Q51" i="220"/>
  <c r="H51" i="220"/>
  <c r="I51" i="220"/>
  <c r="J51" i="220"/>
  <c r="K51" i="220"/>
  <c r="F51" i="220"/>
  <c r="G51" i="220"/>
  <c r="C51" i="220"/>
  <c r="S50" i="220"/>
  <c r="T50" i="220"/>
  <c r="R50" i="220"/>
  <c r="Q50" i="220"/>
  <c r="H50" i="220"/>
  <c r="I50" i="220"/>
  <c r="J50" i="220"/>
  <c r="K50" i="220"/>
  <c r="F50" i="220"/>
  <c r="G50" i="220"/>
  <c r="C50" i="220"/>
  <c r="T49" i="220"/>
  <c r="S49" i="220"/>
  <c r="R49" i="220"/>
  <c r="Q49" i="220"/>
  <c r="I49" i="220"/>
  <c r="J49" i="220"/>
  <c r="K49" i="220"/>
  <c r="H49" i="220"/>
  <c r="U49" i="220"/>
  <c r="G49" i="220"/>
  <c r="F49" i="220"/>
  <c r="C49" i="220"/>
  <c r="S48" i="220"/>
  <c r="T48" i="220"/>
  <c r="R48" i="220"/>
  <c r="Q48" i="220"/>
  <c r="H48" i="220"/>
  <c r="I48" i="220"/>
  <c r="J48" i="220"/>
  <c r="K48" i="220"/>
  <c r="F48" i="220"/>
  <c r="G48" i="220"/>
  <c r="C48" i="220"/>
  <c r="T47" i="220"/>
  <c r="S47" i="220"/>
  <c r="R47" i="220"/>
  <c r="Q47" i="220"/>
  <c r="I47" i="220"/>
  <c r="J47" i="220"/>
  <c r="K47" i="220"/>
  <c r="H47" i="220"/>
  <c r="U47" i="220"/>
  <c r="G47" i="220"/>
  <c r="F47" i="220"/>
  <c r="C47" i="220"/>
  <c r="S46" i="220"/>
  <c r="T46" i="220"/>
  <c r="R46" i="220"/>
  <c r="Q46" i="220"/>
  <c r="H46" i="220"/>
  <c r="I46" i="220"/>
  <c r="J46" i="220"/>
  <c r="K46" i="220"/>
  <c r="F46" i="220"/>
  <c r="G46" i="220"/>
  <c r="C46" i="220"/>
  <c r="S45" i="220"/>
  <c r="T45" i="220"/>
  <c r="R45" i="220"/>
  <c r="Q45" i="220"/>
  <c r="H45" i="220"/>
  <c r="I45" i="220"/>
  <c r="J45" i="220"/>
  <c r="K45" i="220"/>
  <c r="F45" i="220"/>
  <c r="G45" i="220"/>
  <c r="C45" i="220"/>
  <c r="T44" i="220"/>
  <c r="S44" i="220"/>
  <c r="R44" i="220"/>
  <c r="Q44" i="220"/>
  <c r="I44" i="220"/>
  <c r="J44" i="220"/>
  <c r="K44" i="220"/>
  <c r="H44" i="220"/>
  <c r="U44" i="220"/>
  <c r="G44" i="220"/>
  <c r="F44" i="220"/>
  <c r="C44" i="220"/>
  <c r="AN43" i="220"/>
  <c r="S43" i="220"/>
  <c r="T43" i="220"/>
  <c r="R43" i="220"/>
  <c r="Q43" i="220"/>
  <c r="H43" i="220"/>
  <c r="I43" i="220"/>
  <c r="J43" i="220"/>
  <c r="K43" i="220"/>
  <c r="F43" i="220"/>
  <c r="G43" i="220"/>
  <c r="C43" i="220"/>
  <c r="S42" i="220"/>
  <c r="T42" i="220"/>
  <c r="R42" i="220"/>
  <c r="Q42" i="220"/>
  <c r="H42" i="220"/>
  <c r="I42" i="220"/>
  <c r="J42" i="220"/>
  <c r="K42" i="220"/>
  <c r="F42" i="220"/>
  <c r="G42" i="220"/>
  <c r="C42" i="220"/>
  <c r="S41" i="220"/>
  <c r="T41" i="220"/>
  <c r="R41" i="220"/>
  <c r="Q41" i="220"/>
  <c r="H41" i="220"/>
  <c r="I41" i="220"/>
  <c r="J41" i="220"/>
  <c r="K41" i="220"/>
  <c r="F41" i="220"/>
  <c r="G41" i="220"/>
  <c r="C41" i="220"/>
  <c r="BP40" i="220"/>
  <c r="T40" i="220"/>
  <c r="S40" i="220"/>
  <c r="R40" i="220"/>
  <c r="Q40" i="220"/>
  <c r="I40" i="220"/>
  <c r="J40" i="220"/>
  <c r="K40" i="220"/>
  <c r="H40" i="220"/>
  <c r="U40" i="220"/>
  <c r="G40" i="220"/>
  <c r="F40" i="220"/>
  <c r="C40" i="220"/>
  <c r="BP39" i="220"/>
  <c r="S39" i="220"/>
  <c r="T39" i="220"/>
  <c r="R39" i="220"/>
  <c r="Q39" i="220"/>
  <c r="H39" i="220"/>
  <c r="I39" i="220"/>
  <c r="J39" i="220"/>
  <c r="K39" i="220"/>
  <c r="F39" i="220"/>
  <c r="G39" i="220"/>
  <c r="C39" i="220"/>
  <c r="BP38" i="220"/>
  <c r="T38" i="220"/>
  <c r="S38" i="220"/>
  <c r="R38" i="220"/>
  <c r="Q38" i="220"/>
  <c r="I38" i="220"/>
  <c r="J38" i="220"/>
  <c r="K38" i="220"/>
  <c r="H38" i="220"/>
  <c r="U38" i="220"/>
  <c r="G38" i="220"/>
  <c r="F38" i="220"/>
  <c r="C38" i="220"/>
  <c r="BP37" i="220"/>
  <c r="S37" i="220"/>
  <c r="T37" i="220"/>
  <c r="R37" i="220"/>
  <c r="Q37" i="220"/>
  <c r="H37" i="220"/>
  <c r="I37" i="220"/>
  <c r="J37" i="220"/>
  <c r="K37" i="220"/>
  <c r="F37" i="220"/>
  <c r="G37" i="220"/>
  <c r="C37" i="220"/>
  <c r="BP36" i="220"/>
  <c r="T36" i="220"/>
  <c r="S36" i="220"/>
  <c r="R36" i="220"/>
  <c r="Q36" i="220"/>
  <c r="I36" i="220"/>
  <c r="J36" i="220"/>
  <c r="K36" i="220"/>
  <c r="H36" i="220"/>
  <c r="U36" i="220"/>
  <c r="G36" i="220"/>
  <c r="F36" i="220"/>
  <c r="C36" i="220"/>
  <c r="BP35" i="220"/>
  <c r="S35" i="220"/>
  <c r="T35" i="220"/>
  <c r="R35" i="220"/>
  <c r="Q35" i="220"/>
  <c r="H35" i="220"/>
  <c r="I35" i="220"/>
  <c r="J35" i="220"/>
  <c r="K35" i="220"/>
  <c r="F35" i="220"/>
  <c r="G35" i="220"/>
  <c r="C35" i="220"/>
  <c r="BP34" i="220"/>
  <c r="T34" i="220"/>
  <c r="S34" i="220"/>
  <c r="R34" i="220"/>
  <c r="Q34" i="220"/>
  <c r="I34" i="220"/>
  <c r="J34" i="220"/>
  <c r="K34" i="220"/>
  <c r="H34" i="220"/>
  <c r="U34" i="220"/>
  <c r="G34" i="220"/>
  <c r="F34" i="220"/>
  <c r="C34" i="220"/>
  <c r="BP33" i="220"/>
  <c r="BD33" i="220"/>
  <c r="AR33" i="220"/>
  <c r="AA33" i="220"/>
  <c r="T33" i="220"/>
  <c r="S33" i="220"/>
  <c r="R33" i="220"/>
  <c r="Q33" i="220"/>
  <c r="I33" i="220"/>
  <c r="J33" i="220"/>
  <c r="K33" i="220"/>
  <c r="H33" i="220"/>
  <c r="U33" i="220"/>
  <c r="G33" i="220"/>
  <c r="F33" i="220"/>
  <c r="C33" i="220"/>
  <c r="AR32" i="220"/>
  <c r="AA32" i="220"/>
  <c r="BD32" i="220"/>
  <c r="S32" i="220"/>
  <c r="T32" i="220"/>
  <c r="R32" i="220"/>
  <c r="Q32" i="220"/>
  <c r="H32" i="220"/>
  <c r="I32" i="220"/>
  <c r="J32" i="220"/>
  <c r="K32" i="220"/>
  <c r="F32" i="220"/>
  <c r="G32" i="220"/>
  <c r="C32" i="220"/>
  <c r="BP31" i="220"/>
  <c r="BL31" i="220"/>
  <c r="BD31" i="220"/>
  <c r="AA31" i="220"/>
  <c r="AR31" i="220"/>
  <c r="T31" i="220"/>
  <c r="S31" i="220"/>
  <c r="R31" i="220"/>
  <c r="Q31" i="220"/>
  <c r="I31" i="220"/>
  <c r="J31" i="220"/>
  <c r="K31" i="220"/>
  <c r="H31" i="220"/>
  <c r="U31" i="220"/>
  <c r="G31" i="220"/>
  <c r="F31" i="220"/>
  <c r="C31" i="220"/>
  <c r="AG30" i="220"/>
  <c r="BD30" i="220"/>
  <c r="S30" i="220"/>
  <c r="T30" i="220"/>
  <c r="R30" i="220"/>
  <c r="Q30" i="220"/>
  <c r="H30" i="220"/>
  <c r="I30" i="220"/>
  <c r="J30" i="220"/>
  <c r="K30" i="220"/>
  <c r="F30" i="220"/>
  <c r="G30" i="220"/>
  <c r="C30" i="220"/>
  <c r="BD29" i="220"/>
  <c r="AR29" i="220"/>
  <c r="AI29" i="220"/>
  <c r="AG29" i="220"/>
  <c r="AA29" i="220"/>
  <c r="T29" i="220"/>
  <c r="S29" i="220"/>
  <c r="R29" i="220"/>
  <c r="Q29" i="220"/>
  <c r="I29" i="220"/>
  <c r="J29" i="220"/>
  <c r="K29" i="220"/>
  <c r="H29" i="220"/>
  <c r="U29" i="220"/>
  <c r="G29" i="220"/>
  <c r="F29" i="220"/>
  <c r="C29" i="220"/>
  <c r="AR28" i="220"/>
  <c r="AG28" i="220"/>
  <c r="BD28" i="220"/>
  <c r="S28" i="220"/>
  <c r="T28" i="220"/>
  <c r="R28" i="220"/>
  <c r="Q28" i="220"/>
  <c r="H28" i="220"/>
  <c r="I28" i="220"/>
  <c r="J28" i="220"/>
  <c r="K28" i="220"/>
  <c r="F28" i="220"/>
  <c r="G28" i="220"/>
  <c r="C28" i="220"/>
  <c r="S27" i="220"/>
  <c r="T27" i="220"/>
  <c r="R27" i="220"/>
  <c r="Q27" i="220"/>
  <c r="H27" i="220"/>
  <c r="I27" i="220"/>
  <c r="J27" i="220"/>
  <c r="K27" i="220"/>
  <c r="F27" i="220"/>
  <c r="G27" i="220"/>
  <c r="C27" i="220"/>
  <c r="S26" i="220"/>
  <c r="T26" i="220"/>
  <c r="R26" i="220"/>
  <c r="Q26" i="220"/>
  <c r="H26" i="220"/>
  <c r="I26" i="220"/>
  <c r="J26" i="220"/>
  <c r="K26" i="220"/>
  <c r="F26" i="220"/>
  <c r="G26" i="220"/>
  <c r="C26" i="220"/>
  <c r="S25" i="220"/>
  <c r="T25" i="220"/>
  <c r="R25" i="220"/>
  <c r="Q25" i="220"/>
  <c r="H25" i="220"/>
  <c r="I25" i="220"/>
  <c r="J25" i="220"/>
  <c r="K25" i="220"/>
  <c r="F25" i="220"/>
  <c r="G25" i="220"/>
  <c r="C25" i="220"/>
  <c r="S24" i="220"/>
  <c r="T24" i="220"/>
  <c r="R24" i="220"/>
  <c r="Q24" i="220"/>
  <c r="H24" i="220"/>
  <c r="I24" i="220"/>
  <c r="J24" i="220"/>
  <c r="K24" i="220"/>
  <c r="F24" i="220"/>
  <c r="G24" i="220"/>
  <c r="C24" i="220"/>
  <c r="S23" i="220"/>
  <c r="T23" i="220"/>
  <c r="R23" i="220"/>
  <c r="Q23" i="220"/>
  <c r="H23" i="220"/>
  <c r="I23" i="220"/>
  <c r="J23" i="220"/>
  <c r="K23" i="220"/>
  <c r="F23" i="220"/>
  <c r="G23" i="220"/>
  <c r="C23" i="220"/>
  <c r="S22" i="220"/>
  <c r="T22" i="220"/>
  <c r="R22" i="220"/>
  <c r="Q22" i="220"/>
  <c r="H22" i="220"/>
  <c r="I22" i="220"/>
  <c r="J22" i="220"/>
  <c r="K22" i="220"/>
  <c r="F22" i="220"/>
  <c r="G22" i="220"/>
  <c r="C22" i="220"/>
  <c r="S21" i="220"/>
  <c r="T21" i="220"/>
  <c r="R21" i="220"/>
  <c r="Q21" i="220"/>
  <c r="H21" i="220"/>
  <c r="I21" i="220"/>
  <c r="J21" i="220"/>
  <c r="K21" i="220"/>
  <c r="F21" i="220"/>
  <c r="G21" i="220"/>
  <c r="C21" i="220"/>
  <c r="S20" i="220"/>
  <c r="T20" i="220"/>
  <c r="R20" i="220"/>
  <c r="Q20" i="220"/>
  <c r="H20" i="220"/>
  <c r="I20" i="220"/>
  <c r="J20" i="220"/>
  <c r="K20" i="220"/>
  <c r="F20" i="220"/>
  <c r="G20" i="220"/>
  <c r="C20" i="220"/>
  <c r="S19" i="220"/>
  <c r="T19" i="220"/>
  <c r="R19" i="220"/>
  <c r="Q19" i="220"/>
  <c r="H19" i="220"/>
  <c r="I19" i="220"/>
  <c r="J19" i="220"/>
  <c r="K19" i="220"/>
  <c r="F19" i="220"/>
  <c r="G19" i="220"/>
  <c r="C19" i="220"/>
  <c r="AP18" i="220"/>
  <c r="T18" i="220"/>
  <c r="S18" i="220"/>
  <c r="R18" i="220"/>
  <c r="Q18" i="220"/>
  <c r="I18" i="220"/>
  <c r="J18" i="220"/>
  <c r="K18" i="220"/>
  <c r="H18" i="220"/>
  <c r="U18" i="220"/>
  <c r="G18" i="220"/>
  <c r="F18" i="220"/>
  <c r="C18" i="220"/>
  <c r="T17" i="220"/>
  <c r="S17" i="220"/>
  <c r="R17" i="220"/>
  <c r="Q17" i="220"/>
  <c r="I17" i="220"/>
  <c r="J17" i="220"/>
  <c r="K17" i="220"/>
  <c r="H17" i="220"/>
  <c r="U17" i="220"/>
  <c r="G17" i="220"/>
  <c r="F17" i="220"/>
  <c r="C17" i="220"/>
  <c r="T16" i="220"/>
  <c r="S16" i="220"/>
  <c r="R16" i="220"/>
  <c r="Q16" i="220"/>
  <c r="I16" i="220"/>
  <c r="J16" i="220"/>
  <c r="K16" i="220"/>
  <c r="H16" i="220"/>
  <c r="U16" i="220"/>
  <c r="G16" i="220"/>
  <c r="F16" i="220"/>
  <c r="C16" i="220"/>
  <c r="AL15" i="220"/>
  <c r="S15" i="220"/>
  <c r="T15" i="220"/>
  <c r="R15" i="220"/>
  <c r="Q15" i="220"/>
  <c r="H15" i="220"/>
  <c r="I15" i="220"/>
  <c r="J15" i="220"/>
  <c r="K15" i="220"/>
  <c r="F15" i="220"/>
  <c r="G15" i="220"/>
  <c r="C15" i="220"/>
  <c r="S14" i="220"/>
  <c r="T14" i="220"/>
  <c r="R14" i="220"/>
  <c r="Q14" i="220"/>
  <c r="H14" i="220"/>
  <c r="I14" i="220"/>
  <c r="J14" i="220"/>
  <c r="K14" i="220"/>
  <c r="F14" i="220"/>
  <c r="G14" i="220"/>
  <c r="C14" i="220"/>
  <c r="AL13" i="220"/>
  <c r="T13" i="220"/>
  <c r="S13" i="220"/>
  <c r="R13" i="220"/>
  <c r="Q13" i="220"/>
  <c r="I13" i="220"/>
  <c r="J13" i="220"/>
  <c r="K13" i="220"/>
  <c r="H13" i="220"/>
  <c r="U13" i="220"/>
  <c r="G13" i="220"/>
  <c r="F13" i="220"/>
  <c r="C13" i="220"/>
  <c r="T12" i="220"/>
  <c r="S12" i="220"/>
  <c r="R12" i="220"/>
  <c r="Q12" i="220"/>
  <c r="I12" i="220"/>
  <c r="J12" i="220"/>
  <c r="K12" i="220"/>
  <c r="H12" i="220"/>
  <c r="U12" i="220"/>
  <c r="G12" i="220"/>
  <c r="F12" i="220"/>
  <c r="C12" i="220"/>
  <c r="BR11" i="220"/>
  <c r="AL11" i="220"/>
  <c r="T11" i="220"/>
  <c r="S11" i="220"/>
  <c r="R11" i="220"/>
  <c r="Q11" i="220"/>
  <c r="I11" i="220"/>
  <c r="J11" i="220"/>
  <c r="K11" i="220"/>
  <c r="H11" i="220"/>
  <c r="U11" i="220"/>
  <c r="G11" i="220"/>
  <c r="F11" i="220"/>
  <c r="C11" i="220"/>
  <c r="BR9" i="220"/>
  <c r="CL7" i="220"/>
  <c r="CC7" i="220"/>
  <c r="BW7" i="220"/>
  <c r="B76" i="219"/>
  <c r="U73" i="219"/>
  <c r="O72" i="219"/>
  <c r="N72" i="219"/>
  <c r="B77" i="219"/>
  <c r="M72" i="219"/>
  <c r="L72" i="219"/>
  <c r="T71" i="219"/>
  <c r="S71" i="219"/>
  <c r="R71" i="219"/>
  <c r="Q71" i="219"/>
  <c r="K71" i="219"/>
  <c r="J71" i="219"/>
  <c r="I71" i="219"/>
  <c r="H71" i="219"/>
  <c r="U71" i="219"/>
  <c r="G71" i="219"/>
  <c r="F71" i="219"/>
  <c r="C71" i="219"/>
  <c r="T70" i="219"/>
  <c r="S70" i="219"/>
  <c r="R70" i="219"/>
  <c r="Q70" i="219"/>
  <c r="H70" i="219"/>
  <c r="I70" i="219"/>
  <c r="J70" i="219"/>
  <c r="K70" i="219"/>
  <c r="G70" i="219"/>
  <c r="F70" i="219"/>
  <c r="C70" i="219"/>
  <c r="T69" i="219"/>
  <c r="S69" i="219"/>
  <c r="R69" i="219"/>
  <c r="Q69" i="219"/>
  <c r="K69" i="219"/>
  <c r="J69" i="219"/>
  <c r="I69" i="219"/>
  <c r="H69" i="219"/>
  <c r="U69" i="219"/>
  <c r="G69" i="219"/>
  <c r="F69" i="219"/>
  <c r="C69" i="219"/>
  <c r="U68" i="219"/>
  <c r="T68" i="219"/>
  <c r="S68" i="219"/>
  <c r="R68" i="219"/>
  <c r="Q68" i="219"/>
  <c r="H68" i="219"/>
  <c r="I68" i="219"/>
  <c r="J68" i="219"/>
  <c r="K68" i="219"/>
  <c r="G68" i="219"/>
  <c r="F68" i="219"/>
  <c r="C68" i="219"/>
  <c r="T67" i="219"/>
  <c r="S67" i="219"/>
  <c r="R67" i="219"/>
  <c r="Q67" i="219"/>
  <c r="K67" i="219"/>
  <c r="J67" i="219"/>
  <c r="I67" i="219"/>
  <c r="H67" i="219"/>
  <c r="U67" i="219"/>
  <c r="G67" i="219"/>
  <c r="F67" i="219"/>
  <c r="C67" i="219"/>
  <c r="T66" i="219"/>
  <c r="S66" i="219"/>
  <c r="R66" i="219"/>
  <c r="Q66" i="219"/>
  <c r="H66" i="219"/>
  <c r="I66" i="219"/>
  <c r="J66" i="219"/>
  <c r="K66" i="219"/>
  <c r="G66" i="219"/>
  <c r="F66" i="219"/>
  <c r="C66" i="219"/>
  <c r="T65" i="219"/>
  <c r="S65" i="219"/>
  <c r="R65" i="219"/>
  <c r="Q65" i="219"/>
  <c r="K65" i="219"/>
  <c r="J65" i="219"/>
  <c r="I65" i="219"/>
  <c r="H65" i="219"/>
  <c r="U65" i="219"/>
  <c r="G65" i="219"/>
  <c r="F65" i="219"/>
  <c r="C65" i="219"/>
  <c r="U64" i="219"/>
  <c r="T64" i="219"/>
  <c r="S64" i="219"/>
  <c r="R64" i="219"/>
  <c r="Q64" i="219"/>
  <c r="H64" i="219"/>
  <c r="I64" i="219"/>
  <c r="J64" i="219"/>
  <c r="K64" i="219"/>
  <c r="G64" i="219"/>
  <c r="F64" i="219"/>
  <c r="C64" i="219"/>
  <c r="T63" i="219"/>
  <c r="S63" i="219"/>
  <c r="R63" i="219"/>
  <c r="Q63" i="219"/>
  <c r="I63" i="219"/>
  <c r="J63" i="219"/>
  <c r="K63" i="219"/>
  <c r="H63" i="219"/>
  <c r="U63" i="219"/>
  <c r="G63" i="219"/>
  <c r="F63" i="219"/>
  <c r="C63" i="219"/>
  <c r="T62" i="219"/>
  <c r="S62" i="219"/>
  <c r="R62" i="219"/>
  <c r="Q62" i="219"/>
  <c r="H62" i="219"/>
  <c r="I62" i="219"/>
  <c r="J62" i="219"/>
  <c r="K62" i="219"/>
  <c r="G62" i="219"/>
  <c r="F62" i="219"/>
  <c r="C62" i="219"/>
  <c r="T61" i="219"/>
  <c r="S61" i="219"/>
  <c r="R61" i="219"/>
  <c r="Q61" i="219"/>
  <c r="I61" i="219"/>
  <c r="J61" i="219"/>
  <c r="K61" i="219"/>
  <c r="H61" i="219"/>
  <c r="U61" i="219"/>
  <c r="G61" i="219"/>
  <c r="F61" i="219"/>
  <c r="C61" i="219"/>
  <c r="T60" i="219"/>
  <c r="S60" i="219"/>
  <c r="R60" i="219"/>
  <c r="Q60" i="219"/>
  <c r="H60" i="219"/>
  <c r="I60" i="219"/>
  <c r="J60" i="219"/>
  <c r="K60" i="219"/>
  <c r="G60" i="219"/>
  <c r="F60" i="219"/>
  <c r="C60" i="219"/>
  <c r="T59" i="219"/>
  <c r="S59" i="219"/>
  <c r="R59" i="219"/>
  <c r="Q59" i="219"/>
  <c r="I59" i="219"/>
  <c r="J59" i="219"/>
  <c r="K59" i="219"/>
  <c r="H59" i="219"/>
  <c r="U59" i="219"/>
  <c r="G59" i="219"/>
  <c r="F59" i="219"/>
  <c r="C59" i="219"/>
  <c r="U58" i="219"/>
  <c r="T58" i="219"/>
  <c r="S58" i="219"/>
  <c r="R58" i="219"/>
  <c r="Q58" i="219"/>
  <c r="H58" i="219"/>
  <c r="I58" i="219"/>
  <c r="J58" i="219"/>
  <c r="K58" i="219"/>
  <c r="G58" i="219"/>
  <c r="F58" i="219"/>
  <c r="C58" i="219"/>
  <c r="T57" i="219"/>
  <c r="S57" i="219"/>
  <c r="R57" i="219"/>
  <c r="Q57" i="219"/>
  <c r="I57" i="219"/>
  <c r="J57" i="219"/>
  <c r="K57" i="219"/>
  <c r="H57" i="219"/>
  <c r="U57" i="219"/>
  <c r="G57" i="219"/>
  <c r="F57" i="219"/>
  <c r="C57" i="219"/>
  <c r="U56" i="219"/>
  <c r="T56" i="219"/>
  <c r="S56" i="219"/>
  <c r="R56" i="219"/>
  <c r="Q56" i="219"/>
  <c r="H56" i="219"/>
  <c r="I56" i="219"/>
  <c r="J56" i="219"/>
  <c r="K56" i="219"/>
  <c r="F56" i="219"/>
  <c r="G56" i="219"/>
  <c r="C56" i="219"/>
  <c r="S55" i="219"/>
  <c r="T55" i="219"/>
  <c r="R55" i="219"/>
  <c r="Q55" i="219"/>
  <c r="J55" i="219"/>
  <c r="K55" i="219"/>
  <c r="I55" i="219"/>
  <c r="H55" i="219"/>
  <c r="U55" i="219"/>
  <c r="F55" i="219"/>
  <c r="G55" i="219"/>
  <c r="C55" i="219"/>
  <c r="T54" i="219"/>
  <c r="S54" i="219"/>
  <c r="R54" i="219"/>
  <c r="Q54" i="219"/>
  <c r="J54" i="219"/>
  <c r="K54" i="219"/>
  <c r="I54" i="219"/>
  <c r="H54" i="219"/>
  <c r="U54" i="219"/>
  <c r="G54" i="219"/>
  <c r="F54" i="219"/>
  <c r="C54" i="219"/>
  <c r="T53" i="219"/>
  <c r="S53" i="219"/>
  <c r="R53" i="219"/>
  <c r="Q53" i="219"/>
  <c r="H53" i="219"/>
  <c r="I53" i="219"/>
  <c r="J53" i="219"/>
  <c r="K53" i="219"/>
  <c r="G53" i="219"/>
  <c r="F53" i="219"/>
  <c r="C53" i="219"/>
  <c r="T52" i="219"/>
  <c r="S52" i="219"/>
  <c r="R52" i="219"/>
  <c r="Q52" i="219"/>
  <c r="K52" i="219"/>
  <c r="H52" i="219"/>
  <c r="I52" i="219"/>
  <c r="J52" i="219"/>
  <c r="G52" i="219"/>
  <c r="F52" i="219"/>
  <c r="C52" i="219"/>
  <c r="T51" i="219"/>
  <c r="S51" i="219"/>
  <c r="R51" i="219"/>
  <c r="Q51" i="219"/>
  <c r="H51" i="219"/>
  <c r="I51" i="219"/>
  <c r="J51" i="219"/>
  <c r="K51" i="219"/>
  <c r="G51" i="219"/>
  <c r="F51" i="219"/>
  <c r="C51" i="219"/>
  <c r="T50" i="219"/>
  <c r="S50" i="219"/>
  <c r="R50" i="219"/>
  <c r="Q50" i="219"/>
  <c r="H50" i="219"/>
  <c r="I50" i="219"/>
  <c r="J50" i="219"/>
  <c r="K50" i="219"/>
  <c r="G50" i="219"/>
  <c r="F50" i="219"/>
  <c r="C50" i="219"/>
  <c r="T49" i="219"/>
  <c r="S49" i="219"/>
  <c r="R49" i="219"/>
  <c r="Q49" i="219"/>
  <c r="H49" i="219"/>
  <c r="I49" i="219"/>
  <c r="J49" i="219"/>
  <c r="K49" i="219"/>
  <c r="F49" i="219"/>
  <c r="G49" i="219"/>
  <c r="C49" i="219"/>
  <c r="S48" i="219"/>
  <c r="T48" i="219"/>
  <c r="R48" i="219"/>
  <c r="Q48" i="219"/>
  <c r="J48" i="219"/>
  <c r="K48" i="219"/>
  <c r="I48" i="219"/>
  <c r="H48" i="219"/>
  <c r="U48" i="219"/>
  <c r="F48" i="219"/>
  <c r="G48" i="219"/>
  <c r="C48" i="219"/>
  <c r="T47" i="219"/>
  <c r="S47" i="219"/>
  <c r="R47" i="219"/>
  <c r="Q47" i="219"/>
  <c r="J47" i="219"/>
  <c r="K47" i="219"/>
  <c r="I47" i="219"/>
  <c r="H47" i="219"/>
  <c r="U47" i="219"/>
  <c r="G47" i="219"/>
  <c r="F47" i="219"/>
  <c r="C47" i="219"/>
  <c r="T46" i="219"/>
  <c r="S46" i="219"/>
  <c r="R46" i="219"/>
  <c r="Q46" i="219"/>
  <c r="H46" i="219"/>
  <c r="I46" i="219"/>
  <c r="J46" i="219"/>
  <c r="K46" i="219"/>
  <c r="G46" i="219"/>
  <c r="F46" i="219"/>
  <c r="C46" i="219"/>
  <c r="T45" i="219"/>
  <c r="S45" i="219"/>
  <c r="R45" i="219"/>
  <c r="Q45" i="219"/>
  <c r="H45" i="219"/>
  <c r="I45" i="219"/>
  <c r="J45" i="219"/>
  <c r="K45" i="219"/>
  <c r="G45" i="219"/>
  <c r="F45" i="219"/>
  <c r="C45" i="219"/>
  <c r="U44" i="219"/>
  <c r="T44" i="219"/>
  <c r="S44" i="219"/>
  <c r="R44" i="219"/>
  <c r="Q44" i="219"/>
  <c r="H44" i="219"/>
  <c r="I44" i="219"/>
  <c r="J44" i="219"/>
  <c r="K44" i="219"/>
  <c r="G44" i="219"/>
  <c r="F44" i="219"/>
  <c r="C44" i="219"/>
  <c r="AN43" i="219"/>
  <c r="S43" i="219"/>
  <c r="T43" i="219"/>
  <c r="R43" i="219"/>
  <c r="Q43" i="219"/>
  <c r="J43" i="219"/>
  <c r="K43" i="219"/>
  <c r="I43" i="219"/>
  <c r="H43" i="219"/>
  <c r="U43" i="219"/>
  <c r="F43" i="219"/>
  <c r="G43" i="219"/>
  <c r="C43" i="219"/>
  <c r="S42" i="219"/>
  <c r="T42" i="219"/>
  <c r="R42" i="219"/>
  <c r="Q42" i="219"/>
  <c r="I42" i="219"/>
  <c r="J42" i="219"/>
  <c r="K42" i="219"/>
  <c r="H42" i="219"/>
  <c r="U42" i="219"/>
  <c r="F42" i="219"/>
  <c r="G42" i="219"/>
  <c r="C42" i="219"/>
  <c r="S41" i="219"/>
  <c r="T41" i="219"/>
  <c r="R41" i="219"/>
  <c r="Q41" i="219"/>
  <c r="J41" i="219"/>
  <c r="K41" i="219"/>
  <c r="I41" i="219"/>
  <c r="H41" i="219"/>
  <c r="U41" i="219"/>
  <c r="F41" i="219"/>
  <c r="G41" i="219"/>
  <c r="C41" i="219"/>
  <c r="BP40" i="219"/>
  <c r="T40" i="219"/>
  <c r="S40" i="219"/>
  <c r="R40" i="219"/>
  <c r="Q40" i="219"/>
  <c r="J40" i="219"/>
  <c r="K40" i="219"/>
  <c r="I40" i="219"/>
  <c r="H40" i="219"/>
  <c r="U40" i="219"/>
  <c r="G40" i="219"/>
  <c r="F40" i="219"/>
  <c r="C40" i="219"/>
  <c r="BP39" i="219"/>
  <c r="T39" i="219"/>
  <c r="S39" i="219"/>
  <c r="R39" i="219"/>
  <c r="Q39" i="219"/>
  <c r="H39" i="219"/>
  <c r="I39" i="219"/>
  <c r="J39" i="219"/>
  <c r="K39" i="219"/>
  <c r="G39" i="219"/>
  <c r="F39" i="219"/>
  <c r="C39" i="219"/>
  <c r="BP38" i="219"/>
  <c r="S38" i="219"/>
  <c r="T38" i="219"/>
  <c r="R38" i="219"/>
  <c r="Q38" i="219"/>
  <c r="I38" i="219"/>
  <c r="J38" i="219"/>
  <c r="K38" i="219"/>
  <c r="H38" i="219"/>
  <c r="U38" i="219"/>
  <c r="F38" i="219"/>
  <c r="G38" i="219"/>
  <c r="C38" i="219"/>
  <c r="BP37" i="219"/>
  <c r="S37" i="219"/>
  <c r="T37" i="219"/>
  <c r="R37" i="219"/>
  <c r="Q37" i="219"/>
  <c r="I37" i="219"/>
  <c r="J37" i="219"/>
  <c r="K37" i="219"/>
  <c r="H37" i="219"/>
  <c r="U37" i="219"/>
  <c r="F37" i="219"/>
  <c r="G37" i="219"/>
  <c r="C37" i="219"/>
  <c r="BP36" i="219"/>
  <c r="S36" i="219"/>
  <c r="T36" i="219"/>
  <c r="R36" i="219"/>
  <c r="Q36" i="219"/>
  <c r="K36" i="219"/>
  <c r="J36" i="219"/>
  <c r="I36" i="219"/>
  <c r="H36" i="219"/>
  <c r="U36" i="219"/>
  <c r="F36" i="219"/>
  <c r="G36" i="219"/>
  <c r="C36" i="219"/>
  <c r="BP35" i="219"/>
  <c r="T35" i="219"/>
  <c r="S35" i="219"/>
  <c r="R35" i="219"/>
  <c r="Q35" i="219"/>
  <c r="H35" i="219"/>
  <c r="I35" i="219"/>
  <c r="J35" i="219"/>
  <c r="K35" i="219"/>
  <c r="G35" i="219"/>
  <c r="F35" i="219"/>
  <c r="C35" i="219"/>
  <c r="BP34" i="219"/>
  <c r="U34" i="219"/>
  <c r="T34" i="219"/>
  <c r="S34" i="219"/>
  <c r="R34" i="219"/>
  <c r="Q34" i="219"/>
  <c r="H34" i="219"/>
  <c r="I34" i="219"/>
  <c r="J34" i="219"/>
  <c r="K34" i="219"/>
  <c r="G34" i="219"/>
  <c r="F34" i="219"/>
  <c r="C34" i="219"/>
  <c r="BP33" i="219"/>
  <c r="BD33" i="219"/>
  <c r="AR33" i="219"/>
  <c r="AA33" i="219"/>
  <c r="U33" i="219"/>
  <c r="T33" i="219"/>
  <c r="S33" i="219"/>
  <c r="R33" i="219"/>
  <c r="Q33" i="219"/>
  <c r="H33" i="219"/>
  <c r="I33" i="219"/>
  <c r="J33" i="219"/>
  <c r="K33" i="219"/>
  <c r="G33" i="219"/>
  <c r="F33" i="219"/>
  <c r="C33" i="219"/>
  <c r="BP32" i="219"/>
  <c r="BL32" i="219"/>
  <c r="AA32" i="219"/>
  <c r="S32" i="219"/>
  <c r="T32" i="219"/>
  <c r="R32" i="219"/>
  <c r="Q32" i="219"/>
  <c r="I32" i="219"/>
  <c r="J32" i="219"/>
  <c r="K32" i="219"/>
  <c r="H32" i="219"/>
  <c r="U32" i="219"/>
  <c r="F32" i="219"/>
  <c r="G32" i="219"/>
  <c r="C32" i="219"/>
  <c r="BP31" i="219"/>
  <c r="BL31" i="219"/>
  <c r="AR31" i="219"/>
  <c r="AA31" i="219"/>
  <c r="BD31" i="219"/>
  <c r="T31" i="219"/>
  <c r="S31" i="219"/>
  <c r="R31" i="219"/>
  <c r="Q31" i="219"/>
  <c r="J31" i="219"/>
  <c r="K31" i="219"/>
  <c r="I31" i="219"/>
  <c r="H31" i="219"/>
  <c r="U31" i="219"/>
  <c r="G31" i="219"/>
  <c r="F31" i="219"/>
  <c r="C31" i="219"/>
  <c r="BD30" i="219"/>
  <c r="AG30" i="219"/>
  <c r="AA30" i="219"/>
  <c r="S30" i="219"/>
  <c r="T30" i="219"/>
  <c r="R30" i="219"/>
  <c r="Q30" i="219"/>
  <c r="J30" i="219"/>
  <c r="K30" i="219"/>
  <c r="I30" i="219"/>
  <c r="H30" i="219"/>
  <c r="U30" i="219"/>
  <c r="F30" i="219"/>
  <c r="G30" i="219"/>
  <c r="C30" i="219"/>
  <c r="BD29" i="219"/>
  <c r="AR29" i="219"/>
  <c r="AI29" i="219"/>
  <c r="AG29" i="219"/>
  <c r="AA29" i="219"/>
  <c r="U29" i="219"/>
  <c r="T29" i="219"/>
  <c r="S29" i="219"/>
  <c r="R29" i="219"/>
  <c r="Q29" i="219"/>
  <c r="H29" i="219"/>
  <c r="I29" i="219"/>
  <c r="J29" i="219"/>
  <c r="K29" i="219"/>
  <c r="G29" i="219"/>
  <c r="F29" i="219"/>
  <c r="C29" i="219"/>
  <c r="AI28" i="219"/>
  <c r="AG28" i="219"/>
  <c r="BD28" i="219"/>
  <c r="T28" i="219"/>
  <c r="S28" i="219"/>
  <c r="R28" i="219"/>
  <c r="Q28" i="219"/>
  <c r="H28" i="219"/>
  <c r="I28" i="219"/>
  <c r="J28" i="219"/>
  <c r="K28" i="219"/>
  <c r="G28" i="219"/>
  <c r="F28" i="219"/>
  <c r="C28" i="219"/>
  <c r="T27" i="219"/>
  <c r="S27" i="219"/>
  <c r="R27" i="219"/>
  <c r="Q27" i="219"/>
  <c r="H27" i="219"/>
  <c r="I27" i="219"/>
  <c r="J27" i="219"/>
  <c r="K27" i="219"/>
  <c r="G27" i="219"/>
  <c r="F27" i="219"/>
  <c r="C27" i="219"/>
  <c r="T26" i="219"/>
  <c r="S26" i="219"/>
  <c r="R26" i="219"/>
  <c r="Q26" i="219"/>
  <c r="K26" i="219"/>
  <c r="H26" i="219"/>
  <c r="I26" i="219"/>
  <c r="J26" i="219"/>
  <c r="G26" i="219"/>
  <c r="F26" i="219"/>
  <c r="C26" i="219"/>
  <c r="T25" i="219"/>
  <c r="S25" i="219"/>
  <c r="R25" i="219"/>
  <c r="Q25" i="219"/>
  <c r="H25" i="219"/>
  <c r="I25" i="219"/>
  <c r="J25" i="219"/>
  <c r="K25" i="219"/>
  <c r="G25" i="219"/>
  <c r="F25" i="219"/>
  <c r="C25" i="219"/>
  <c r="T24" i="219"/>
  <c r="S24" i="219"/>
  <c r="R24" i="219"/>
  <c r="Q24" i="219"/>
  <c r="H24" i="219"/>
  <c r="I24" i="219"/>
  <c r="J24" i="219"/>
  <c r="K24" i="219"/>
  <c r="G24" i="219"/>
  <c r="F24" i="219"/>
  <c r="C24" i="219"/>
  <c r="T23" i="219"/>
  <c r="S23" i="219"/>
  <c r="R23" i="219"/>
  <c r="Q23" i="219"/>
  <c r="H23" i="219"/>
  <c r="I23" i="219"/>
  <c r="J23" i="219"/>
  <c r="K23" i="219"/>
  <c r="G23" i="219"/>
  <c r="F23" i="219"/>
  <c r="C23" i="219"/>
  <c r="T22" i="219"/>
  <c r="S22" i="219"/>
  <c r="R22" i="219"/>
  <c r="Q22" i="219"/>
  <c r="H22" i="219"/>
  <c r="I22" i="219"/>
  <c r="J22" i="219"/>
  <c r="K22" i="219"/>
  <c r="G22" i="219"/>
  <c r="F22" i="219"/>
  <c r="C22" i="219"/>
  <c r="T21" i="219"/>
  <c r="S21" i="219"/>
  <c r="R21" i="219"/>
  <c r="Q21" i="219"/>
  <c r="H21" i="219"/>
  <c r="I21" i="219"/>
  <c r="J21" i="219"/>
  <c r="K21" i="219"/>
  <c r="G21" i="219"/>
  <c r="F21" i="219"/>
  <c r="C21" i="219"/>
  <c r="T20" i="219"/>
  <c r="S20" i="219"/>
  <c r="R20" i="219"/>
  <c r="Q20" i="219"/>
  <c r="K20" i="219"/>
  <c r="H20" i="219"/>
  <c r="I20" i="219"/>
  <c r="J20" i="219"/>
  <c r="G20" i="219"/>
  <c r="F20" i="219"/>
  <c r="C20" i="219"/>
  <c r="T19" i="219"/>
  <c r="S19" i="219"/>
  <c r="R19" i="219"/>
  <c r="Q19" i="219"/>
  <c r="H19" i="219"/>
  <c r="I19" i="219"/>
  <c r="J19" i="219"/>
  <c r="K19" i="219"/>
  <c r="G19" i="219"/>
  <c r="F19" i="219"/>
  <c r="C19" i="219"/>
  <c r="AP18" i="219"/>
  <c r="S18" i="219"/>
  <c r="T18" i="219"/>
  <c r="R18" i="219"/>
  <c r="Q18" i="219"/>
  <c r="I18" i="219"/>
  <c r="J18" i="219"/>
  <c r="K18" i="219"/>
  <c r="H18" i="219"/>
  <c r="U18" i="219"/>
  <c r="F18" i="219"/>
  <c r="G18" i="219"/>
  <c r="C18" i="219"/>
  <c r="U17" i="219"/>
  <c r="T17" i="219"/>
  <c r="S17" i="219"/>
  <c r="R17" i="219"/>
  <c r="Q17" i="219"/>
  <c r="H17" i="219"/>
  <c r="I17" i="219"/>
  <c r="J17" i="219"/>
  <c r="K17" i="219"/>
  <c r="G17" i="219"/>
  <c r="F17" i="219"/>
  <c r="C17" i="219"/>
  <c r="S16" i="219"/>
  <c r="T16" i="219"/>
  <c r="R16" i="219"/>
  <c r="Q16" i="219"/>
  <c r="I16" i="219"/>
  <c r="J16" i="219"/>
  <c r="K16" i="219"/>
  <c r="H16" i="219"/>
  <c r="U16" i="219"/>
  <c r="F16" i="219"/>
  <c r="G16" i="219"/>
  <c r="C16" i="219"/>
  <c r="AL15" i="219"/>
  <c r="S15" i="219"/>
  <c r="T15" i="219"/>
  <c r="R15" i="219"/>
  <c r="Q15" i="219"/>
  <c r="I15" i="219"/>
  <c r="J15" i="219"/>
  <c r="K15" i="219"/>
  <c r="H15" i="219"/>
  <c r="U15" i="219"/>
  <c r="F15" i="219"/>
  <c r="G15" i="219"/>
  <c r="C15" i="219"/>
  <c r="S14" i="219"/>
  <c r="T14" i="219"/>
  <c r="R14" i="219"/>
  <c r="Q14" i="219"/>
  <c r="J14" i="219"/>
  <c r="K14" i="219"/>
  <c r="I14" i="219"/>
  <c r="H14" i="219"/>
  <c r="U14" i="219"/>
  <c r="F14" i="219"/>
  <c r="G14" i="219"/>
  <c r="C14" i="219"/>
  <c r="AL13" i="219"/>
  <c r="T13" i="219"/>
  <c r="S13" i="219"/>
  <c r="R13" i="219"/>
  <c r="Q13" i="219"/>
  <c r="J13" i="219"/>
  <c r="K13" i="219"/>
  <c r="I13" i="219"/>
  <c r="H13" i="219"/>
  <c r="U13" i="219"/>
  <c r="G13" i="219"/>
  <c r="F13" i="219"/>
  <c r="C13" i="219"/>
  <c r="S12" i="219"/>
  <c r="T12" i="219"/>
  <c r="R12" i="219"/>
  <c r="Q12" i="219"/>
  <c r="K12" i="219"/>
  <c r="J12" i="219"/>
  <c r="I12" i="219"/>
  <c r="H12" i="219"/>
  <c r="U12" i="219"/>
  <c r="F12" i="219"/>
  <c r="G12" i="219"/>
  <c r="C12" i="219"/>
  <c r="BR11" i="219"/>
  <c r="AL11" i="219"/>
  <c r="T11" i="219"/>
  <c r="S11" i="219"/>
  <c r="R11" i="219"/>
  <c r="Q11" i="219"/>
  <c r="I11" i="219"/>
  <c r="J11" i="219"/>
  <c r="K11" i="219"/>
  <c r="H11" i="219"/>
  <c r="U11" i="219"/>
  <c r="G11" i="219"/>
  <c r="F11" i="219"/>
  <c r="C11" i="219"/>
  <c r="BR9" i="219"/>
  <c r="CL7" i="219"/>
  <c r="CC7" i="219"/>
  <c r="BW7" i="219"/>
  <c r="B76" i="218"/>
  <c r="U73" i="218"/>
  <c r="O72" i="218"/>
  <c r="N72" i="218"/>
  <c r="B77" i="218"/>
  <c r="M72" i="218"/>
  <c r="L72" i="218"/>
  <c r="T71" i="218"/>
  <c r="S71" i="218"/>
  <c r="R71" i="218"/>
  <c r="Q71" i="218"/>
  <c r="I71" i="218"/>
  <c r="J71" i="218"/>
  <c r="K71" i="218"/>
  <c r="H71" i="218"/>
  <c r="U71" i="218"/>
  <c r="G71" i="218"/>
  <c r="F71" i="218"/>
  <c r="C71" i="218"/>
  <c r="U70" i="218"/>
  <c r="T70" i="218"/>
  <c r="S70" i="218"/>
  <c r="R70" i="218"/>
  <c r="Q70" i="218"/>
  <c r="H70" i="218"/>
  <c r="I70" i="218"/>
  <c r="J70" i="218"/>
  <c r="K70" i="218"/>
  <c r="G70" i="218"/>
  <c r="F70" i="218"/>
  <c r="C70" i="218"/>
  <c r="T69" i="218"/>
  <c r="S69" i="218"/>
  <c r="R69" i="218"/>
  <c r="Q69" i="218"/>
  <c r="I69" i="218"/>
  <c r="J69" i="218"/>
  <c r="K69" i="218"/>
  <c r="H69" i="218"/>
  <c r="U69" i="218"/>
  <c r="G69" i="218"/>
  <c r="F69" i="218"/>
  <c r="C69" i="218"/>
  <c r="T68" i="218"/>
  <c r="S68" i="218"/>
  <c r="R68" i="218"/>
  <c r="Q68" i="218"/>
  <c r="H68" i="218"/>
  <c r="I68" i="218"/>
  <c r="J68" i="218"/>
  <c r="K68" i="218"/>
  <c r="G68" i="218"/>
  <c r="F68" i="218"/>
  <c r="C68" i="218"/>
  <c r="S67" i="218"/>
  <c r="T67" i="218"/>
  <c r="R67" i="218"/>
  <c r="Q67" i="218"/>
  <c r="I67" i="218"/>
  <c r="J67" i="218"/>
  <c r="K67" i="218"/>
  <c r="H67" i="218"/>
  <c r="U67" i="218"/>
  <c r="F67" i="218"/>
  <c r="G67" i="218"/>
  <c r="C67" i="218"/>
  <c r="T66" i="218"/>
  <c r="S66" i="218"/>
  <c r="R66" i="218"/>
  <c r="Q66" i="218"/>
  <c r="H66" i="218"/>
  <c r="I66" i="218"/>
  <c r="J66" i="218"/>
  <c r="K66" i="218"/>
  <c r="G66" i="218"/>
  <c r="F66" i="218"/>
  <c r="C66" i="218"/>
  <c r="S65" i="218"/>
  <c r="T65" i="218"/>
  <c r="R65" i="218"/>
  <c r="Q65" i="218"/>
  <c r="I65" i="218"/>
  <c r="J65" i="218"/>
  <c r="K65" i="218"/>
  <c r="H65" i="218"/>
  <c r="U65" i="218"/>
  <c r="F65" i="218"/>
  <c r="G65" i="218"/>
  <c r="C65" i="218"/>
  <c r="T64" i="218"/>
  <c r="S64" i="218"/>
  <c r="R64" i="218"/>
  <c r="Q64" i="218"/>
  <c r="H64" i="218"/>
  <c r="I64" i="218"/>
  <c r="J64" i="218"/>
  <c r="K64" i="218"/>
  <c r="G64" i="218"/>
  <c r="F64" i="218"/>
  <c r="C64" i="218"/>
  <c r="S63" i="218"/>
  <c r="T63" i="218"/>
  <c r="R63" i="218"/>
  <c r="Q63" i="218"/>
  <c r="I63" i="218"/>
  <c r="J63" i="218"/>
  <c r="K63" i="218"/>
  <c r="H63" i="218"/>
  <c r="U63" i="218"/>
  <c r="F63" i="218"/>
  <c r="G63" i="218"/>
  <c r="C63" i="218"/>
  <c r="T62" i="218"/>
  <c r="S62" i="218"/>
  <c r="R62" i="218"/>
  <c r="Q62" i="218"/>
  <c r="H62" i="218"/>
  <c r="I62" i="218"/>
  <c r="J62" i="218"/>
  <c r="K62" i="218"/>
  <c r="G62" i="218"/>
  <c r="F62" i="218"/>
  <c r="C62" i="218"/>
  <c r="S61" i="218"/>
  <c r="T61" i="218"/>
  <c r="R61" i="218"/>
  <c r="Q61" i="218"/>
  <c r="I61" i="218"/>
  <c r="J61" i="218"/>
  <c r="K61" i="218"/>
  <c r="H61" i="218"/>
  <c r="U61" i="218"/>
  <c r="F61" i="218"/>
  <c r="G61" i="218"/>
  <c r="C61" i="218"/>
  <c r="T60" i="218"/>
  <c r="S60" i="218"/>
  <c r="R60" i="218"/>
  <c r="Q60" i="218"/>
  <c r="H60" i="218"/>
  <c r="I60" i="218"/>
  <c r="J60" i="218"/>
  <c r="K60" i="218"/>
  <c r="G60" i="218"/>
  <c r="F60" i="218"/>
  <c r="C60" i="218"/>
  <c r="S59" i="218"/>
  <c r="T59" i="218"/>
  <c r="R59" i="218"/>
  <c r="Q59" i="218"/>
  <c r="I59" i="218"/>
  <c r="J59" i="218"/>
  <c r="K59" i="218"/>
  <c r="H59" i="218"/>
  <c r="U59" i="218"/>
  <c r="F59" i="218"/>
  <c r="G59" i="218"/>
  <c r="C59" i="218"/>
  <c r="T58" i="218"/>
  <c r="S58" i="218"/>
  <c r="R58" i="218"/>
  <c r="Q58" i="218"/>
  <c r="H58" i="218"/>
  <c r="I58" i="218"/>
  <c r="J58" i="218"/>
  <c r="K58" i="218"/>
  <c r="G58" i="218"/>
  <c r="F58" i="218"/>
  <c r="C58" i="218"/>
  <c r="S57" i="218"/>
  <c r="T57" i="218"/>
  <c r="R57" i="218"/>
  <c r="Q57" i="218"/>
  <c r="H57" i="218"/>
  <c r="U57" i="218"/>
  <c r="F57" i="218"/>
  <c r="G57" i="218"/>
  <c r="C57" i="218"/>
  <c r="T56" i="218"/>
  <c r="S56" i="218"/>
  <c r="R56" i="218"/>
  <c r="Q56" i="218"/>
  <c r="H56" i="218"/>
  <c r="I56" i="218"/>
  <c r="J56" i="218"/>
  <c r="K56" i="218"/>
  <c r="G56" i="218"/>
  <c r="F56" i="218"/>
  <c r="C56" i="218"/>
  <c r="S55" i="218"/>
  <c r="T55" i="218"/>
  <c r="R55" i="218"/>
  <c r="Q55" i="218"/>
  <c r="J55" i="218"/>
  <c r="K55" i="218"/>
  <c r="I55" i="218"/>
  <c r="H55" i="218"/>
  <c r="U55" i="218"/>
  <c r="F55" i="218"/>
  <c r="G55" i="218"/>
  <c r="C55" i="218"/>
  <c r="S54" i="218"/>
  <c r="T54" i="218"/>
  <c r="R54" i="218"/>
  <c r="Q54" i="218"/>
  <c r="I54" i="218"/>
  <c r="J54" i="218"/>
  <c r="K54" i="218"/>
  <c r="H54" i="218"/>
  <c r="U54" i="218"/>
  <c r="G54" i="218"/>
  <c r="F54" i="218"/>
  <c r="C54" i="218"/>
  <c r="T53" i="218"/>
  <c r="S53" i="218"/>
  <c r="R53" i="218"/>
  <c r="Q53" i="218"/>
  <c r="H53" i="218"/>
  <c r="I53" i="218"/>
  <c r="J53" i="218"/>
  <c r="K53" i="218"/>
  <c r="F53" i="218"/>
  <c r="G53" i="218"/>
  <c r="C53" i="218"/>
  <c r="T52" i="218"/>
  <c r="S52" i="218"/>
  <c r="R52" i="218"/>
  <c r="Q52" i="218"/>
  <c r="H52" i="218"/>
  <c r="I52" i="218"/>
  <c r="J52" i="218"/>
  <c r="K52" i="218"/>
  <c r="G52" i="218"/>
  <c r="F52" i="218"/>
  <c r="C52" i="218"/>
  <c r="S51" i="218"/>
  <c r="T51" i="218"/>
  <c r="R51" i="218"/>
  <c r="Q51" i="218"/>
  <c r="K51" i="218"/>
  <c r="H51" i="218"/>
  <c r="I51" i="218"/>
  <c r="J51" i="218"/>
  <c r="F51" i="218"/>
  <c r="G51" i="218"/>
  <c r="C51" i="218"/>
  <c r="U50" i="218"/>
  <c r="T50" i="218"/>
  <c r="S50" i="218"/>
  <c r="R50" i="218"/>
  <c r="Q50" i="218"/>
  <c r="H50" i="218"/>
  <c r="I50" i="218"/>
  <c r="J50" i="218"/>
  <c r="K50" i="218"/>
  <c r="G50" i="218"/>
  <c r="F50" i="218"/>
  <c r="C50" i="218"/>
  <c r="T49" i="218"/>
  <c r="S49" i="218"/>
  <c r="R49" i="218"/>
  <c r="Q49" i="218"/>
  <c r="H49" i="218"/>
  <c r="U49" i="218"/>
  <c r="G49" i="218"/>
  <c r="F49" i="218"/>
  <c r="C49" i="218"/>
  <c r="S48" i="218"/>
  <c r="T48" i="218"/>
  <c r="R48" i="218"/>
  <c r="Q48" i="218"/>
  <c r="I48" i="218"/>
  <c r="J48" i="218"/>
  <c r="K48" i="218"/>
  <c r="H48" i="218"/>
  <c r="U48" i="218"/>
  <c r="F48" i="218"/>
  <c r="G48" i="218"/>
  <c r="C48" i="218"/>
  <c r="T47" i="218"/>
  <c r="S47" i="218"/>
  <c r="R47" i="218"/>
  <c r="Q47" i="218"/>
  <c r="I47" i="218"/>
  <c r="J47" i="218"/>
  <c r="K47" i="218"/>
  <c r="H47" i="218"/>
  <c r="U47" i="218"/>
  <c r="G47" i="218"/>
  <c r="F47" i="218"/>
  <c r="C47" i="218"/>
  <c r="U46" i="218"/>
  <c r="S46" i="218"/>
  <c r="T46" i="218"/>
  <c r="R46" i="218"/>
  <c r="Q46" i="218"/>
  <c r="K46" i="218"/>
  <c r="H46" i="218"/>
  <c r="I46" i="218"/>
  <c r="J46" i="218"/>
  <c r="F46" i="218"/>
  <c r="G46" i="218"/>
  <c r="C46" i="218"/>
  <c r="T45" i="218"/>
  <c r="S45" i="218"/>
  <c r="R45" i="218"/>
  <c r="Q45" i="218"/>
  <c r="H45" i="218"/>
  <c r="I45" i="218"/>
  <c r="J45" i="218"/>
  <c r="K45" i="218"/>
  <c r="G45" i="218"/>
  <c r="F45" i="218"/>
  <c r="C45" i="218"/>
  <c r="T44" i="218"/>
  <c r="S44" i="218"/>
  <c r="R44" i="218"/>
  <c r="Q44" i="218"/>
  <c r="H44" i="218"/>
  <c r="I44" i="218"/>
  <c r="J44" i="218"/>
  <c r="K44" i="218"/>
  <c r="F44" i="218"/>
  <c r="G44" i="218"/>
  <c r="C44" i="218"/>
  <c r="AN43" i="218"/>
  <c r="S43" i="218"/>
  <c r="T43" i="218"/>
  <c r="R43" i="218"/>
  <c r="Q43" i="218"/>
  <c r="I43" i="218"/>
  <c r="J43" i="218"/>
  <c r="K43" i="218"/>
  <c r="H43" i="218"/>
  <c r="U43" i="218"/>
  <c r="F43" i="218"/>
  <c r="G43" i="218"/>
  <c r="C43" i="218"/>
  <c r="U42" i="218"/>
  <c r="S42" i="218"/>
  <c r="T42" i="218"/>
  <c r="R42" i="218"/>
  <c r="Q42" i="218"/>
  <c r="H42" i="218"/>
  <c r="I42" i="218"/>
  <c r="J42" i="218"/>
  <c r="K42" i="218"/>
  <c r="F42" i="218"/>
  <c r="G42" i="218"/>
  <c r="C42" i="218"/>
  <c r="S41" i="218"/>
  <c r="T41" i="218"/>
  <c r="R41" i="218"/>
  <c r="Q41" i="218"/>
  <c r="I41" i="218"/>
  <c r="J41" i="218"/>
  <c r="K41" i="218"/>
  <c r="H41" i="218"/>
  <c r="U41" i="218"/>
  <c r="F41" i="218"/>
  <c r="G41" i="218"/>
  <c r="C41" i="218"/>
  <c r="BP40" i="218"/>
  <c r="S40" i="218"/>
  <c r="T40" i="218"/>
  <c r="R40" i="218"/>
  <c r="Q40" i="218"/>
  <c r="H40" i="218"/>
  <c r="I40" i="218"/>
  <c r="J40" i="218"/>
  <c r="K40" i="218"/>
  <c r="F40" i="218"/>
  <c r="G40" i="218"/>
  <c r="C40" i="218"/>
  <c r="BP39" i="218"/>
  <c r="U39" i="218"/>
  <c r="S39" i="218"/>
  <c r="T39" i="218"/>
  <c r="R39" i="218"/>
  <c r="Q39" i="218"/>
  <c r="H39" i="218"/>
  <c r="I39" i="218"/>
  <c r="J39" i="218"/>
  <c r="K39" i="218"/>
  <c r="F39" i="218"/>
  <c r="G39" i="218"/>
  <c r="C39" i="218"/>
  <c r="BP38" i="218"/>
  <c r="U38" i="218"/>
  <c r="S38" i="218"/>
  <c r="T38" i="218"/>
  <c r="R38" i="218"/>
  <c r="Q38" i="218"/>
  <c r="H38" i="218"/>
  <c r="I38" i="218"/>
  <c r="J38" i="218"/>
  <c r="K38" i="218"/>
  <c r="F38" i="218"/>
  <c r="G38" i="218"/>
  <c r="C38" i="218"/>
  <c r="BP37" i="218"/>
  <c r="U37" i="218"/>
  <c r="S37" i="218"/>
  <c r="T37" i="218"/>
  <c r="R37" i="218"/>
  <c r="Q37" i="218"/>
  <c r="H37" i="218"/>
  <c r="I37" i="218"/>
  <c r="J37" i="218"/>
  <c r="K37" i="218"/>
  <c r="F37" i="218"/>
  <c r="G37" i="218"/>
  <c r="C37" i="218"/>
  <c r="BP36" i="218"/>
  <c r="S36" i="218"/>
  <c r="T36" i="218"/>
  <c r="R36" i="218"/>
  <c r="Q36" i="218"/>
  <c r="H36" i="218"/>
  <c r="I36" i="218"/>
  <c r="J36" i="218"/>
  <c r="K36" i="218"/>
  <c r="F36" i="218"/>
  <c r="G36" i="218"/>
  <c r="C36" i="218"/>
  <c r="BP35" i="218"/>
  <c r="T35" i="218"/>
  <c r="S35" i="218"/>
  <c r="R35" i="218"/>
  <c r="Q35" i="218"/>
  <c r="H35" i="218"/>
  <c r="I35" i="218"/>
  <c r="J35" i="218"/>
  <c r="K35" i="218"/>
  <c r="G35" i="218"/>
  <c r="F35" i="218"/>
  <c r="C35" i="218"/>
  <c r="BP34" i="218"/>
  <c r="T34" i="218"/>
  <c r="S34" i="218"/>
  <c r="R34" i="218"/>
  <c r="Q34" i="218"/>
  <c r="H34" i="218"/>
  <c r="I34" i="218"/>
  <c r="J34" i="218"/>
  <c r="K34" i="218"/>
  <c r="F34" i="218"/>
  <c r="G34" i="218"/>
  <c r="C34" i="218"/>
  <c r="BP33" i="218"/>
  <c r="BD33" i="218"/>
  <c r="AR33" i="218"/>
  <c r="AA33" i="218"/>
  <c r="U33" i="218"/>
  <c r="S33" i="218"/>
  <c r="T33" i="218"/>
  <c r="R33" i="218"/>
  <c r="Q33" i="218"/>
  <c r="H33" i="218"/>
  <c r="I33" i="218"/>
  <c r="J33" i="218"/>
  <c r="K33" i="218"/>
  <c r="F33" i="218"/>
  <c r="G33" i="218"/>
  <c r="C33" i="218"/>
  <c r="BP32" i="218"/>
  <c r="BL32" i="218"/>
  <c r="AA32" i="218"/>
  <c r="BD32" i="218"/>
  <c r="U32" i="218"/>
  <c r="S32" i="218"/>
  <c r="T32" i="218"/>
  <c r="R32" i="218"/>
  <c r="Q32" i="218"/>
  <c r="H32" i="218"/>
  <c r="I32" i="218"/>
  <c r="J32" i="218"/>
  <c r="K32" i="218"/>
  <c r="F32" i="218"/>
  <c r="G32" i="218"/>
  <c r="C32" i="218"/>
  <c r="BL31" i="218"/>
  <c r="BP31" i="218"/>
  <c r="BD31" i="218"/>
  <c r="AR31" i="218"/>
  <c r="AA31" i="218"/>
  <c r="S31" i="218"/>
  <c r="T31" i="218"/>
  <c r="R31" i="218"/>
  <c r="Q31" i="218"/>
  <c r="H31" i="218"/>
  <c r="I31" i="218"/>
  <c r="J31" i="218"/>
  <c r="K31" i="218"/>
  <c r="F31" i="218"/>
  <c r="G31" i="218"/>
  <c r="C31" i="218"/>
  <c r="BD30" i="218"/>
  <c r="AR30" i="218"/>
  <c r="AG30" i="218"/>
  <c r="AI30" i="218"/>
  <c r="AA30" i="218"/>
  <c r="S30" i="218"/>
  <c r="T30" i="218"/>
  <c r="R30" i="218"/>
  <c r="Q30" i="218"/>
  <c r="J30" i="218"/>
  <c r="K30" i="218"/>
  <c r="I30" i="218"/>
  <c r="H30" i="218"/>
  <c r="U30" i="218"/>
  <c r="F30" i="218"/>
  <c r="G30" i="218"/>
  <c r="C30" i="218"/>
  <c r="BD29" i="218"/>
  <c r="AR29" i="218"/>
  <c r="AI29" i="218"/>
  <c r="AG29" i="218"/>
  <c r="AA29" i="218"/>
  <c r="U29" i="218"/>
  <c r="T29" i="218"/>
  <c r="S29" i="218"/>
  <c r="R29" i="218"/>
  <c r="Q29" i="218"/>
  <c r="H29" i="218"/>
  <c r="I29" i="218"/>
  <c r="J29" i="218"/>
  <c r="K29" i="218"/>
  <c r="F29" i="218"/>
  <c r="G29" i="218"/>
  <c r="C29" i="218"/>
  <c r="AG28" i="218"/>
  <c r="BD28" i="218"/>
  <c r="AA28" i="218"/>
  <c r="S28" i="218"/>
  <c r="T28" i="218"/>
  <c r="R28" i="218"/>
  <c r="Q28" i="218"/>
  <c r="I28" i="218"/>
  <c r="J28" i="218"/>
  <c r="K28" i="218"/>
  <c r="H28" i="218"/>
  <c r="U28" i="218"/>
  <c r="F28" i="218"/>
  <c r="G28" i="218"/>
  <c r="C28" i="218"/>
  <c r="S27" i="218"/>
  <c r="T27" i="218"/>
  <c r="R27" i="218"/>
  <c r="Q27" i="218"/>
  <c r="H27" i="218"/>
  <c r="I27" i="218"/>
  <c r="J27" i="218"/>
  <c r="K27" i="218"/>
  <c r="F27" i="218"/>
  <c r="G27" i="218"/>
  <c r="C27" i="218"/>
  <c r="S26" i="218"/>
  <c r="T26" i="218"/>
  <c r="R26" i="218"/>
  <c r="Q26" i="218"/>
  <c r="I26" i="218"/>
  <c r="J26" i="218"/>
  <c r="K26" i="218"/>
  <c r="H26" i="218"/>
  <c r="U26" i="218"/>
  <c r="F26" i="218"/>
  <c r="G26" i="218"/>
  <c r="C26" i="218"/>
  <c r="S25" i="218"/>
  <c r="T25" i="218"/>
  <c r="R25" i="218"/>
  <c r="Q25" i="218"/>
  <c r="H25" i="218"/>
  <c r="I25" i="218"/>
  <c r="J25" i="218"/>
  <c r="K25" i="218"/>
  <c r="F25" i="218"/>
  <c r="G25" i="218"/>
  <c r="C25" i="218"/>
  <c r="S24" i="218"/>
  <c r="T24" i="218"/>
  <c r="R24" i="218"/>
  <c r="Q24" i="218"/>
  <c r="I24" i="218"/>
  <c r="J24" i="218"/>
  <c r="K24" i="218"/>
  <c r="H24" i="218"/>
  <c r="U24" i="218"/>
  <c r="F24" i="218"/>
  <c r="G24" i="218"/>
  <c r="C24" i="218"/>
  <c r="S23" i="218"/>
  <c r="T23" i="218"/>
  <c r="R23" i="218"/>
  <c r="Q23" i="218"/>
  <c r="H23" i="218"/>
  <c r="I23" i="218"/>
  <c r="J23" i="218"/>
  <c r="K23" i="218"/>
  <c r="F23" i="218"/>
  <c r="G23" i="218"/>
  <c r="C23" i="218"/>
  <c r="S22" i="218"/>
  <c r="T22" i="218"/>
  <c r="R22" i="218"/>
  <c r="Q22" i="218"/>
  <c r="I22" i="218"/>
  <c r="J22" i="218"/>
  <c r="K22" i="218"/>
  <c r="H22" i="218"/>
  <c r="U22" i="218"/>
  <c r="F22" i="218"/>
  <c r="G22" i="218"/>
  <c r="C22" i="218"/>
  <c r="S21" i="218"/>
  <c r="T21" i="218"/>
  <c r="R21" i="218"/>
  <c r="Q21" i="218"/>
  <c r="H21" i="218"/>
  <c r="I21" i="218"/>
  <c r="J21" i="218"/>
  <c r="K21" i="218"/>
  <c r="F21" i="218"/>
  <c r="G21" i="218"/>
  <c r="C21" i="218"/>
  <c r="S20" i="218"/>
  <c r="T20" i="218"/>
  <c r="R20" i="218"/>
  <c r="Q20" i="218"/>
  <c r="I20" i="218"/>
  <c r="J20" i="218"/>
  <c r="K20" i="218"/>
  <c r="H20" i="218"/>
  <c r="U20" i="218"/>
  <c r="F20" i="218"/>
  <c r="G20" i="218"/>
  <c r="C20" i="218"/>
  <c r="S19" i="218"/>
  <c r="T19" i="218"/>
  <c r="R19" i="218"/>
  <c r="Q19" i="218"/>
  <c r="H19" i="218"/>
  <c r="I19" i="218"/>
  <c r="J19" i="218"/>
  <c r="K19" i="218"/>
  <c r="F19" i="218"/>
  <c r="G19" i="218"/>
  <c r="C19" i="218"/>
  <c r="AP18" i="218"/>
  <c r="T18" i="218"/>
  <c r="S18" i="218"/>
  <c r="R18" i="218"/>
  <c r="Q18" i="218"/>
  <c r="J18" i="218"/>
  <c r="K18" i="218"/>
  <c r="I18" i="218"/>
  <c r="H18" i="218"/>
  <c r="U18" i="218"/>
  <c r="G18" i="218"/>
  <c r="F18" i="218"/>
  <c r="C18" i="218"/>
  <c r="S17" i="218"/>
  <c r="T17" i="218"/>
  <c r="R17" i="218"/>
  <c r="Q17" i="218"/>
  <c r="I17" i="218"/>
  <c r="J17" i="218"/>
  <c r="K17" i="218"/>
  <c r="H17" i="218"/>
  <c r="U17" i="218"/>
  <c r="F17" i="218"/>
  <c r="G17" i="218"/>
  <c r="C17" i="218"/>
  <c r="T16" i="218"/>
  <c r="S16" i="218"/>
  <c r="R16" i="218"/>
  <c r="Q16" i="218"/>
  <c r="J16" i="218"/>
  <c r="K16" i="218"/>
  <c r="I16" i="218"/>
  <c r="H16" i="218"/>
  <c r="U16" i="218"/>
  <c r="G16" i="218"/>
  <c r="F16" i="218"/>
  <c r="C16" i="218"/>
  <c r="AL15" i="218"/>
  <c r="T15" i="218"/>
  <c r="S15" i="218"/>
  <c r="R15" i="218"/>
  <c r="Q15" i="218"/>
  <c r="H15" i="218"/>
  <c r="I15" i="218"/>
  <c r="J15" i="218"/>
  <c r="K15" i="218"/>
  <c r="G15" i="218"/>
  <c r="F15" i="218"/>
  <c r="C15" i="218"/>
  <c r="S14" i="218"/>
  <c r="T14" i="218"/>
  <c r="R14" i="218"/>
  <c r="Q14" i="218"/>
  <c r="H14" i="218"/>
  <c r="I14" i="218"/>
  <c r="J14" i="218"/>
  <c r="K14" i="218"/>
  <c r="F14" i="218"/>
  <c r="G14" i="218"/>
  <c r="C14" i="218"/>
  <c r="AL13" i="218"/>
  <c r="T13" i="218"/>
  <c r="S13" i="218"/>
  <c r="R13" i="218"/>
  <c r="Q13" i="218"/>
  <c r="H13" i="218"/>
  <c r="I13" i="218"/>
  <c r="J13" i="218"/>
  <c r="K13" i="218"/>
  <c r="G13" i="218"/>
  <c r="F13" i="218"/>
  <c r="C13" i="218"/>
  <c r="T12" i="218"/>
  <c r="S12" i="218"/>
  <c r="R12" i="218"/>
  <c r="Q12" i="218"/>
  <c r="I12" i="218"/>
  <c r="J12" i="218"/>
  <c r="K12" i="218"/>
  <c r="H12" i="218"/>
  <c r="U12" i="218"/>
  <c r="G12" i="218"/>
  <c r="F12" i="218"/>
  <c r="C12" i="218"/>
  <c r="BR11" i="218"/>
  <c r="AL11" i="218"/>
  <c r="T11" i="218"/>
  <c r="S11" i="218"/>
  <c r="R11" i="218"/>
  <c r="Q11" i="218"/>
  <c r="J11" i="218"/>
  <c r="K11" i="218"/>
  <c r="I11" i="218"/>
  <c r="H11" i="218"/>
  <c r="U11" i="218"/>
  <c r="G11" i="218"/>
  <c r="F11" i="218"/>
  <c r="C11" i="218"/>
  <c r="BR9" i="218"/>
  <c r="CL7" i="218"/>
  <c r="CC7" i="218"/>
  <c r="BW7" i="218"/>
  <c r="B77" i="217"/>
  <c r="B76" i="217"/>
  <c r="U73" i="217"/>
  <c r="O72" i="217"/>
  <c r="N72" i="217"/>
  <c r="M72" i="217"/>
  <c r="L72" i="217"/>
  <c r="BL31" i="217"/>
  <c r="T71" i="217"/>
  <c r="S71" i="217"/>
  <c r="R71" i="217"/>
  <c r="Q71" i="217"/>
  <c r="J71" i="217"/>
  <c r="K71" i="217"/>
  <c r="I71" i="217"/>
  <c r="H71" i="217"/>
  <c r="U71" i="217"/>
  <c r="G71" i="217"/>
  <c r="F71" i="217"/>
  <c r="C71" i="217"/>
  <c r="S70" i="217"/>
  <c r="T70" i="217"/>
  <c r="R70" i="217"/>
  <c r="Q70" i="217"/>
  <c r="I70" i="217"/>
  <c r="J70" i="217"/>
  <c r="K70" i="217"/>
  <c r="H70" i="217"/>
  <c r="U70" i="217"/>
  <c r="F70" i="217"/>
  <c r="G70" i="217"/>
  <c r="C70" i="217"/>
  <c r="T69" i="217"/>
  <c r="S69" i="217"/>
  <c r="R69" i="217"/>
  <c r="Q69" i="217"/>
  <c r="J69" i="217"/>
  <c r="K69" i="217"/>
  <c r="I69" i="217"/>
  <c r="H69" i="217"/>
  <c r="U69" i="217"/>
  <c r="G69" i="217"/>
  <c r="F69" i="217"/>
  <c r="C69" i="217"/>
  <c r="S68" i="217"/>
  <c r="T68" i="217"/>
  <c r="R68" i="217"/>
  <c r="Q68" i="217"/>
  <c r="I68" i="217"/>
  <c r="J68" i="217"/>
  <c r="K68" i="217"/>
  <c r="H68" i="217"/>
  <c r="U68" i="217"/>
  <c r="F68" i="217"/>
  <c r="G68" i="217"/>
  <c r="C68" i="217"/>
  <c r="T67" i="217"/>
  <c r="S67" i="217"/>
  <c r="R67" i="217"/>
  <c r="Q67" i="217"/>
  <c r="J67" i="217"/>
  <c r="K67" i="217"/>
  <c r="I67" i="217"/>
  <c r="H67" i="217"/>
  <c r="U67" i="217"/>
  <c r="G67" i="217"/>
  <c r="F67" i="217"/>
  <c r="C67" i="217"/>
  <c r="S66" i="217"/>
  <c r="T66" i="217"/>
  <c r="R66" i="217"/>
  <c r="Q66" i="217"/>
  <c r="I66" i="217"/>
  <c r="J66" i="217"/>
  <c r="K66" i="217"/>
  <c r="H66" i="217"/>
  <c r="U66" i="217"/>
  <c r="F66" i="217"/>
  <c r="G66" i="217"/>
  <c r="C66" i="217"/>
  <c r="T65" i="217"/>
  <c r="S65" i="217"/>
  <c r="R65" i="217"/>
  <c r="Q65" i="217"/>
  <c r="J65" i="217"/>
  <c r="K65" i="217"/>
  <c r="I65" i="217"/>
  <c r="H65" i="217"/>
  <c r="U65" i="217"/>
  <c r="G65" i="217"/>
  <c r="F65" i="217"/>
  <c r="C65" i="217"/>
  <c r="S64" i="217"/>
  <c r="T64" i="217"/>
  <c r="R64" i="217"/>
  <c r="Q64" i="217"/>
  <c r="I64" i="217"/>
  <c r="J64" i="217"/>
  <c r="K64" i="217"/>
  <c r="H64" i="217"/>
  <c r="U64" i="217"/>
  <c r="F64" i="217"/>
  <c r="G64" i="217"/>
  <c r="C64" i="217"/>
  <c r="T63" i="217"/>
  <c r="S63" i="217"/>
  <c r="R63" i="217"/>
  <c r="Q63" i="217"/>
  <c r="J63" i="217"/>
  <c r="K63" i="217"/>
  <c r="I63" i="217"/>
  <c r="H63" i="217"/>
  <c r="U63" i="217"/>
  <c r="G63" i="217"/>
  <c r="F63" i="217"/>
  <c r="C63" i="217"/>
  <c r="S62" i="217"/>
  <c r="T62" i="217"/>
  <c r="R62" i="217"/>
  <c r="Q62" i="217"/>
  <c r="I62" i="217"/>
  <c r="J62" i="217"/>
  <c r="K62" i="217"/>
  <c r="H62" i="217"/>
  <c r="U62" i="217"/>
  <c r="F62" i="217"/>
  <c r="G62" i="217"/>
  <c r="C62" i="217"/>
  <c r="T61" i="217"/>
  <c r="S61" i="217"/>
  <c r="R61" i="217"/>
  <c r="Q61" i="217"/>
  <c r="J61" i="217"/>
  <c r="K61" i="217"/>
  <c r="I61" i="217"/>
  <c r="H61" i="217"/>
  <c r="U61" i="217"/>
  <c r="G61" i="217"/>
  <c r="F61" i="217"/>
  <c r="C61" i="217"/>
  <c r="S60" i="217"/>
  <c r="T60" i="217"/>
  <c r="R60" i="217"/>
  <c r="Q60" i="217"/>
  <c r="I60" i="217"/>
  <c r="J60" i="217"/>
  <c r="K60" i="217"/>
  <c r="H60" i="217"/>
  <c r="U60" i="217"/>
  <c r="F60" i="217"/>
  <c r="G60" i="217"/>
  <c r="C60" i="217"/>
  <c r="T59" i="217"/>
  <c r="S59" i="217"/>
  <c r="R59" i="217"/>
  <c r="Q59" i="217"/>
  <c r="J59" i="217"/>
  <c r="K59" i="217"/>
  <c r="I59" i="217"/>
  <c r="H59" i="217"/>
  <c r="U59" i="217"/>
  <c r="G59" i="217"/>
  <c r="F59" i="217"/>
  <c r="C59" i="217"/>
  <c r="S58" i="217"/>
  <c r="T58" i="217"/>
  <c r="R58" i="217"/>
  <c r="Q58" i="217"/>
  <c r="I58" i="217"/>
  <c r="J58" i="217"/>
  <c r="K58" i="217"/>
  <c r="H58" i="217"/>
  <c r="U58" i="217"/>
  <c r="F58" i="217"/>
  <c r="G58" i="217"/>
  <c r="C58" i="217"/>
  <c r="T57" i="217"/>
  <c r="S57" i="217"/>
  <c r="R57" i="217"/>
  <c r="Q57" i="217"/>
  <c r="J57" i="217"/>
  <c r="K57" i="217"/>
  <c r="I57" i="217"/>
  <c r="H57" i="217"/>
  <c r="U57" i="217"/>
  <c r="G57" i="217"/>
  <c r="F57" i="217"/>
  <c r="C57" i="217"/>
  <c r="S56" i="217"/>
  <c r="T56" i="217"/>
  <c r="R56" i="217"/>
  <c r="Q56" i="217"/>
  <c r="I56" i="217"/>
  <c r="J56" i="217"/>
  <c r="K56" i="217"/>
  <c r="H56" i="217"/>
  <c r="U56" i="217"/>
  <c r="F56" i="217"/>
  <c r="G56" i="217"/>
  <c r="C56" i="217"/>
  <c r="U55" i="217"/>
  <c r="S55" i="217"/>
  <c r="T55" i="217"/>
  <c r="R55" i="217"/>
  <c r="Q55" i="217"/>
  <c r="J55" i="217"/>
  <c r="K55" i="217"/>
  <c r="H55" i="217"/>
  <c r="I55" i="217"/>
  <c r="F55" i="217"/>
  <c r="G55" i="217"/>
  <c r="C55" i="217"/>
  <c r="T54" i="217"/>
  <c r="S54" i="217"/>
  <c r="R54" i="217"/>
  <c r="Q54" i="217"/>
  <c r="H54" i="217"/>
  <c r="I54" i="217"/>
  <c r="J54" i="217"/>
  <c r="K54" i="217"/>
  <c r="G54" i="217"/>
  <c r="F54" i="217"/>
  <c r="C54" i="217"/>
  <c r="S53" i="217"/>
  <c r="T53" i="217"/>
  <c r="R53" i="217"/>
  <c r="Q53" i="217"/>
  <c r="J53" i="217"/>
  <c r="K53" i="217"/>
  <c r="H53" i="217"/>
  <c r="I53" i="217"/>
  <c r="F53" i="217"/>
  <c r="G53" i="217"/>
  <c r="C53" i="217"/>
  <c r="S52" i="217"/>
  <c r="T52" i="217"/>
  <c r="R52" i="217"/>
  <c r="Q52" i="217"/>
  <c r="I52" i="217"/>
  <c r="J52" i="217"/>
  <c r="K52" i="217"/>
  <c r="H52" i="217"/>
  <c r="U52" i="217"/>
  <c r="F52" i="217"/>
  <c r="G52" i="217"/>
  <c r="C52" i="217"/>
  <c r="S51" i="217"/>
  <c r="T51" i="217"/>
  <c r="R51" i="217"/>
  <c r="Q51" i="217"/>
  <c r="H51" i="217"/>
  <c r="I51" i="217"/>
  <c r="J51" i="217"/>
  <c r="K51" i="217"/>
  <c r="F51" i="217"/>
  <c r="G51" i="217"/>
  <c r="C51" i="217"/>
  <c r="S50" i="217"/>
  <c r="T50" i="217"/>
  <c r="R50" i="217"/>
  <c r="Q50" i="217"/>
  <c r="H50" i="217"/>
  <c r="U50" i="217"/>
  <c r="F50" i="217"/>
  <c r="G50" i="217"/>
  <c r="C50" i="217"/>
  <c r="S49" i="217"/>
  <c r="T49" i="217"/>
  <c r="R49" i="217"/>
  <c r="Q49" i="217"/>
  <c r="I49" i="217"/>
  <c r="J49" i="217"/>
  <c r="K49" i="217"/>
  <c r="H49" i="217"/>
  <c r="U49" i="217"/>
  <c r="F49" i="217"/>
  <c r="G49" i="217"/>
  <c r="C49" i="217"/>
  <c r="S48" i="217"/>
  <c r="T48" i="217"/>
  <c r="R48" i="217"/>
  <c r="Q48" i="217"/>
  <c r="J48" i="217"/>
  <c r="K48" i="217"/>
  <c r="H48" i="217"/>
  <c r="I48" i="217"/>
  <c r="F48" i="217"/>
  <c r="G48" i="217"/>
  <c r="C48" i="217"/>
  <c r="T47" i="217"/>
  <c r="S47" i="217"/>
  <c r="R47" i="217"/>
  <c r="Q47" i="217"/>
  <c r="H47" i="217"/>
  <c r="I47" i="217"/>
  <c r="J47" i="217"/>
  <c r="K47" i="217"/>
  <c r="G47" i="217"/>
  <c r="F47" i="217"/>
  <c r="C47" i="217"/>
  <c r="S46" i="217"/>
  <c r="T46" i="217"/>
  <c r="R46" i="217"/>
  <c r="Q46" i="217"/>
  <c r="H46" i="217"/>
  <c r="I46" i="217"/>
  <c r="J46" i="217"/>
  <c r="K46" i="217"/>
  <c r="F46" i="217"/>
  <c r="G46" i="217"/>
  <c r="C46" i="217"/>
  <c r="S45" i="217"/>
  <c r="T45" i="217"/>
  <c r="R45" i="217"/>
  <c r="Q45" i="217"/>
  <c r="H45" i="217"/>
  <c r="U45" i="217"/>
  <c r="F45" i="217"/>
  <c r="G45" i="217"/>
  <c r="C45" i="217"/>
  <c r="S44" i="217"/>
  <c r="T44" i="217"/>
  <c r="R44" i="217"/>
  <c r="Q44" i="217"/>
  <c r="I44" i="217"/>
  <c r="J44" i="217"/>
  <c r="K44" i="217"/>
  <c r="H44" i="217"/>
  <c r="U44" i="217"/>
  <c r="F44" i="217"/>
  <c r="G44" i="217"/>
  <c r="C44" i="217"/>
  <c r="AN43" i="217"/>
  <c r="S43" i="217"/>
  <c r="T43" i="217"/>
  <c r="R43" i="217"/>
  <c r="Q43" i="217"/>
  <c r="K43" i="217"/>
  <c r="J43" i="217"/>
  <c r="H43" i="217"/>
  <c r="I43" i="217"/>
  <c r="F43" i="217"/>
  <c r="G43" i="217"/>
  <c r="C43" i="217"/>
  <c r="S42" i="217"/>
  <c r="T42" i="217"/>
  <c r="R42" i="217"/>
  <c r="Q42" i="217"/>
  <c r="H42" i="217"/>
  <c r="I42" i="217"/>
  <c r="J42" i="217"/>
  <c r="K42" i="217"/>
  <c r="G42" i="217"/>
  <c r="F42" i="217"/>
  <c r="C42" i="217"/>
  <c r="S41" i="217"/>
  <c r="T41" i="217"/>
  <c r="R41" i="217"/>
  <c r="Q41" i="217"/>
  <c r="K41" i="217"/>
  <c r="J41" i="217"/>
  <c r="H41" i="217"/>
  <c r="I41" i="217"/>
  <c r="F41" i="217"/>
  <c r="G41" i="217"/>
  <c r="C41" i="217"/>
  <c r="BP40" i="217"/>
  <c r="U40" i="217"/>
  <c r="T40" i="217"/>
  <c r="S40" i="217"/>
  <c r="R40" i="217"/>
  <c r="Q40" i="217"/>
  <c r="H40" i="217"/>
  <c r="I40" i="217"/>
  <c r="J40" i="217"/>
  <c r="K40" i="217"/>
  <c r="G40" i="217"/>
  <c r="F40" i="217"/>
  <c r="C40" i="217"/>
  <c r="BP39" i="217"/>
  <c r="S39" i="217"/>
  <c r="T39" i="217"/>
  <c r="R39" i="217"/>
  <c r="Q39" i="217"/>
  <c r="H39" i="217"/>
  <c r="I39" i="217"/>
  <c r="J39" i="217"/>
  <c r="K39" i="217"/>
  <c r="F39" i="217"/>
  <c r="G39" i="217"/>
  <c r="C39" i="217"/>
  <c r="BP38" i="217"/>
  <c r="T38" i="217"/>
  <c r="S38" i="217"/>
  <c r="R38" i="217"/>
  <c r="Q38" i="217"/>
  <c r="I38" i="217"/>
  <c r="J38" i="217"/>
  <c r="K38" i="217"/>
  <c r="H38" i="217"/>
  <c r="U38" i="217"/>
  <c r="G38" i="217"/>
  <c r="F38" i="217"/>
  <c r="C38" i="217"/>
  <c r="BP37" i="217"/>
  <c r="S37" i="217"/>
  <c r="T37" i="217"/>
  <c r="R37" i="217"/>
  <c r="Q37" i="217"/>
  <c r="J37" i="217"/>
  <c r="K37" i="217"/>
  <c r="I37" i="217"/>
  <c r="H37" i="217"/>
  <c r="U37" i="217"/>
  <c r="F37" i="217"/>
  <c r="G37" i="217"/>
  <c r="C37" i="217"/>
  <c r="BP36" i="217"/>
  <c r="T36" i="217"/>
  <c r="S36" i="217"/>
  <c r="R36" i="217"/>
  <c r="Q36" i="217"/>
  <c r="I36" i="217"/>
  <c r="J36" i="217"/>
  <c r="K36" i="217"/>
  <c r="H36" i="217"/>
  <c r="U36" i="217"/>
  <c r="G36" i="217"/>
  <c r="F36" i="217"/>
  <c r="C36" i="217"/>
  <c r="BP35" i="217"/>
  <c r="S35" i="217"/>
  <c r="T35" i="217"/>
  <c r="R35" i="217"/>
  <c r="Q35" i="217"/>
  <c r="I35" i="217"/>
  <c r="J35" i="217"/>
  <c r="K35" i="217"/>
  <c r="H35" i="217"/>
  <c r="U35" i="217"/>
  <c r="G35" i="217"/>
  <c r="F35" i="217"/>
  <c r="C35" i="217"/>
  <c r="BP34" i="217"/>
  <c r="S34" i="217"/>
  <c r="T34" i="217"/>
  <c r="R34" i="217"/>
  <c r="Q34" i="217"/>
  <c r="I34" i="217"/>
  <c r="J34" i="217"/>
  <c r="K34" i="217"/>
  <c r="H34" i="217"/>
  <c r="U34" i="217"/>
  <c r="F34" i="217"/>
  <c r="G34" i="217"/>
  <c r="C34" i="217"/>
  <c r="BP33" i="217"/>
  <c r="BD33" i="217"/>
  <c r="AR33" i="217"/>
  <c r="AA33" i="217"/>
  <c r="S33" i="217"/>
  <c r="T33" i="217"/>
  <c r="R33" i="217"/>
  <c r="Q33" i="217"/>
  <c r="I33" i="217"/>
  <c r="J33" i="217"/>
  <c r="K33" i="217"/>
  <c r="H33" i="217"/>
  <c r="U33" i="217"/>
  <c r="F33" i="217"/>
  <c r="G33" i="217"/>
  <c r="C33" i="217"/>
  <c r="BP32" i="217"/>
  <c r="BL32" i="217"/>
  <c r="AR32" i="217"/>
  <c r="AA32" i="217"/>
  <c r="BD32" i="217"/>
  <c r="T32" i="217"/>
  <c r="S32" i="217"/>
  <c r="R32" i="217"/>
  <c r="Q32" i="217"/>
  <c r="J32" i="217"/>
  <c r="K32" i="217"/>
  <c r="I32" i="217"/>
  <c r="H32" i="217"/>
  <c r="U32" i="217"/>
  <c r="F32" i="217"/>
  <c r="G32" i="217"/>
  <c r="C32" i="217"/>
  <c r="BP31" i="217"/>
  <c r="S31" i="217"/>
  <c r="T31" i="217"/>
  <c r="R31" i="217"/>
  <c r="Q31" i="217"/>
  <c r="K31" i="217"/>
  <c r="H31" i="217"/>
  <c r="I31" i="217"/>
  <c r="J31" i="217"/>
  <c r="F31" i="217"/>
  <c r="G31" i="217"/>
  <c r="C31" i="217"/>
  <c r="AG30" i="217"/>
  <c r="AA30" i="217"/>
  <c r="S30" i="217"/>
  <c r="T30" i="217"/>
  <c r="R30" i="217"/>
  <c r="Q30" i="217"/>
  <c r="I30" i="217"/>
  <c r="J30" i="217"/>
  <c r="K30" i="217"/>
  <c r="H30" i="217"/>
  <c r="U30" i="217"/>
  <c r="F30" i="217"/>
  <c r="G30" i="217"/>
  <c r="C30" i="217"/>
  <c r="BD29" i="217"/>
  <c r="AR29" i="217"/>
  <c r="AI29" i="217"/>
  <c r="AG29" i="217"/>
  <c r="AA29" i="217"/>
  <c r="S29" i="217"/>
  <c r="T29" i="217"/>
  <c r="R29" i="217"/>
  <c r="Q29" i="217"/>
  <c r="I29" i="217"/>
  <c r="J29" i="217"/>
  <c r="K29" i="217"/>
  <c r="H29" i="217"/>
  <c r="U29" i="217"/>
  <c r="F29" i="217"/>
  <c r="G29" i="217"/>
  <c r="C29" i="217"/>
  <c r="AR28" i="217"/>
  <c r="AI28" i="217"/>
  <c r="AG28" i="217"/>
  <c r="BD28" i="217"/>
  <c r="AA28" i="217"/>
  <c r="U28" i="217"/>
  <c r="S28" i="217"/>
  <c r="T28" i="217"/>
  <c r="R28" i="217"/>
  <c r="Q28" i="217"/>
  <c r="H28" i="217"/>
  <c r="I28" i="217"/>
  <c r="J28" i="217"/>
  <c r="K28" i="217"/>
  <c r="F28" i="217"/>
  <c r="G28" i="217"/>
  <c r="C28" i="217"/>
  <c r="T27" i="217"/>
  <c r="S27" i="217"/>
  <c r="R27" i="217"/>
  <c r="Q27" i="217"/>
  <c r="J27" i="217"/>
  <c r="K27" i="217"/>
  <c r="H27" i="217"/>
  <c r="I27" i="217"/>
  <c r="G27" i="217"/>
  <c r="F27" i="217"/>
  <c r="C27" i="217"/>
  <c r="S26" i="217"/>
  <c r="T26" i="217"/>
  <c r="R26" i="217"/>
  <c r="Q26" i="217"/>
  <c r="I26" i="217"/>
  <c r="J26" i="217"/>
  <c r="K26" i="217"/>
  <c r="H26" i="217"/>
  <c r="U26" i="217"/>
  <c r="G26" i="217"/>
  <c r="F26" i="217"/>
  <c r="C26" i="217"/>
  <c r="U25" i="217"/>
  <c r="T25" i="217"/>
  <c r="S25" i="217"/>
  <c r="R25" i="217"/>
  <c r="Q25" i="217"/>
  <c r="H25" i="217"/>
  <c r="I25" i="217"/>
  <c r="J25" i="217"/>
  <c r="K25" i="217"/>
  <c r="G25" i="217"/>
  <c r="F25" i="217"/>
  <c r="C25" i="217"/>
  <c r="S24" i="217"/>
  <c r="T24" i="217"/>
  <c r="R24" i="217"/>
  <c r="Q24" i="217"/>
  <c r="H24" i="217"/>
  <c r="U24" i="217"/>
  <c r="F24" i="217"/>
  <c r="G24" i="217"/>
  <c r="C24" i="217"/>
  <c r="U23" i="217"/>
  <c r="T23" i="217"/>
  <c r="S23" i="217"/>
  <c r="R23" i="217"/>
  <c r="Q23" i="217"/>
  <c r="J23" i="217"/>
  <c r="K23" i="217"/>
  <c r="H23" i="217"/>
  <c r="I23" i="217"/>
  <c r="G23" i="217"/>
  <c r="F23" i="217"/>
  <c r="C23" i="217"/>
  <c r="U22" i="217"/>
  <c r="T22" i="217"/>
  <c r="S22" i="217"/>
  <c r="R22" i="217"/>
  <c r="Q22" i="217"/>
  <c r="I22" i="217"/>
  <c r="J22" i="217"/>
  <c r="K22" i="217"/>
  <c r="H22" i="217"/>
  <c r="F22" i="217"/>
  <c r="G22" i="217"/>
  <c r="C22" i="217"/>
  <c r="T21" i="217"/>
  <c r="S21" i="217"/>
  <c r="R21" i="217"/>
  <c r="Q21" i="217"/>
  <c r="H21" i="217"/>
  <c r="I21" i="217"/>
  <c r="J21" i="217"/>
  <c r="K21" i="217"/>
  <c r="G21" i="217"/>
  <c r="F21" i="217"/>
  <c r="C21" i="217"/>
  <c r="U20" i="217"/>
  <c r="S20" i="217"/>
  <c r="T20" i="217"/>
  <c r="R20" i="217"/>
  <c r="Q20" i="217"/>
  <c r="I20" i="217"/>
  <c r="J20" i="217"/>
  <c r="K20" i="217"/>
  <c r="H20" i="217"/>
  <c r="G20" i="217"/>
  <c r="F20" i="217"/>
  <c r="C20" i="217"/>
  <c r="U19" i="217"/>
  <c r="T19" i="217"/>
  <c r="S19" i="217"/>
  <c r="R19" i="217"/>
  <c r="Q19" i="217"/>
  <c r="H19" i="217"/>
  <c r="I19" i="217"/>
  <c r="J19" i="217"/>
  <c r="K19" i="217"/>
  <c r="G19" i="217"/>
  <c r="F19" i="217"/>
  <c r="C19" i="217"/>
  <c r="AP18" i="217"/>
  <c r="T18" i="217"/>
  <c r="S18" i="217"/>
  <c r="R18" i="217"/>
  <c r="Q18" i="217"/>
  <c r="H18" i="217"/>
  <c r="U18" i="217"/>
  <c r="G18" i="217"/>
  <c r="F18" i="217"/>
  <c r="C18" i="217"/>
  <c r="U17" i="217"/>
  <c r="S17" i="217"/>
  <c r="T17" i="217"/>
  <c r="R17" i="217"/>
  <c r="Q17" i="217"/>
  <c r="I17" i="217"/>
  <c r="J17" i="217"/>
  <c r="K17" i="217"/>
  <c r="H17" i="217"/>
  <c r="F17" i="217"/>
  <c r="G17" i="217"/>
  <c r="C17" i="217"/>
  <c r="T16" i="217"/>
  <c r="S16" i="217"/>
  <c r="R16" i="217"/>
  <c r="Q16" i="217"/>
  <c r="I16" i="217"/>
  <c r="J16" i="217"/>
  <c r="K16" i="217"/>
  <c r="H16" i="217"/>
  <c r="U16" i="217"/>
  <c r="G16" i="217"/>
  <c r="F16" i="217"/>
  <c r="C16" i="217"/>
  <c r="AL15" i="217"/>
  <c r="U15" i="217"/>
  <c r="S15" i="217"/>
  <c r="T15" i="217"/>
  <c r="R15" i="217"/>
  <c r="Q15" i="217"/>
  <c r="I15" i="217"/>
  <c r="J15" i="217"/>
  <c r="K15" i="217"/>
  <c r="H15" i="217"/>
  <c r="F15" i="217"/>
  <c r="G15" i="217"/>
  <c r="C15" i="217"/>
  <c r="S14" i="217"/>
  <c r="T14" i="217"/>
  <c r="R14" i="217"/>
  <c r="Q14" i="217"/>
  <c r="H14" i="217"/>
  <c r="I14" i="217"/>
  <c r="J14" i="217"/>
  <c r="K14" i="217"/>
  <c r="F14" i="217"/>
  <c r="G14" i="217"/>
  <c r="C14" i="217"/>
  <c r="AL13" i="217"/>
  <c r="S13" i="217"/>
  <c r="T13" i="217"/>
  <c r="R13" i="217"/>
  <c r="Q13" i="217"/>
  <c r="H13" i="217"/>
  <c r="I13" i="217"/>
  <c r="J13" i="217"/>
  <c r="K13" i="217"/>
  <c r="F13" i="217"/>
  <c r="G13" i="217"/>
  <c r="C13" i="217"/>
  <c r="T12" i="217"/>
  <c r="S12" i="217"/>
  <c r="R12" i="217"/>
  <c r="Q12" i="217"/>
  <c r="I12" i="217"/>
  <c r="J12" i="217"/>
  <c r="K12" i="217"/>
  <c r="H12" i="217"/>
  <c r="U12" i="217"/>
  <c r="G12" i="217"/>
  <c r="F12" i="217"/>
  <c r="C12" i="217"/>
  <c r="BR11" i="217"/>
  <c r="AL11" i="217"/>
  <c r="T11" i="217"/>
  <c r="S11" i="217"/>
  <c r="R11" i="217"/>
  <c r="Q11" i="217"/>
  <c r="I11" i="217"/>
  <c r="J11" i="217"/>
  <c r="K11" i="217"/>
  <c r="H11" i="217"/>
  <c r="U11" i="217"/>
  <c r="G11" i="217"/>
  <c r="F11" i="217"/>
  <c r="C11" i="217"/>
  <c r="BR9" i="217"/>
  <c r="CL7" i="217"/>
  <c r="CC7" i="217"/>
  <c r="BW7" i="217"/>
  <c r="B76" i="216"/>
  <c r="U73" i="216"/>
  <c r="O72" i="216"/>
  <c r="N72" i="216"/>
  <c r="B77" i="216"/>
  <c r="M72" i="216"/>
  <c r="L72" i="216"/>
  <c r="AA31" i="216"/>
  <c r="T71" i="216"/>
  <c r="S71" i="216"/>
  <c r="R71" i="216"/>
  <c r="Q71" i="216"/>
  <c r="I71" i="216"/>
  <c r="J71" i="216"/>
  <c r="K71" i="216"/>
  <c r="H71" i="216"/>
  <c r="U71" i="216"/>
  <c r="G71" i="216"/>
  <c r="F71" i="216"/>
  <c r="C71" i="216"/>
  <c r="U70" i="216"/>
  <c r="T70" i="216"/>
  <c r="S70" i="216"/>
  <c r="R70" i="216"/>
  <c r="Q70" i="216"/>
  <c r="H70" i="216"/>
  <c r="I70" i="216"/>
  <c r="J70" i="216"/>
  <c r="K70" i="216"/>
  <c r="F70" i="216"/>
  <c r="G70" i="216"/>
  <c r="C70" i="216"/>
  <c r="T69" i="216"/>
  <c r="S69" i="216"/>
  <c r="R69" i="216"/>
  <c r="Q69" i="216"/>
  <c r="H69" i="216"/>
  <c r="U69" i="216"/>
  <c r="G69" i="216"/>
  <c r="F69" i="216"/>
  <c r="C69" i="216"/>
  <c r="U68" i="216"/>
  <c r="S68" i="216"/>
  <c r="T68" i="216"/>
  <c r="R68" i="216"/>
  <c r="Q68" i="216"/>
  <c r="I68" i="216"/>
  <c r="J68" i="216"/>
  <c r="K68" i="216"/>
  <c r="H68" i="216"/>
  <c r="F68" i="216"/>
  <c r="G68" i="216"/>
  <c r="C68" i="216"/>
  <c r="T67" i="216"/>
  <c r="S67" i="216"/>
  <c r="R67" i="216"/>
  <c r="Q67" i="216"/>
  <c r="I67" i="216"/>
  <c r="J67" i="216"/>
  <c r="K67" i="216"/>
  <c r="H67" i="216"/>
  <c r="U67" i="216"/>
  <c r="G67" i="216"/>
  <c r="F67" i="216"/>
  <c r="C67" i="216"/>
  <c r="S66" i="216"/>
  <c r="T66" i="216"/>
  <c r="R66" i="216"/>
  <c r="Q66" i="216"/>
  <c r="H66" i="216"/>
  <c r="I66" i="216"/>
  <c r="J66" i="216"/>
  <c r="K66" i="216"/>
  <c r="F66" i="216"/>
  <c r="G66" i="216"/>
  <c r="C66" i="216"/>
  <c r="T65" i="216"/>
  <c r="S65" i="216"/>
  <c r="R65" i="216"/>
  <c r="Q65" i="216"/>
  <c r="H65" i="216"/>
  <c r="I65" i="216"/>
  <c r="J65" i="216"/>
  <c r="K65" i="216"/>
  <c r="G65" i="216"/>
  <c r="F65" i="216"/>
  <c r="C65" i="216"/>
  <c r="S64" i="216"/>
  <c r="T64" i="216"/>
  <c r="R64" i="216"/>
  <c r="Q64" i="216"/>
  <c r="H64" i="216"/>
  <c r="I64" i="216"/>
  <c r="J64" i="216"/>
  <c r="K64" i="216"/>
  <c r="F64" i="216"/>
  <c r="G64" i="216"/>
  <c r="C64" i="216"/>
  <c r="S63" i="216"/>
  <c r="T63" i="216"/>
  <c r="R63" i="216"/>
  <c r="Q63" i="216"/>
  <c r="H63" i="216"/>
  <c r="I63" i="216"/>
  <c r="J63" i="216"/>
  <c r="K63" i="216"/>
  <c r="F63" i="216"/>
  <c r="G63" i="216"/>
  <c r="C63" i="216"/>
  <c r="S62" i="216"/>
  <c r="T62" i="216"/>
  <c r="R62" i="216"/>
  <c r="Q62" i="216"/>
  <c r="H62" i="216"/>
  <c r="I62" i="216"/>
  <c r="J62" i="216"/>
  <c r="K62" i="216"/>
  <c r="F62" i="216"/>
  <c r="G62" i="216"/>
  <c r="C62" i="216"/>
  <c r="S61" i="216"/>
  <c r="T61" i="216"/>
  <c r="R61" i="216"/>
  <c r="Q61" i="216"/>
  <c r="H61" i="216"/>
  <c r="I61" i="216"/>
  <c r="J61" i="216"/>
  <c r="K61" i="216"/>
  <c r="F61" i="216"/>
  <c r="G61" i="216"/>
  <c r="C61" i="216"/>
  <c r="S60" i="216"/>
  <c r="T60" i="216"/>
  <c r="R60" i="216"/>
  <c r="Q60" i="216"/>
  <c r="H60" i="216"/>
  <c r="I60" i="216"/>
  <c r="J60" i="216"/>
  <c r="K60" i="216"/>
  <c r="F60" i="216"/>
  <c r="G60" i="216"/>
  <c r="C60" i="216"/>
  <c r="S59" i="216"/>
  <c r="T59" i="216"/>
  <c r="R59" i="216"/>
  <c r="Q59" i="216"/>
  <c r="H59" i="216"/>
  <c r="I59" i="216"/>
  <c r="J59" i="216"/>
  <c r="K59" i="216"/>
  <c r="F59" i="216"/>
  <c r="G59" i="216"/>
  <c r="C59" i="216"/>
  <c r="S58" i="216"/>
  <c r="T58" i="216"/>
  <c r="R58" i="216"/>
  <c r="Q58" i="216"/>
  <c r="H58" i="216"/>
  <c r="I58" i="216"/>
  <c r="J58" i="216"/>
  <c r="K58" i="216"/>
  <c r="F58" i="216"/>
  <c r="G58" i="216"/>
  <c r="C58" i="216"/>
  <c r="S57" i="216"/>
  <c r="T57" i="216"/>
  <c r="R57" i="216"/>
  <c r="Q57" i="216"/>
  <c r="H57" i="216"/>
  <c r="I57" i="216"/>
  <c r="J57" i="216"/>
  <c r="K57" i="216"/>
  <c r="F57" i="216"/>
  <c r="G57" i="216"/>
  <c r="C57" i="216"/>
  <c r="S56" i="216"/>
  <c r="T56" i="216"/>
  <c r="R56" i="216"/>
  <c r="Q56" i="216"/>
  <c r="H56" i="216"/>
  <c r="I56" i="216"/>
  <c r="J56" i="216"/>
  <c r="K56" i="216"/>
  <c r="F56" i="216"/>
  <c r="G56" i="216"/>
  <c r="C56" i="216"/>
  <c r="T55" i="216"/>
  <c r="S55" i="216"/>
  <c r="R55" i="216"/>
  <c r="Q55" i="216"/>
  <c r="I55" i="216"/>
  <c r="J55" i="216"/>
  <c r="K55" i="216"/>
  <c r="H55" i="216"/>
  <c r="U55" i="216"/>
  <c r="G55" i="216"/>
  <c r="F55" i="216"/>
  <c r="C55" i="216"/>
  <c r="S54" i="216"/>
  <c r="T54" i="216"/>
  <c r="R54" i="216"/>
  <c r="Q54" i="216"/>
  <c r="H54" i="216"/>
  <c r="I54" i="216"/>
  <c r="J54" i="216"/>
  <c r="K54" i="216"/>
  <c r="F54" i="216"/>
  <c r="G54" i="216"/>
  <c r="C54" i="216"/>
  <c r="T53" i="216"/>
  <c r="S53" i="216"/>
  <c r="R53" i="216"/>
  <c r="Q53" i="216"/>
  <c r="I53" i="216"/>
  <c r="J53" i="216"/>
  <c r="K53" i="216"/>
  <c r="H53" i="216"/>
  <c r="U53" i="216"/>
  <c r="G53" i="216"/>
  <c r="F53" i="216"/>
  <c r="C53" i="216"/>
  <c r="T52" i="216"/>
  <c r="S52" i="216"/>
  <c r="R52" i="216"/>
  <c r="Q52" i="216"/>
  <c r="H52" i="216"/>
  <c r="I52" i="216"/>
  <c r="J52" i="216"/>
  <c r="K52" i="216"/>
  <c r="G52" i="216"/>
  <c r="F52" i="216"/>
  <c r="C52" i="216"/>
  <c r="T51" i="216"/>
  <c r="S51" i="216"/>
  <c r="R51" i="216"/>
  <c r="Q51" i="216"/>
  <c r="I51" i="216"/>
  <c r="J51" i="216"/>
  <c r="K51" i="216"/>
  <c r="H51" i="216"/>
  <c r="U51" i="216"/>
  <c r="G51" i="216"/>
  <c r="F51" i="216"/>
  <c r="C51" i="216"/>
  <c r="T50" i="216"/>
  <c r="S50" i="216"/>
  <c r="R50" i="216"/>
  <c r="Q50" i="216"/>
  <c r="H50" i="216"/>
  <c r="I50" i="216"/>
  <c r="J50" i="216"/>
  <c r="K50" i="216"/>
  <c r="G50" i="216"/>
  <c r="F50" i="216"/>
  <c r="C50" i="216"/>
  <c r="S49" i="216"/>
  <c r="T49" i="216"/>
  <c r="R49" i="216"/>
  <c r="Q49" i="216"/>
  <c r="H49" i="216"/>
  <c r="I49" i="216"/>
  <c r="J49" i="216"/>
  <c r="K49" i="216"/>
  <c r="F49" i="216"/>
  <c r="G49" i="216"/>
  <c r="C49" i="216"/>
  <c r="T48" i="216"/>
  <c r="S48" i="216"/>
  <c r="R48" i="216"/>
  <c r="Q48" i="216"/>
  <c r="J48" i="216"/>
  <c r="K48" i="216"/>
  <c r="I48" i="216"/>
  <c r="H48" i="216"/>
  <c r="U48" i="216"/>
  <c r="G48" i="216"/>
  <c r="F48" i="216"/>
  <c r="C48" i="216"/>
  <c r="T47" i="216"/>
  <c r="S47" i="216"/>
  <c r="R47" i="216"/>
  <c r="Q47" i="216"/>
  <c r="H47" i="216"/>
  <c r="I47" i="216"/>
  <c r="J47" i="216"/>
  <c r="K47" i="216"/>
  <c r="G47" i="216"/>
  <c r="F47" i="216"/>
  <c r="C47" i="216"/>
  <c r="T46" i="216"/>
  <c r="S46" i="216"/>
  <c r="R46" i="216"/>
  <c r="Q46" i="216"/>
  <c r="I46" i="216"/>
  <c r="J46" i="216"/>
  <c r="K46" i="216"/>
  <c r="H46" i="216"/>
  <c r="U46" i="216"/>
  <c r="G46" i="216"/>
  <c r="F46" i="216"/>
  <c r="C46" i="216"/>
  <c r="T45" i="216"/>
  <c r="S45" i="216"/>
  <c r="R45" i="216"/>
  <c r="Q45" i="216"/>
  <c r="H45" i="216"/>
  <c r="I45" i="216"/>
  <c r="J45" i="216"/>
  <c r="K45" i="216"/>
  <c r="G45" i="216"/>
  <c r="F45" i="216"/>
  <c r="C45" i="216"/>
  <c r="S44" i="216"/>
  <c r="T44" i="216"/>
  <c r="R44" i="216"/>
  <c r="Q44" i="216"/>
  <c r="H44" i="216"/>
  <c r="I44" i="216"/>
  <c r="J44" i="216"/>
  <c r="K44" i="216"/>
  <c r="F44" i="216"/>
  <c r="G44" i="216"/>
  <c r="C44" i="216"/>
  <c r="AN43" i="216"/>
  <c r="T43" i="216"/>
  <c r="S43" i="216"/>
  <c r="R43" i="216"/>
  <c r="Q43" i="216"/>
  <c r="I43" i="216"/>
  <c r="J43" i="216"/>
  <c r="K43" i="216"/>
  <c r="H43" i="216"/>
  <c r="U43" i="216"/>
  <c r="G43" i="216"/>
  <c r="F43" i="216"/>
  <c r="C43" i="216"/>
  <c r="S42" i="216"/>
  <c r="T42" i="216"/>
  <c r="R42" i="216"/>
  <c r="Q42" i="216"/>
  <c r="I42" i="216"/>
  <c r="J42" i="216"/>
  <c r="K42" i="216"/>
  <c r="H42" i="216"/>
  <c r="U42" i="216"/>
  <c r="F42" i="216"/>
  <c r="G42" i="216"/>
  <c r="C42" i="216"/>
  <c r="T41" i="216"/>
  <c r="S41" i="216"/>
  <c r="R41" i="216"/>
  <c r="Q41" i="216"/>
  <c r="I41" i="216"/>
  <c r="J41" i="216"/>
  <c r="K41" i="216"/>
  <c r="H41" i="216"/>
  <c r="U41" i="216"/>
  <c r="G41" i="216"/>
  <c r="F41" i="216"/>
  <c r="C41" i="216"/>
  <c r="BP40" i="216"/>
  <c r="S40" i="216"/>
  <c r="T40" i="216"/>
  <c r="R40" i="216"/>
  <c r="Q40" i="216"/>
  <c r="H40" i="216"/>
  <c r="I40" i="216"/>
  <c r="J40" i="216"/>
  <c r="K40" i="216"/>
  <c r="F40" i="216"/>
  <c r="G40" i="216"/>
  <c r="C40" i="216"/>
  <c r="BP39" i="216"/>
  <c r="T39" i="216"/>
  <c r="S39" i="216"/>
  <c r="R39" i="216"/>
  <c r="Q39" i="216"/>
  <c r="I39" i="216"/>
  <c r="J39" i="216"/>
  <c r="K39" i="216"/>
  <c r="H39" i="216"/>
  <c r="U39" i="216"/>
  <c r="G39" i="216"/>
  <c r="F39" i="216"/>
  <c r="C39" i="216"/>
  <c r="BP38" i="216"/>
  <c r="S38" i="216"/>
  <c r="T38" i="216"/>
  <c r="R38" i="216"/>
  <c r="Q38" i="216"/>
  <c r="H38" i="216"/>
  <c r="I38" i="216"/>
  <c r="J38" i="216"/>
  <c r="K38" i="216"/>
  <c r="F38" i="216"/>
  <c r="G38" i="216"/>
  <c r="C38" i="216"/>
  <c r="BP37" i="216"/>
  <c r="S37" i="216"/>
  <c r="T37" i="216"/>
  <c r="R37" i="216"/>
  <c r="Q37" i="216"/>
  <c r="I37" i="216"/>
  <c r="J37" i="216"/>
  <c r="K37" i="216"/>
  <c r="H37" i="216"/>
  <c r="U37" i="216"/>
  <c r="F37" i="216"/>
  <c r="G37" i="216"/>
  <c r="C37" i="216"/>
  <c r="BP36" i="216"/>
  <c r="S36" i="216"/>
  <c r="T36" i="216"/>
  <c r="R36" i="216"/>
  <c r="Q36" i="216"/>
  <c r="H36" i="216"/>
  <c r="U36" i="216"/>
  <c r="F36" i="216"/>
  <c r="G36" i="216"/>
  <c r="C36" i="216"/>
  <c r="BP35" i="216"/>
  <c r="T35" i="216"/>
  <c r="S35" i="216"/>
  <c r="R35" i="216"/>
  <c r="Q35" i="216"/>
  <c r="H35" i="216"/>
  <c r="I35" i="216"/>
  <c r="J35" i="216"/>
  <c r="K35" i="216"/>
  <c r="G35" i="216"/>
  <c r="F35" i="216"/>
  <c r="C35" i="216"/>
  <c r="BP34" i="216"/>
  <c r="S34" i="216"/>
  <c r="T34" i="216"/>
  <c r="R34" i="216"/>
  <c r="Q34" i="216"/>
  <c r="H34" i="216"/>
  <c r="I34" i="216"/>
  <c r="J34" i="216"/>
  <c r="K34" i="216"/>
  <c r="F34" i="216"/>
  <c r="G34" i="216"/>
  <c r="C34" i="216"/>
  <c r="BP33" i="216"/>
  <c r="BD33" i="216"/>
  <c r="AR33" i="216"/>
  <c r="AA33" i="216"/>
  <c r="S33" i="216"/>
  <c r="T33" i="216"/>
  <c r="R33" i="216"/>
  <c r="Q33" i="216"/>
  <c r="H33" i="216"/>
  <c r="I33" i="216"/>
  <c r="J33" i="216"/>
  <c r="K33" i="216"/>
  <c r="F33" i="216"/>
  <c r="G33" i="216"/>
  <c r="C33" i="216"/>
  <c r="BP32" i="216"/>
  <c r="BL32" i="216"/>
  <c r="BD32" i="216"/>
  <c r="AA32" i="216"/>
  <c r="AR32" i="216"/>
  <c r="S32" i="216"/>
  <c r="T32" i="216"/>
  <c r="R32" i="216"/>
  <c r="Q32" i="216"/>
  <c r="I32" i="216"/>
  <c r="J32" i="216"/>
  <c r="K32" i="216"/>
  <c r="H32" i="216"/>
  <c r="U32" i="216"/>
  <c r="F32" i="216"/>
  <c r="G32" i="216"/>
  <c r="C32" i="216"/>
  <c r="BL31" i="216"/>
  <c r="BP31" i="216"/>
  <c r="S31" i="216"/>
  <c r="T31" i="216"/>
  <c r="R31" i="216"/>
  <c r="Q31" i="216"/>
  <c r="H31" i="216"/>
  <c r="I31" i="216"/>
  <c r="J31" i="216"/>
  <c r="K31" i="216"/>
  <c r="F31" i="216"/>
  <c r="G31" i="216"/>
  <c r="C31" i="216"/>
  <c r="AG30" i="216"/>
  <c r="BD30" i="216"/>
  <c r="AA30" i="216"/>
  <c r="T30" i="216"/>
  <c r="S30" i="216"/>
  <c r="R30" i="216"/>
  <c r="Q30" i="216"/>
  <c r="I30" i="216"/>
  <c r="J30" i="216"/>
  <c r="K30" i="216"/>
  <c r="H30" i="216"/>
  <c r="U30" i="216"/>
  <c r="G30" i="216"/>
  <c r="F30" i="216"/>
  <c r="C30" i="216"/>
  <c r="AR29" i="216"/>
  <c r="AG29" i="216"/>
  <c r="AA29" i="216"/>
  <c r="S29" i="216"/>
  <c r="T29" i="216"/>
  <c r="R29" i="216"/>
  <c r="Q29" i="216"/>
  <c r="H29" i="216"/>
  <c r="I29" i="216"/>
  <c r="J29" i="216"/>
  <c r="K29" i="216"/>
  <c r="F29" i="216"/>
  <c r="G29" i="216"/>
  <c r="C29" i="216"/>
  <c r="BD28" i="216"/>
  <c r="AR28" i="216"/>
  <c r="AI28" i="216"/>
  <c r="AG28" i="216"/>
  <c r="AA28" i="216"/>
  <c r="T28" i="216"/>
  <c r="S28" i="216"/>
  <c r="R28" i="216"/>
  <c r="Q28" i="216"/>
  <c r="H28" i="216"/>
  <c r="I28" i="216"/>
  <c r="J28" i="216"/>
  <c r="K28" i="216"/>
  <c r="G28" i="216"/>
  <c r="F28" i="216"/>
  <c r="C28" i="216"/>
  <c r="T27" i="216"/>
  <c r="S27" i="216"/>
  <c r="R27" i="216"/>
  <c r="Q27" i="216"/>
  <c r="I27" i="216"/>
  <c r="J27" i="216"/>
  <c r="K27" i="216"/>
  <c r="H27" i="216"/>
  <c r="U27" i="216"/>
  <c r="G27" i="216"/>
  <c r="F27" i="216"/>
  <c r="C27" i="216"/>
  <c r="T26" i="216"/>
  <c r="S26" i="216"/>
  <c r="R26" i="216"/>
  <c r="Q26" i="216"/>
  <c r="H26" i="216"/>
  <c r="I26" i="216"/>
  <c r="J26" i="216"/>
  <c r="K26" i="216"/>
  <c r="G26" i="216"/>
  <c r="F26" i="216"/>
  <c r="C26" i="216"/>
  <c r="T25" i="216"/>
  <c r="S25" i="216"/>
  <c r="R25" i="216"/>
  <c r="Q25" i="216"/>
  <c r="I25" i="216"/>
  <c r="J25" i="216"/>
  <c r="K25" i="216"/>
  <c r="H25" i="216"/>
  <c r="U25" i="216"/>
  <c r="G25" i="216"/>
  <c r="F25" i="216"/>
  <c r="C25" i="216"/>
  <c r="T24" i="216"/>
  <c r="S24" i="216"/>
  <c r="R24" i="216"/>
  <c r="Q24" i="216"/>
  <c r="H24" i="216"/>
  <c r="I24" i="216"/>
  <c r="J24" i="216"/>
  <c r="K24" i="216"/>
  <c r="G24" i="216"/>
  <c r="F24" i="216"/>
  <c r="C24" i="216"/>
  <c r="T23" i="216"/>
  <c r="S23" i="216"/>
  <c r="R23" i="216"/>
  <c r="Q23" i="216"/>
  <c r="I23" i="216"/>
  <c r="J23" i="216"/>
  <c r="K23" i="216"/>
  <c r="H23" i="216"/>
  <c r="U23" i="216"/>
  <c r="G23" i="216"/>
  <c r="F23" i="216"/>
  <c r="C23" i="216"/>
  <c r="T22" i="216"/>
  <c r="S22" i="216"/>
  <c r="R22" i="216"/>
  <c r="Q22" i="216"/>
  <c r="H22" i="216"/>
  <c r="I22" i="216"/>
  <c r="J22" i="216"/>
  <c r="K22" i="216"/>
  <c r="G22" i="216"/>
  <c r="F22" i="216"/>
  <c r="C22" i="216"/>
  <c r="T21" i="216"/>
  <c r="S21" i="216"/>
  <c r="R21" i="216"/>
  <c r="Q21" i="216"/>
  <c r="I21" i="216"/>
  <c r="J21" i="216"/>
  <c r="K21" i="216"/>
  <c r="H21" i="216"/>
  <c r="U21" i="216"/>
  <c r="G21" i="216"/>
  <c r="F21" i="216"/>
  <c r="C21" i="216"/>
  <c r="T20" i="216"/>
  <c r="S20" i="216"/>
  <c r="R20" i="216"/>
  <c r="Q20" i="216"/>
  <c r="H20" i="216"/>
  <c r="I20" i="216"/>
  <c r="J20" i="216"/>
  <c r="K20" i="216"/>
  <c r="G20" i="216"/>
  <c r="F20" i="216"/>
  <c r="C20" i="216"/>
  <c r="T19" i="216"/>
  <c r="S19" i="216"/>
  <c r="R19" i="216"/>
  <c r="Q19" i="216"/>
  <c r="I19" i="216"/>
  <c r="J19" i="216"/>
  <c r="K19" i="216"/>
  <c r="H19" i="216"/>
  <c r="U19" i="216"/>
  <c r="G19" i="216"/>
  <c r="F19" i="216"/>
  <c r="C19" i="216"/>
  <c r="AP18" i="216"/>
  <c r="S18" i="216"/>
  <c r="T18" i="216"/>
  <c r="R18" i="216"/>
  <c r="Q18" i="216"/>
  <c r="H18" i="216"/>
  <c r="I18" i="216"/>
  <c r="J18" i="216"/>
  <c r="K18" i="216"/>
  <c r="F18" i="216"/>
  <c r="G18" i="216"/>
  <c r="C18" i="216"/>
  <c r="S17" i="216"/>
  <c r="T17" i="216"/>
  <c r="R17" i="216"/>
  <c r="Q17" i="216"/>
  <c r="H17" i="216"/>
  <c r="I17" i="216"/>
  <c r="J17" i="216"/>
  <c r="K17" i="216"/>
  <c r="F17" i="216"/>
  <c r="G17" i="216"/>
  <c r="C17" i="216"/>
  <c r="S16" i="216"/>
  <c r="T16" i="216"/>
  <c r="R16" i="216"/>
  <c r="Q16" i="216"/>
  <c r="H16" i="216"/>
  <c r="I16" i="216"/>
  <c r="J16" i="216"/>
  <c r="K16" i="216"/>
  <c r="F16" i="216"/>
  <c r="G16" i="216"/>
  <c r="C16" i="216"/>
  <c r="AL15" i="216"/>
  <c r="S15" i="216"/>
  <c r="T15" i="216"/>
  <c r="R15" i="216"/>
  <c r="Q15" i="216"/>
  <c r="I15" i="216"/>
  <c r="J15" i="216"/>
  <c r="K15" i="216"/>
  <c r="H15" i="216"/>
  <c r="U15" i="216"/>
  <c r="F15" i="216"/>
  <c r="G15" i="216"/>
  <c r="C15" i="216"/>
  <c r="T14" i="216"/>
  <c r="S14" i="216"/>
  <c r="R14" i="216"/>
  <c r="Q14" i="216"/>
  <c r="I14" i="216"/>
  <c r="J14" i="216"/>
  <c r="K14" i="216"/>
  <c r="H14" i="216"/>
  <c r="U14" i="216"/>
  <c r="G14" i="216"/>
  <c r="F14" i="216"/>
  <c r="C14" i="216"/>
  <c r="AL13" i="216"/>
  <c r="S13" i="216"/>
  <c r="T13" i="216"/>
  <c r="R13" i="216"/>
  <c r="Q13" i="216"/>
  <c r="H13" i="216"/>
  <c r="I13" i="216"/>
  <c r="J13" i="216"/>
  <c r="K13" i="216"/>
  <c r="F13" i="216"/>
  <c r="G13" i="216"/>
  <c r="C13" i="216"/>
  <c r="S12" i="216"/>
  <c r="T12" i="216"/>
  <c r="R12" i="216"/>
  <c r="Q12" i="216"/>
  <c r="H12" i="216"/>
  <c r="U12" i="216"/>
  <c r="F12" i="216"/>
  <c r="G12" i="216"/>
  <c r="C12" i="216"/>
  <c r="BR11" i="216"/>
  <c r="AL11" i="216"/>
  <c r="S11" i="216"/>
  <c r="T11" i="216"/>
  <c r="R11" i="216"/>
  <c r="Q11" i="216"/>
  <c r="H11" i="216"/>
  <c r="I11" i="216"/>
  <c r="J11" i="216"/>
  <c r="K11" i="216"/>
  <c r="F11" i="216"/>
  <c r="G11" i="216"/>
  <c r="C11" i="216"/>
  <c r="BR9" i="216"/>
  <c r="CL7" i="216"/>
  <c r="CC7" i="216"/>
  <c r="BW7" i="216"/>
  <c r="B76" i="215"/>
  <c r="U73" i="215"/>
  <c r="O72" i="215"/>
  <c r="N72" i="215"/>
  <c r="B77" i="215"/>
  <c r="M72" i="215"/>
  <c r="L72" i="215"/>
  <c r="BL31" i="215"/>
  <c r="BP31" i="215"/>
  <c r="T71" i="215"/>
  <c r="S71" i="215"/>
  <c r="R71" i="215"/>
  <c r="Q71" i="215"/>
  <c r="I71" i="215"/>
  <c r="J71" i="215"/>
  <c r="K71" i="215"/>
  <c r="H71" i="215"/>
  <c r="U71" i="215"/>
  <c r="G71" i="215"/>
  <c r="F71" i="215"/>
  <c r="C71" i="215"/>
  <c r="S70" i="215"/>
  <c r="T70" i="215"/>
  <c r="R70" i="215"/>
  <c r="Q70" i="215"/>
  <c r="I70" i="215"/>
  <c r="J70" i="215"/>
  <c r="K70" i="215"/>
  <c r="H70" i="215"/>
  <c r="U70" i="215"/>
  <c r="F70" i="215"/>
  <c r="G70" i="215"/>
  <c r="C70" i="215"/>
  <c r="T69" i="215"/>
  <c r="S69" i="215"/>
  <c r="R69" i="215"/>
  <c r="Q69" i="215"/>
  <c r="I69" i="215"/>
  <c r="J69" i="215"/>
  <c r="K69" i="215"/>
  <c r="H69" i="215"/>
  <c r="U69" i="215"/>
  <c r="G69" i="215"/>
  <c r="F69" i="215"/>
  <c r="C69" i="215"/>
  <c r="S68" i="215"/>
  <c r="T68" i="215"/>
  <c r="R68" i="215"/>
  <c r="Q68" i="215"/>
  <c r="I68" i="215"/>
  <c r="J68" i="215"/>
  <c r="K68" i="215"/>
  <c r="H68" i="215"/>
  <c r="U68" i="215"/>
  <c r="F68" i="215"/>
  <c r="G68" i="215"/>
  <c r="C68" i="215"/>
  <c r="T67" i="215"/>
  <c r="S67" i="215"/>
  <c r="R67" i="215"/>
  <c r="Q67" i="215"/>
  <c r="I67" i="215"/>
  <c r="J67" i="215"/>
  <c r="K67" i="215"/>
  <c r="H67" i="215"/>
  <c r="U67" i="215"/>
  <c r="G67" i="215"/>
  <c r="F67" i="215"/>
  <c r="C67" i="215"/>
  <c r="S66" i="215"/>
  <c r="T66" i="215"/>
  <c r="R66" i="215"/>
  <c r="Q66" i="215"/>
  <c r="I66" i="215"/>
  <c r="J66" i="215"/>
  <c r="K66" i="215"/>
  <c r="H66" i="215"/>
  <c r="U66" i="215"/>
  <c r="F66" i="215"/>
  <c r="G66" i="215"/>
  <c r="C66" i="215"/>
  <c r="T65" i="215"/>
  <c r="S65" i="215"/>
  <c r="R65" i="215"/>
  <c r="Q65" i="215"/>
  <c r="I65" i="215"/>
  <c r="J65" i="215"/>
  <c r="K65" i="215"/>
  <c r="H65" i="215"/>
  <c r="U65" i="215"/>
  <c r="G65" i="215"/>
  <c r="F65" i="215"/>
  <c r="C65" i="215"/>
  <c r="S64" i="215"/>
  <c r="T64" i="215"/>
  <c r="R64" i="215"/>
  <c r="Q64" i="215"/>
  <c r="I64" i="215"/>
  <c r="J64" i="215"/>
  <c r="K64" i="215"/>
  <c r="H64" i="215"/>
  <c r="U64" i="215"/>
  <c r="F64" i="215"/>
  <c r="G64" i="215"/>
  <c r="C64" i="215"/>
  <c r="T63" i="215"/>
  <c r="S63" i="215"/>
  <c r="R63" i="215"/>
  <c r="Q63" i="215"/>
  <c r="I63" i="215"/>
  <c r="J63" i="215"/>
  <c r="K63" i="215"/>
  <c r="H63" i="215"/>
  <c r="U63" i="215"/>
  <c r="G63" i="215"/>
  <c r="F63" i="215"/>
  <c r="C63" i="215"/>
  <c r="S62" i="215"/>
  <c r="T62" i="215"/>
  <c r="R62" i="215"/>
  <c r="Q62" i="215"/>
  <c r="I62" i="215"/>
  <c r="J62" i="215"/>
  <c r="K62" i="215"/>
  <c r="H62" i="215"/>
  <c r="U62" i="215"/>
  <c r="F62" i="215"/>
  <c r="G62" i="215"/>
  <c r="C62" i="215"/>
  <c r="T61" i="215"/>
  <c r="S61" i="215"/>
  <c r="R61" i="215"/>
  <c r="Q61" i="215"/>
  <c r="I61" i="215"/>
  <c r="J61" i="215"/>
  <c r="K61" i="215"/>
  <c r="H61" i="215"/>
  <c r="U61" i="215"/>
  <c r="G61" i="215"/>
  <c r="F61" i="215"/>
  <c r="C61" i="215"/>
  <c r="S60" i="215"/>
  <c r="T60" i="215"/>
  <c r="R60" i="215"/>
  <c r="Q60" i="215"/>
  <c r="I60" i="215"/>
  <c r="J60" i="215"/>
  <c r="K60" i="215"/>
  <c r="H60" i="215"/>
  <c r="U60" i="215"/>
  <c r="F60" i="215"/>
  <c r="G60" i="215"/>
  <c r="C60" i="215"/>
  <c r="T59" i="215"/>
  <c r="S59" i="215"/>
  <c r="R59" i="215"/>
  <c r="Q59" i="215"/>
  <c r="I59" i="215"/>
  <c r="J59" i="215"/>
  <c r="K59" i="215"/>
  <c r="H59" i="215"/>
  <c r="U59" i="215"/>
  <c r="G59" i="215"/>
  <c r="F59" i="215"/>
  <c r="C59" i="215"/>
  <c r="S58" i="215"/>
  <c r="T58" i="215"/>
  <c r="R58" i="215"/>
  <c r="Q58" i="215"/>
  <c r="I58" i="215"/>
  <c r="J58" i="215"/>
  <c r="K58" i="215"/>
  <c r="H58" i="215"/>
  <c r="U58" i="215"/>
  <c r="F58" i="215"/>
  <c r="G58" i="215"/>
  <c r="C58" i="215"/>
  <c r="T57" i="215"/>
  <c r="S57" i="215"/>
  <c r="R57" i="215"/>
  <c r="Q57" i="215"/>
  <c r="I57" i="215"/>
  <c r="J57" i="215"/>
  <c r="K57" i="215"/>
  <c r="H57" i="215"/>
  <c r="U57" i="215"/>
  <c r="G57" i="215"/>
  <c r="F57" i="215"/>
  <c r="C57" i="215"/>
  <c r="S56" i="215"/>
  <c r="T56" i="215"/>
  <c r="R56" i="215"/>
  <c r="Q56" i="215"/>
  <c r="I56" i="215"/>
  <c r="J56" i="215"/>
  <c r="K56" i="215"/>
  <c r="H56" i="215"/>
  <c r="U56" i="215"/>
  <c r="F56" i="215"/>
  <c r="G56" i="215"/>
  <c r="C56" i="215"/>
  <c r="S55" i="215"/>
  <c r="T55" i="215"/>
  <c r="R55" i="215"/>
  <c r="Q55" i="215"/>
  <c r="H55" i="215"/>
  <c r="I55" i="215"/>
  <c r="J55" i="215"/>
  <c r="K55" i="215"/>
  <c r="F55" i="215"/>
  <c r="G55" i="215"/>
  <c r="C55" i="215"/>
  <c r="T54" i="215"/>
  <c r="S54" i="215"/>
  <c r="R54" i="215"/>
  <c r="Q54" i="215"/>
  <c r="H54" i="215"/>
  <c r="I54" i="215"/>
  <c r="J54" i="215"/>
  <c r="K54" i="215"/>
  <c r="G54" i="215"/>
  <c r="F54" i="215"/>
  <c r="C54" i="215"/>
  <c r="T53" i="215"/>
  <c r="S53" i="215"/>
  <c r="R53" i="215"/>
  <c r="Q53" i="215"/>
  <c r="H53" i="215"/>
  <c r="I53" i="215"/>
  <c r="J53" i="215"/>
  <c r="K53" i="215"/>
  <c r="G53" i="215"/>
  <c r="F53" i="215"/>
  <c r="C53" i="215"/>
  <c r="U52" i="215"/>
  <c r="S52" i="215"/>
  <c r="T52" i="215"/>
  <c r="R52" i="215"/>
  <c r="Q52" i="215"/>
  <c r="H52" i="215"/>
  <c r="I52" i="215"/>
  <c r="J52" i="215"/>
  <c r="K52" i="215"/>
  <c r="F52" i="215"/>
  <c r="G52" i="215"/>
  <c r="C52" i="215"/>
  <c r="T51" i="215"/>
  <c r="S51" i="215"/>
  <c r="R51" i="215"/>
  <c r="Q51" i="215"/>
  <c r="H51" i="215"/>
  <c r="I51" i="215"/>
  <c r="J51" i="215"/>
  <c r="K51" i="215"/>
  <c r="G51" i="215"/>
  <c r="F51" i="215"/>
  <c r="C51" i="215"/>
  <c r="S50" i="215"/>
  <c r="T50" i="215"/>
  <c r="R50" i="215"/>
  <c r="Q50" i="215"/>
  <c r="H50" i="215"/>
  <c r="I50" i="215"/>
  <c r="J50" i="215"/>
  <c r="K50" i="215"/>
  <c r="F50" i="215"/>
  <c r="G50" i="215"/>
  <c r="C50" i="215"/>
  <c r="S49" i="215"/>
  <c r="T49" i="215"/>
  <c r="R49" i="215"/>
  <c r="Q49" i="215"/>
  <c r="I49" i="215"/>
  <c r="J49" i="215"/>
  <c r="K49" i="215"/>
  <c r="H49" i="215"/>
  <c r="U49" i="215"/>
  <c r="F49" i="215"/>
  <c r="G49" i="215"/>
  <c r="C49" i="215"/>
  <c r="S48" i="215"/>
  <c r="T48" i="215"/>
  <c r="R48" i="215"/>
  <c r="Q48" i="215"/>
  <c r="J48" i="215"/>
  <c r="K48" i="215"/>
  <c r="H48" i="215"/>
  <c r="I48" i="215"/>
  <c r="F48" i="215"/>
  <c r="G48" i="215"/>
  <c r="C48" i="215"/>
  <c r="T47" i="215"/>
  <c r="S47" i="215"/>
  <c r="R47" i="215"/>
  <c r="Q47" i="215"/>
  <c r="H47" i="215"/>
  <c r="I47" i="215"/>
  <c r="J47" i="215"/>
  <c r="K47" i="215"/>
  <c r="G47" i="215"/>
  <c r="F47" i="215"/>
  <c r="C47" i="215"/>
  <c r="T46" i="215"/>
  <c r="S46" i="215"/>
  <c r="R46" i="215"/>
  <c r="Q46" i="215"/>
  <c r="H46" i="215"/>
  <c r="I46" i="215"/>
  <c r="J46" i="215"/>
  <c r="K46" i="215"/>
  <c r="G46" i="215"/>
  <c r="F46" i="215"/>
  <c r="C46" i="215"/>
  <c r="S45" i="215"/>
  <c r="T45" i="215"/>
  <c r="R45" i="215"/>
  <c r="Q45" i="215"/>
  <c r="H45" i="215"/>
  <c r="I45" i="215"/>
  <c r="J45" i="215"/>
  <c r="K45" i="215"/>
  <c r="F45" i="215"/>
  <c r="G45" i="215"/>
  <c r="C45" i="215"/>
  <c r="S44" i="215"/>
  <c r="T44" i="215"/>
  <c r="R44" i="215"/>
  <c r="Q44" i="215"/>
  <c r="I44" i="215"/>
  <c r="J44" i="215"/>
  <c r="K44" i="215"/>
  <c r="H44" i="215"/>
  <c r="U44" i="215"/>
  <c r="F44" i="215"/>
  <c r="G44" i="215"/>
  <c r="C44" i="215"/>
  <c r="AN43" i="215"/>
  <c r="S43" i="215"/>
  <c r="T43" i="215"/>
  <c r="R43" i="215"/>
  <c r="Q43" i="215"/>
  <c r="J43" i="215"/>
  <c r="K43" i="215"/>
  <c r="H43" i="215"/>
  <c r="I43" i="215"/>
  <c r="F43" i="215"/>
  <c r="G43" i="215"/>
  <c r="C43" i="215"/>
  <c r="S42" i="215"/>
  <c r="T42" i="215"/>
  <c r="R42" i="215"/>
  <c r="Q42" i="215"/>
  <c r="J42" i="215"/>
  <c r="K42" i="215"/>
  <c r="I42" i="215"/>
  <c r="H42" i="215"/>
  <c r="U42" i="215"/>
  <c r="F42" i="215"/>
  <c r="G42" i="215"/>
  <c r="C42" i="215"/>
  <c r="S41" i="215"/>
  <c r="T41" i="215"/>
  <c r="R41" i="215"/>
  <c r="Q41" i="215"/>
  <c r="J41" i="215"/>
  <c r="K41" i="215"/>
  <c r="H41" i="215"/>
  <c r="I41" i="215"/>
  <c r="F41" i="215"/>
  <c r="G41" i="215"/>
  <c r="C41" i="215"/>
  <c r="BP40" i="215"/>
  <c r="T40" i="215"/>
  <c r="S40" i="215"/>
  <c r="R40" i="215"/>
  <c r="Q40" i="215"/>
  <c r="H40" i="215"/>
  <c r="I40" i="215"/>
  <c r="J40" i="215"/>
  <c r="K40" i="215"/>
  <c r="G40" i="215"/>
  <c r="F40" i="215"/>
  <c r="C40" i="215"/>
  <c r="BP39" i="215"/>
  <c r="T39" i="215"/>
  <c r="S39" i="215"/>
  <c r="R39" i="215"/>
  <c r="Q39" i="215"/>
  <c r="H39" i="215"/>
  <c r="I39" i="215"/>
  <c r="J39" i="215"/>
  <c r="K39" i="215"/>
  <c r="G39" i="215"/>
  <c r="F39" i="215"/>
  <c r="C39" i="215"/>
  <c r="BP38" i="215"/>
  <c r="T38" i="215"/>
  <c r="S38" i="215"/>
  <c r="R38" i="215"/>
  <c r="Q38" i="215"/>
  <c r="J38" i="215"/>
  <c r="K38" i="215"/>
  <c r="I38" i="215"/>
  <c r="H38" i="215"/>
  <c r="U38" i="215"/>
  <c r="G38" i="215"/>
  <c r="F38" i="215"/>
  <c r="C38" i="215"/>
  <c r="BP37" i="215"/>
  <c r="S37" i="215"/>
  <c r="T37" i="215"/>
  <c r="R37" i="215"/>
  <c r="Q37" i="215"/>
  <c r="J37" i="215"/>
  <c r="K37" i="215"/>
  <c r="I37" i="215"/>
  <c r="H37" i="215"/>
  <c r="U37" i="215"/>
  <c r="G37" i="215"/>
  <c r="F37" i="215"/>
  <c r="C37" i="215"/>
  <c r="BP36" i="215"/>
  <c r="T36" i="215"/>
  <c r="S36" i="215"/>
  <c r="R36" i="215"/>
  <c r="Q36" i="215"/>
  <c r="K36" i="215"/>
  <c r="I36" i="215"/>
  <c r="J36" i="215"/>
  <c r="H36" i="215"/>
  <c r="U36" i="215"/>
  <c r="G36" i="215"/>
  <c r="F36" i="215"/>
  <c r="C36" i="215"/>
  <c r="BP35" i="215"/>
  <c r="U35" i="215"/>
  <c r="S35" i="215"/>
  <c r="T35" i="215"/>
  <c r="R35" i="215"/>
  <c r="Q35" i="215"/>
  <c r="H35" i="215"/>
  <c r="I35" i="215"/>
  <c r="J35" i="215"/>
  <c r="K35" i="215"/>
  <c r="F35" i="215"/>
  <c r="G35" i="215"/>
  <c r="C35" i="215"/>
  <c r="BP34" i="215"/>
  <c r="S34" i="215"/>
  <c r="T34" i="215"/>
  <c r="R34" i="215"/>
  <c r="Q34" i="215"/>
  <c r="I34" i="215"/>
  <c r="J34" i="215"/>
  <c r="K34" i="215"/>
  <c r="H34" i="215"/>
  <c r="U34" i="215"/>
  <c r="F34" i="215"/>
  <c r="G34" i="215"/>
  <c r="C34" i="215"/>
  <c r="BP33" i="215"/>
  <c r="BD33" i="215"/>
  <c r="AR33" i="215"/>
  <c r="AA33" i="215"/>
  <c r="S33" i="215"/>
  <c r="T33" i="215"/>
  <c r="R33" i="215"/>
  <c r="Q33" i="215"/>
  <c r="I33" i="215"/>
  <c r="J33" i="215"/>
  <c r="K33" i="215"/>
  <c r="H33" i="215"/>
  <c r="U33" i="215"/>
  <c r="F33" i="215"/>
  <c r="G33" i="215"/>
  <c r="C33" i="215"/>
  <c r="BL32" i="215"/>
  <c r="BP32" i="215"/>
  <c r="AR32" i="215"/>
  <c r="AA32" i="215"/>
  <c r="BD32" i="215"/>
  <c r="T32" i="215"/>
  <c r="S32" i="215"/>
  <c r="R32" i="215"/>
  <c r="Q32" i="215"/>
  <c r="J32" i="215"/>
  <c r="K32" i="215"/>
  <c r="I32" i="215"/>
  <c r="H32" i="215"/>
  <c r="U32" i="215"/>
  <c r="F32" i="215"/>
  <c r="G32" i="215"/>
  <c r="C32" i="215"/>
  <c r="U31" i="215"/>
  <c r="T31" i="215"/>
  <c r="S31" i="215"/>
  <c r="R31" i="215"/>
  <c r="Q31" i="215"/>
  <c r="H31" i="215"/>
  <c r="I31" i="215"/>
  <c r="J31" i="215"/>
  <c r="K31" i="215"/>
  <c r="G31" i="215"/>
  <c r="F31" i="215"/>
  <c r="C31" i="215"/>
  <c r="AI30" i="215"/>
  <c r="AG30" i="215"/>
  <c r="S30" i="215"/>
  <c r="T30" i="215"/>
  <c r="R30" i="215"/>
  <c r="Q30" i="215"/>
  <c r="H30" i="215"/>
  <c r="I30" i="215"/>
  <c r="J30" i="215"/>
  <c r="K30" i="215"/>
  <c r="F30" i="215"/>
  <c r="G30" i="215"/>
  <c r="C30" i="215"/>
  <c r="BD29" i="215"/>
  <c r="AI29" i="215"/>
  <c r="AG29" i="215"/>
  <c r="AR29" i="215"/>
  <c r="AA29" i="215"/>
  <c r="S29" i="215"/>
  <c r="T29" i="215"/>
  <c r="R29" i="215"/>
  <c r="Q29" i="215"/>
  <c r="I29" i="215"/>
  <c r="J29" i="215"/>
  <c r="K29" i="215"/>
  <c r="H29" i="215"/>
  <c r="U29" i="215"/>
  <c r="F29" i="215"/>
  <c r="G29" i="215"/>
  <c r="C29" i="215"/>
  <c r="BD28" i="215"/>
  <c r="AR28" i="215"/>
  <c r="AI28" i="215"/>
  <c r="AG28" i="215"/>
  <c r="AA28" i="215"/>
  <c r="S28" i="215"/>
  <c r="T28" i="215"/>
  <c r="R28" i="215"/>
  <c r="Q28" i="215"/>
  <c r="I28" i="215"/>
  <c r="J28" i="215"/>
  <c r="K28" i="215"/>
  <c r="H28" i="215"/>
  <c r="U28" i="215"/>
  <c r="F28" i="215"/>
  <c r="G28" i="215"/>
  <c r="C28" i="215"/>
  <c r="T27" i="215"/>
  <c r="S27" i="215"/>
  <c r="R27" i="215"/>
  <c r="Q27" i="215"/>
  <c r="H27" i="215"/>
  <c r="I27" i="215"/>
  <c r="J27" i="215"/>
  <c r="K27" i="215"/>
  <c r="G27" i="215"/>
  <c r="F27" i="215"/>
  <c r="C27" i="215"/>
  <c r="S26" i="215"/>
  <c r="T26" i="215"/>
  <c r="R26" i="215"/>
  <c r="Q26" i="215"/>
  <c r="I26" i="215"/>
  <c r="J26" i="215"/>
  <c r="K26" i="215"/>
  <c r="H26" i="215"/>
  <c r="U26" i="215"/>
  <c r="F26" i="215"/>
  <c r="G26" i="215"/>
  <c r="C26" i="215"/>
  <c r="T25" i="215"/>
  <c r="S25" i="215"/>
  <c r="R25" i="215"/>
  <c r="Q25" i="215"/>
  <c r="H25" i="215"/>
  <c r="I25" i="215"/>
  <c r="J25" i="215"/>
  <c r="K25" i="215"/>
  <c r="G25" i="215"/>
  <c r="F25" i="215"/>
  <c r="C25" i="215"/>
  <c r="S24" i="215"/>
  <c r="T24" i="215"/>
  <c r="R24" i="215"/>
  <c r="Q24" i="215"/>
  <c r="H24" i="215"/>
  <c r="U24" i="215"/>
  <c r="F24" i="215"/>
  <c r="G24" i="215"/>
  <c r="C24" i="215"/>
  <c r="T23" i="215"/>
  <c r="S23" i="215"/>
  <c r="R23" i="215"/>
  <c r="Q23" i="215"/>
  <c r="H23" i="215"/>
  <c r="I23" i="215"/>
  <c r="J23" i="215"/>
  <c r="K23" i="215"/>
  <c r="G23" i="215"/>
  <c r="F23" i="215"/>
  <c r="C23" i="215"/>
  <c r="U22" i="215"/>
  <c r="S22" i="215"/>
  <c r="T22" i="215"/>
  <c r="R22" i="215"/>
  <c r="Q22" i="215"/>
  <c r="I22" i="215"/>
  <c r="J22" i="215"/>
  <c r="K22" i="215"/>
  <c r="H22" i="215"/>
  <c r="F22" i="215"/>
  <c r="G22" i="215"/>
  <c r="C22" i="215"/>
  <c r="U21" i="215"/>
  <c r="T21" i="215"/>
  <c r="S21" i="215"/>
  <c r="R21" i="215"/>
  <c r="Q21" i="215"/>
  <c r="H21" i="215"/>
  <c r="I21" i="215"/>
  <c r="J21" i="215"/>
  <c r="K21" i="215"/>
  <c r="G21" i="215"/>
  <c r="F21" i="215"/>
  <c r="C21" i="215"/>
  <c r="U20" i="215"/>
  <c r="S20" i="215"/>
  <c r="T20" i="215"/>
  <c r="R20" i="215"/>
  <c r="Q20" i="215"/>
  <c r="H20" i="215"/>
  <c r="I20" i="215"/>
  <c r="J20" i="215"/>
  <c r="K20" i="215"/>
  <c r="F20" i="215"/>
  <c r="G20" i="215"/>
  <c r="C20" i="215"/>
  <c r="U19" i="215"/>
  <c r="T19" i="215"/>
  <c r="S19" i="215"/>
  <c r="R19" i="215"/>
  <c r="Q19" i="215"/>
  <c r="H19" i="215"/>
  <c r="I19" i="215"/>
  <c r="J19" i="215"/>
  <c r="K19" i="215"/>
  <c r="G19" i="215"/>
  <c r="F19" i="215"/>
  <c r="C19" i="215"/>
  <c r="AP18" i="215"/>
  <c r="T18" i="215"/>
  <c r="S18" i="215"/>
  <c r="R18" i="215"/>
  <c r="Q18" i="215"/>
  <c r="I18" i="215"/>
  <c r="J18" i="215"/>
  <c r="K18" i="215"/>
  <c r="H18" i="215"/>
  <c r="U18" i="215"/>
  <c r="G18" i="215"/>
  <c r="F18" i="215"/>
  <c r="C18" i="215"/>
  <c r="S17" i="215"/>
  <c r="T17" i="215"/>
  <c r="R17" i="215"/>
  <c r="Q17" i="215"/>
  <c r="I17" i="215"/>
  <c r="J17" i="215"/>
  <c r="K17" i="215"/>
  <c r="H17" i="215"/>
  <c r="U17" i="215"/>
  <c r="F17" i="215"/>
  <c r="G17" i="215"/>
  <c r="C17" i="215"/>
  <c r="T16" i="215"/>
  <c r="S16" i="215"/>
  <c r="R16" i="215"/>
  <c r="Q16" i="215"/>
  <c r="J16" i="215"/>
  <c r="K16" i="215"/>
  <c r="I16" i="215"/>
  <c r="H16" i="215"/>
  <c r="U16" i="215"/>
  <c r="G16" i="215"/>
  <c r="F16" i="215"/>
  <c r="C16" i="215"/>
  <c r="AL15" i="215"/>
  <c r="T15" i="215"/>
  <c r="S15" i="215"/>
  <c r="R15" i="215"/>
  <c r="Q15" i="215"/>
  <c r="I15" i="215"/>
  <c r="J15" i="215"/>
  <c r="K15" i="215"/>
  <c r="H15" i="215"/>
  <c r="U15" i="215"/>
  <c r="F15" i="215"/>
  <c r="G15" i="215"/>
  <c r="C15" i="215"/>
  <c r="S14" i="215"/>
  <c r="T14" i="215"/>
  <c r="R14" i="215"/>
  <c r="Q14" i="215"/>
  <c r="J14" i="215"/>
  <c r="K14" i="215"/>
  <c r="H14" i="215"/>
  <c r="I14" i="215"/>
  <c r="F14" i="215"/>
  <c r="G14" i="215"/>
  <c r="C14" i="215"/>
  <c r="AL13" i="215"/>
  <c r="U13" i="215"/>
  <c r="T13" i="215"/>
  <c r="S13" i="215"/>
  <c r="R13" i="215"/>
  <c r="Q13" i="215"/>
  <c r="K13" i="215"/>
  <c r="J13" i="215"/>
  <c r="H13" i="215"/>
  <c r="I13" i="215"/>
  <c r="G13" i="215"/>
  <c r="F13" i="215"/>
  <c r="C13" i="215"/>
  <c r="T12" i="215"/>
  <c r="S12" i="215"/>
  <c r="R12" i="215"/>
  <c r="Q12" i="215"/>
  <c r="I12" i="215"/>
  <c r="J12" i="215"/>
  <c r="K12" i="215"/>
  <c r="H12" i="215"/>
  <c r="U12" i="215"/>
  <c r="F12" i="215"/>
  <c r="G12" i="215"/>
  <c r="C12" i="215"/>
  <c r="BR11" i="215"/>
  <c r="AL11" i="215"/>
  <c r="T11" i="215"/>
  <c r="S11" i="215"/>
  <c r="R11" i="215"/>
  <c r="Q11" i="215"/>
  <c r="J11" i="215"/>
  <c r="K11" i="215"/>
  <c r="I11" i="215"/>
  <c r="H11" i="215"/>
  <c r="U11" i="215"/>
  <c r="G11" i="215"/>
  <c r="F11" i="215"/>
  <c r="C11" i="215"/>
  <c r="BR9" i="215"/>
  <c r="CL7" i="215"/>
  <c r="CC7" i="215"/>
  <c r="BW7" i="215"/>
  <c r="B76" i="214"/>
  <c r="U73" i="214"/>
  <c r="O72" i="214"/>
  <c r="N72" i="214"/>
  <c r="B77" i="214"/>
  <c r="M72" i="214"/>
  <c r="L72" i="214"/>
  <c r="T71" i="214"/>
  <c r="S71" i="214"/>
  <c r="R71" i="214"/>
  <c r="Q71" i="214"/>
  <c r="J71" i="214"/>
  <c r="K71" i="214"/>
  <c r="I71" i="214"/>
  <c r="H71" i="214"/>
  <c r="U71" i="214"/>
  <c r="G71" i="214"/>
  <c r="F71" i="214"/>
  <c r="C71" i="214"/>
  <c r="U70" i="214"/>
  <c r="S70" i="214"/>
  <c r="T70" i="214"/>
  <c r="R70" i="214"/>
  <c r="Q70" i="214"/>
  <c r="I70" i="214"/>
  <c r="J70" i="214"/>
  <c r="K70" i="214"/>
  <c r="H70" i="214"/>
  <c r="F70" i="214"/>
  <c r="G70" i="214"/>
  <c r="C70" i="214"/>
  <c r="S69" i="214"/>
  <c r="T69" i="214"/>
  <c r="R69" i="214"/>
  <c r="Q69" i="214"/>
  <c r="J69" i="214"/>
  <c r="K69" i="214"/>
  <c r="I69" i="214"/>
  <c r="H69" i="214"/>
  <c r="U69" i="214"/>
  <c r="G69" i="214"/>
  <c r="F69" i="214"/>
  <c r="C69" i="214"/>
  <c r="S68" i="214"/>
  <c r="T68" i="214"/>
  <c r="R68" i="214"/>
  <c r="Q68" i="214"/>
  <c r="H68" i="214"/>
  <c r="I68" i="214"/>
  <c r="J68" i="214"/>
  <c r="K68" i="214"/>
  <c r="F68" i="214"/>
  <c r="G68" i="214"/>
  <c r="C68" i="214"/>
  <c r="T67" i="214"/>
  <c r="S67" i="214"/>
  <c r="R67" i="214"/>
  <c r="Q67" i="214"/>
  <c r="I67" i="214"/>
  <c r="J67" i="214"/>
  <c r="K67" i="214"/>
  <c r="H67" i="214"/>
  <c r="U67" i="214"/>
  <c r="F67" i="214"/>
  <c r="G67" i="214"/>
  <c r="C67" i="214"/>
  <c r="U66" i="214"/>
  <c r="S66" i="214"/>
  <c r="T66" i="214"/>
  <c r="R66" i="214"/>
  <c r="Q66" i="214"/>
  <c r="I66" i="214"/>
  <c r="J66" i="214"/>
  <c r="K66" i="214"/>
  <c r="H66" i="214"/>
  <c r="F66" i="214"/>
  <c r="G66" i="214"/>
  <c r="C66" i="214"/>
  <c r="S65" i="214"/>
  <c r="T65" i="214"/>
  <c r="R65" i="214"/>
  <c r="Q65" i="214"/>
  <c r="J65" i="214"/>
  <c r="K65" i="214"/>
  <c r="I65" i="214"/>
  <c r="H65" i="214"/>
  <c r="U65" i="214"/>
  <c r="G65" i="214"/>
  <c r="F65" i="214"/>
  <c r="C65" i="214"/>
  <c r="S64" i="214"/>
  <c r="T64" i="214"/>
  <c r="R64" i="214"/>
  <c r="Q64" i="214"/>
  <c r="H64" i="214"/>
  <c r="I64" i="214"/>
  <c r="J64" i="214"/>
  <c r="K64" i="214"/>
  <c r="F64" i="214"/>
  <c r="G64" i="214"/>
  <c r="C64" i="214"/>
  <c r="U63" i="214"/>
  <c r="S63" i="214"/>
  <c r="T63" i="214"/>
  <c r="R63" i="214"/>
  <c r="Q63" i="214"/>
  <c r="J63" i="214"/>
  <c r="K63" i="214"/>
  <c r="I63" i="214"/>
  <c r="H63" i="214"/>
  <c r="G63" i="214"/>
  <c r="F63" i="214"/>
  <c r="C63" i="214"/>
  <c r="U62" i="214"/>
  <c r="S62" i="214"/>
  <c r="T62" i="214"/>
  <c r="R62" i="214"/>
  <c r="Q62" i="214"/>
  <c r="H62" i="214"/>
  <c r="I62" i="214"/>
  <c r="J62" i="214"/>
  <c r="K62" i="214"/>
  <c r="F62" i="214"/>
  <c r="G62" i="214"/>
  <c r="C62" i="214"/>
  <c r="U61" i="214"/>
  <c r="T61" i="214"/>
  <c r="S61" i="214"/>
  <c r="R61" i="214"/>
  <c r="Q61" i="214"/>
  <c r="I61" i="214"/>
  <c r="J61" i="214"/>
  <c r="K61" i="214"/>
  <c r="H61" i="214"/>
  <c r="G61" i="214"/>
  <c r="F61" i="214"/>
  <c r="C61" i="214"/>
  <c r="U60" i="214"/>
  <c r="S60" i="214"/>
  <c r="T60" i="214"/>
  <c r="R60" i="214"/>
  <c r="Q60" i="214"/>
  <c r="J60" i="214"/>
  <c r="K60" i="214"/>
  <c r="I60" i="214"/>
  <c r="H60" i="214"/>
  <c r="F60" i="214"/>
  <c r="G60" i="214"/>
  <c r="C60" i="214"/>
  <c r="U59" i="214"/>
  <c r="T59" i="214"/>
  <c r="S59" i="214"/>
  <c r="R59" i="214"/>
  <c r="Q59" i="214"/>
  <c r="I59" i="214"/>
  <c r="J59" i="214"/>
  <c r="K59" i="214"/>
  <c r="H59" i="214"/>
  <c r="F59" i="214"/>
  <c r="G59" i="214"/>
  <c r="C59" i="214"/>
  <c r="U58" i="214"/>
  <c r="S58" i="214"/>
  <c r="T58" i="214"/>
  <c r="R58" i="214"/>
  <c r="Q58" i="214"/>
  <c r="I58" i="214"/>
  <c r="J58" i="214"/>
  <c r="K58" i="214"/>
  <c r="H58" i="214"/>
  <c r="G58" i="214"/>
  <c r="F58" i="214"/>
  <c r="C58" i="214"/>
  <c r="S57" i="214"/>
  <c r="T57" i="214"/>
  <c r="R57" i="214"/>
  <c r="Q57" i="214"/>
  <c r="H57" i="214"/>
  <c r="I57" i="214"/>
  <c r="J57" i="214"/>
  <c r="K57" i="214"/>
  <c r="F57" i="214"/>
  <c r="G57" i="214"/>
  <c r="C57" i="214"/>
  <c r="T56" i="214"/>
  <c r="S56" i="214"/>
  <c r="R56" i="214"/>
  <c r="Q56" i="214"/>
  <c r="I56" i="214"/>
  <c r="J56" i="214"/>
  <c r="K56" i="214"/>
  <c r="H56" i="214"/>
  <c r="U56" i="214"/>
  <c r="G56" i="214"/>
  <c r="F56" i="214"/>
  <c r="C56" i="214"/>
  <c r="S55" i="214"/>
  <c r="T55" i="214"/>
  <c r="R55" i="214"/>
  <c r="Q55" i="214"/>
  <c r="I55" i="214"/>
  <c r="J55" i="214"/>
  <c r="K55" i="214"/>
  <c r="H55" i="214"/>
  <c r="U55" i="214"/>
  <c r="F55" i="214"/>
  <c r="G55" i="214"/>
  <c r="C55" i="214"/>
  <c r="S54" i="214"/>
  <c r="T54" i="214"/>
  <c r="R54" i="214"/>
  <c r="Q54" i="214"/>
  <c r="I54" i="214"/>
  <c r="J54" i="214"/>
  <c r="K54" i="214"/>
  <c r="H54" i="214"/>
  <c r="U54" i="214"/>
  <c r="F54" i="214"/>
  <c r="G54" i="214"/>
  <c r="C54" i="214"/>
  <c r="S53" i="214"/>
  <c r="T53" i="214"/>
  <c r="R53" i="214"/>
  <c r="Q53" i="214"/>
  <c r="H53" i="214"/>
  <c r="I53" i="214"/>
  <c r="J53" i="214"/>
  <c r="K53" i="214"/>
  <c r="F53" i="214"/>
  <c r="G53" i="214"/>
  <c r="C53" i="214"/>
  <c r="T52" i="214"/>
  <c r="S52" i="214"/>
  <c r="R52" i="214"/>
  <c r="Q52" i="214"/>
  <c r="J52" i="214"/>
  <c r="K52" i="214"/>
  <c r="I52" i="214"/>
  <c r="H52" i="214"/>
  <c r="U52" i="214"/>
  <c r="G52" i="214"/>
  <c r="F52" i="214"/>
  <c r="C52" i="214"/>
  <c r="S51" i="214"/>
  <c r="T51" i="214"/>
  <c r="R51" i="214"/>
  <c r="Q51" i="214"/>
  <c r="H51" i="214"/>
  <c r="I51" i="214"/>
  <c r="J51" i="214"/>
  <c r="K51" i="214"/>
  <c r="F51" i="214"/>
  <c r="G51" i="214"/>
  <c r="C51" i="214"/>
  <c r="T50" i="214"/>
  <c r="S50" i="214"/>
  <c r="R50" i="214"/>
  <c r="Q50" i="214"/>
  <c r="J50" i="214"/>
  <c r="K50" i="214"/>
  <c r="I50" i="214"/>
  <c r="H50" i="214"/>
  <c r="U50" i="214"/>
  <c r="G50" i="214"/>
  <c r="F50" i="214"/>
  <c r="C50" i="214"/>
  <c r="T49" i="214"/>
  <c r="S49" i="214"/>
  <c r="R49" i="214"/>
  <c r="Q49" i="214"/>
  <c r="I49" i="214"/>
  <c r="J49" i="214"/>
  <c r="K49" i="214"/>
  <c r="H49" i="214"/>
  <c r="U49" i="214"/>
  <c r="G49" i="214"/>
  <c r="F49" i="214"/>
  <c r="C49" i="214"/>
  <c r="S48" i="214"/>
  <c r="T48" i="214"/>
  <c r="R48" i="214"/>
  <c r="Q48" i="214"/>
  <c r="I48" i="214"/>
  <c r="J48" i="214"/>
  <c r="K48" i="214"/>
  <c r="H48" i="214"/>
  <c r="U48" i="214"/>
  <c r="F48" i="214"/>
  <c r="G48" i="214"/>
  <c r="C48" i="214"/>
  <c r="S47" i="214"/>
  <c r="T47" i="214"/>
  <c r="R47" i="214"/>
  <c r="Q47" i="214"/>
  <c r="I47" i="214"/>
  <c r="J47" i="214"/>
  <c r="K47" i="214"/>
  <c r="H47" i="214"/>
  <c r="U47" i="214"/>
  <c r="F47" i="214"/>
  <c r="G47" i="214"/>
  <c r="C47" i="214"/>
  <c r="S46" i="214"/>
  <c r="T46" i="214"/>
  <c r="R46" i="214"/>
  <c r="Q46" i="214"/>
  <c r="H46" i="214"/>
  <c r="I46" i="214"/>
  <c r="J46" i="214"/>
  <c r="K46" i="214"/>
  <c r="F46" i="214"/>
  <c r="G46" i="214"/>
  <c r="C46" i="214"/>
  <c r="T45" i="214"/>
  <c r="S45" i="214"/>
  <c r="R45" i="214"/>
  <c r="Q45" i="214"/>
  <c r="J45" i="214"/>
  <c r="K45" i="214"/>
  <c r="I45" i="214"/>
  <c r="H45" i="214"/>
  <c r="U45" i="214"/>
  <c r="G45" i="214"/>
  <c r="F45" i="214"/>
  <c r="C45" i="214"/>
  <c r="T44" i="214"/>
  <c r="S44" i="214"/>
  <c r="R44" i="214"/>
  <c r="Q44" i="214"/>
  <c r="I44" i="214"/>
  <c r="J44" i="214"/>
  <c r="K44" i="214"/>
  <c r="H44" i="214"/>
  <c r="U44" i="214"/>
  <c r="G44" i="214"/>
  <c r="F44" i="214"/>
  <c r="C44" i="214"/>
  <c r="AN43" i="214"/>
  <c r="S43" i="214"/>
  <c r="T43" i="214"/>
  <c r="R43" i="214"/>
  <c r="Q43" i="214"/>
  <c r="I43" i="214"/>
  <c r="J43" i="214"/>
  <c r="K43" i="214"/>
  <c r="H43" i="214"/>
  <c r="U43" i="214"/>
  <c r="F43" i="214"/>
  <c r="G43" i="214"/>
  <c r="C43" i="214"/>
  <c r="T42" i="214"/>
  <c r="S42" i="214"/>
  <c r="R42" i="214"/>
  <c r="Q42" i="214"/>
  <c r="H42" i="214"/>
  <c r="I42" i="214"/>
  <c r="J42" i="214"/>
  <c r="K42" i="214"/>
  <c r="G42" i="214"/>
  <c r="F42" i="214"/>
  <c r="C42" i="214"/>
  <c r="S41" i="214"/>
  <c r="T41" i="214"/>
  <c r="R41" i="214"/>
  <c r="Q41" i="214"/>
  <c r="I41" i="214"/>
  <c r="J41" i="214"/>
  <c r="K41" i="214"/>
  <c r="H41" i="214"/>
  <c r="U41" i="214"/>
  <c r="F41" i="214"/>
  <c r="G41" i="214"/>
  <c r="C41" i="214"/>
  <c r="BP40" i="214"/>
  <c r="S40" i="214"/>
  <c r="T40" i="214"/>
  <c r="R40" i="214"/>
  <c r="Q40" i="214"/>
  <c r="I40" i="214"/>
  <c r="J40" i="214"/>
  <c r="K40" i="214"/>
  <c r="H40" i="214"/>
  <c r="U40" i="214"/>
  <c r="F40" i="214"/>
  <c r="G40" i="214"/>
  <c r="C40" i="214"/>
  <c r="BP39" i="214"/>
  <c r="S39" i="214"/>
  <c r="T39" i="214"/>
  <c r="R39" i="214"/>
  <c r="Q39" i="214"/>
  <c r="H39" i="214"/>
  <c r="I39" i="214"/>
  <c r="J39" i="214"/>
  <c r="K39" i="214"/>
  <c r="F39" i="214"/>
  <c r="G39" i="214"/>
  <c r="C39" i="214"/>
  <c r="BP38" i="214"/>
  <c r="S38" i="214"/>
  <c r="T38" i="214"/>
  <c r="R38" i="214"/>
  <c r="Q38" i="214"/>
  <c r="H38" i="214"/>
  <c r="I38" i="214"/>
  <c r="J38" i="214"/>
  <c r="K38" i="214"/>
  <c r="F38" i="214"/>
  <c r="G38" i="214"/>
  <c r="C38" i="214"/>
  <c r="BP37" i="214"/>
  <c r="T37" i="214"/>
  <c r="S37" i="214"/>
  <c r="R37" i="214"/>
  <c r="Q37" i="214"/>
  <c r="H37" i="214"/>
  <c r="I37" i="214"/>
  <c r="J37" i="214"/>
  <c r="K37" i="214"/>
  <c r="G37" i="214"/>
  <c r="F37" i="214"/>
  <c r="C37" i="214"/>
  <c r="BP36" i="214"/>
  <c r="T36" i="214"/>
  <c r="S36" i="214"/>
  <c r="R36" i="214"/>
  <c r="Q36" i="214"/>
  <c r="H36" i="214"/>
  <c r="I36" i="214"/>
  <c r="J36" i="214"/>
  <c r="K36" i="214"/>
  <c r="G36" i="214"/>
  <c r="F36" i="214"/>
  <c r="C36" i="214"/>
  <c r="BP35" i="214"/>
  <c r="T35" i="214"/>
  <c r="S35" i="214"/>
  <c r="R35" i="214"/>
  <c r="Q35" i="214"/>
  <c r="J35" i="214"/>
  <c r="K35" i="214"/>
  <c r="I35" i="214"/>
  <c r="H35" i="214"/>
  <c r="U35" i="214"/>
  <c r="G35" i="214"/>
  <c r="F35" i="214"/>
  <c r="C35" i="214"/>
  <c r="BP34" i="214"/>
  <c r="T34" i="214"/>
  <c r="S34" i="214"/>
  <c r="R34" i="214"/>
  <c r="Q34" i="214"/>
  <c r="I34" i="214"/>
  <c r="J34" i="214"/>
  <c r="K34" i="214"/>
  <c r="H34" i="214"/>
  <c r="U34" i="214"/>
  <c r="G34" i="214"/>
  <c r="F34" i="214"/>
  <c r="C34" i="214"/>
  <c r="BP33" i="214"/>
  <c r="BD33" i="214"/>
  <c r="AR33" i="214"/>
  <c r="AA33" i="214"/>
  <c r="T33" i="214"/>
  <c r="S33" i="214"/>
  <c r="R33" i="214"/>
  <c r="Q33" i="214"/>
  <c r="I33" i="214"/>
  <c r="J33" i="214"/>
  <c r="K33" i="214"/>
  <c r="H33" i="214"/>
  <c r="U33" i="214"/>
  <c r="G33" i="214"/>
  <c r="F33" i="214"/>
  <c r="C33" i="214"/>
  <c r="BP32" i="214"/>
  <c r="BL32" i="214"/>
  <c r="AR32" i="214"/>
  <c r="AA32" i="214"/>
  <c r="BD32" i="214"/>
  <c r="T32" i="214"/>
  <c r="S32" i="214"/>
  <c r="R32" i="214"/>
  <c r="Q32" i="214"/>
  <c r="H32" i="214"/>
  <c r="I32" i="214"/>
  <c r="J32" i="214"/>
  <c r="K32" i="214"/>
  <c r="G32" i="214"/>
  <c r="F32" i="214"/>
  <c r="C32" i="214"/>
  <c r="BL31" i="214"/>
  <c r="BP31" i="214"/>
  <c r="AA31" i="214"/>
  <c r="BD31" i="214"/>
  <c r="S31" i="214"/>
  <c r="T31" i="214"/>
  <c r="R31" i="214"/>
  <c r="Q31" i="214"/>
  <c r="I31" i="214"/>
  <c r="J31" i="214"/>
  <c r="K31" i="214"/>
  <c r="H31" i="214"/>
  <c r="U31" i="214"/>
  <c r="F31" i="214"/>
  <c r="G31" i="214"/>
  <c r="C31" i="214"/>
  <c r="AR30" i="214"/>
  <c r="AI30" i="214"/>
  <c r="AG30" i="214"/>
  <c r="BD30" i="214"/>
  <c r="AA30" i="214"/>
  <c r="S30" i="214"/>
  <c r="T30" i="214"/>
  <c r="R30" i="214"/>
  <c r="Q30" i="214"/>
  <c r="I30" i="214"/>
  <c r="J30" i="214"/>
  <c r="K30" i="214"/>
  <c r="H30" i="214"/>
  <c r="U30" i="214"/>
  <c r="F30" i="214"/>
  <c r="G30" i="214"/>
  <c r="C30" i="214"/>
  <c r="BD29" i="214"/>
  <c r="AR29" i="214"/>
  <c r="AG29" i="214"/>
  <c r="AI29" i="214"/>
  <c r="AA29" i="214"/>
  <c r="T29" i="214"/>
  <c r="S29" i="214"/>
  <c r="R29" i="214"/>
  <c r="Q29" i="214"/>
  <c r="I29" i="214"/>
  <c r="J29" i="214"/>
  <c r="K29" i="214"/>
  <c r="H29" i="214"/>
  <c r="U29" i="214"/>
  <c r="G29" i="214"/>
  <c r="F29" i="214"/>
  <c r="C29" i="214"/>
  <c r="AG28" i="214"/>
  <c r="BD28" i="214"/>
  <c r="T28" i="214"/>
  <c r="S28" i="214"/>
  <c r="R28" i="214"/>
  <c r="Q28" i="214"/>
  <c r="J28" i="214"/>
  <c r="K28" i="214"/>
  <c r="I28" i="214"/>
  <c r="H28" i="214"/>
  <c r="U28" i="214"/>
  <c r="G28" i="214"/>
  <c r="F28" i="214"/>
  <c r="C28" i="214"/>
  <c r="S27" i="214"/>
  <c r="T27" i="214"/>
  <c r="R27" i="214"/>
  <c r="Q27" i="214"/>
  <c r="H27" i="214"/>
  <c r="I27" i="214"/>
  <c r="J27" i="214"/>
  <c r="K27" i="214"/>
  <c r="F27" i="214"/>
  <c r="G27" i="214"/>
  <c r="C27" i="214"/>
  <c r="T26" i="214"/>
  <c r="S26" i="214"/>
  <c r="R26" i="214"/>
  <c r="Q26" i="214"/>
  <c r="J26" i="214"/>
  <c r="K26" i="214"/>
  <c r="I26" i="214"/>
  <c r="H26" i="214"/>
  <c r="U26" i="214"/>
  <c r="G26" i="214"/>
  <c r="F26" i="214"/>
  <c r="C26" i="214"/>
  <c r="S25" i="214"/>
  <c r="T25" i="214"/>
  <c r="R25" i="214"/>
  <c r="Q25" i="214"/>
  <c r="H25" i="214"/>
  <c r="I25" i="214"/>
  <c r="J25" i="214"/>
  <c r="K25" i="214"/>
  <c r="F25" i="214"/>
  <c r="G25" i="214"/>
  <c r="C25" i="214"/>
  <c r="T24" i="214"/>
  <c r="S24" i="214"/>
  <c r="R24" i="214"/>
  <c r="Q24" i="214"/>
  <c r="J24" i="214"/>
  <c r="K24" i="214"/>
  <c r="I24" i="214"/>
  <c r="H24" i="214"/>
  <c r="U24" i="214"/>
  <c r="G24" i="214"/>
  <c r="F24" i="214"/>
  <c r="C24" i="214"/>
  <c r="S23" i="214"/>
  <c r="T23" i="214"/>
  <c r="R23" i="214"/>
  <c r="Q23" i="214"/>
  <c r="H23" i="214"/>
  <c r="I23" i="214"/>
  <c r="J23" i="214"/>
  <c r="K23" i="214"/>
  <c r="F23" i="214"/>
  <c r="G23" i="214"/>
  <c r="C23" i="214"/>
  <c r="T22" i="214"/>
  <c r="S22" i="214"/>
  <c r="R22" i="214"/>
  <c r="Q22" i="214"/>
  <c r="J22" i="214"/>
  <c r="K22" i="214"/>
  <c r="I22" i="214"/>
  <c r="H22" i="214"/>
  <c r="U22" i="214"/>
  <c r="G22" i="214"/>
  <c r="F22" i="214"/>
  <c r="C22" i="214"/>
  <c r="S21" i="214"/>
  <c r="T21" i="214"/>
  <c r="R21" i="214"/>
  <c r="Q21" i="214"/>
  <c r="H21" i="214"/>
  <c r="I21" i="214"/>
  <c r="J21" i="214"/>
  <c r="K21" i="214"/>
  <c r="F21" i="214"/>
  <c r="G21" i="214"/>
  <c r="C21" i="214"/>
  <c r="T20" i="214"/>
  <c r="S20" i="214"/>
  <c r="R20" i="214"/>
  <c r="Q20" i="214"/>
  <c r="J20" i="214"/>
  <c r="K20" i="214"/>
  <c r="I20" i="214"/>
  <c r="H20" i="214"/>
  <c r="U20" i="214"/>
  <c r="G20" i="214"/>
  <c r="F20" i="214"/>
  <c r="C20" i="214"/>
  <c r="S19" i="214"/>
  <c r="T19" i="214"/>
  <c r="R19" i="214"/>
  <c r="Q19" i="214"/>
  <c r="H19" i="214"/>
  <c r="I19" i="214"/>
  <c r="J19" i="214"/>
  <c r="K19" i="214"/>
  <c r="F19" i="214"/>
  <c r="G19" i="214"/>
  <c r="C19" i="214"/>
  <c r="AP18" i="214"/>
  <c r="S18" i="214"/>
  <c r="T18" i="214"/>
  <c r="R18" i="214"/>
  <c r="Q18" i="214"/>
  <c r="H18" i="214"/>
  <c r="I18" i="214"/>
  <c r="J18" i="214"/>
  <c r="K18" i="214"/>
  <c r="F18" i="214"/>
  <c r="G18" i="214"/>
  <c r="C18" i="214"/>
  <c r="T17" i="214"/>
  <c r="S17" i="214"/>
  <c r="R17" i="214"/>
  <c r="Q17" i="214"/>
  <c r="I17" i="214"/>
  <c r="J17" i="214"/>
  <c r="K17" i="214"/>
  <c r="H17" i="214"/>
  <c r="U17" i="214"/>
  <c r="G17" i="214"/>
  <c r="F17" i="214"/>
  <c r="C17" i="214"/>
  <c r="S16" i="214"/>
  <c r="T16" i="214"/>
  <c r="R16" i="214"/>
  <c r="Q16" i="214"/>
  <c r="H16" i="214"/>
  <c r="I16" i="214"/>
  <c r="J16" i="214"/>
  <c r="K16" i="214"/>
  <c r="F16" i="214"/>
  <c r="G16" i="214"/>
  <c r="C16" i="214"/>
  <c r="AL15" i="214"/>
  <c r="T15" i="214"/>
  <c r="S15" i="214"/>
  <c r="R15" i="214"/>
  <c r="Q15" i="214"/>
  <c r="H15" i="214"/>
  <c r="I15" i="214"/>
  <c r="J15" i="214"/>
  <c r="K15" i="214"/>
  <c r="G15" i="214"/>
  <c r="F15" i="214"/>
  <c r="C15" i="214"/>
  <c r="S14" i="214"/>
  <c r="T14" i="214"/>
  <c r="R14" i="214"/>
  <c r="Q14" i="214"/>
  <c r="I14" i="214"/>
  <c r="J14" i="214"/>
  <c r="K14" i="214"/>
  <c r="H14" i="214"/>
  <c r="U14" i="214"/>
  <c r="F14" i="214"/>
  <c r="G14" i="214"/>
  <c r="C14" i="214"/>
  <c r="AL13" i="214"/>
  <c r="S13" i="214"/>
  <c r="T13" i="214"/>
  <c r="R13" i="214"/>
  <c r="Q13" i="214"/>
  <c r="I13" i="214"/>
  <c r="J13" i="214"/>
  <c r="K13" i="214"/>
  <c r="H13" i="214"/>
  <c r="U13" i="214"/>
  <c r="F13" i="214"/>
  <c r="G13" i="214"/>
  <c r="C13" i="214"/>
  <c r="T12" i="214"/>
  <c r="S12" i="214"/>
  <c r="R12" i="214"/>
  <c r="Q12" i="214"/>
  <c r="H12" i="214"/>
  <c r="I12" i="214"/>
  <c r="J12" i="214"/>
  <c r="K12" i="214"/>
  <c r="G12" i="214"/>
  <c r="F12" i="214"/>
  <c r="C12" i="214"/>
  <c r="BR11" i="214"/>
  <c r="AL11" i="214"/>
  <c r="S11" i="214"/>
  <c r="T11" i="214"/>
  <c r="R11" i="214"/>
  <c r="Q11" i="214"/>
  <c r="H11" i="214"/>
  <c r="U11" i="214"/>
  <c r="F11" i="214"/>
  <c r="G11" i="214"/>
  <c r="C11" i="214"/>
  <c r="BR9" i="214"/>
  <c r="CL7" i="214"/>
  <c r="CC7" i="214"/>
  <c r="BW7" i="214"/>
  <c r="B76" i="213"/>
  <c r="U73" i="213"/>
  <c r="O72" i="213"/>
  <c r="N72" i="213"/>
  <c r="B77" i="213"/>
  <c r="M72" i="213"/>
  <c r="L72" i="213"/>
  <c r="T71" i="213"/>
  <c r="S71" i="213"/>
  <c r="R71" i="213"/>
  <c r="Q71" i="213"/>
  <c r="I71" i="213"/>
  <c r="J71" i="213"/>
  <c r="K71" i="213"/>
  <c r="H71" i="213"/>
  <c r="U71" i="213"/>
  <c r="G71" i="213"/>
  <c r="F71" i="213"/>
  <c r="C71" i="213"/>
  <c r="S70" i="213"/>
  <c r="T70" i="213"/>
  <c r="R70" i="213"/>
  <c r="Q70" i="213"/>
  <c r="K70" i="213"/>
  <c r="J70" i="213"/>
  <c r="I70" i="213"/>
  <c r="H70" i="213"/>
  <c r="U70" i="213"/>
  <c r="F70" i="213"/>
  <c r="G70" i="213"/>
  <c r="C70" i="213"/>
  <c r="T69" i="213"/>
  <c r="S69" i="213"/>
  <c r="R69" i="213"/>
  <c r="Q69" i="213"/>
  <c r="I69" i="213"/>
  <c r="J69" i="213"/>
  <c r="K69" i="213"/>
  <c r="H69" i="213"/>
  <c r="U69" i="213"/>
  <c r="G69" i="213"/>
  <c r="F69" i="213"/>
  <c r="C69" i="213"/>
  <c r="S68" i="213"/>
  <c r="T68" i="213"/>
  <c r="R68" i="213"/>
  <c r="Q68" i="213"/>
  <c r="K68" i="213"/>
  <c r="J68" i="213"/>
  <c r="I68" i="213"/>
  <c r="H68" i="213"/>
  <c r="U68" i="213"/>
  <c r="F68" i="213"/>
  <c r="G68" i="213"/>
  <c r="C68" i="213"/>
  <c r="T67" i="213"/>
  <c r="S67" i="213"/>
  <c r="R67" i="213"/>
  <c r="Q67" i="213"/>
  <c r="I67" i="213"/>
  <c r="J67" i="213"/>
  <c r="K67" i="213"/>
  <c r="H67" i="213"/>
  <c r="U67" i="213"/>
  <c r="G67" i="213"/>
  <c r="F67" i="213"/>
  <c r="C67" i="213"/>
  <c r="S66" i="213"/>
  <c r="T66" i="213"/>
  <c r="R66" i="213"/>
  <c r="Q66" i="213"/>
  <c r="K66" i="213"/>
  <c r="J66" i="213"/>
  <c r="I66" i="213"/>
  <c r="H66" i="213"/>
  <c r="U66" i="213"/>
  <c r="F66" i="213"/>
  <c r="G66" i="213"/>
  <c r="C66" i="213"/>
  <c r="T65" i="213"/>
  <c r="S65" i="213"/>
  <c r="R65" i="213"/>
  <c r="Q65" i="213"/>
  <c r="I65" i="213"/>
  <c r="J65" i="213"/>
  <c r="K65" i="213"/>
  <c r="H65" i="213"/>
  <c r="U65" i="213"/>
  <c r="G65" i="213"/>
  <c r="F65" i="213"/>
  <c r="C65" i="213"/>
  <c r="S64" i="213"/>
  <c r="T64" i="213"/>
  <c r="R64" i="213"/>
  <c r="Q64" i="213"/>
  <c r="K64" i="213"/>
  <c r="J64" i="213"/>
  <c r="I64" i="213"/>
  <c r="H64" i="213"/>
  <c r="U64" i="213"/>
  <c r="F64" i="213"/>
  <c r="G64" i="213"/>
  <c r="C64" i="213"/>
  <c r="T63" i="213"/>
  <c r="S63" i="213"/>
  <c r="R63" i="213"/>
  <c r="Q63" i="213"/>
  <c r="I63" i="213"/>
  <c r="J63" i="213"/>
  <c r="K63" i="213"/>
  <c r="H63" i="213"/>
  <c r="U63" i="213"/>
  <c r="G63" i="213"/>
  <c r="F63" i="213"/>
  <c r="C63" i="213"/>
  <c r="S62" i="213"/>
  <c r="T62" i="213"/>
  <c r="R62" i="213"/>
  <c r="Q62" i="213"/>
  <c r="K62" i="213"/>
  <c r="J62" i="213"/>
  <c r="I62" i="213"/>
  <c r="H62" i="213"/>
  <c r="U62" i="213"/>
  <c r="F62" i="213"/>
  <c r="G62" i="213"/>
  <c r="C62" i="213"/>
  <c r="T61" i="213"/>
  <c r="S61" i="213"/>
  <c r="R61" i="213"/>
  <c r="Q61" i="213"/>
  <c r="I61" i="213"/>
  <c r="J61" i="213"/>
  <c r="K61" i="213"/>
  <c r="H61" i="213"/>
  <c r="U61" i="213"/>
  <c r="G61" i="213"/>
  <c r="F61" i="213"/>
  <c r="C61" i="213"/>
  <c r="S60" i="213"/>
  <c r="T60" i="213"/>
  <c r="R60" i="213"/>
  <c r="Q60" i="213"/>
  <c r="I60" i="213"/>
  <c r="J60" i="213"/>
  <c r="K60" i="213"/>
  <c r="H60" i="213"/>
  <c r="U60" i="213"/>
  <c r="F60" i="213"/>
  <c r="G60" i="213"/>
  <c r="C60" i="213"/>
  <c r="T59" i="213"/>
  <c r="S59" i="213"/>
  <c r="R59" i="213"/>
  <c r="Q59" i="213"/>
  <c r="I59" i="213"/>
  <c r="J59" i="213"/>
  <c r="K59" i="213"/>
  <c r="H59" i="213"/>
  <c r="U59" i="213"/>
  <c r="G59" i="213"/>
  <c r="F59" i="213"/>
  <c r="C59" i="213"/>
  <c r="S58" i="213"/>
  <c r="T58" i="213"/>
  <c r="R58" i="213"/>
  <c r="Q58" i="213"/>
  <c r="I58" i="213"/>
  <c r="J58" i="213"/>
  <c r="K58" i="213"/>
  <c r="H58" i="213"/>
  <c r="U58" i="213"/>
  <c r="F58" i="213"/>
  <c r="G58" i="213"/>
  <c r="C58" i="213"/>
  <c r="T57" i="213"/>
  <c r="S57" i="213"/>
  <c r="R57" i="213"/>
  <c r="Q57" i="213"/>
  <c r="I57" i="213"/>
  <c r="J57" i="213"/>
  <c r="K57" i="213"/>
  <c r="H57" i="213"/>
  <c r="U57" i="213"/>
  <c r="G57" i="213"/>
  <c r="F57" i="213"/>
  <c r="C57" i="213"/>
  <c r="S56" i="213"/>
  <c r="T56" i="213"/>
  <c r="R56" i="213"/>
  <c r="Q56" i="213"/>
  <c r="I56" i="213"/>
  <c r="J56" i="213"/>
  <c r="K56" i="213"/>
  <c r="H56" i="213"/>
  <c r="U56" i="213"/>
  <c r="F56" i="213"/>
  <c r="G56" i="213"/>
  <c r="C56" i="213"/>
  <c r="S55" i="213"/>
  <c r="T55" i="213"/>
  <c r="R55" i="213"/>
  <c r="Q55" i="213"/>
  <c r="H55" i="213"/>
  <c r="I55" i="213"/>
  <c r="J55" i="213"/>
  <c r="K55" i="213"/>
  <c r="F55" i="213"/>
  <c r="G55" i="213"/>
  <c r="C55" i="213"/>
  <c r="T54" i="213"/>
  <c r="S54" i="213"/>
  <c r="R54" i="213"/>
  <c r="Q54" i="213"/>
  <c r="H54" i="213"/>
  <c r="I54" i="213"/>
  <c r="J54" i="213"/>
  <c r="K54" i="213"/>
  <c r="G54" i="213"/>
  <c r="F54" i="213"/>
  <c r="C54" i="213"/>
  <c r="T53" i="213"/>
  <c r="S53" i="213"/>
  <c r="R53" i="213"/>
  <c r="Q53" i="213"/>
  <c r="H53" i="213"/>
  <c r="I53" i="213"/>
  <c r="J53" i="213"/>
  <c r="K53" i="213"/>
  <c r="G53" i="213"/>
  <c r="F53" i="213"/>
  <c r="C53" i="213"/>
  <c r="S52" i="213"/>
  <c r="T52" i="213"/>
  <c r="R52" i="213"/>
  <c r="Q52" i="213"/>
  <c r="H52" i="213"/>
  <c r="I52" i="213"/>
  <c r="J52" i="213"/>
  <c r="K52" i="213"/>
  <c r="F52" i="213"/>
  <c r="G52" i="213"/>
  <c r="C52" i="213"/>
  <c r="T51" i="213"/>
  <c r="S51" i="213"/>
  <c r="R51" i="213"/>
  <c r="Q51" i="213"/>
  <c r="H51" i="213"/>
  <c r="I51" i="213"/>
  <c r="J51" i="213"/>
  <c r="K51" i="213"/>
  <c r="G51" i="213"/>
  <c r="F51" i="213"/>
  <c r="C51" i="213"/>
  <c r="S50" i="213"/>
  <c r="T50" i="213"/>
  <c r="R50" i="213"/>
  <c r="Q50" i="213"/>
  <c r="H50" i="213"/>
  <c r="U50" i="213"/>
  <c r="F50" i="213"/>
  <c r="G50" i="213"/>
  <c r="C50" i="213"/>
  <c r="S49" i="213"/>
  <c r="T49" i="213"/>
  <c r="R49" i="213"/>
  <c r="Q49" i="213"/>
  <c r="I49" i="213"/>
  <c r="J49" i="213"/>
  <c r="K49" i="213"/>
  <c r="H49" i="213"/>
  <c r="U49" i="213"/>
  <c r="F49" i="213"/>
  <c r="G49" i="213"/>
  <c r="C49" i="213"/>
  <c r="S48" i="213"/>
  <c r="T48" i="213"/>
  <c r="R48" i="213"/>
  <c r="Q48" i="213"/>
  <c r="H48" i="213"/>
  <c r="I48" i="213"/>
  <c r="J48" i="213"/>
  <c r="K48" i="213"/>
  <c r="F48" i="213"/>
  <c r="G48" i="213"/>
  <c r="C48" i="213"/>
  <c r="T47" i="213"/>
  <c r="S47" i="213"/>
  <c r="R47" i="213"/>
  <c r="Q47" i="213"/>
  <c r="H47" i="213"/>
  <c r="I47" i="213"/>
  <c r="J47" i="213"/>
  <c r="K47" i="213"/>
  <c r="G47" i="213"/>
  <c r="F47" i="213"/>
  <c r="C47" i="213"/>
  <c r="T46" i="213"/>
  <c r="S46" i="213"/>
  <c r="R46" i="213"/>
  <c r="Q46" i="213"/>
  <c r="H46" i="213"/>
  <c r="I46" i="213"/>
  <c r="J46" i="213"/>
  <c r="K46" i="213"/>
  <c r="G46" i="213"/>
  <c r="F46" i="213"/>
  <c r="C46" i="213"/>
  <c r="S45" i="213"/>
  <c r="T45" i="213"/>
  <c r="R45" i="213"/>
  <c r="Q45" i="213"/>
  <c r="H45" i="213"/>
  <c r="U45" i="213"/>
  <c r="F45" i="213"/>
  <c r="G45" i="213"/>
  <c r="C45" i="213"/>
  <c r="S44" i="213"/>
  <c r="T44" i="213"/>
  <c r="R44" i="213"/>
  <c r="Q44" i="213"/>
  <c r="I44" i="213"/>
  <c r="J44" i="213"/>
  <c r="K44" i="213"/>
  <c r="H44" i="213"/>
  <c r="U44" i="213"/>
  <c r="F44" i="213"/>
  <c r="G44" i="213"/>
  <c r="C44" i="213"/>
  <c r="AN43" i="213"/>
  <c r="S43" i="213"/>
  <c r="T43" i="213"/>
  <c r="R43" i="213"/>
  <c r="Q43" i="213"/>
  <c r="H43" i="213"/>
  <c r="I43" i="213"/>
  <c r="J43" i="213"/>
  <c r="K43" i="213"/>
  <c r="F43" i="213"/>
  <c r="G43" i="213"/>
  <c r="C43" i="213"/>
  <c r="S42" i="213"/>
  <c r="T42" i="213"/>
  <c r="R42" i="213"/>
  <c r="Q42" i="213"/>
  <c r="J42" i="213"/>
  <c r="K42" i="213"/>
  <c r="I42" i="213"/>
  <c r="H42" i="213"/>
  <c r="U42" i="213"/>
  <c r="F42" i="213"/>
  <c r="G42" i="213"/>
  <c r="C42" i="213"/>
  <c r="S41" i="213"/>
  <c r="T41" i="213"/>
  <c r="R41" i="213"/>
  <c r="Q41" i="213"/>
  <c r="H41" i="213"/>
  <c r="I41" i="213"/>
  <c r="J41" i="213"/>
  <c r="K41" i="213"/>
  <c r="F41" i="213"/>
  <c r="G41" i="213"/>
  <c r="C41" i="213"/>
  <c r="BP40" i="213"/>
  <c r="T40" i="213"/>
  <c r="S40" i="213"/>
  <c r="R40" i="213"/>
  <c r="Q40" i="213"/>
  <c r="H40" i="213"/>
  <c r="I40" i="213"/>
  <c r="J40" i="213"/>
  <c r="K40" i="213"/>
  <c r="G40" i="213"/>
  <c r="F40" i="213"/>
  <c r="C40" i="213"/>
  <c r="BP39" i="213"/>
  <c r="T39" i="213"/>
  <c r="S39" i="213"/>
  <c r="R39" i="213"/>
  <c r="Q39" i="213"/>
  <c r="H39" i="213"/>
  <c r="I39" i="213"/>
  <c r="J39" i="213"/>
  <c r="K39" i="213"/>
  <c r="G39" i="213"/>
  <c r="F39" i="213"/>
  <c r="C39" i="213"/>
  <c r="BP38" i="213"/>
  <c r="T38" i="213"/>
  <c r="S38" i="213"/>
  <c r="R38" i="213"/>
  <c r="Q38" i="213"/>
  <c r="I38" i="213"/>
  <c r="J38" i="213"/>
  <c r="K38" i="213"/>
  <c r="H38" i="213"/>
  <c r="U38" i="213"/>
  <c r="G38" i="213"/>
  <c r="F38" i="213"/>
  <c r="C38" i="213"/>
  <c r="BP37" i="213"/>
  <c r="S37" i="213"/>
  <c r="T37" i="213"/>
  <c r="R37" i="213"/>
  <c r="Q37" i="213"/>
  <c r="J37" i="213"/>
  <c r="K37" i="213"/>
  <c r="I37" i="213"/>
  <c r="H37" i="213"/>
  <c r="U37" i="213"/>
  <c r="F37" i="213"/>
  <c r="G37" i="213"/>
  <c r="C37" i="213"/>
  <c r="BP36" i="213"/>
  <c r="T36" i="213"/>
  <c r="S36" i="213"/>
  <c r="R36" i="213"/>
  <c r="Q36" i="213"/>
  <c r="I36" i="213"/>
  <c r="J36" i="213"/>
  <c r="K36" i="213"/>
  <c r="H36" i="213"/>
  <c r="U36" i="213"/>
  <c r="G36" i="213"/>
  <c r="F36" i="213"/>
  <c r="C36" i="213"/>
  <c r="BP35" i="213"/>
  <c r="S35" i="213"/>
  <c r="T35" i="213"/>
  <c r="R35" i="213"/>
  <c r="Q35" i="213"/>
  <c r="H35" i="213"/>
  <c r="U35" i="213"/>
  <c r="F35" i="213"/>
  <c r="G35" i="213"/>
  <c r="C35" i="213"/>
  <c r="BP34" i="213"/>
  <c r="S34" i="213"/>
  <c r="T34" i="213"/>
  <c r="R34" i="213"/>
  <c r="Q34" i="213"/>
  <c r="I34" i="213"/>
  <c r="J34" i="213"/>
  <c r="K34" i="213"/>
  <c r="H34" i="213"/>
  <c r="U34" i="213"/>
  <c r="F34" i="213"/>
  <c r="G34" i="213"/>
  <c r="C34" i="213"/>
  <c r="BP33" i="213"/>
  <c r="BD33" i="213"/>
  <c r="AR33" i="213"/>
  <c r="AA33" i="213"/>
  <c r="S33" i="213"/>
  <c r="T33" i="213"/>
  <c r="R33" i="213"/>
  <c r="Q33" i="213"/>
  <c r="I33" i="213"/>
  <c r="J33" i="213"/>
  <c r="K33" i="213"/>
  <c r="H33" i="213"/>
  <c r="U33" i="213"/>
  <c r="F33" i="213"/>
  <c r="G33" i="213"/>
  <c r="C33" i="213"/>
  <c r="BL32" i="213"/>
  <c r="BP32" i="213"/>
  <c r="BD32" i="213"/>
  <c r="AR32" i="213"/>
  <c r="AA32" i="213"/>
  <c r="S32" i="213"/>
  <c r="T32" i="213"/>
  <c r="R32" i="213"/>
  <c r="Q32" i="213"/>
  <c r="J32" i="213"/>
  <c r="K32" i="213"/>
  <c r="I32" i="213"/>
  <c r="H32" i="213"/>
  <c r="U32" i="213"/>
  <c r="F32" i="213"/>
  <c r="G32" i="213"/>
  <c r="C32" i="213"/>
  <c r="BP31" i="213"/>
  <c r="BL31" i="213"/>
  <c r="BD31" i="213"/>
  <c r="AR31" i="213"/>
  <c r="AA31" i="213"/>
  <c r="T31" i="213"/>
  <c r="S31" i="213"/>
  <c r="R31" i="213"/>
  <c r="Q31" i="213"/>
  <c r="H31" i="213"/>
  <c r="I31" i="213"/>
  <c r="J31" i="213"/>
  <c r="K31" i="213"/>
  <c r="G31" i="213"/>
  <c r="F31" i="213"/>
  <c r="C31" i="213"/>
  <c r="AG30" i="213"/>
  <c r="AA30" i="213"/>
  <c r="S30" i="213"/>
  <c r="T30" i="213"/>
  <c r="R30" i="213"/>
  <c r="Q30" i="213"/>
  <c r="H30" i="213"/>
  <c r="I30" i="213"/>
  <c r="J30" i="213"/>
  <c r="K30" i="213"/>
  <c r="F30" i="213"/>
  <c r="G30" i="213"/>
  <c r="C30" i="213"/>
  <c r="BD29" i="213"/>
  <c r="AI29" i="213"/>
  <c r="AG29" i="213"/>
  <c r="AR29" i="213"/>
  <c r="AA29" i="213"/>
  <c r="S29" i="213"/>
  <c r="T29" i="213"/>
  <c r="R29" i="213"/>
  <c r="Q29" i="213"/>
  <c r="I29" i="213"/>
  <c r="J29" i="213"/>
  <c r="K29" i="213"/>
  <c r="H29" i="213"/>
  <c r="U29" i="213"/>
  <c r="F29" i="213"/>
  <c r="G29" i="213"/>
  <c r="C29" i="213"/>
  <c r="BD28" i="213"/>
  <c r="AR28" i="213"/>
  <c r="AI28" i="213"/>
  <c r="AG28" i="213"/>
  <c r="AA28" i="213"/>
  <c r="S28" i="213"/>
  <c r="T28" i="213"/>
  <c r="R28" i="213"/>
  <c r="Q28" i="213"/>
  <c r="H28" i="213"/>
  <c r="U28" i="213"/>
  <c r="F28" i="213"/>
  <c r="G28" i="213"/>
  <c r="C28" i="213"/>
  <c r="T27" i="213"/>
  <c r="S27" i="213"/>
  <c r="R27" i="213"/>
  <c r="Q27" i="213"/>
  <c r="H27" i="213"/>
  <c r="I27" i="213"/>
  <c r="J27" i="213"/>
  <c r="K27" i="213"/>
  <c r="G27" i="213"/>
  <c r="F27" i="213"/>
  <c r="C27" i="213"/>
  <c r="S26" i="213"/>
  <c r="T26" i="213"/>
  <c r="R26" i="213"/>
  <c r="Q26" i="213"/>
  <c r="H26" i="213"/>
  <c r="U26" i="213"/>
  <c r="F26" i="213"/>
  <c r="G26" i="213"/>
  <c r="C26" i="213"/>
  <c r="T25" i="213"/>
  <c r="S25" i="213"/>
  <c r="R25" i="213"/>
  <c r="Q25" i="213"/>
  <c r="H25" i="213"/>
  <c r="I25" i="213"/>
  <c r="J25" i="213"/>
  <c r="K25" i="213"/>
  <c r="G25" i="213"/>
  <c r="F25" i="213"/>
  <c r="C25" i="213"/>
  <c r="S24" i="213"/>
  <c r="T24" i="213"/>
  <c r="R24" i="213"/>
  <c r="Q24" i="213"/>
  <c r="H24" i="213"/>
  <c r="I24" i="213"/>
  <c r="J24" i="213"/>
  <c r="K24" i="213"/>
  <c r="F24" i="213"/>
  <c r="G24" i="213"/>
  <c r="C24" i="213"/>
  <c r="T23" i="213"/>
  <c r="S23" i="213"/>
  <c r="R23" i="213"/>
  <c r="Q23" i="213"/>
  <c r="H23" i="213"/>
  <c r="I23" i="213"/>
  <c r="J23" i="213"/>
  <c r="K23" i="213"/>
  <c r="G23" i="213"/>
  <c r="F23" i="213"/>
  <c r="C23" i="213"/>
  <c r="S22" i="213"/>
  <c r="T22" i="213"/>
  <c r="R22" i="213"/>
  <c r="Q22" i="213"/>
  <c r="H22" i="213"/>
  <c r="U22" i="213"/>
  <c r="F22" i="213"/>
  <c r="G22" i="213"/>
  <c r="C22" i="213"/>
  <c r="T21" i="213"/>
  <c r="S21" i="213"/>
  <c r="R21" i="213"/>
  <c r="Q21" i="213"/>
  <c r="H21" i="213"/>
  <c r="I21" i="213"/>
  <c r="J21" i="213"/>
  <c r="K21" i="213"/>
  <c r="G21" i="213"/>
  <c r="F21" i="213"/>
  <c r="C21" i="213"/>
  <c r="S20" i="213"/>
  <c r="T20" i="213"/>
  <c r="R20" i="213"/>
  <c r="Q20" i="213"/>
  <c r="H20" i="213"/>
  <c r="U20" i="213"/>
  <c r="F20" i="213"/>
  <c r="G20" i="213"/>
  <c r="C20" i="213"/>
  <c r="T19" i="213"/>
  <c r="S19" i="213"/>
  <c r="R19" i="213"/>
  <c r="Q19" i="213"/>
  <c r="H19" i="213"/>
  <c r="I19" i="213"/>
  <c r="J19" i="213"/>
  <c r="K19" i="213"/>
  <c r="G19" i="213"/>
  <c r="F19" i="213"/>
  <c r="C19" i="213"/>
  <c r="AP18" i="213"/>
  <c r="T18" i="213"/>
  <c r="S18" i="213"/>
  <c r="R18" i="213"/>
  <c r="Q18" i="213"/>
  <c r="I18" i="213"/>
  <c r="J18" i="213"/>
  <c r="K18" i="213"/>
  <c r="H18" i="213"/>
  <c r="U18" i="213"/>
  <c r="G18" i="213"/>
  <c r="F18" i="213"/>
  <c r="C18" i="213"/>
  <c r="S17" i="213"/>
  <c r="T17" i="213"/>
  <c r="R17" i="213"/>
  <c r="Q17" i="213"/>
  <c r="I17" i="213"/>
  <c r="J17" i="213"/>
  <c r="K17" i="213"/>
  <c r="H17" i="213"/>
  <c r="U17" i="213"/>
  <c r="F17" i="213"/>
  <c r="G17" i="213"/>
  <c r="C17" i="213"/>
  <c r="T16" i="213"/>
  <c r="S16" i="213"/>
  <c r="R16" i="213"/>
  <c r="Q16" i="213"/>
  <c r="I16" i="213"/>
  <c r="J16" i="213"/>
  <c r="K16" i="213"/>
  <c r="H16" i="213"/>
  <c r="U16" i="213"/>
  <c r="G16" i="213"/>
  <c r="F16" i="213"/>
  <c r="C16" i="213"/>
  <c r="AL15" i="213"/>
  <c r="S15" i="213"/>
  <c r="T15" i="213"/>
  <c r="R15" i="213"/>
  <c r="Q15" i="213"/>
  <c r="J15" i="213"/>
  <c r="K15" i="213"/>
  <c r="I15" i="213"/>
  <c r="H15" i="213"/>
  <c r="U15" i="213"/>
  <c r="F15" i="213"/>
  <c r="G15" i="213"/>
  <c r="C15" i="213"/>
  <c r="S14" i="213"/>
  <c r="T14" i="213"/>
  <c r="R14" i="213"/>
  <c r="Q14" i="213"/>
  <c r="H14" i="213"/>
  <c r="I14" i="213"/>
  <c r="J14" i="213"/>
  <c r="K14" i="213"/>
  <c r="F14" i="213"/>
  <c r="G14" i="213"/>
  <c r="C14" i="213"/>
  <c r="AL13" i="213"/>
  <c r="T13" i="213"/>
  <c r="S13" i="213"/>
  <c r="R13" i="213"/>
  <c r="Q13" i="213"/>
  <c r="H13" i="213"/>
  <c r="I13" i="213"/>
  <c r="J13" i="213"/>
  <c r="K13" i="213"/>
  <c r="G13" i="213"/>
  <c r="F13" i="213"/>
  <c r="C13" i="213"/>
  <c r="T12" i="213"/>
  <c r="S12" i="213"/>
  <c r="R12" i="213"/>
  <c r="Q12" i="213"/>
  <c r="I12" i="213"/>
  <c r="J12" i="213"/>
  <c r="K12" i="213"/>
  <c r="H12" i="213"/>
  <c r="U12" i="213"/>
  <c r="G12" i="213"/>
  <c r="F12" i="213"/>
  <c r="C12" i="213"/>
  <c r="BR11" i="213"/>
  <c r="AL11" i="213"/>
  <c r="T11" i="213"/>
  <c r="S11" i="213"/>
  <c r="R11" i="213"/>
  <c r="Q11" i="213"/>
  <c r="I11" i="213"/>
  <c r="J11" i="213"/>
  <c r="K11" i="213"/>
  <c r="H11" i="213"/>
  <c r="U11" i="213"/>
  <c r="G11" i="213"/>
  <c r="F11" i="213"/>
  <c r="C11" i="213"/>
  <c r="BR9" i="213"/>
  <c r="CL7" i="213"/>
  <c r="CC7" i="213"/>
  <c r="BW7" i="213"/>
  <c r="E2" i="12"/>
  <c r="B3" i="12"/>
  <c r="C3" i="12"/>
  <c r="B4" i="12"/>
  <c r="C4" i="12"/>
  <c r="B5" i="12"/>
  <c r="C5" i="12"/>
  <c r="B6" i="12"/>
  <c r="C6" i="12"/>
  <c r="B7" i="12"/>
  <c r="C7" i="12"/>
  <c r="B8" i="12"/>
  <c r="C8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C2" i="12"/>
  <c r="B2" i="12"/>
  <c r="AA33" i="113"/>
  <c r="AR33" i="113"/>
  <c r="BD33" i="113"/>
  <c r="BP33" i="113"/>
  <c r="J21" i="6"/>
  <c r="D21" i="6"/>
  <c r="D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T2" i="12"/>
  <c r="S2" i="12"/>
  <c r="R2" i="12"/>
  <c r="Q2" i="12"/>
  <c r="G2" i="12"/>
  <c r="F2" i="12"/>
  <c r="R12" i="113"/>
  <c r="R13" i="113"/>
  <c r="R14" i="113"/>
  <c r="R15" i="113"/>
  <c r="R16" i="113"/>
  <c r="R17" i="113"/>
  <c r="R18" i="113"/>
  <c r="R19" i="113"/>
  <c r="R20" i="113"/>
  <c r="R21" i="113"/>
  <c r="R22" i="113"/>
  <c r="R23" i="113"/>
  <c r="R24" i="113"/>
  <c r="R25" i="113"/>
  <c r="R26" i="113"/>
  <c r="R27" i="113"/>
  <c r="R28" i="113"/>
  <c r="R29" i="113"/>
  <c r="R30" i="113"/>
  <c r="R31" i="113"/>
  <c r="R32" i="113"/>
  <c r="R33" i="113"/>
  <c r="R34" i="113"/>
  <c r="R35" i="113"/>
  <c r="R36" i="113"/>
  <c r="R37" i="113"/>
  <c r="R38" i="113"/>
  <c r="R39" i="113"/>
  <c r="R40" i="113"/>
  <c r="R41" i="113"/>
  <c r="R42" i="113"/>
  <c r="R43" i="113"/>
  <c r="R44" i="113"/>
  <c r="R45" i="113"/>
  <c r="R46" i="113"/>
  <c r="R47" i="113"/>
  <c r="R48" i="113"/>
  <c r="R49" i="113"/>
  <c r="R50" i="113"/>
  <c r="R51" i="113"/>
  <c r="R52" i="113"/>
  <c r="R53" i="113"/>
  <c r="R54" i="113"/>
  <c r="R55" i="113"/>
  <c r="R56" i="113"/>
  <c r="R57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11" i="113"/>
  <c r="Q11" i="113"/>
  <c r="Q19" i="113"/>
  <c r="F13" i="113"/>
  <c r="G13" i="113"/>
  <c r="G22" i="113"/>
  <c r="G25" i="113"/>
  <c r="G30" i="113"/>
  <c r="G38" i="113"/>
  <c r="G42" i="113"/>
  <c r="G46" i="113"/>
  <c r="G54" i="113"/>
  <c r="G58" i="113"/>
  <c r="G62" i="113"/>
  <c r="G70" i="113"/>
  <c r="F15" i="113"/>
  <c r="G15" i="113"/>
  <c r="F16" i="113"/>
  <c r="G16" i="113"/>
  <c r="F17" i="113"/>
  <c r="G17" i="113"/>
  <c r="F18" i="113"/>
  <c r="G18" i="113"/>
  <c r="F19" i="113"/>
  <c r="G19" i="113"/>
  <c r="F20" i="113"/>
  <c r="G20" i="113"/>
  <c r="F21" i="113"/>
  <c r="G21" i="113"/>
  <c r="F22" i="113"/>
  <c r="F23" i="113"/>
  <c r="G23" i="113"/>
  <c r="F24" i="113"/>
  <c r="G24" i="113"/>
  <c r="F25" i="113"/>
  <c r="F26" i="113"/>
  <c r="G26" i="113"/>
  <c r="F27" i="113"/>
  <c r="G27" i="113"/>
  <c r="F28" i="113"/>
  <c r="G28" i="113"/>
  <c r="F29" i="113"/>
  <c r="G29" i="113"/>
  <c r="F30" i="113"/>
  <c r="F31" i="113"/>
  <c r="G31" i="113"/>
  <c r="F32" i="113"/>
  <c r="G32" i="113"/>
  <c r="F33" i="113"/>
  <c r="G33" i="113"/>
  <c r="F34" i="113"/>
  <c r="G34" i="113"/>
  <c r="F35" i="113"/>
  <c r="G35" i="113"/>
  <c r="F36" i="113"/>
  <c r="G36" i="113"/>
  <c r="F37" i="113"/>
  <c r="G37" i="113"/>
  <c r="F38" i="113"/>
  <c r="F39" i="113"/>
  <c r="G39" i="113"/>
  <c r="F40" i="113"/>
  <c r="G40" i="113"/>
  <c r="F41" i="113"/>
  <c r="G41" i="113"/>
  <c r="F42" i="113"/>
  <c r="F43" i="113"/>
  <c r="G43" i="113"/>
  <c r="F44" i="113"/>
  <c r="G44" i="113"/>
  <c r="F45" i="113"/>
  <c r="G45" i="113"/>
  <c r="F46" i="113"/>
  <c r="F47" i="113"/>
  <c r="G47" i="113"/>
  <c r="F48" i="113"/>
  <c r="G48" i="113"/>
  <c r="F49" i="113"/>
  <c r="G49" i="113"/>
  <c r="F50" i="113"/>
  <c r="G50" i="113"/>
  <c r="F51" i="113"/>
  <c r="G51" i="113"/>
  <c r="F52" i="113"/>
  <c r="G52" i="113"/>
  <c r="F53" i="113"/>
  <c r="G53" i="113"/>
  <c r="F54" i="113"/>
  <c r="F55" i="113"/>
  <c r="G55" i="113"/>
  <c r="F56" i="113"/>
  <c r="G56" i="113"/>
  <c r="F57" i="113"/>
  <c r="G57" i="113"/>
  <c r="F58" i="113"/>
  <c r="F59" i="113"/>
  <c r="G59" i="113"/>
  <c r="F60" i="113"/>
  <c r="G60" i="113"/>
  <c r="F61" i="113"/>
  <c r="G61" i="113"/>
  <c r="F62" i="113"/>
  <c r="F63" i="113"/>
  <c r="G63" i="113"/>
  <c r="F64" i="113"/>
  <c r="G64" i="113"/>
  <c r="F65" i="113"/>
  <c r="G65" i="113"/>
  <c r="F66" i="113"/>
  <c r="G66" i="113"/>
  <c r="F67" i="113"/>
  <c r="G67" i="113"/>
  <c r="F68" i="113"/>
  <c r="G68" i="113"/>
  <c r="F69" i="113"/>
  <c r="G69" i="113"/>
  <c r="F70" i="113"/>
  <c r="F71" i="113"/>
  <c r="G71" i="113"/>
  <c r="F14" i="113"/>
  <c r="G14" i="113"/>
  <c r="F12" i="113"/>
  <c r="G12" i="113"/>
  <c r="H15" i="113"/>
  <c r="I15" i="113"/>
  <c r="J15" i="113"/>
  <c r="K15" i="113"/>
  <c r="F11" i="113"/>
  <c r="G11" i="113"/>
  <c r="H11" i="113"/>
  <c r="H18" i="113"/>
  <c r="I18" i="113"/>
  <c r="J18" i="113"/>
  <c r="K18" i="113"/>
  <c r="Q12" i="113"/>
  <c r="Q13" i="113"/>
  <c r="Q14" i="113"/>
  <c r="Q15" i="113"/>
  <c r="Q16" i="113"/>
  <c r="Q17" i="113"/>
  <c r="Q18" i="113"/>
  <c r="Q20" i="113"/>
  <c r="Q21" i="113"/>
  <c r="Q22" i="113"/>
  <c r="Q23" i="113"/>
  <c r="Q24" i="113"/>
  <c r="Q25" i="113"/>
  <c r="Q26" i="113"/>
  <c r="Q27" i="113"/>
  <c r="Q28" i="113"/>
  <c r="Q29" i="113"/>
  <c r="Q30" i="113"/>
  <c r="Q31" i="113"/>
  <c r="Q32" i="113"/>
  <c r="Q33" i="113"/>
  <c r="Q34" i="113"/>
  <c r="Q35" i="113"/>
  <c r="Q36" i="113"/>
  <c r="Q37" i="113"/>
  <c r="Q38" i="113"/>
  <c r="Q39" i="113"/>
  <c r="Q40" i="113"/>
  <c r="Q41" i="113"/>
  <c r="Q42" i="113"/>
  <c r="Q43" i="113"/>
  <c r="Q44" i="113"/>
  <c r="Q45" i="113"/>
  <c r="Q46" i="113"/>
  <c r="Q47" i="113"/>
  <c r="Q48" i="113"/>
  <c r="Q49" i="113"/>
  <c r="Q50" i="113"/>
  <c r="Q51" i="113"/>
  <c r="Q52" i="113"/>
  <c r="Q53" i="113"/>
  <c r="Q54" i="113"/>
  <c r="Q55" i="113"/>
  <c r="Q56" i="113"/>
  <c r="Q57" i="113"/>
  <c r="Q58" i="113"/>
  <c r="Q59" i="113"/>
  <c r="Q60" i="113"/>
  <c r="Q61" i="113"/>
  <c r="Q62" i="113"/>
  <c r="Q63" i="113"/>
  <c r="Q64" i="113"/>
  <c r="Q65" i="113"/>
  <c r="Q66" i="113"/>
  <c r="Q67" i="113"/>
  <c r="Q68" i="113"/>
  <c r="Q69" i="113"/>
  <c r="Q70" i="113"/>
  <c r="Q71" i="113"/>
  <c r="S12" i="113"/>
  <c r="T12" i="113"/>
  <c r="S13" i="113"/>
  <c r="T13" i="113"/>
  <c r="S14" i="113"/>
  <c r="T14" i="113"/>
  <c r="S15" i="113"/>
  <c r="T15" i="113"/>
  <c r="C15" i="113"/>
  <c r="S16" i="113"/>
  <c r="T16" i="113"/>
  <c r="S17" i="113"/>
  <c r="T17" i="113"/>
  <c r="C17" i="113"/>
  <c r="S18" i="113"/>
  <c r="T18" i="113"/>
  <c r="C18" i="113"/>
  <c r="S19" i="113"/>
  <c r="T19" i="113"/>
  <c r="S20" i="113"/>
  <c r="T20" i="113"/>
  <c r="S21" i="113"/>
  <c r="T21" i="113"/>
  <c r="S22" i="113"/>
  <c r="T22" i="113"/>
  <c r="S23" i="113"/>
  <c r="T23" i="113"/>
  <c r="S24" i="113"/>
  <c r="T24" i="113"/>
  <c r="S25" i="113"/>
  <c r="T25" i="113"/>
  <c r="S26" i="113"/>
  <c r="T26" i="113"/>
  <c r="S27" i="113"/>
  <c r="T27" i="113"/>
  <c r="S28" i="113"/>
  <c r="T28" i="113"/>
  <c r="S29" i="113"/>
  <c r="T29" i="113"/>
  <c r="S30" i="113"/>
  <c r="T30" i="113"/>
  <c r="S31" i="113"/>
  <c r="T31" i="113"/>
  <c r="S32" i="113"/>
  <c r="T32" i="113"/>
  <c r="S33" i="113"/>
  <c r="T33" i="113"/>
  <c r="S34" i="113"/>
  <c r="T34" i="113"/>
  <c r="S35" i="113"/>
  <c r="T35" i="113"/>
  <c r="S36" i="113"/>
  <c r="T36" i="113"/>
  <c r="S37" i="113"/>
  <c r="T37" i="113"/>
  <c r="S38" i="113"/>
  <c r="T38" i="113"/>
  <c r="S39" i="113"/>
  <c r="T39" i="113"/>
  <c r="S40" i="113"/>
  <c r="T40" i="113"/>
  <c r="S41" i="113"/>
  <c r="T41" i="113"/>
  <c r="S42" i="113"/>
  <c r="T42" i="113"/>
  <c r="S43" i="113"/>
  <c r="T43" i="113"/>
  <c r="S44" i="113"/>
  <c r="T44" i="113"/>
  <c r="S45" i="113"/>
  <c r="T45" i="113"/>
  <c r="S46" i="113"/>
  <c r="T46" i="113"/>
  <c r="S47" i="113"/>
  <c r="T47" i="113"/>
  <c r="S48" i="113"/>
  <c r="T48" i="113"/>
  <c r="S49" i="113"/>
  <c r="T49" i="113"/>
  <c r="S50" i="113"/>
  <c r="T50" i="113"/>
  <c r="S51" i="113"/>
  <c r="T51" i="113"/>
  <c r="S52" i="113"/>
  <c r="T52" i="113"/>
  <c r="S53" i="113"/>
  <c r="T53" i="113"/>
  <c r="S54" i="113"/>
  <c r="T54" i="113"/>
  <c r="S55" i="113"/>
  <c r="T55" i="113"/>
  <c r="S56" i="113"/>
  <c r="T56" i="113"/>
  <c r="S57" i="113"/>
  <c r="T57" i="113"/>
  <c r="S58" i="113"/>
  <c r="T58" i="113"/>
  <c r="S59" i="113"/>
  <c r="T59" i="113"/>
  <c r="S60" i="113"/>
  <c r="T60" i="113"/>
  <c r="S61" i="113"/>
  <c r="T61" i="113"/>
  <c r="S62" i="113"/>
  <c r="T62" i="113"/>
  <c r="S63" i="113"/>
  <c r="T63" i="113"/>
  <c r="S64" i="113"/>
  <c r="T64" i="113"/>
  <c r="S65" i="113"/>
  <c r="T65" i="113"/>
  <c r="S66" i="113"/>
  <c r="T66" i="113"/>
  <c r="S67" i="113"/>
  <c r="T67" i="113"/>
  <c r="S68" i="113"/>
  <c r="T68" i="113"/>
  <c r="S69" i="113"/>
  <c r="T69" i="113"/>
  <c r="S70" i="113"/>
  <c r="T70" i="113"/>
  <c r="S71" i="113"/>
  <c r="T71" i="113"/>
  <c r="S11" i="113"/>
  <c r="T11" i="113"/>
  <c r="C14" i="113"/>
  <c r="C19" i="113"/>
  <c r="C20" i="113"/>
  <c r="C21" i="113"/>
  <c r="C22" i="113"/>
  <c r="C23" i="113"/>
  <c r="C24" i="113"/>
  <c r="C25" i="113"/>
  <c r="C26" i="113"/>
  <c r="C27" i="113"/>
  <c r="C28" i="113"/>
  <c r="C29" i="113"/>
  <c r="C30" i="113"/>
  <c r="C31" i="113"/>
  <c r="C32" i="113"/>
  <c r="C33" i="113"/>
  <c r="C34" i="113"/>
  <c r="C35" i="113"/>
  <c r="C36" i="113"/>
  <c r="C37" i="113"/>
  <c r="C38" i="113"/>
  <c r="C39" i="113"/>
  <c r="C40" i="113"/>
  <c r="C41" i="113"/>
  <c r="C42" i="113"/>
  <c r="C43" i="113"/>
  <c r="C44" i="113"/>
  <c r="C45" i="113"/>
  <c r="C46" i="113"/>
  <c r="C47" i="113"/>
  <c r="C48" i="113"/>
  <c r="C49" i="113"/>
  <c r="C50" i="113"/>
  <c r="C51" i="113"/>
  <c r="C52" i="113"/>
  <c r="C53" i="113"/>
  <c r="C54" i="113"/>
  <c r="C55" i="113"/>
  <c r="C56" i="113"/>
  <c r="C57" i="113"/>
  <c r="C58" i="113"/>
  <c r="C59" i="113"/>
  <c r="C60" i="113"/>
  <c r="C61" i="113"/>
  <c r="C62" i="113"/>
  <c r="C63" i="113"/>
  <c r="C64" i="113"/>
  <c r="C65" i="113"/>
  <c r="C66" i="113"/>
  <c r="C67" i="113"/>
  <c r="C68" i="113"/>
  <c r="C69" i="113"/>
  <c r="C70" i="113"/>
  <c r="C71" i="113"/>
  <c r="C13" i="113"/>
  <c r="C16" i="113"/>
  <c r="CC7" i="113"/>
  <c r="BW7" i="113"/>
  <c r="BR11" i="113"/>
  <c r="AL15" i="113"/>
  <c r="AL13" i="113"/>
  <c r="BR9" i="113"/>
  <c r="N72" i="113"/>
  <c r="B77" i="113"/>
  <c r="M72" i="113"/>
  <c r="AA32" i="113"/>
  <c r="AR32" i="113"/>
  <c r="H41" i="113"/>
  <c r="U41" i="113"/>
  <c r="H42" i="113"/>
  <c r="U42" i="113"/>
  <c r="H56" i="113"/>
  <c r="I56" i="113"/>
  <c r="J56" i="113"/>
  <c r="K56" i="113"/>
  <c r="H32" i="113"/>
  <c r="U32" i="113"/>
  <c r="Z7" i="6"/>
  <c r="AB7" i="6"/>
  <c r="O72" i="113"/>
  <c r="L72" i="113"/>
  <c r="BL31" i="113"/>
  <c r="AA31" i="113"/>
  <c r="AR31" i="113"/>
  <c r="H71" i="113"/>
  <c r="I71" i="113"/>
  <c r="J71" i="113"/>
  <c r="K71" i="113"/>
  <c r="H70" i="113"/>
  <c r="U70" i="113"/>
  <c r="H69" i="113"/>
  <c r="I69" i="113"/>
  <c r="J69" i="113"/>
  <c r="K69" i="113"/>
  <c r="H68" i="113"/>
  <c r="U68" i="113"/>
  <c r="H67" i="113"/>
  <c r="I67" i="113"/>
  <c r="J67" i="113"/>
  <c r="K67" i="113"/>
  <c r="H66" i="113"/>
  <c r="U66" i="113"/>
  <c r="H65" i="113"/>
  <c r="U65" i="113"/>
  <c r="I65" i="113"/>
  <c r="J65" i="113"/>
  <c r="K65" i="113"/>
  <c r="H64" i="113"/>
  <c r="I64" i="113"/>
  <c r="J64" i="113"/>
  <c r="K64" i="113"/>
  <c r="H63" i="113"/>
  <c r="I63" i="113"/>
  <c r="J63" i="113"/>
  <c r="K63" i="113"/>
  <c r="H62" i="113"/>
  <c r="U62" i="113"/>
  <c r="H61" i="113"/>
  <c r="I61" i="113"/>
  <c r="J61" i="113"/>
  <c r="K61" i="113"/>
  <c r="H60" i="113"/>
  <c r="U60" i="113"/>
  <c r="H59" i="113"/>
  <c r="I59" i="113"/>
  <c r="J59" i="113"/>
  <c r="K59" i="113"/>
  <c r="H58" i="113"/>
  <c r="U58" i="113"/>
  <c r="H57" i="113"/>
  <c r="I57" i="113"/>
  <c r="J57" i="113"/>
  <c r="K57" i="113"/>
  <c r="H55" i="113"/>
  <c r="I55" i="113"/>
  <c r="J55" i="113"/>
  <c r="K55" i="113"/>
  <c r="H54" i="113"/>
  <c r="U54" i="113"/>
  <c r="H53" i="113"/>
  <c r="H52" i="113"/>
  <c r="I52" i="113"/>
  <c r="J52" i="113"/>
  <c r="K52" i="113"/>
  <c r="H51" i="113"/>
  <c r="U51" i="113"/>
  <c r="H50" i="113"/>
  <c r="U50" i="113"/>
  <c r="H49" i="113"/>
  <c r="H48" i="113"/>
  <c r="I48" i="113"/>
  <c r="J48" i="113"/>
  <c r="K48" i="113"/>
  <c r="H47" i="113"/>
  <c r="I47" i="113"/>
  <c r="J47" i="113"/>
  <c r="K47" i="113"/>
  <c r="H46" i="113"/>
  <c r="I46" i="113"/>
  <c r="J46" i="113"/>
  <c r="K46" i="113"/>
  <c r="U46" i="113"/>
  <c r="H45" i="113"/>
  <c r="U45" i="113"/>
  <c r="H44" i="113"/>
  <c r="I44" i="113"/>
  <c r="J44" i="113"/>
  <c r="K44" i="113"/>
  <c r="H43" i="113"/>
  <c r="I43" i="113"/>
  <c r="J43" i="113"/>
  <c r="K43" i="113"/>
  <c r="BP40" i="113"/>
  <c r="H40" i="113"/>
  <c r="U40" i="113"/>
  <c r="I40" i="113"/>
  <c r="J40" i="113"/>
  <c r="K40" i="113"/>
  <c r="BP39" i="113"/>
  <c r="H39" i="113"/>
  <c r="I39" i="113"/>
  <c r="J39" i="113"/>
  <c r="K39" i="113"/>
  <c r="BP38" i="113"/>
  <c r="H38" i="113"/>
  <c r="I38" i="113"/>
  <c r="J38" i="113"/>
  <c r="K38" i="113"/>
  <c r="U38" i="113"/>
  <c r="BP37" i="113"/>
  <c r="H37" i="113"/>
  <c r="I37" i="113"/>
  <c r="J37" i="113"/>
  <c r="K37" i="113"/>
  <c r="BP36" i="113"/>
  <c r="H36" i="113"/>
  <c r="I36" i="113"/>
  <c r="J36" i="113"/>
  <c r="K36" i="113"/>
  <c r="BP35" i="113"/>
  <c r="H35" i="113"/>
  <c r="I35" i="113"/>
  <c r="J35" i="113"/>
  <c r="K35" i="113"/>
  <c r="BP34" i="113"/>
  <c r="H34" i="113"/>
  <c r="U34" i="113"/>
  <c r="H33" i="113"/>
  <c r="I33" i="113"/>
  <c r="J33" i="113"/>
  <c r="K33" i="113"/>
  <c r="H31" i="113"/>
  <c r="I31" i="113"/>
  <c r="J31" i="113"/>
  <c r="K31" i="113"/>
  <c r="H30" i="113"/>
  <c r="U30" i="113"/>
  <c r="H29" i="113"/>
  <c r="H28" i="113"/>
  <c r="U28" i="113"/>
  <c r="H27" i="113"/>
  <c r="I27" i="113"/>
  <c r="J27" i="113"/>
  <c r="K27" i="113"/>
  <c r="H26" i="113"/>
  <c r="U26" i="113"/>
  <c r="H25" i="113"/>
  <c r="I25" i="113"/>
  <c r="J25" i="113"/>
  <c r="K25" i="113"/>
  <c r="H24" i="113"/>
  <c r="U24" i="113"/>
  <c r="I24" i="113"/>
  <c r="J24" i="113"/>
  <c r="K24" i="113"/>
  <c r="H23" i="113"/>
  <c r="I23" i="113"/>
  <c r="J23" i="113"/>
  <c r="K23" i="113"/>
  <c r="H22" i="113"/>
  <c r="U22" i="113"/>
  <c r="H21" i="113"/>
  <c r="H20" i="113"/>
  <c r="I20" i="113"/>
  <c r="J20" i="113"/>
  <c r="K20" i="113"/>
  <c r="H19" i="113"/>
  <c r="I19" i="113"/>
  <c r="J19" i="113"/>
  <c r="K19" i="113"/>
  <c r="AP18" i="113"/>
  <c r="H17" i="113"/>
  <c r="I17" i="113"/>
  <c r="J17" i="113"/>
  <c r="K17" i="113"/>
  <c r="H16" i="113"/>
  <c r="I16" i="113"/>
  <c r="J16" i="113"/>
  <c r="K16" i="113"/>
  <c r="H14" i="113"/>
  <c r="I14" i="113"/>
  <c r="J14" i="113"/>
  <c r="K14" i="113"/>
  <c r="H12" i="113"/>
  <c r="I12" i="113"/>
  <c r="J12" i="113"/>
  <c r="K12" i="113"/>
  <c r="AL11" i="113"/>
  <c r="CL7" i="113"/>
  <c r="T36" i="6"/>
  <c r="Q36" i="6"/>
  <c r="T35" i="6"/>
  <c r="Q35" i="6"/>
  <c r="T34" i="6"/>
  <c r="Q34" i="6"/>
  <c r="T33" i="6"/>
  <c r="Q33" i="6"/>
  <c r="T32" i="6"/>
  <c r="Q32" i="6"/>
  <c r="T31" i="6"/>
  <c r="Q31" i="6"/>
  <c r="T30" i="6"/>
  <c r="Q30" i="6"/>
  <c r="T29" i="6"/>
  <c r="Q29" i="6"/>
  <c r="B76" i="113"/>
  <c r="C12" i="113"/>
  <c r="BL32" i="113"/>
  <c r="I32" i="113"/>
  <c r="J32" i="113"/>
  <c r="K32" i="113"/>
  <c r="I68" i="113"/>
  <c r="J68" i="113"/>
  <c r="K68" i="113"/>
  <c r="C11" i="113"/>
  <c r="I70" i="113"/>
  <c r="J70" i="113"/>
  <c r="K70" i="113"/>
  <c r="I66" i="113"/>
  <c r="J66" i="113"/>
  <c r="K66" i="113"/>
  <c r="I62" i="113"/>
  <c r="J62" i="113"/>
  <c r="K62" i="113"/>
  <c r="I54" i="113"/>
  <c r="J54" i="113"/>
  <c r="K54" i="113"/>
  <c r="I50" i="113"/>
  <c r="J50" i="113"/>
  <c r="K50" i="113"/>
  <c r="I42" i="113"/>
  <c r="J42" i="113"/>
  <c r="K42" i="113"/>
  <c r="I34" i="113"/>
  <c r="J34" i="113"/>
  <c r="K34" i="113"/>
  <c r="I30" i="113"/>
  <c r="J30" i="113"/>
  <c r="K30" i="113"/>
  <c r="I26" i="113"/>
  <c r="J26" i="113"/>
  <c r="K26" i="113"/>
  <c r="I22" i="113"/>
  <c r="J22" i="113"/>
  <c r="K22" i="113"/>
  <c r="I58" i="113"/>
  <c r="J58" i="113"/>
  <c r="K58" i="113"/>
  <c r="I53" i="113"/>
  <c r="J53" i="113"/>
  <c r="K53" i="113"/>
  <c r="I49" i="113"/>
  <c r="J49" i="113"/>
  <c r="K49" i="113"/>
  <c r="I41" i="113"/>
  <c r="J41" i="113"/>
  <c r="K41" i="113"/>
  <c r="I29" i="113"/>
  <c r="J29" i="113"/>
  <c r="K29" i="113"/>
  <c r="I21" i="113"/>
  <c r="J21" i="113"/>
  <c r="K21" i="113"/>
  <c r="H13" i="113"/>
  <c r="U17" i="113"/>
  <c r="U61" i="113"/>
  <c r="U15" i="113"/>
  <c r="U16" i="113"/>
  <c r="U29" i="113"/>
  <c r="U57" i="113"/>
  <c r="U25" i="113"/>
  <c r="U53" i="113"/>
  <c r="U33" i="113"/>
  <c r="U21" i="113"/>
  <c r="U49" i="113"/>
  <c r="U56" i="113"/>
  <c r="U52" i="113"/>
  <c r="U48" i="113"/>
  <c r="U44" i="113"/>
  <c r="U36" i="113"/>
  <c r="U20" i="113"/>
  <c r="U14" i="113"/>
  <c r="U71" i="113"/>
  <c r="U67" i="113"/>
  <c r="U63" i="113"/>
  <c r="U59" i="113"/>
  <c r="U47" i="113"/>
  <c r="U43" i="113"/>
  <c r="U39" i="113"/>
  <c r="U35" i="113"/>
  <c r="U31" i="113"/>
  <c r="U27" i="113"/>
  <c r="U19" i="113"/>
  <c r="U13" i="113"/>
  <c r="U18" i="113"/>
  <c r="I13" i="113"/>
  <c r="J13" i="113"/>
  <c r="K13" i="113"/>
  <c r="I45" i="113"/>
  <c r="J45" i="113"/>
  <c r="K45" i="113"/>
  <c r="I28" i="113"/>
  <c r="J28" i="113"/>
  <c r="K28" i="113"/>
  <c r="U64" i="113"/>
  <c r="I51" i="113"/>
  <c r="J51" i="113"/>
  <c r="K51" i="113"/>
  <c r="U37" i="113"/>
  <c r="U69" i="113"/>
  <c r="U23" i="113"/>
  <c r="U55" i="113"/>
  <c r="I60" i="113"/>
  <c r="J60" i="113"/>
  <c r="K60" i="113"/>
  <c r="BD32" i="113"/>
  <c r="BP32" i="113"/>
  <c r="BP31" i="113"/>
  <c r="BD31" i="113"/>
  <c r="U12" i="113"/>
  <c r="U2" i="12"/>
  <c r="AG28" i="113"/>
  <c r="AR28" i="113"/>
  <c r="K2" i="12"/>
  <c r="AG30" i="113"/>
  <c r="BD30" i="113"/>
  <c r="AG29" i="113"/>
  <c r="AA29" i="113"/>
  <c r="BD28" i="113"/>
  <c r="AI28" i="113"/>
  <c r="U11" i="113"/>
  <c r="U73" i="113"/>
  <c r="AN43" i="113"/>
  <c r="J2" i="12"/>
  <c r="I11" i="113"/>
  <c r="J11" i="113"/>
  <c r="K11" i="113"/>
  <c r="K73" i="113"/>
  <c r="AR30" i="113"/>
  <c r="O2" i="12"/>
  <c r="AA28" i="113"/>
  <c r="AI29" i="113"/>
  <c r="AR29" i="113"/>
  <c r="M2" i="12"/>
  <c r="AI30" i="113"/>
  <c r="AA30" i="113"/>
  <c r="BD29" i="113"/>
  <c r="U74" i="113"/>
  <c r="I2" i="12"/>
  <c r="K75" i="276"/>
  <c r="K74" i="276"/>
  <c r="K72" i="276"/>
  <c r="K73" i="276"/>
  <c r="U14" i="276"/>
  <c r="U30" i="276"/>
  <c r="U41" i="276"/>
  <c r="U43" i="276"/>
  <c r="U48" i="276"/>
  <c r="U55" i="276"/>
  <c r="U14" i="277"/>
  <c r="U30" i="277"/>
  <c r="U41" i="277"/>
  <c r="U43" i="277"/>
  <c r="U48" i="277"/>
  <c r="U55" i="277"/>
  <c r="U27" i="278"/>
  <c r="U41" i="279"/>
  <c r="U11" i="276"/>
  <c r="U16" i="276"/>
  <c r="U18" i="276"/>
  <c r="U38" i="276"/>
  <c r="U57" i="276"/>
  <c r="U59" i="276"/>
  <c r="U61" i="276"/>
  <c r="U63" i="276"/>
  <c r="U65" i="276"/>
  <c r="U67" i="276"/>
  <c r="U69" i="276"/>
  <c r="U71" i="276"/>
  <c r="U11" i="277"/>
  <c r="U16" i="277"/>
  <c r="U18" i="277"/>
  <c r="U38" i="277"/>
  <c r="U57" i="277"/>
  <c r="U59" i="277"/>
  <c r="U61" i="277"/>
  <c r="U63" i="277"/>
  <c r="U65" i="277"/>
  <c r="U67" i="277"/>
  <c r="U69" i="277"/>
  <c r="I71" i="277"/>
  <c r="J71" i="277"/>
  <c r="K71" i="277"/>
  <c r="K73" i="277"/>
  <c r="I18" i="278"/>
  <c r="J18" i="278"/>
  <c r="K18" i="278"/>
  <c r="K75" i="278"/>
  <c r="I20" i="278"/>
  <c r="J20" i="278"/>
  <c r="K20" i="278"/>
  <c r="U25" i="278"/>
  <c r="AI30" i="278"/>
  <c r="I35" i="278"/>
  <c r="J35" i="278"/>
  <c r="K35" i="278"/>
  <c r="U39" i="278"/>
  <c r="U43" i="278"/>
  <c r="I49" i="278"/>
  <c r="J49" i="278"/>
  <c r="K49" i="278"/>
  <c r="K75" i="282"/>
  <c r="K74" i="282"/>
  <c r="K72" i="282"/>
  <c r="K73" i="282"/>
  <c r="U20" i="276"/>
  <c r="U22" i="276"/>
  <c r="U24" i="276"/>
  <c r="U26" i="276"/>
  <c r="U28" i="276"/>
  <c r="U35" i="276"/>
  <c r="U45" i="276"/>
  <c r="U50" i="276"/>
  <c r="U52" i="276"/>
  <c r="U20" i="277"/>
  <c r="U22" i="277"/>
  <c r="U24" i="277"/>
  <c r="U26" i="277"/>
  <c r="U28" i="277"/>
  <c r="U35" i="277"/>
  <c r="U45" i="277"/>
  <c r="U50" i="277"/>
  <c r="U52" i="277"/>
  <c r="U23" i="278"/>
  <c r="BD30" i="278"/>
  <c r="U41" i="278"/>
  <c r="U11" i="279"/>
  <c r="K75" i="281"/>
  <c r="K74" i="281"/>
  <c r="K72" i="281"/>
  <c r="K73" i="281"/>
  <c r="AA28" i="276"/>
  <c r="AA28" i="277"/>
  <c r="U67" i="278"/>
  <c r="U29" i="279"/>
  <c r="U70" i="277"/>
  <c r="U17" i="278"/>
  <c r="U26" i="278"/>
  <c r="U29" i="278"/>
  <c r="U38" i="278"/>
  <c r="U44" i="278"/>
  <c r="U57" i="278"/>
  <c r="AA29" i="279"/>
  <c r="BD29" i="279"/>
  <c r="U43" i="279"/>
  <c r="U17" i="276"/>
  <c r="U29" i="276"/>
  <c r="U33" i="276"/>
  <c r="U34" i="276"/>
  <c r="U44" i="276"/>
  <c r="U49" i="276"/>
  <c r="U56" i="276"/>
  <c r="U58" i="276"/>
  <c r="U60" i="276"/>
  <c r="U62" i="276"/>
  <c r="U64" i="276"/>
  <c r="U66" i="276"/>
  <c r="U68" i="276"/>
  <c r="U70" i="276"/>
  <c r="U17" i="277"/>
  <c r="U29" i="277"/>
  <c r="U33" i="277"/>
  <c r="U34" i="277"/>
  <c r="U44" i="277"/>
  <c r="U49" i="277"/>
  <c r="U56" i="277"/>
  <c r="U58" i="277"/>
  <c r="U60" i="277"/>
  <c r="U62" i="277"/>
  <c r="U64" i="277"/>
  <c r="U66" i="277"/>
  <c r="U68" i="277"/>
  <c r="K75" i="279"/>
  <c r="K74" i="279"/>
  <c r="K72" i="279"/>
  <c r="K73" i="279"/>
  <c r="BD31" i="280"/>
  <c r="AR31" i="280"/>
  <c r="U19" i="276"/>
  <c r="U21" i="276"/>
  <c r="U23" i="276"/>
  <c r="U25" i="276"/>
  <c r="U27" i="276"/>
  <c r="AR28" i="276"/>
  <c r="AR32" i="276"/>
  <c r="U39" i="276"/>
  <c r="U46" i="276"/>
  <c r="U51" i="276"/>
  <c r="U53" i="276"/>
  <c r="U19" i="277"/>
  <c r="U21" i="277"/>
  <c r="U23" i="277"/>
  <c r="U25" i="277"/>
  <c r="U27" i="277"/>
  <c r="AR28" i="277"/>
  <c r="AR32" i="277"/>
  <c r="U39" i="277"/>
  <c r="U46" i="277"/>
  <c r="U51" i="277"/>
  <c r="U53" i="277"/>
  <c r="U30" i="278"/>
  <c r="U74" i="278"/>
  <c r="U53" i="278"/>
  <c r="U55" i="278"/>
  <c r="U69" i="278"/>
  <c r="U16" i="279"/>
  <c r="AR29" i="279"/>
  <c r="BD32" i="279"/>
  <c r="U34" i="279"/>
  <c r="U63" i="279"/>
  <c r="K75" i="280"/>
  <c r="K74" i="280"/>
  <c r="K72" i="280"/>
  <c r="K73" i="280"/>
  <c r="AA30" i="278"/>
  <c r="U31" i="278"/>
  <c r="U70" i="278"/>
  <c r="U17" i="279"/>
  <c r="U31" i="279"/>
  <c r="U38" i="279"/>
  <c r="U61" i="279"/>
  <c r="BD32" i="280"/>
  <c r="BD32" i="281"/>
  <c r="BD32" i="282"/>
  <c r="BD29" i="283"/>
  <c r="AR30" i="283"/>
  <c r="K73" i="285"/>
  <c r="K74" i="285"/>
  <c r="K72" i="285"/>
  <c r="K75" i="285"/>
  <c r="U21" i="283"/>
  <c r="U42" i="283"/>
  <c r="U69" i="279"/>
  <c r="U71" i="279"/>
  <c r="U11" i="280"/>
  <c r="U16" i="280"/>
  <c r="U18" i="280"/>
  <c r="U38" i="280"/>
  <c r="U57" i="280"/>
  <c r="U59" i="280"/>
  <c r="U61" i="280"/>
  <c r="U63" i="280"/>
  <c r="U65" i="280"/>
  <c r="U67" i="280"/>
  <c r="U69" i="280"/>
  <c r="U71" i="280"/>
  <c r="U11" i="281"/>
  <c r="U16" i="281"/>
  <c r="U18" i="281"/>
  <c r="U38" i="281"/>
  <c r="U57" i="281"/>
  <c r="U59" i="281"/>
  <c r="U61" i="281"/>
  <c r="U63" i="281"/>
  <c r="U65" i="281"/>
  <c r="U67" i="281"/>
  <c r="U69" i="281"/>
  <c r="U71" i="281"/>
  <c r="U11" i="282"/>
  <c r="U16" i="282"/>
  <c r="U18" i="282"/>
  <c r="U38" i="282"/>
  <c r="U57" i="282"/>
  <c r="U59" i="282"/>
  <c r="U61" i="282"/>
  <c r="U63" i="282"/>
  <c r="U65" i="282"/>
  <c r="U67" i="282"/>
  <c r="U69" i="282"/>
  <c r="U71" i="282"/>
  <c r="U11" i="283"/>
  <c r="BD29" i="280"/>
  <c r="BD29" i="281"/>
  <c r="BD29" i="282"/>
  <c r="I16" i="283"/>
  <c r="J16" i="283"/>
  <c r="K16" i="283"/>
  <c r="K73" i="283"/>
  <c r="U22" i="283"/>
  <c r="U25" i="283"/>
  <c r="AA28" i="283"/>
  <c r="U35" i="283"/>
  <c r="U54" i="279"/>
  <c r="U13" i="280"/>
  <c r="U31" i="280"/>
  <c r="U40" i="280"/>
  <c r="U47" i="280"/>
  <c r="U54" i="280"/>
  <c r="U13" i="281"/>
  <c r="U31" i="281"/>
  <c r="U40" i="281"/>
  <c r="U47" i="281"/>
  <c r="U54" i="281"/>
  <c r="U13" i="282"/>
  <c r="U31" i="282"/>
  <c r="U40" i="282"/>
  <c r="U47" i="282"/>
  <c r="U54" i="282"/>
  <c r="U13" i="283"/>
  <c r="U29" i="283"/>
  <c r="U37" i="283"/>
  <c r="U26" i="283"/>
  <c r="AI28" i="283"/>
  <c r="AA29" i="283"/>
  <c r="U30" i="283"/>
  <c r="U44" i="279"/>
  <c r="U49" i="279"/>
  <c r="U56" i="279"/>
  <c r="U58" i="279"/>
  <c r="U60" i="279"/>
  <c r="U62" i="279"/>
  <c r="U64" i="279"/>
  <c r="U66" i="279"/>
  <c r="U68" i="279"/>
  <c r="U70" i="279"/>
  <c r="U17" i="280"/>
  <c r="U29" i="280"/>
  <c r="U33" i="280"/>
  <c r="U34" i="280"/>
  <c r="U44" i="280"/>
  <c r="U49" i="280"/>
  <c r="U56" i="280"/>
  <c r="U58" i="280"/>
  <c r="U60" i="280"/>
  <c r="U62" i="280"/>
  <c r="U64" i="280"/>
  <c r="U66" i="280"/>
  <c r="U68" i="280"/>
  <c r="U70" i="280"/>
  <c r="U17" i="281"/>
  <c r="U29" i="281"/>
  <c r="U33" i="281"/>
  <c r="U34" i="281"/>
  <c r="U44" i="281"/>
  <c r="U49" i="281"/>
  <c r="U56" i="281"/>
  <c r="U58" i="281"/>
  <c r="U60" i="281"/>
  <c r="U62" i="281"/>
  <c r="U64" i="281"/>
  <c r="U66" i="281"/>
  <c r="U68" i="281"/>
  <c r="U70" i="281"/>
  <c r="U17" i="282"/>
  <c r="U29" i="282"/>
  <c r="U33" i="282"/>
  <c r="U34" i="282"/>
  <c r="U44" i="282"/>
  <c r="U49" i="282"/>
  <c r="U56" i="282"/>
  <c r="U58" i="282"/>
  <c r="U60" i="282"/>
  <c r="U62" i="282"/>
  <c r="U64" i="282"/>
  <c r="U66" i="282"/>
  <c r="U68" i="282"/>
  <c r="U70" i="282"/>
  <c r="AR28" i="283"/>
  <c r="AI29" i="283"/>
  <c r="AI30" i="283"/>
  <c r="U50" i="283"/>
  <c r="U56" i="283"/>
  <c r="I15" i="284"/>
  <c r="J15" i="284"/>
  <c r="K15" i="284"/>
  <c r="U15" i="284"/>
  <c r="I41" i="283"/>
  <c r="J41" i="283"/>
  <c r="K41" i="283"/>
  <c r="I43" i="283"/>
  <c r="J43" i="283"/>
  <c r="K43" i="283"/>
  <c r="I48" i="283"/>
  <c r="J48" i="283"/>
  <c r="K48" i="283"/>
  <c r="I55" i="283"/>
  <c r="J55" i="283"/>
  <c r="K55" i="283"/>
  <c r="I14" i="284"/>
  <c r="J14" i="284"/>
  <c r="K14" i="284"/>
  <c r="K75" i="284"/>
  <c r="U23" i="284"/>
  <c r="AA28" i="284"/>
  <c r="BD28" i="284"/>
  <c r="U35" i="284"/>
  <c r="I37" i="284"/>
  <c r="J37" i="284"/>
  <c r="K37" i="284"/>
  <c r="U41" i="284"/>
  <c r="U49" i="284"/>
  <c r="U20" i="285"/>
  <c r="U22" i="285"/>
  <c r="U24" i="285"/>
  <c r="U26" i="285"/>
  <c r="U28" i="285"/>
  <c r="AI30" i="285"/>
  <c r="AA30" i="285"/>
  <c r="AR30" i="285"/>
  <c r="U24" i="284"/>
  <c r="U32" i="284"/>
  <c r="U42" i="284"/>
  <c r="U43" i="284"/>
  <c r="U46" i="284"/>
  <c r="U50" i="284"/>
  <c r="U56" i="284"/>
  <c r="U60" i="284"/>
  <c r="U64" i="284"/>
  <c r="U68" i="284"/>
  <c r="U58" i="283"/>
  <c r="U60" i="283"/>
  <c r="U62" i="283"/>
  <c r="U64" i="283"/>
  <c r="U66" i="283"/>
  <c r="U68" i="283"/>
  <c r="U70" i="283"/>
  <c r="K73" i="286"/>
  <c r="K75" i="286"/>
  <c r="K74" i="286"/>
  <c r="K72" i="286"/>
  <c r="U18" i="284"/>
  <c r="U21" i="284"/>
  <c r="AI30" i="284"/>
  <c r="AA30" i="284"/>
  <c r="AR31" i="284"/>
  <c r="U44" i="284"/>
  <c r="BD32" i="285"/>
  <c r="AR32" i="285"/>
  <c r="U12" i="284"/>
  <c r="U74" i="284"/>
  <c r="U28" i="284"/>
  <c r="U45" i="284"/>
  <c r="K74" i="287"/>
  <c r="K73" i="287"/>
  <c r="K75" i="287"/>
  <c r="K72" i="287"/>
  <c r="U65" i="285"/>
  <c r="U68" i="285"/>
  <c r="U18" i="286"/>
  <c r="BD29" i="286"/>
  <c r="U39" i="286"/>
  <c r="U37" i="287"/>
  <c r="U44" i="285"/>
  <c r="U49" i="285"/>
  <c r="U56" i="285"/>
  <c r="U58" i="285"/>
  <c r="U60" i="285"/>
  <c r="U62" i="285"/>
  <c r="U16" i="287"/>
  <c r="U74" i="287"/>
  <c r="U32" i="287"/>
  <c r="I23" i="288"/>
  <c r="J23" i="288"/>
  <c r="K23" i="288"/>
  <c r="BD30" i="288"/>
  <c r="AR30" i="288"/>
  <c r="AI30" i="288"/>
  <c r="AA30" i="288"/>
  <c r="AA29" i="289"/>
  <c r="BD29" i="289"/>
  <c r="AR29" i="289"/>
  <c r="AI29" i="289"/>
  <c r="K72" i="291"/>
  <c r="U19" i="285"/>
  <c r="U21" i="285"/>
  <c r="U23" i="285"/>
  <c r="U25" i="285"/>
  <c r="U27" i="285"/>
  <c r="AR28" i="285"/>
  <c r="U39" i="285"/>
  <c r="U46" i="285"/>
  <c r="U51" i="285"/>
  <c r="U53" i="285"/>
  <c r="BD28" i="285"/>
  <c r="U63" i="285"/>
  <c r="U66" i="285"/>
  <c r="U35" i="286"/>
  <c r="U37" i="286"/>
  <c r="U42" i="286"/>
  <c r="U59" i="286"/>
  <c r="U63" i="286"/>
  <c r="U67" i="286"/>
  <c r="U71" i="286"/>
  <c r="AA28" i="287"/>
  <c r="AA30" i="287"/>
  <c r="U31" i="287"/>
  <c r="U59" i="287"/>
  <c r="U19" i="288"/>
  <c r="U36" i="288"/>
  <c r="U12" i="289"/>
  <c r="U55" i="284"/>
  <c r="U14" i="285"/>
  <c r="U74" i="285"/>
  <c r="U30" i="285"/>
  <c r="U41" i="285"/>
  <c r="U43" i="285"/>
  <c r="U48" i="285"/>
  <c r="U55" i="285"/>
  <c r="U12" i="288"/>
  <c r="U74" i="288"/>
  <c r="U67" i="285"/>
  <c r="U20" i="286"/>
  <c r="U24" i="286"/>
  <c r="U28" i="286"/>
  <c r="AA29" i="286"/>
  <c r="U45" i="286"/>
  <c r="U50" i="286"/>
  <c r="U18" i="287"/>
  <c r="AR28" i="287"/>
  <c r="AI30" i="287"/>
  <c r="BD31" i="287"/>
  <c r="K75" i="288"/>
  <c r="K74" i="288"/>
  <c r="K72" i="288"/>
  <c r="K73" i="288"/>
  <c r="U22" i="288"/>
  <c r="AA29" i="288"/>
  <c r="AR29" i="288"/>
  <c r="AI29" i="288"/>
  <c r="U45" i="288"/>
  <c r="K75" i="289"/>
  <c r="K74" i="289"/>
  <c r="K72" i="289"/>
  <c r="K73" i="289"/>
  <c r="U35" i="285"/>
  <c r="U45" i="285"/>
  <c r="U50" i="285"/>
  <c r="U52" i="285"/>
  <c r="AA32" i="286"/>
  <c r="BL32" i="286"/>
  <c r="BP32" i="286"/>
  <c r="U45" i="287"/>
  <c r="U50" i="287"/>
  <c r="U12" i="286"/>
  <c r="U74" i="286"/>
  <c r="AR29" i="286"/>
  <c r="U36" i="286"/>
  <c r="U26" i="288"/>
  <c r="U28" i="288"/>
  <c r="U12" i="290"/>
  <c r="U74" i="290"/>
  <c r="I30" i="294"/>
  <c r="J30" i="294"/>
  <c r="K30" i="294"/>
  <c r="U30" i="294"/>
  <c r="K74" i="302"/>
  <c r="K72" i="302"/>
  <c r="K73" i="302"/>
  <c r="K75" i="302"/>
  <c r="K75" i="303"/>
  <c r="K74" i="303"/>
  <c r="K72" i="303"/>
  <c r="K73" i="303"/>
  <c r="BL32" i="287"/>
  <c r="BP32" i="287"/>
  <c r="BL32" i="288"/>
  <c r="BP32" i="288"/>
  <c r="AI29" i="290"/>
  <c r="I38" i="290"/>
  <c r="J38" i="290"/>
  <c r="K38" i="290"/>
  <c r="K74" i="290"/>
  <c r="U41" i="290"/>
  <c r="I44" i="290"/>
  <c r="J44" i="290"/>
  <c r="K44" i="290"/>
  <c r="BD28" i="291"/>
  <c r="AI28" i="291"/>
  <c r="AA28" i="291"/>
  <c r="BD28" i="292"/>
  <c r="AR28" i="292"/>
  <c r="AI28" i="292"/>
  <c r="AA28" i="292"/>
  <c r="I56" i="292"/>
  <c r="J56" i="292"/>
  <c r="K56" i="292"/>
  <c r="U56" i="292"/>
  <c r="I18" i="293"/>
  <c r="J18" i="293"/>
  <c r="K18" i="293"/>
  <c r="U18" i="293"/>
  <c r="AR30" i="293"/>
  <c r="AI30" i="293"/>
  <c r="AA30" i="293"/>
  <c r="U67" i="293"/>
  <c r="I48" i="294"/>
  <c r="J48" i="294"/>
  <c r="K48" i="294"/>
  <c r="U48" i="294"/>
  <c r="I32" i="296"/>
  <c r="J32" i="296"/>
  <c r="K32" i="296"/>
  <c r="U32" i="296"/>
  <c r="AA30" i="289"/>
  <c r="AR29" i="290"/>
  <c r="AA30" i="290"/>
  <c r="U33" i="290"/>
  <c r="U48" i="291"/>
  <c r="U24" i="292"/>
  <c r="U30" i="292"/>
  <c r="I59" i="292"/>
  <c r="J59" i="292"/>
  <c r="K59" i="292"/>
  <c r="U59" i="292"/>
  <c r="U60" i="292"/>
  <c r="I60" i="292"/>
  <c r="J60" i="292"/>
  <c r="K60" i="292"/>
  <c r="U63" i="292"/>
  <c r="I63" i="292"/>
  <c r="J63" i="292"/>
  <c r="K63" i="292"/>
  <c r="BD30" i="293"/>
  <c r="I35" i="294"/>
  <c r="J35" i="294"/>
  <c r="K35" i="294"/>
  <c r="U35" i="294"/>
  <c r="U59" i="294"/>
  <c r="I50" i="295"/>
  <c r="J50" i="295"/>
  <c r="K50" i="295"/>
  <c r="U50" i="295"/>
  <c r="U50" i="288"/>
  <c r="U52" i="288"/>
  <c r="U20" i="289"/>
  <c r="U22" i="289"/>
  <c r="U24" i="289"/>
  <c r="U26" i="289"/>
  <c r="U28" i="289"/>
  <c r="U35" i="289"/>
  <c r="U45" i="289"/>
  <c r="U50" i="289"/>
  <c r="U52" i="289"/>
  <c r="U20" i="290"/>
  <c r="U22" i="290"/>
  <c r="U24" i="290"/>
  <c r="U26" i="290"/>
  <c r="U28" i="290"/>
  <c r="BD29" i="290"/>
  <c r="AA30" i="292"/>
  <c r="BD30" i="292"/>
  <c r="AI30" i="292"/>
  <c r="I45" i="293"/>
  <c r="J45" i="293"/>
  <c r="K45" i="293"/>
  <c r="U45" i="293"/>
  <c r="U57" i="293"/>
  <c r="I57" i="293"/>
  <c r="J57" i="293"/>
  <c r="K57" i="293"/>
  <c r="I20" i="295"/>
  <c r="J20" i="295"/>
  <c r="K20" i="295"/>
  <c r="U20" i="295"/>
  <c r="BD30" i="295"/>
  <c r="AR30" i="295"/>
  <c r="AI30" i="295"/>
  <c r="AA30" i="295"/>
  <c r="U47" i="287"/>
  <c r="AA28" i="288"/>
  <c r="AA28" i="289"/>
  <c r="AI30" i="289"/>
  <c r="AA28" i="290"/>
  <c r="AI30" i="290"/>
  <c r="AA32" i="290"/>
  <c r="AA30" i="291"/>
  <c r="BD30" i="291"/>
  <c r="AI30" i="291"/>
  <c r="U32" i="291"/>
  <c r="U74" i="291"/>
  <c r="U20" i="292"/>
  <c r="AR30" i="292"/>
  <c r="U41" i="292"/>
  <c r="I21" i="293"/>
  <c r="J21" i="293"/>
  <c r="K21" i="293"/>
  <c r="K75" i="293"/>
  <c r="U21" i="293"/>
  <c r="I71" i="294"/>
  <c r="J71" i="294"/>
  <c r="K71" i="294"/>
  <c r="U71" i="294"/>
  <c r="U42" i="287"/>
  <c r="U15" i="288"/>
  <c r="U32" i="288"/>
  <c r="U37" i="288"/>
  <c r="U42" i="288"/>
  <c r="U15" i="289"/>
  <c r="U74" i="289"/>
  <c r="AR30" i="289"/>
  <c r="U32" i="289"/>
  <c r="U37" i="289"/>
  <c r="U42" i="289"/>
  <c r="U15" i="290"/>
  <c r="AR30" i="290"/>
  <c r="U50" i="290"/>
  <c r="U51" i="290"/>
  <c r="U52" i="290"/>
  <c r="U53" i="290"/>
  <c r="K75" i="291"/>
  <c r="K74" i="291"/>
  <c r="U50" i="291"/>
  <c r="U51" i="291"/>
  <c r="U52" i="291"/>
  <c r="U53" i="291"/>
  <c r="U50" i="292"/>
  <c r="I50" i="292"/>
  <c r="J50" i="292"/>
  <c r="K50" i="292"/>
  <c r="K75" i="292"/>
  <c r="I23" i="293"/>
  <c r="J23" i="293"/>
  <c r="K23" i="293"/>
  <c r="K73" i="293"/>
  <c r="U23" i="293"/>
  <c r="U35" i="293"/>
  <c r="I35" i="293"/>
  <c r="J35" i="293"/>
  <c r="K35" i="293"/>
  <c r="BD30" i="294"/>
  <c r="AR30" i="294"/>
  <c r="AI30" i="294"/>
  <c r="AA30" i="294"/>
  <c r="U46" i="290"/>
  <c r="BL32" i="291"/>
  <c r="BP32" i="291"/>
  <c r="K73" i="291"/>
  <c r="U14" i="292"/>
  <c r="U74" i="292"/>
  <c r="BD31" i="292"/>
  <c r="AR31" i="292"/>
  <c r="U37" i="292"/>
  <c r="U53" i="292"/>
  <c r="U55" i="292"/>
  <c r="I29" i="293"/>
  <c r="J29" i="293"/>
  <c r="K29" i="293"/>
  <c r="U29" i="293"/>
  <c r="I63" i="293"/>
  <c r="J63" i="293"/>
  <c r="K63" i="293"/>
  <c r="U63" i="293"/>
  <c r="I50" i="294"/>
  <c r="J50" i="294"/>
  <c r="K50" i="294"/>
  <c r="U50" i="294"/>
  <c r="I26" i="295"/>
  <c r="J26" i="295"/>
  <c r="K26" i="295"/>
  <c r="U26" i="295"/>
  <c r="I26" i="294"/>
  <c r="J26" i="294"/>
  <c r="K26" i="294"/>
  <c r="K75" i="294"/>
  <c r="U26" i="294"/>
  <c r="I11" i="295"/>
  <c r="J11" i="295"/>
  <c r="K11" i="295"/>
  <c r="U11" i="295"/>
  <c r="I28" i="295"/>
  <c r="J28" i="295"/>
  <c r="K28" i="295"/>
  <c r="U28" i="295"/>
  <c r="U64" i="292"/>
  <c r="U67" i="292"/>
  <c r="U16" i="293"/>
  <c r="U19" i="293"/>
  <c r="U27" i="293"/>
  <c r="U40" i="293"/>
  <c r="U48" i="293"/>
  <c r="U59" i="293"/>
  <c r="U45" i="294"/>
  <c r="U24" i="295"/>
  <c r="I47" i="299"/>
  <c r="J47" i="299"/>
  <c r="K47" i="299"/>
  <c r="U47" i="299"/>
  <c r="U49" i="292"/>
  <c r="U68" i="292"/>
  <c r="U71" i="292"/>
  <c r="U14" i="293"/>
  <c r="U74" i="293"/>
  <c r="U25" i="293"/>
  <c r="AR32" i="293"/>
  <c r="U61" i="293"/>
  <c r="K72" i="297"/>
  <c r="U19" i="292"/>
  <c r="U21" i="292"/>
  <c r="U23" i="292"/>
  <c r="U25" i="292"/>
  <c r="U27" i="292"/>
  <c r="U39" i="292"/>
  <c r="I30" i="296"/>
  <c r="J30" i="296"/>
  <c r="K30" i="296"/>
  <c r="K73" i="296"/>
  <c r="U30" i="296"/>
  <c r="I42" i="296"/>
  <c r="J42" i="296"/>
  <c r="K42" i="296"/>
  <c r="U42" i="296"/>
  <c r="U18" i="299"/>
  <c r="I18" i="299"/>
  <c r="J18" i="299"/>
  <c r="K18" i="299"/>
  <c r="I48" i="296"/>
  <c r="J48" i="296"/>
  <c r="K48" i="296"/>
  <c r="U48" i="296"/>
  <c r="U47" i="293"/>
  <c r="U22" i="294"/>
  <c r="U22" i="295"/>
  <c r="U52" i="295"/>
  <c r="I24" i="298"/>
  <c r="J24" i="298"/>
  <c r="K24" i="298"/>
  <c r="K72" i="298"/>
  <c r="U24" i="298"/>
  <c r="U19" i="296"/>
  <c r="AR29" i="296"/>
  <c r="AA29" i="296"/>
  <c r="AA30" i="298"/>
  <c r="BD30" i="298"/>
  <c r="AR30" i="298"/>
  <c r="AI30" i="298"/>
  <c r="U13" i="294"/>
  <c r="U74" i="294"/>
  <c r="U31" i="294"/>
  <c r="U40" i="294"/>
  <c r="U47" i="294"/>
  <c r="U54" i="294"/>
  <c r="U13" i="295"/>
  <c r="U31" i="295"/>
  <c r="U40" i="295"/>
  <c r="U47" i="295"/>
  <c r="U54" i="295"/>
  <c r="U13" i="296"/>
  <c r="U74" i="296"/>
  <c r="U17" i="296"/>
  <c r="U26" i="299"/>
  <c r="I26" i="299"/>
  <c r="J26" i="299"/>
  <c r="K26" i="299"/>
  <c r="K73" i="299"/>
  <c r="U34" i="299"/>
  <c r="I34" i="299"/>
  <c r="J34" i="299"/>
  <c r="K34" i="299"/>
  <c r="K75" i="299"/>
  <c r="AA31" i="293"/>
  <c r="AA31" i="294"/>
  <c r="AA31" i="295"/>
  <c r="BD29" i="296"/>
  <c r="BD31" i="296"/>
  <c r="AR31" i="296"/>
  <c r="AA30" i="297"/>
  <c r="BD30" i="297"/>
  <c r="AR30" i="297"/>
  <c r="AI30" i="297"/>
  <c r="I71" i="300"/>
  <c r="J71" i="300"/>
  <c r="K71" i="300"/>
  <c r="U71" i="300"/>
  <c r="U49" i="293"/>
  <c r="U56" i="293"/>
  <c r="U58" i="293"/>
  <c r="U60" i="293"/>
  <c r="U62" i="293"/>
  <c r="U64" i="293"/>
  <c r="U66" i="293"/>
  <c r="U68" i="293"/>
  <c r="U70" i="293"/>
  <c r="U17" i="294"/>
  <c r="U29" i="294"/>
  <c r="U33" i="294"/>
  <c r="U34" i="294"/>
  <c r="U44" i="294"/>
  <c r="U49" i="294"/>
  <c r="U56" i="294"/>
  <c r="U58" i="294"/>
  <c r="U60" i="294"/>
  <c r="U62" i="294"/>
  <c r="U64" i="294"/>
  <c r="U66" i="294"/>
  <c r="U68" i="294"/>
  <c r="U70" i="294"/>
  <c r="U17" i="295"/>
  <c r="U29" i="295"/>
  <c r="U33" i="295"/>
  <c r="U34" i="295"/>
  <c r="U44" i="295"/>
  <c r="U49" i="295"/>
  <c r="U56" i="295"/>
  <c r="U58" i="295"/>
  <c r="U60" i="295"/>
  <c r="U62" i="295"/>
  <c r="U64" i="295"/>
  <c r="U66" i="295"/>
  <c r="U68" i="295"/>
  <c r="U70" i="295"/>
  <c r="AR28" i="296"/>
  <c r="AI28" i="296"/>
  <c r="AA28" i="296"/>
  <c r="K73" i="298"/>
  <c r="K75" i="298"/>
  <c r="K74" i="298"/>
  <c r="U46" i="293"/>
  <c r="U51" i="293"/>
  <c r="U53" i="293"/>
  <c r="U19" i="294"/>
  <c r="U21" i="294"/>
  <c r="U23" i="294"/>
  <c r="U25" i="294"/>
  <c r="U27" i="294"/>
  <c r="AR32" i="294"/>
  <c r="U39" i="294"/>
  <c r="U46" i="294"/>
  <c r="U51" i="294"/>
  <c r="U53" i="294"/>
  <c r="U19" i="295"/>
  <c r="U21" i="295"/>
  <c r="U23" i="295"/>
  <c r="U25" i="295"/>
  <c r="U27" i="295"/>
  <c r="AR32" i="295"/>
  <c r="U39" i="295"/>
  <c r="U46" i="295"/>
  <c r="U51" i="295"/>
  <c r="U53" i="295"/>
  <c r="U22" i="296"/>
  <c r="BD28" i="296"/>
  <c r="U41" i="296"/>
  <c r="U28" i="297"/>
  <c r="BD32" i="297"/>
  <c r="AR32" i="297"/>
  <c r="U22" i="298"/>
  <c r="I63" i="300"/>
  <c r="J63" i="300"/>
  <c r="K63" i="300"/>
  <c r="U63" i="300"/>
  <c r="U26" i="297"/>
  <c r="U20" i="298"/>
  <c r="AA30" i="296"/>
  <c r="BD30" i="296"/>
  <c r="AI30" i="296"/>
  <c r="U43" i="296"/>
  <c r="U50" i="296"/>
  <c r="U52" i="296"/>
  <c r="K73" i="297"/>
  <c r="K75" i="297"/>
  <c r="K74" i="297"/>
  <c r="U24" i="297"/>
  <c r="U45" i="298"/>
  <c r="U52" i="298"/>
  <c r="I16" i="300"/>
  <c r="J16" i="300"/>
  <c r="K16" i="300"/>
  <c r="U16" i="300"/>
  <c r="AA28" i="297"/>
  <c r="AA28" i="298"/>
  <c r="U24" i="299"/>
  <c r="U33" i="299"/>
  <c r="U54" i="299"/>
  <c r="U15" i="297"/>
  <c r="U32" i="297"/>
  <c r="U37" i="297"/>
  <c r="U42" i="297"/>
  <c r="U15" i="298"/>
  <c r="U32" i="298"/>
  <c r="U37" i="298"/>
  <c r="U42" i="298"/>
  <c r="U29" i="296"/>
  <c r="U33" i="296"/>
  <c r="U34" i="296"/>
  <c r="U44" i="296"/>
  <c r="U49" i="296"/>
  <c r="U56" i="296"/>
  <c r="U58" i="296"/>
  <c r="U60" i="296"/>
  <c r="U62" i="296"/>
  <c r="U64" i="296"/>
  <c r="U66" i="296"/>
  <c r="U68" i="296"/>
  <c r="U70" i="296"/>
  <c r="U17" i="297"/>
  <c r="AI28" i="297"/>
  <c r="U29" i="297"/>
  <c r="AR31" i="297"/>
  <c r="U33" i="297"/>
  <c r="U34" i="297"/>
  <c r="U44" i="297"/>
  <c r="U49" i="297"/>
  <c r="U56" i="297"/>
  <c r="U58" i="297"/>
  <c r="U60" i="297"/>
  <c r="U62" i="297"/>
  <c r="U64" i="297"/>
  <c r="U66" i="297"/>
  <c r="U68" i="297"/>
  <c r="U70" i="297"/>
  <c r="U17" i="298"/>
  <c r="AI28" i="298"/>
  <c r="U29" i="298"/>
  <c r="AR31" i="298"/>
  <c r="U33" i="298"/>
  <c r="U34" i="298"/>
  <c r="U44" i="298"/>
  <c r="U49" i="298"/>
  <c r="U56" i="298"/>
  <c r="U58" i="298"/>
  <c r="U60" i="298"/>
  <c r="U62" i="298"/>
  <c r="U64" i="298"/>
  <c r="U66" i="298"/>
  <c r="U68" i="298"/>
  <c r="U70" i="298"/>
  <c r="I49" i="299"/>
  <c r="J49" i="299"/>
  <c r="K49" i="299"/>
  <c r="I37" i="301"/>
  <c r="J37" i="301"/>
  <c r="K37" i="301"/>
  <c r="K73" i="301"/>
  <c r="U37" i="301"/>
  <c r="AR28" i="297"/>
  <c r="AA29" i="297"/>
  <c r="AR28" i="298"/>
  <c r="AR32" i="298"/>
  <c r="U16" i="299"/>
  <c r="U74" i="299"/>
  <c r="U29" i="299"/>
  <c r="U40" i="299"/>
  <c r="U51" i="299"/>
  <c r="K73" i="300"/>
  <c r="K75" i="300"/>
  <c r="K74" i="300"/>
  <c r="K72" i="300"/>
  <c r="U20" i="299"/>
  <c r="U28" i="299"/>
  <c r="AA29" i="299"/>
  <c r="AA30" i="299"/>
  <c r="U31" i="299"/>
  <c r="U19" i="300"/>
  <c r="BD31" i="300"/>
  <c r="AR31" i="300"/>
  <c r="U14" i="297"/>
  <c r="U74" i="297"/>
  <c r="U30" i="297"/>
  <c r="U41" i="297"/>
  <c r="U43" i="297"/>
  <c r="U48" i="297"/>
  <c r="U55" i="297"/>
  <c r="U14" i="298"/>
  <c r="U74" i="298"/>
  <c r="U30" i="298"/>
  <c r="U41" i="298"/>
  <c r="U43" i="298"/>
  <c r="U48" i="298"/>
  <c r="U55" i="298"/>
  <c r="U36" i="299"/>
  <c r="U61" i="300"/>
  <c r="U69" i="300"/>
  <c r="U69" i="299"/>
  <c r="BD29" i="300"/>
  <c r="U19" i="301"/>
  <c r="U38" i="301"/>
  <c r="U13" i="300"/>
  <c r="U31" i="300"/>
  <c r="U40" i="300"/>
  <c r="U47" i="300"/>
  <c r="U54" i="300"/>
  <c r="U13" i="301"/>
  <c r="BD30" i="301"/>
  <c r="AI30" i="301"/>
  <c r="U32" i="301"/>
  <c r="U53" i="301"/>
  <c r="U28" i="301"/>
  <c r="AR30" i="301"/>
  <c r="U39" i="301"/>
  <c r="U20" i="301"/>
  <c r="U24" i="301"/>
  <c r="AI28" i="301"/>
  <c r="AA28" i="301"/>
  <c r="BD28" i="301"/>
  <c r="U25" i="300"/>
  <c r="U27" i="300"/>
  <c r="U39" i="300"/>
  <c r="U46" i="300"/>
  <c r="U51" i="300"/>
  <c r="U53" i="300"/>
  <c r="K75" i="304"/>
  <c r="K74" i="304"/>
  <c r="K72" i="304"/>
  <c r="K73" i="304"/>
  <c r="U12" i="300"/>
  <c r="U74" i="300"/>
  <c r="U36" i="300"/>
  <c r="U12" i="301"/>
  <c r="U74" i="301"/>
  <c r="U18" i="301"/>
  <c r="U19" i="302"/>
  <c r="U21" i="302"/>
  <c r="U23" i="302"/>
  <c r="U25" i="302"/>
  <c r="U27" i="302"/>
  <c r="U39" i="302"/>
  <c r="U46" i="302"/>
  <c r="U51" i="302"/>
  <c r="U53" i="302"/>
  <c r="U19" i="303"/>
  <c r="U21" i="303"/>
  <c r="U23" i="303"/>
  <c r="U25" i="303"/>
  <c r="U27" i="303"/>
  <c r="U39" i="303"/>
  <c r="U46" i="303"/>
  <c r="U51" i="303"/>
  <c r="U53" i="303"/>
  <c r="BD28" i="302"/>
  <c r="BD28" i="303"/>
  <c r="U18" i="304"/>
  <c r="U36" i="304"/>
  <c r="U41" i="304"/>
  <c r="U29" i="304"/>
  <c r="U33" i="304"/>
  <c r="AA30" i="302"/>
  <c r="AA30" i="303"/>
  <c r="AA29" i="304"/>
  <c r="BD29" i="304"/>
  <c r="U43" i="304"/>
  <c r="U20" i="302"/>
  <c r="U22" i="302"/>
  <c r="U24" i="302"/>
  <c r="U26" i="302"/>
  <c r="U28" i="302"/>
  <c r="U35" i="302"/>
  <c r="U45" i="302"/>
  <c r="U50" i="302"/>
  <c r="U52" i="302"/>
  <c r="U20" i="303"/>
  <c r="U22" i="303"/>
  <c r="U24" i="303"/>
  <c r="U26" i="303"/>
  <c r="U28" i="303"/>
  <c r="U35" i="303"/>
  <c r="U45" i="303"/>
  <c r="U50" i="303"/>
  <c r="U52" i="303"/>
  <c r="AA28" i="302"/>
  <c r="AI30" i="302"/>
  <c r="AA28" i="303"/>
  <c r="AI30" i="303"/>
  <c r="U13" i="304"/>
  <c r="U74" i="304"/>
  <c r="AR29" i="304"/>
  <c r="K73" i="306"/>
  <c r="K74" i="306"/>
  <c r="K72" i="306"/>
  <c r="K75" i="306"/>
  <c r="U15" i="302"/>
  <c r="U74" i="302"/>
  <c r="AR30" i="302"/>
  <c r="U32" i="302"/>
  <c r="U37" i="302"/>
  <c r="U42" i="302"/>
  <c r="U15" i="303"/>
  <c r="U74" i="303"/>
  <c r="AR30" i="303"/>
  <c r="U32" i="303"/>
  <c r="U37" i="303"/>
  <c r="U42" i="303"/>
  <c r="U16" i="304"/>
  <c r="K74" i="305"/>
  <c r="K72" i="305"/>
  <c r="K73" i="305"/>
  <c r="K75" i="305"/>
  <c r="BD32" i="304"/>
  <c r="U38" i="305"/>
  <c r="AA28" i="306"/>
  <c r="BD28" i="306"/>
  <c r="AR28" i="306"/>
  <c r="AI28" i="306"/>
  <c r="BD31" i="306"/>
  <c r="AR31" i="306"/>
  <c r="U48" i="304"/>
  <c r="U55" i="304"/>
  <c r="U14" i="305"/>
  <c r="U26" i="305"/>
  <c r="U37" i="306"/>
  <c r="U38" i="304"/>
  <c r="U57" i="304"/>
  <c r="U59" i="304"/>
  <c r="U61" i="304"/>
  <c r="U63" i="304"/>
  <c r="U65" i="304"/>
  <c r="U67" i="304"/>
  <c r="U69" i="304"/>
  <c r="U71" i="304"/>
  <c r="U11" i="305"/>
  <c r="U16" i="305"/>
  <c r="U18" i="305"/>
  <c r="U24" i="305"/>
  <c r="AI28" i="305"/>
  <c r="AA30" i="305"/>
  <c r="U34" i="305"/>
  <c r="U36" i="305"/>
  <c r="U40" i="304"/>
  <c r="U47" i="304"/>
  <c r="U54" i="304"/>
  <c r="U13" i="305"/>
  <c r="AR28" i="305"/>
  <c r="U25" i="305"/>
  <c r="AI30" i="305"/>
  <c r="U15" i="306"/>
  <c r="U27" i="307"/>
  <c r="I27" i="307"/>
  <c r="J27" i="307"/>
  <c r="K27" i="307"/>
  <c r="K73" i="307"/>
  <c r="U44" i="304"/>
  <c r="U49" i="304"/>
  <c r="U56" i="304"/>
  <c r="U58" i="304"/>
  <c r="U60" i="304"/>
  <c r="U62" i="304"/>
  <c r="U64" i="304"/>
  <c r="U66" i="304"/>
  <c r="U68" i="304"/>
  <c r="U70" i="304"/>
  <c r="U17" i="305"/>
  <c r="AR30" i="305"/>
  <c r="U50" i="305"/>
  <c r="U42" i="306"/>
  <c r="U35" i="305"/>
  <c r="U42" i="305"/>
  <c r="U52" i="305"/>
  <c r="U44" i="305"/>
  <c r="U49" i="305"/>
  <c r="U56" i="305"/>
  <c r="U58" i="305"/>
  <c r="U60" i="305"/>
  <c r="U62" i="305"/>
  <c r="U64" i="305"/>
  <c r="U66" i="305"/>
  <c r="U68" i="305"/>
  <c r="U70" i="305"/>
  <c r="U17" i="306"/>
  <c r="U29" i="306"/>
  <c r="BD30" i="306"/>
  <c r="U33" i="306"/>
  <c r="U34" i="306"/>
  <c r="U44" i="306"/>
  <c r="U49" i="306"/>
  <c r="U56" i="306"/>
  <c r="U58" i="306"/>
  <c r="U60" i="306"/>
  <c r="AA29" i="306"/>
  <c r="U38" i="307"/>
  <c r="U12" i="306"/>
  <c r="U74" i="306"/>
  <c r="U36" i="306"/>
  <c r="AI29" i="306"/>
  <c r="U23" i="307"/>
  <c r="U39" i="307"/>
  <c r="U51" i="307"/>
  <c r="U63" i="307"/>
  <c r="AR29" i="306"/>
  <c r="AA30" i="306"/>
  <c r="U65" i="306"/>
  <c r="U69" i="306"/>
  <c r="U15" i="307"/>
  <c r="U65" i="307"/>
  <c r="U23" i="308"/>
  <c r="I23" i="308"/>
  <c r="J23" i="308"/>
  <c r="K23" i="308"/>
  <c r="U20" i="306"/>
  <c r="U22" i="306"/>
  <c r="U24" i="306"/>
  <c r="U26" i="306"/>
  <c r="U28" i="306"/>
  <c r="U35" i="306"/>
  <c r="U45" i="306"/>
  <c r="U50" i="306"/>
  <c r="U52" i="306"/>
  <c r="U11" i="307"/>
  <c r="U16" i="307"/>
  <c r="AI29" i="307"/>
  <c r="BD29" i="307"/>
  <c r="U12" i="308"/>
  <c r="I12" i="308"/>
  <c r="J12" i="308"/>
  <c r="K12" i="308"/>
  <c r="K75" i="308"/>
  <c r="AR29" i="307"/>
  <c r="U20" i="307"/>
  <c r="U22" i="307"/>
  <c r="U24" i="307"/>
  <c r="U26" i="307"/>
  <c r="U28" i="307"/>
  <c r="U35" i="307"/>
  <c r="U45" i="307"/>
  <c r="U50" i="307"/>
  <c r="U52" i="307"/>
  <c r="AA28" i="307"/>
  <c r="AI30" i="307"/>
  <c r="U68" i="307"/>
  <c r="U32" i="307"/>
  <c r="U37" i="307"/>
  <c r="U42" i="307"/>
  <c r="AR29" i="308"/>
  <c r="AA29" i="308"/>
  <c r="BD29" i="308"/>
  <c r="U36" i="308"/>
  <c r="U69" i="307"/>
  <c r="AI29" i="308"/>
  <c r="U31" i="308"/>
  <c r="U74" i="308"/>
  <c r="I41" i="308"/>
  <c r="J41" i="308"/>
  <c r="K41" i="308"/>
  <c r="U41" i="308"/>
  <c r="I18" i="308"/>
  <c r="J18" i="308"/>
  <c r="K18" i="308"/>
  <c r="K73" i="308"/>
  <c r="I38" i="308"/>
  <c r="J38" i="308"/>
  <c r="K38" i="308"/>
  <c r="I57" i="308"/>
  <c r="J57" i="308"/>
  <c r="K57" i="308"/>
  <c r="I59" i="308"/>
  <c r="J59" i="308"/>
  <c r="K59" i="308"/>
  <c r="I61" i="308"/>
  <c r="J61" i="308"/>
  <c r="K61" i="308"/>
  <c r="I63" i="308"/>
  <c r="J63" i="308"/>
  <c r="K63" i="308"/>
  <c r="I65" i="308"/>
  <c r="J65" i="308"/>
  <c r="K65" i="308"/>
  <c r="I67" i="308"/>
  <c r="J67" i="308"/>
  <c r="K67" i="308"/>
  <c r="I69" i="308"/>
  <c r="J69" i="308"/>
  <c r="K69" i="308"/>
  <c r="I71" i="308"/>
  <c r="J71" i="308"/>
  <c r="K71" i="308"/>
  <c r="I11" i="309"/>
  <c r="J11" i="309"/>
  <c r="K11" i="309"/>
  <c r="U13" i="309"/>
  <c r="U23" i="309"/>
  <c r="U24" i="309"/>
  <c r="U50" i="309"/>
  <c r="U40" i="308"/>
  <c r="U47" i="308"/>
  <c r="U54" i="308"/>
  <c r="U52" i="309"/>
  <c r="U19" i="309"/>
  <c r="U20" i="309"/>
  <c r="AR32" i="309"/>
  <c r="U33" i="308"/>
  <c r="U34" i="308"/>
  <c r="U44" i="308"/>
  <c r="U49" i="308"/>
  <c r="U56" i="308"/>
  <c r="U58" i="308"/>
  <c r="U60" i="308"/>
  <c r="U62" i="308"/>
  <c r="U64" i="308"/>
  <c r="U66" i="308"/>
  <c r="U68" i="308"/>
  <c r="U70" i="308"/>
  <c r="U26" i="309"/>
  <c r="U14" i="309"/>
  <c r="U17" i="309"/>
  <c r="U30" i="309"/>
  <c r="U34" i="309"/>
  <c r="U12" i="309"/>
  <c r="U74" i="309"/>
  <c r="AR30" i="309"/>
  <c r="AI30" i="309"/>
  <c r="AA30" i="309"/>
  <c r="U43" i="308"/>
  <c r="U48" i="308"/>
  <c r="U55" i="308"/>
  <c r="BD30" i="309"/>
  <c r="K73" i="310"/>
  <c r="K75" i="310"/>
  <c r="K74" i="310"/>
  <c r="K72" i="310"/>
  <c r="U43" i="309"/>
  <c r="U48" i="309"/>
  <c r="K72" i="311"/>
  <c r="U56" i="309"/>
  <c r="U58" i="309"/>
  <c r="U60" i="309"/>
  <c r="U62" i="309"/>
  <c r="U64" i="309"/>
  <c r="U66" i="309"/>
  <c r="U68" i="309"/>
  <c r="U70" i="309"/>
  <c r="U17" i="310"/>
  <c r="U29" i="310"/>
  <c r="U48" i="310"/>
  <c r="AA29" i="310"/>
  <c r="U28" i="311"/>
  <c r="U52" i="311"/>
  <c r="U14" i="310"/>
  <c r="U30" i="310"/>
  <c r="AR29" i="310"/>
  <c r="AA30" i="310"/>
  <c r="K73" i="311"/>
  <c r="K75" i="311"/>
  <c r="K74" i="311"/>
  <c r="U26" i="311"/>
  <c r="U50" i="311"/>
  <c r="U20" i="310"/>
  <c r="U22" i="310"/>
  <c r="U24" i="310"/>
  <c r="U26" i="310"/>
  <c r="U28" i="310"/>
  <c r="U35" i="310"/>
  <c r="U39" i="310"/>
  <c r="U45" i="310"/>
  <c r="U46" i="310"/>
  <c r="U31" i="309"/>
  <c r="U40" i="309"/>
  <c r="U47" i="309"/>
  <c r="U54" i="309"/>
  <c r="U13" i="310"/>
  <c r="U74" i="310"/>
  <c r="AI30" i="310"/>
  <c r="U31" i="310"/>
  <c r="U55" i="310"/>
  <c r="U45" i="311"/>
  <c r="U24" i="311"/>
  <c r="AA30" i="311"/>
  <c r="BD30" i="311"/>
  <c r="AR30" i="311"/>
  <c r="AI30" i="311"/>
  <c r="AA28" i="311"/>
  <c r="U15" i="311"/>
  <c r="U32" i="311"/>
  <c r="U37" i="311"/>
  <c r="U42" i="311"/>
  <c r="AI28" i="311"/>
  <c r="AR31" i="311"/>
  <c r="U19" i="311"/>
  <c r="U21" i="311"/>
  <c r="U23" i="311"/>
  <c r="U25" i="311"/>
  <c r="U27" i="311"/>
  <c r="AR28" i="311"/>
  <c r="U39" i="311"/>
  <c r="U46" i="311"/>
  <c r="U51" i="311"/>
  <c r="U53" i="311"/>
  <c r="U14" i="311"/>
  <c r="U74" i="311"/>
  <c r="U30" i="311"/>
  <c r="U41" i="311"/>
  <c r="U43" i="311"/>
  <c r="U48" i="311"/>
  <c r="U55" i="311"/>
  <c r="K75" i="244"/>
  <c r="K74" i="244"/>
  <c r="K73" i="244"/>
  <c r="K72" i="244"/>
  <c r="U16" i="244"/>
  <c r="U26" i="244"/>
  <c r="U34" i="244"/>
  <c r="U43" i="244"/>
  <c r="U48" i="244"/>
  <c r="K75" i="245"/>
  <c r="K74" i="245"/>
  <c r="K72" i="245"/>
  <c r="K73" i="245"/>
  <c r="U11" i="244"/>
  <c r="AA29" i="244"/>
  <c r="AR29" i="244"/>
  <c r="K72" i="248"/>
  <c r="K73" i="248"/>
  <c r="K75" i="248"/>
  <c r="K74" i="248"/>
  <c r="U18" i="244"/>
  <c r="U24" i="244"/>
  <c r="AI29" i="244"/>
  <c r="U33" i="244"/>
  <c r="U36" i="244"/>
  <c r="U52" i="244"/>
  <c r="K75" i="246"/>
  <c r="K74" i="246"/>
  <c r="K72" i="246"/>
  <c r="K73" i="246"/>
  <c r="BD29" i="244"/>
  <c r="K72" i="247"/>
  <c r="K73" i="247"/>
  <c r="K74" i="247"/>
  <c r="K75" i="247"/>
  <c r="U22" i="244"/>
  <c r="U30" i="244"/>
  <c r="U41" i="244"/>
  <c r="BD31" i="247"/>
  <c r="AR31" i="247"/>
  <c r="U13" i="244"/>
  <c r="AR30" i="244"/>
  <c r="AI30" i="244"/>
  <c r="AA30" i="244"/>
  <c r="U55" i="244"/>
  <c r="BD31" i="246"/>
  <c r="AR31" i="246"/>
  <c r="BD32" i="245"/>
  <c r="BD32" i="246"/>
  <c r="BD32" i="247"/>
  <c r="U71" i="247"/>
  <c r="U11" i="248"/>
  <c r="U18" i="248"/>
  <c r="U23" i="248"/>
  <c r="U42" i="248"/>
  <c r="U14" i="245"/>
  <c r="U30" i="245"/>
  <c r="U41" i="245"/>
  <c r="U43" i="245"/>
  <c r="U48" i="245"/>
  <c r="U55" i="245"/>
  <c r="U14" i="246"/>
  <c r="U30" i="246"/>
  <c r="U41" i="246"/>
  <c r="U43" i="246"/>
  <c r="U48" i="246"/>
  <c r="U55" i="246"/>
  <c r="U14" i="247"/>
  <c r="U30" i="247"/>
  <c r="BD29" i="248"/>
  <c r="AI29" i="248"/>
  <c r="AR29" i="245"/>
  <c r="AA30" i="245"/>
  <c r="AA30" i="246"/>
  <c r="U35" i="247"/>
  <c r="AR29" i="248"/>
  <c r="K72" i="249"/>
  <c r="K73" i="249"/>
  <c r="K75" i="249"/>
  <c r="K74" i="249"/>
  <c r="U20" i="245"/>
  <c r="U22" i="245"/>
  <c r="U24" i="245"/>
  <c r="U26" i="245"/>
  <c r="U28" i="245"/>
  <c r="U35" i="245"/>
  <c r="U45" i="245"/>
  <c r="U50" i="245"/>
  <c r="U52" i="245"/>
  <c r="U20" i="246"/>
  <c r="U22" i="246"/>
  <c r="U24" i="246"/>
  <c r="U26" i="246"/>
  <c r="U28" i="246"/>
  <c r="U35" i="246"/>
  <c r="U45" i="246"/>
  <c r="U50" i="246"/>
  <c r="U52" i="246"/>
  <c r="U20" i="247"/>
  <c r="U22" i="247"/>
  <c r="U24" i="247"/>
  <c r="U26" i="247"/>
  <c r="U28" i="247"/>
  <c r="U37" i="247"/>
  <c r="AR28" i="248"/>
  <c r="U31" i="244"/>
  <c r="U40" i="244"/>
  <c r="U47" i="244"/>
  <c r="U54" i="244"/>
  <c r="U13" i="245"/>
  <c r="U74" i="245"/>
  <c r="AI30" i="245"/>
  <c r="U31" i="245"/>
  <c r="U40" i="245"/>
  <c r="U47" i="245"/>
  <c r="U54" i="245"/>
  <c r="U13" i="246"/>
  <c r="U74" i="246"/>
  <c r="AI30" i="246"/>
  <c r="U31" i="246"/>
  <c r="U40" i="246"/>
  <c r="U47" i="246"/>
  <c r="U54" i="246"/>
  <c r="U13" i="247"/>
  <c r="U74" i="247"/>
  <c r="AI30" i="247"/>
  <c r="U31" i="247"/>
  <c r="U63" i="247"/>
  <c r="U12" i="248"/>
  <c r="BD28" i="248"/>
  <c r="K74" i="250"/>
  <c r="K73" i="250"/>
  <c r="K75" i="250"/>
  <c r="K72" i="250"/>
  <c r="K74" i="252"/>
  <c r="K72" i="252"/>
  <c r="K73" i="252"/>
  <c r="K75" i="252"/>
  <c r="AR30" i="245"/>
  <c r="AR30" i="246"/>
  <c r="AR30" i="247"/>
  <c r="U34" i="247"/>
  <c r="U47" i="247"/>
  <c r="U56" i="244"/>
  <c r="U58" i="244"/>
  <c r="U60" i="244"/>
  <c r="U62" i="244"/>
  <c r="U64" i="244"/>
  <c r="U66" i="244"/>
  <c r="U68" i="244"/>
  <c r="U70" i="244"/>
  <c r="U17" i="245"/>
  <c r="U29" i="245"/>
  <c r="U33" i="245"/>
  <c r="U34" i="245"/>
  <c r="U44" i="245"/>
  <c r="U49" i="245"/>
  <c r="U56" i="245"/>
  <c r="U58" i="245"/>
  <c r="U60" i="245"/>
  <c r="U62" i="245"/>
  <c r="U64" i="245"/>
  <c r="U66" i="245"/>
  <c r="U68" i="245"/>
  <c r="U70" i="245"/>
  <c r="U17" i="246"/>
  <c r="U29" i="246"/>
  <c r="U33" i="246"/>
  <c r="U34" i="246"/>
  <c r="U44" i="246"/>
  <c r="U49" i="246"/>
  <c r="U56" i="246"/>
  <c r="U58" i="246"/>
  <c r="U60" i="246"/>
  <c r="U62" i="246"/>
  <c r="U64" i="246"/>
  <c r="U66" i="246"/>
  <c r="U68" i="246"/>
  <c r="U70" i="246"/>
  <c r="U17" i="247"/>
  <c r="U29" i="247"/>
  <c r="U33" i="247"/>
  <c r="U65" i="247"/>
  <c r="U37" i="248"/>
  <c r="AA28" i="249"/>
  <c r="AA28" i="250"/>
  <c r="U71" i="250"/>
  <c r="AA28" i="251"/>
  <c r="BD28" i="251"/>
  <c r="AI28" i="251"/>
  <c r="BD32" i="252"/>
  <c r="AR32" i="252"/>
  <c r="U15" i="249"/>
  <c r="U32" i="249"/>
  <c r="U37" i="249"/>
  <c r="U42" i="249"/>
  <c r="U15" i="250"/>
  <c r="U32" i="250"/>
  <c r="U37" i="250"/>
  <c r="U42" i="250"/>
  <c r="AA32" i="248"/>
  <c r="AI28" i="249"/>
  <c r="AR31" i="249"/>
  <c r="AA32" i="249"/>
  <c r="AI28" i="250"/>
  <c r="AR31" i="250"/>
  <c r="I15" i="251"/>
  <c r="J15" i="251"/>
  <c r="K15" i="251"/>
  <c r="K75" i="251"/>
  <c r="U30" i="251"/>
  <c r="U37" i="251"/>
  <c r="U41" i="251"/>
  <c r="U42" i="251"/>
  <c r="U43" i="251"/>
  <c r="AR28" i="249"/>
  <c r="AA29" i="249"/>
  <c r="AR28" i="250"/>
  <c r="AA29" i="250"/>
  <c r="AI30" i="251"/>
  <c r="AA30" i="251"/>
  <c r="BD30" i="251"/>
  <c r="U12" i="249"/>
  <c r="U36" i="249"/>
  <c r="U12" i="250"/>
  <c r="U36" i="250"/>
  <c r="U15" i="252"/>
  <c r="AI29" i="249"/>
  <c r="AI29" i="250"/>
  <c r="U38" i="248"/>
  <c r="U57" i="248"/>
  <c r="U59" i="248"/>
  <c r="U61" i="248"/>
  <c r="U63" i="248"/>
  <c r="U65" i="248"/>
  <c r="U67" i="248"/>
  <c r="U69" i="248"/>
  <c r="U71" i="248"/>
  <c r="U11" i="249"/>
  <c r="U16" i="249"/>
  <c r="U18" i="249"/>
  <c r="AR29" i="249"/>
  <c r="U38" i="249"/>
  <c r="U57" i="249"/>
  <c r="U59" i="249"/>
  <c r="U61" i="249"/>
  <c r="U63" i="249"/>
  <c r="U65" i="249"/>
  <c r="U67" i="249"/>
  <c r="U69" i="249"/>
  <c r="U71" i="249"/>
  <c r="U11" i="250"/>
  <c r="U16" i="250"/>
  <c r="U18" i="250"/>
  <c r="AR29" i="250"/>
  <c r="U38" i="250"/>
  <c r="U57" i="250"/>
  <c r="U59" i="250"/>
  <c r="U61" i="250"/>
  <c r="U63" i="250"/>
  <c r="U65" i="250"/>
  <c r="U35" i="251"/>
  <c r="U39" i="251"/>
  <c r="U45" i="251"/>
  <c r="U46" i="251"/>
  <c r="U19" i="251"/>
  <c r="U74" i="251"/>
  <c r="U20" i="251"/>
  <c r="U21" i="251"/>
  <c r="U22" i="251"/>
  <c r="U23" i="251"/>
  <c r="U24" i="251"/>
  <c r="U25" i="251"/>
  <c r="U26" i="251"/>
  <c r="U27" i="251"/>
  <c r="U28" i="251"/>
  <c r="U55" i="251"/>
  <c r="U32" i="252"/>
  <c r="U37" i="252"/>
  <c r="U42" i="252"/>
  <c r="U15" i="253"/>
  <c r="U32" i="253"/>
  <c r="U37" i="253"/>
  <c r="U42" i="253"/>
  <c r="BD30" i="254"/>
  <c r="AI30" i="254"/>
  <c r="AI28" i="252"/>
  <c r="BD30" i="252"/>
  <c r="AR31" i="252"/>
  <c r="AI28" i="253"/>
  <c r="BD30" i="253"/>
  <c r="AR31" i="253"/>
  <c r="I70" i="253"/>
  <c r="J70" i="253"/>
  <c r="K70" i="253"/>
  <c r="K72" i="253"/>
  <c r="U71" i="253"/>
  <c r="I18" i="254"/>
  <c r="J18" i="254"/>
  <c r="K18" i="254"/>
  <c r="K72" i="254"/>
  <c r="AR30" i="254"/>
  <c r="U19" i="252"/>
  <c r="U21" i="252"/>
  <c r="U23" i="252"/>
  <c r="U25" i="252"/>
  <c r="U27" i="252"/>
  <c r="AR28" i="252"/>
  <c r="U39" i="252"/>
  <c r="U46" i="252"/>
  <c r="U51" i="252"/>
  <c r="U53" i="252"/>
  <c r="U19" i="253"/>
  <c r="U21" i="253"/>
  <c r="U23" i="253"/>
  <c r="U25" i="253"/>
  <c r="U27" i="253"/>
  <c r="AR28" i="253"/>
  <c r="U39" i="253"/>
  <c r="U46" i="253"/>
  <c r="U51" i="253"/>
  <c r="U53" i="253"/>
  <c r="AI28" i="254"/>
  <c r="AA28" i="254"/>
  <c r="BD28" i="252"/>
  <c r="BD28" i="253"/>
  <c r="U12" i="254"/>
  <c r="U19" i="254"/>
  <c r="U24" i="254"/>
  <c r="AR28" i="254"/>
  <c r="BD29" i="254"/>
  <c r="U36" i="254"/>
  <c r="U14" i="252"/>
  <c r="U74" i="252"/>
  <c r="U30" i="252"/>
  <c r="U41" i="252"/>
  <c r="U43" i="252"/>
  <c r="U48" i="252"/>
  <c r="U55" i="252"/>
  <c r="U14" i="253"/>
  <c r="U74" i="253"/>
  <c r="U30" i="253"/>
  <c r="U41" i="253"/>
  <c r="U43" i="253"/>
  <c r="U48" i="253"/>
  <c r="U55" i="253"/>
  <c r="BD28" i="254"/>
  <c r="AA30" i="252"/>
  <c r="AA30" i="253"/>
  <c r="U17" i="254"/>
  <c r="U22" i="254"/>
  <c r="U42" i="254"/>
  <c r="U20" i="252"/>
  <c r="U22" i="252"/>
  <c r="U24" i="252"/>
  <c r="U26" i="252"/>
  <c r="U28" i="252"/>
  <c r="U35" i="252"/>
  <c r="U45" i="252"/>
  <c r="U50" i="252"/>
  <c r="U52" i="252"/>
  <c r="U20" i="253"/>
  <c r="U22" i="253"/>
  <c r="U24" i="253"/>
  <c r="U26" i="253"/>
  <c r="U28" i="253"/>
  <c r="U35" i="253"/>
  <c r="U45" i="253"/>
  <c r="U50" i="253"/>
  <c r="U52" i="253"/>
  <c r="U26" i="254"/>
  <c r="I45" i="254"/>
  <c r="J45" i="254"/>
  <c r="K45" i="254"/>
  <c r="U45" i="254"/>
  <c r="U74" i="254"/>
  <c r="AA30" i="254"/>
  <c r="BD31" i="254"/>
  <c r="U35" i="254"/>
  <c r="U57" i="254"/>
  <c r="U50" i="254"/>
  <c r="U52" i="254"/>
  <c r="I59" i="254"/>
  <c r="J59" i="254"/>
  <c r="K59" i="254"/>
  <c r="I61" i="254"/>
  <c r="J61" i="254"/>
  <c r="K61" i="254"/>
  <c r="I63" i="254"/>
  <c r="J63" i="254"/>
  <c r="K63" i="254"/>
  <c r="I65" i="254"/>
  <c r="J65" i="254"/>
  <c r="K65" i="254"/>
  <c r="I67" i="254"/>
  <c r="J67" i="254"/>
  <c r="K67" i="254"/>
  <c r="I69" i="254"/>
  <c r="J69" i="254"/>
  <c r="K69" i="254"/>
  <c r="I71" i="254"/>
  <c r="J71" i="254"/>
  <c r="K71" i="254"/>
  <c r="I11" i="255"/>
  <c r="J11" i="255"/>
  <c r="K11" i="255"/>
  <c r="I16" i="255"/>
  <c r="J16" i="255"/>
  <c r="K16" i="255"/>
  <c r="I18" i="255"/>
  <c r="J18" i="255"/>
  <c r="K18" i="255"/>
  <c r="U20" i="255"/>
  <c r="U22" i="255"/>
  <c r="U24" i="255"/>
  <c r="U26" i="255"/>
  <c r="U28" i="255"/>
  <c r="BD29" i="255"/>
  <c r="U35" i="255"/>
  <c r="I38" i="255"/>
  <c r="J38" i="255"/>
  <c r="K38" i="255"/>
  <c r="U45" i="255"/>
  <c r="U50" i="255"/>
  <c r="U52" i="255"/>
  <c r="I57" i="255"/>
  <c r="J57" i="255"/>
  <c r="K57" i="255"/>
  <c r="I59" i="255"/>
  <c r="J59" i="255"/>
  <c r="K59" i="255"/>
  <c r="I61" i="255"/>
  <c r="J61" i="255"/>
  <c r="K61" i="255"/>
  <c r="I63" i="255"/>
  <c r="J63" i="255"/>
  <c r="K63" i="255"/>
  <c r="I65" i="255"/>
  <c r="J65" i="255"/>
  <c r="K65" i="255"/>
  <c r="I67" i="255"/>
  <c r="J67" i="255"/>
  <c r="K67" i="255"/>
  <c r="I69" i="255"/>
  <c r="J69" i="255"/>
  <c r="K69" i="255"/>
  <c r="I71" i="255"/>
  <c r="J71" i="255"/>
  <c r="K71" i="255"/>
  <c r="I11" i="256"/>
  <c r="J11" i="256"/>
  <c r="K11" i="256"/>
  <c r="I22" i="256"/>
  <c r="J22" i="256"/>
  <c r="K22" i="256"/>
  <c r="U23" i="256"/>
  <c r="I25" i="256"/>
  <c r="J25" i="256"/>
  <c r="K25" i="256"/>
  <c r="AA30" i="256"/>
  <c r="BD30" i="256"/>
  <c r="AR30" i="256"/>
  <c r="I35" i="256"/>
  <c r="J35" i="256"/>
  <c r="K35" i="256"/>
  <c r="I45" i="256"/>
  <c r="J45" i="256"/>
  <c r="K45" i="256"/>
  <c r="I50" i="256"/>
  <c r="J50" i="256"/>
  <c r="K50" i="256"/>
  <c r="U53" i="256"/>
  <c r="K73" i="257"/>
  <c r="K75" i="257"/>
  <c r="K74" i="257"/>
  <c r="K72" i="257"/>
  <c r="AR29" i="257"/>
  <c r="AI29" i="257"/>
  <c r="AA29" i="257"/>
  <c r="BD29" i="257"/>
  <c r="AA28" i="255"/>
  <c r="AI30" i="255"/>
  <c r="U18" i="256"/>
  <c r="U27" i="256"/>
  <c r="AI30" i="256"/>
  <c r="I46" i="256"/>
  <c r="J46" i="256"/>
  <c r="K46" i="256"/>
  <c r="I51" i="256"/>
  <c r="J51" i="256"/>
  <c r="K51" i="256"/>
  <c r="U15" i="255"/>
  <c r="U32" i="255"/>
  <c r="U37" i="255"/>
  <c r="U42" i="255"/>
  <c r="AR29" i="256"/>
  <c r="AI29" i="256"/>
  <c r="AA32" i="254"/>
  <c r="AI28" i="255"/>
  <c r="U29" i="255"/>
  <c r="AR31" i="255"/>
  <c r="U33" i="255"/>
  <c r="U34" i="255"/>
  <c r="U44" i="255"/>
  <c r="U49" i="255"/>
  <c r="U56" i="255"/>
  <c r="U58" i="255"/>
  <c r="U60" i="255"/>
  <c r="U62" i="255"/>
  <c r="U64" i="255"/>
  <c r="U66" i="255"/>
  <c r="U68" i="255"/>
  <c r="U70" i="255"/>
  <c r="U28" i="256"/>
  <c r="BD29" i="256"/>
  <c r="U54" i="256"/>
  <c r="AR28" i="255"/>
  <c r="AA29" i="255"/>
  <c r="U22" i="257"/>
  <c r="U12" i="255"/>
  <c r="U74" i="255"/>
  <c r="U36" i="255"/>
  <c r="U12" i="256"/>
  <c r="U74" i="256"/>
  <c r="U31" i="256"/>
  <c r="U36" i="257"/>
  <c r="U20" i="257"/>
  <c r="U24" i="257"/>
  <c r="U26" i="257"/>
  <c r="U28" i="257"/>
  <c r="U35" i="257"/>
  <c r="U45" i="257"/>
  <c r="U50" i="257"/>
  <c r="U52" i="257"/>
  <c r="U20" i="258"/>
  <c r="U22" i="258"/>
  <c r="U24" i="258"/>
  <c r="U26" i="258"/>
  <c r="U28" i="258"/>
  <c r="BD29" i="258"/>
  <c r="U35" i="258"/>
  <c r="K74" i="260"/>
  <c r="K72" i="260"/>
  <c r="K73" i="260"/>
  <c r="U13" i="257"/>
  <c r="AI30" i="257"/>
  <c r="U31" i="257"/>
  <c r="U40" i="257"/>
  <c r="U47" i="257"/>
  <c r="U54" i="257"/>
  <c r="U13" i="258"/>
  <c r="AI30" i="258"/>
  <c r="U31" i="258"/>
  <c r="U40" i="258"/>
  <c r="U42" i="258"/>
  <c r="I57" i="258"/>
  <c r="J57" i="258"/>
  <c r="K57" i="258"/>
  <c r="K73" i="258"/>
  <c r="I61" i="258"/>
  <c r="J61" i="258"/>
  <c r="K61" i="258"/>
  <c r="K75" i="258"/>
  <c r="I65" i="258"/>
  <c r="J65" i="258"/>
  <c r="K65" i="258"/>
  <c r="I69" i="258"/>
  <c r="J69" i="258"/>
  <c r="K69" i="258"/>
  <c r="I17" i="259"/>
  <c r="J17" i="259"/>
  <c r="K17" i="259"/>
  <c r="K74" i="259"/>
  <c r="I33" i="259"/>
  <c r="J33" i="259"/>
  <c r="K33" i="259"/>
  <c r="I56" i="259"/>
  <c r="J56" i="259"/>
  <c r="K56" i="259"/>
  <c r="U15" i="257"/>
  <c r="AR30" i="257"/>
  <c r="U32" i="257"/>
  <c r="U37" i="257"/>
  <c r="U42" i="257"/>
  <c r="U15" i="258"/>
  <c r="AR30" i="258"/>
  <c r="U32" i="258"/>
  <c r="U37" i="258"/>
  <c r="I18" i="259"/>
  <c r="J18" i="259"/>
  <c r="K18" i="259"/>
  <c r="AA28" i="259"/>
  <c r="BD28" i="259"/>
  <c r="I29" i="259"/>
  <c r="J29" i="259"/>
  <c r="K29" i="259"/>
  <c r="I58" i="259"/>
  <c r="J58" i="259"/>
  <c r="K58" i="259"/>
  <c r="U19" i="261"/>
  <c r="BD30" i="257"/>
  <c r="BD30" i="258"/>
  <c r="AA32" i="258"/>
  <c r="AI28" i="259"/>
  <c r="AR32" i="259"/>
  <c r="U19" i="260"/>
  <c r="U21" i="261"/>
  <c r="AA29" i="258"/>
  <c r="U51" i="258"/>
  <c r="U16" i="259"/>
  <c r="U23" i="259"/>
  <c r="U26" i="259"/>
  <c r="AR28" i="259"/>
  <c r="U34" i="259"/>
  <c r="U37" i="259"/>
  <c r="U45" i="259"/>
  <c r="U21" i="260"/>
  <c r="U51" i="260"/>
  <c r="U23" i="261"/>
  <c r="U12" i="258"/>
  <c r="U74" i="258"/>
  <c r="U36" i="258"/>
  <c r="U45" i="258"/>
  <c r="U47" i="258"/>
  <c r="U41" i="256"/>
  <c r="U43" i="256"/>
  <c r="U48" i="256"/>
  <c r="U55" i="256"/>
  <c r="U14" i="257"/>
  <c r="U74" i="257"/>
  <c r="U30" i="257"/>
  <c r="U41" i="257"/>
  <c r="U43" i="257"/>
  <c r="U48" i="257"/>
  <c r="U55" i="257"/>
  <c r="U14" i="258"/>
  <c r="AI29" i="258"/>
  <c r="U30" i="258"/>
  <c r="U27" i="259"/>
  <c r="AR31" i="259"/>
  <c r="U51" i="259"/>
  <c r="U25" i="260"/>
  <c r="U46" i="260"/>
  <c r="K75" i="260"/>
  <c r="U27" i="261"/>
  <c r="U52" i="258"/>
  <c r="U21" i="259"/>
  <c r="U74" i="259"/>
  <c r="U24" i="259"/>
  <c r="AR30" i="259"/>
  <c r="U39" i="261"/>
  <c r="U46" i="261"/>
  <c r="U51" i="261"/>
  <c r="U53" i="261"/>
  <c r="I52" i="264"/>
  <c r="J52" i="264"/>
  <c r="K52" i="264"/>
  <c r="U52" i="264"/>
  <c r="I45" i="269"/>
  <c r="J45" i="269"/>
  <c r="K45" i="269"/>
  <c r="U45" i="269"/>
  <c r="U36" i="259"/>
  <c r="U12" i="260"/>
  <c r="U74" i="260"/>
  <c r="BD28" i="260"/>
  <c r="U36" i="260"/>
  <c r="U12" i="261"/>
  <c r="BD28" i="261"/>
  <c r="U36" i="261"/>
  <c r="I67" i="261"/>
  <c r="J67" i="261"/>
  <c r="K67" i="261"/>
  <c r="K74" i="261"/>
  <c r="I16" i="262"/>
  <c r="J16" i="262"/>
  <c r="K16" i="262"/>
  <c r="K72" i="262"/>
  <c r="I20" i="262"/>
  <c r="J20" i="262"/>
  <c r="K20" i="262"/>
  <c r="I28" i="262"/>
  <c r="J28" i="262"/>
  <c r="K28" i="262"/>
  <c r="I29" i="262"/>
  <c r="J29" i="262"/>
  <c r="K29" i="262"/>
  <c r="AR29" i="262"/>
  <c r="AI30" i="262"/>
  <c r="I38" i="262"/>
  <c r="J38" i="262"/>
  <c r="K38" i="262"/>
  <c r="U71" i="261"/>
  <c r="BD29" i="262"/>
  <c r="BD30" i="262"/>
  <c r="U44" i="262"/>
  <c r="U21" i="264"/>
  <c r="I21" i="264"/>
  <c r="J21" i="264"/>
  <c r="K21" i="264"/>
  <c r="I51" i="264"/>
  <c r="J51" i="264"/>
  <c r="K51" i="264"/>
  <c r="U51" i="264"/>
  <c r="AA30" i="260"/>
  <c r="AA30" i="261"/>
  <c r="U24" i="262"/>
  <c r="U62" i="262"/>
  <c r="I43" i="264"/>
  <c r="J43" i="264"/>
  <c r="K43" i="264"/>
  <c r="U43" i="264"/>
  <c r="I37" i="266"/>
  <c r="J37" i="266"/>
  <c r="K37" i="266"/>
  <c r="U37" i="266"/>
  <c r="U20" i="260"/>
  <c r="U22" i="260"/>
  <c r="U24" i="260"/>
  <c r="U26" i="260"/>
  <c r="U28" i="260"/>
  <c r="U35" i="260"/>
  <c r="U45" i="260"/>
  <c r="U50" i="260"/>
  <c r="U52" i="260"/>
  <c r="U20" i="261"/>
  <c r="U22" i="261"/>
  <c r="U24" i="261"/>
  <c r="U26" i="261"/>
  <c r="U28" i="261"/>
  <c r="U74" i="261"/>
  <c r="U35" i="261"/>
  <c r="U45" i="261"/>
  <c r="U50" i="261"/>
  <c r="U52" i="261"/>
  <c r="U60" i="262"/>
  <c r="U20" i="263"/>
  <c r="U28" i="263"/>
  <c r="AA30" i="263"/>
  <c r="BD30" i="263"/>
  <c r="AR30" i="263"/>
  <c r="AI30" i="263"/>
  <c r="U45" i="263"/>
  <c r="I50" i="264"/>
  <c r="J50" i="264"/>
  <c r="K50" i="264"/>
  <c r="U50" i="264"/>
  <c r="BD31" i="265"/>
  <c r="AR31" i="265"/>
  <c r="I32" i="266"/>
  <c r="J32" i="266"/>
  <c r="K32" i="266"/>
  <c r="K74" i="266"/>
  <c r="U32" i="266"/>
  <c r="AI30" i="260"/>
  <c r="AI30" i="261"/>
  <c r="U13" i="262"/>
  <c r="U74" i="262"/>
  <c r="U58" i="262"/>
  <c r="U35" i="263"/>
  <c r="U26" i="264"/>
  <c r="I26" i="264"/>
  <c r="J26" i="264"/>
  <c r="K26" i="264"/>
  <c r="K75" i="264"/>
  <c r="AA28" i="265"/>
  <c r="BD28" i="265"/>
  <c r="AR28" i="265"/>
  <c r="AI28" i="265"/>
  <c r="AR30" i="260"/>
  <c r="U40" i="262"/>
  <c r="I47" i="262"/>
  <c r="J47" i="262"/>
  <c r="K47" i="262"/>
  <c r="U47" i="262"/>
  <c r="K73" i="263"/>
  <c r="K75" i="263"/>
  <c r="K74" i="263"/>
  <c r="I12" i="263"/>
  <c r="J12" i="263"/>
  <c r="K12" i="263"/>
  <c r="K72" i="263"/>
  <c r="U12" i="263"/>
  <c r="U74" i="263"/>
  <c r="I53" i="264"/>
  <c r="J53" i="264"/>
  <c r="K53" i="264"/>
  <c r="U53" i="264"/>
  <c r="AA29" i="262"/>
  <c r="AA30" i="262"/>
  <c r="U31" i="262"/>
  <c r="I37" i="264"/>
  <c r="J37" i="264"/>
  <c r="K37" i="264"/>
  <c r="U37" i="264"/>
  <c r="U54" i="262"/>
  <c r="U13" i="263"/>
  <c r="U31" i="263"/>
  <c r="U40" i="263"/>
  <c r="U47" i="263"/>
  <c r="U54" i="263"/>
  <c r="U13" i="264"/>
  <c r="U32" i="265"/>
  <c r="U37" i="265"/>
  <c r="BL32" i="266"/>
  <c r="BP32" i="266"/>
  <c r="AA32" i="266"/>
  <c r="AA30" i="267"/>
  <c r="BD30" i="267"/>
  <c r="AI30" i="267"/>
  <c r="AR30" i="267"/>
  <c r="U19" i="264"/>
  <c r="U22" i="264"/>
  <c r="I27" i="264"/>
  <c r="J27" i="264"/>
  <c r="K27" i="264"/>
  <c r="AA30" i="264"/>
  <c r="BD30" i="264"/>
  <c r="I35" i="264"/>
  <c r="J35" i="264"/>
  <c r="K35" i="264"/>
  <c r="U66" i="266"/>
  <c r="I66" i="266"/>
  <c r="J66" i="266"/>
  <c r="K66" i="266"/>
  <c r="K73" i="266"/>
  <c r="U68" i="262"/>
  <c r="U70" i="262"/>
  <c r="U17" i="263"/>
  <c r="U29" i="263"/>
  <c r="U33" i="263"/>
  <c r="U34" i="263"/>
  <c r="U44" i="263"/>
  <c r="U49" i="263"/>
  <c r="U56" i="263"/>
  <c r="U58" i="263"/>
  <c r="U60" i="263"/>
  <c r="U62" i="263"/>
  <c r="U64" i="263"/>
  <c r="U66" i="263"/>
  <c r="U68" i="263"/>
  <c r="U70" i="263"/>
  <c r="U17" i="264"/>
  <c r="U23" i="264"/>
  <c r="U41" i="264"/>
  <c r="AA28" i="266"/>
  <c r="BD28" i="266"/>
  <c r="AR28" i="266"/>
  <c r="AI28" i="266"/>
  <c r="BD31" i="266"/>
  <c r="AR31" i="266"/>
  <c r="AR28" i="267"/>
  <c r="AI28" i="267"/>
  <c r="AA28" i="267"/>
  <c r="BD28" i="267"/>
  <c r="AA29" i="263"/>
  <c r="BD28" i="264"/>
  <c r="BD29" i="264"/>
  <c r="AR30" i="264"/>
  <c r="U36" i="263"/>
  <c r="U12" i="264"/>
  <c r="U74" i="264"/>
  <c r="K74" i="265"/>
  <c r="K72" i="265"/>
  <c r="K73" i="265"/>
  <c r="K75" i="265"/>
  <c r="BL32" i="265"/>
  <c r="BP32" i="265"/>
  <c r="AA32" i="265"/>
  <c r="I45" i="267"/>
  <c r="J45" i="267"/>
  <c r="K45" i="267"/>
  <c r="U45" i="267"/>
  <c r="AI29" i="263"/>
  <c r="U42" i="266"/>
  <c r="BD30" i="265"/>
  <c r="BD30" i="266"/>
  <c r="U24" i="267"/>
  <c r="BD31" i="269"/>
  <c r="AR31" i="269"/>
  <c r="U19" i="265"/>
  <c r="U21" i="265"/>
  <c r="U23" i="265"/>
  <c r="U25" i="265"/>
  <c r="U27" i="265"/>
  <c r="U39" i="265"/>
  <c r="U46" i="265"/>
  <c r="U51" i="265"/>
  <c r="U53" i="265"/>
  <c r="U19" i="266"/>
  <c r="U21" i="266"/>
  <c r="U23" i="266"/>
  <c r="U25" i="266"/>
  <c r="U27" i="266"/>
  <c r="U39" i="266"/>
  <c r="U46" i="266"/>
  <c r="U20" i="267"/>
  <c r="U22" i="267"/>
  <c r="AR31" i="268"/>
  <c r="BD31" i="268"/>
  <c r="BD31" i="267"/>
  <c r="AR31" i="267"/>
  <c r="K73" i="269"/>
  <c r="K75" i="269"/>
  <c r="U14" i="265"/>
  <c r="U74" i="265"/>
  <c r="U30" i="265"/>
  <c r="U41" i="265"/>
  <c r="U43" i="265"/>
  <c r="U48" i="265"/>
  <c r="U55" i="265"/>
  <c r="U14" i="266"/>
  <c r="U74" i="266"/>
  <c r="U30" i="266"/>
  <c r="U41" i="266"/>
  <c r="U43" i="266"/>
  <c r="U48" i="266"/>
  <c r="U55" i="266"/>
  <c r="K73" i="267"/>
  <c r="K75" i="267"/>
  <c r="K74" i="267"/>
  <c r="I15" i="269"/>
  <c r="J15" i="269"/>
  <c r="K15" i="269"/>
  <c r="K74" i="269"/>
  <c r="U15" i="269"/>
  <c r="AA30" i="265"/>
  <c r="AA30" i="266"/>
  <c r="K72" i="267"/>
  <c r="I15" i="268"/>
  <c r="J15" i="268"/>
  <c r="K15" i="268"/>
  <c r="U15" i="268"/>
  <c r="U25" i="268"/>
  <c r="I25" i="268"/>
  <c r="J25" i="268"/>
  <c r="K25" i="268"/>
  <c r="U20" i="265"/>
  <c r="U22" i="265"/>
  <c r="U24" i="265"/>
  <c r="U26" i="265"/>
  <c r="U28" i="265"/>
  <c r="U35" i="265"/>
  <c r="U45" i="265"/>
  <c r="U50" i="265"/>
  <c r="U52" i="265"/>
  <c r="U20" i="266"/>
  <c r="U22" i="266"/>
  <c r="U24" i="266"/>
  <c r="U26" i="266"/>
  <c r="U28" i="266"/>
  <c r="U35" i="266"/>
  <c r="U45" i="266"/>
  <c r="U50" i="266"/>
  <c r="U52" i="266"/>
  <c r="U37" i="267"/>
  <c r="U28" i="267"/>
  <c r="U13" i="268"/>
  <c r="I13" i="268"/>
  <c r="J13" i="268"/>
  <c r="K13" i="268"/>
  <c r="K74" i="268"/>
  <c r="BL32" i="268"/>
  <c r="BP32" i="268"/>
  <c r="AA32" i="268"/>
  <c r="U42" i="267"/>
  <c r="AI30" i="268"/>
  <c r="BD30" i="268"/>
  <c r="AA32" i="267"/>
  <c r="U66" i="267"/>
  <c r="U68" i="267"/>
  <c r="U70" i="267"/>
  <c r="U18" i="268"/>
  <c r="U23" i="268"/>
  <c r="U28" i="268"/>
  <c r="AR30" i="268"/>
  <c r="U32" i="268"/>
  <c r="AA29" i="267"/>
  <c r="AA28" i="268"/>
  <c r="AI28" i="268"/>
  <c r="AR29" i="268"/>
  <c r="U38" i="268"/>
  <c r="U36" i="267"/>
  <c r="U14" i="267"/>
  <c r="U74" i="267"/>
  <c r="AI29" i="267"/>
  <c r="U30" i="267"/>
  <c r="U41" i="267"/>
  <c r="U43" i="267"/>
  <c r="U48" i="267"/>
  <c r="U11" i="268"/>
  <c r="U20" i="268"/>
  <c r="U42" i="268"/>
  <c r="AA28" i="269"/>
  <c r="BD28" i="269"/>
  <c r="AR28" i="269"/>
  <c r="AI28" i="269"/>
  <c r="BD30" i="269"/>
  <c r="U37" i="269"/>
  <c r="BL31" i="270"/>
  <c r="BP31" i="270"/>
  <c r="AA31" i="270"/>
  <c r="AA29" i="269"/>
  <c r="U59" i="269"/>
  <c r="U20" i="270"/>
  <c r="U22" i="270"/>
  <c r="U24" i="270"/>
  <c r="U26" i="270"/>
  <c r="AA30" i="270"/>
  <c r="BD30" i="270"/>
  <c r="AR30" i="270"/>
  <c r="AI30" i="270"/>
  <c r="I24" i="271"/>
  <c r="J24" i="271"/>
  <c r="K24" i="271"/>
  <c r="K72" i="271"/>
  <c r="U24" i="271"/>
  <c r="U12" i="269"/>
  <c r="AI29" i="269"/>
  <c r="K75" i="270"/>
  <c r="U57" i="268"/>
  <c r="U59" i="268"/>
  <c r="U61" i="268"/>
  <c r="U63" i="268"/>
  <c r="U65" i="268"/>
  <c r="U67" i="268"/>
  <c r="U69" i="268"/>
  <c r="U71" i="268"/>
  <c r="U11" i="269"/>
  <c r="U16" i="269"/>
  <c r="U18" i="269"/>
  <c r="AA30" i="271"/>
  <c r="AR30" i="271"/>
  <c r="AI30" i="271"/>
  <c r="BD30" i="271"/>
  <c r="U35" i="268"/>
  <c r="U45" i="268"/>
  <c r="U50" i="268"/>
  <c r="U52" i="268"/>
  <c r="U20" i="269"/>
  <c r="U22" i="269"/>
  <c r="U24" i="269"/>
  <c r="U26" i="269"/>
  <c r="U28" i="269"/>
  <c r="U50" i="270"/>
  <c r="U70" i="270"/>
  <c r="I70" i="270"/>
  <c r="J70" i="270"/>
  <c r="K70" i="270"/>
  <c r="K73" i="270"/>
  <c r="K73" i="271"/>
  <c r="K74" i="271"/>
  <c r="K75" i="271"/>
  <c r="U42" i="269"/>
  <c r="AA28" i="270"/>
  <c r="U63" i="270"/>
  <c r="U50" i="271"/>
  <c r="U52" i="271"/>
  <c r="U15" i="270"/>
  <c r="U32" i="270"/>
  <c r="U37" i="270"/>
  <c r="U42" i="270"/>
  <c r="U45" i="271"/>
  <c r="U17" i="270"/>
  <c r="AI28" i="270"/>
  <c r="U29" i="270"/>
  <c r="U33" i="270"/>
  <c r="U34" i="270"/>
  <c r="U44" i="270"/>
  <c r="U49" i="270"/>
  <c r="U56" i="270"/>
  <c r="U58" i="270"/>
  <c r="U60" i="270"/>
  <c r="U13" i="271"/>
  <c r="U74" i="271"/>
  <c r="U20" i="271"/>
  <c r="AA29" i="270"/>
  <c r="U22" i="271"/>
  <c r="U29" i="271"/>
  <c r="U12" i="270"/>
  <c r="U74" i="270"/>
  <c r="U36" i="270"/>
  <c r="BD32" i="271"/>
  <c r="AR32" i="271"/>
  <c r="K72" i="272"/>
  <c r="K73" i="272"/>
  <c r="K75" i="272"/>
  <c r="K74" i="272"/>
  <c r="U31" i="271"/>
  <c r="U40" i="271"/>
  <c r="U47" i="271"/>
  <c r="U54" i="271"/>
  <c r="U69" i="271"/>
  <c r="U23" i="273"/>
  <c r="I23" i="273"/>
  <c r="J23" i="273"/>
  <c r="K23" i="273"/>
  <c r="K73" i="273"/>
  <c r="U34" i="271"/>
  <c r="U44" i="271"/>
  <c r="U49" i="271"/>
  <c r="U56" i="271"/>
  <c r="U58" i="271"/>
  <c r="U60" i="271"/>
  <c r="U62" i="271"/>
  <c r="U64" i="271"/>
  <c r="U66" i="271"/>
  <c r="U34" i="273"/>
  <c r="I34" i="273"/>
  <c r="J34" i="273"/>
  <c r="K34" i="273"/>
  <c r="K75" i="273"/>
  <c r="I68" i="273"/>
  <c r="J68" i="273"/>
  <c r="K68" i="273"/>
  <c r="U68" i="273"/>
  <c r="AA29" i="271"/>
  <c r="U13" i="272"/>
  <c r="U47" i="272"/>
  <c r="U44" i="273"/>
  <c r="I44" i="273"/>
  <c r="J44" i="273"/>
  <c r="K44" i="273"/>
  <c r="I55" i="273"/>
  <c r="J55" i="273"/>
  <c r="K55" i="273"/>
  <c r="U55" i="273"/>
  <c r="U36" i="271"/>
  <c r="U34" i="272"/>
  <c r="I51" i="273"/>
  <c r="J51" i="273"/>
  <c r="K51" i="273"/>
  <c r="U51" i="273"/>
  <c r="I60" i="273"/>
  <c r="J60" i="273"/>
  <c r="K60" i="273"/>
  <c r="U60" i="273"/>
  <c r="U14" i="271"/>
  <c r="AI29" i="271"/>
  <c r="U30" i="271"/>
  <c r="U41" i="271"/>
  <c r="U43" i="271"/>
  <c r="U48" i="271"/>
  <c r="U71" i="271"/>
  <c r="U29" i="272"/>
  <c r="U40" i="272"/>
  <c r="U11" i="272"/>
  <c r="BD29" i="272"/>
  <c r="AI29" i="272"/>
  <c r="AA29" i="272"/>
  <c r="BD32" i="272"/>
  <c r="U54" i="272"/>
  <c r="U24" i="273"/>
  <c r="U28" i="273"/>
  <c r="U29" i="273"/>
  <c r="U57" i="274"/>
  <c r="I57" i="274"/>
  <c r="J57" i="274"/>
  <c r="K57" i="274"/>
  <c r="U44" i="272"/>
  <c r="U49" i="272"/>
  <c r="U56" i="272"/>
  <c r="U58" i="272"/>
  <c r="U60" i="272"/>
  <c r="U62" i="272"/>
  <c r="U64" i="272"/>
  <c r="U66" i="272"/>
  <c r="U68" i="272"/>
  <c r="U70" i="272"/>
  <c r="U17" i="273"/>
  <c r="U31" i="273"/>
  <c r="I37" i="273"/>
  <c r="J37" i="273"/>
  <c r="K37" i="273"/>
  <c r="I45" i="274"/>
  <c r="J45" i="274"/>
  <c r="K45" i="274"/>
  <c r="U45" i="274"/>
  <c r="U25" i="273"/>
  <c r="AI30" i="273"/>
  <c r="U43" i="273"/>
  <c r="U46" i="273"/>
  <c r="U58" i="273"/>
  <c r="U12" i="273"/>
  <c r="U65" i="274"/>
  <c r="I65" i="274"/>
  <c r="J65" i="274"/>
  <c r="K65" i="274"/>
  <c r="U26" i="273"/>
  <c r="BD30" i="273"/>
  <c r="U28" i="274"/>
  <c r="I20" i="275"/>
  <c r="J20" i="275"/>
  <c r="K20" i="275"/>
  <c r="K72" i="275"/>
  <c r="U20" i="275"/>
  <c r="U38" i="272"/>
  <c r="U57" i="272"/>
  <c r="U59" i="272"/>
  <c r="U61" i="272"/>
  <c r="U63" i="272"/>
  <c r="U65" i="272"/>
  <c r="U67" i="272"/>
  <c r="U69" i="272"/>
  <c r="U71" i="272"/>
  <c r="U11" i="273"/>
  <c r="U16" i="273"/>
  <c r="U18" i="273"/>
  <c r="U26" i="274"/>
  <c r="I51" i="274"/>
  <c r="J51" i="274"/>
  <c r="K51" i="274"/>
  <c r="K72" i="274"/>
  <c r="U51" i="274"/>
  <c r="U27" i="273"/>
  <c r="U48" i="273"/>
  <c r="U52" i="273"/>
  <c r="U56" i="273"/>
  <c r="U62" i="273"/>
  <c r="K73" i="274"/>
  <c r="K75" i="274"/>
  <c r="K74" i="274"/>
  <c r="U24" i="274"/>
  <c r="AA28" i="274"/>
  <c r="U39" i="274"/>
  <c r="U46" i="274"/>
  <c r="U29" i="274"/>
  <c r="AA30" i="275"/>
  <c r="BD30" i="275"/>
  <c r="AR30" i="275"/>
  <c r="AI30" i="275"/>
  <c r="U70" i="273"/>
  <c r="U17" i="274"/>
  <c r="U50" i="275"/>
  <c r="U19" i="274"/>
  <c r="U21" i="274"/>
  <c r="U23" i="274"/>
  <c r="U25" i="274"/>
  <c r="U27" i="274"/>
  <c r="AR28" i="274"/>
  <c r="U63" i="274"/>
  <c r="U71" i="274"/>
  <c r="U32" i="274"/>
  <c r="U14" i="274"/>
  <c r="U74" i="274"/>
  <c r="K73" i="275"/>
  <c r="U22" i="275"/>
  <c r="AR32" i="274"/>
  <c r="U24" i="275"/>
  <c r="AA28" i="275"/>
  <c r="U56" i="274"/>
  <c r="U58" i="274"/>
  <c r="U60" i="274"/>
  <c r="U62" i="274"/>
  <c r="U64" i="274"/>
  <c r="U66" i="274"/>
  <c r="U68" i="274"/>
  <c r="U70" i="274"/>
  <c r="U17" i="275"/>
  <c r="U74" i="275"/>
  <c r="U29" i="275"/>
  <c r="U33" i="275"/>
  <c r="U34" i="275"/>
  <c r="U53" i="274"/>
  <c r="U19" i="275"/>
  <c r="U21" i="275"/>
  <c r="U23" i="275"/>
  <c r="U25" i="275"/>
  <c r="U27" i="275"/>
  <c r="AR32" i="275"/>
  <c r="U39" i="275"/>
  <c r="U46" i="275"/>
  <c r="U51" i="275"/>
  <c r="U53" i="275"/>
  <c r="K75" i="230"/>
  <c r="U47" i="228"/>
  <c r="U13" i="228"/>
  <c r="I31" i="228"/>
  <c r="J31" i="228"/>
  <c r="K31" i="228"/>
  <c r="K73" i="228"/>
  <c r="AA31" i="228"/>
  <c r="I40" i="228"/>
  <c r="J40" i="228"/>
  <c r="K40" i="228"/>
  <c r="K75" i="228"/>
  <c r="I54" i="228"/>
  <c r="J54" i="228"/>
  <c r="K54" i="228"/>
  <c r="I38" i="229"/>
  <c r="J38" i="229"/>
  <c r="K38" i="229"/>
  <c r="K72" i="229"/>
  <c r="U39" i="229"/>
  <c r="U57" i="231"/>
  <c r="I57" i="231"/>
  <c r="J57" i="231"/>
  <c r="K57" i="231"/>
  <c r="I42" i="232"/>
  <c r="J42" i="232"/>
  <c r="K42" i="232"/>
  <c r="U42" i="232"/>
  <c r="K73" i="233"/>
  <c r="K72" i="233"/>
  <c r="U17" i="228"/>
  <c r="U29" i="228"/>
  <c r="U33" i="228"/>
  <c r="U34" i="228"/>
  <c r="U44" i="228"/>
  <c r="U49" i="228"/>
  <c r="U56" i="228"/>
  <c r="U58" i="228"/>
  <c r="U60" i="228"/>
  <c r="U62" i="228"/>
  <c r="U64" i="228"/>
  <c r="U66" i="228"/>
  <c r="U68" i="228"/>
  <c r="U70" i="228"/>
  <c r="U18" i="229"/>
  <c r="U74" i="229"/>
  <c r="AI28" i="229"/>
  <c r="BD28" i="229"/>
  <c r="BD31" i="229"/>
  <c r="U43" i="229"/>
  <c r="I45" i="229"/>
  <c r="J45" i="229"/>
  <c r="K45" i="229"/>
  <c r="U48" i="229"/>
  <c r="K74" i="230"/>
  <c r="K72" i="230"/>
  <c r="K73" i="230"/>
  <c r="U25" i="230"/>
  <c r="U46" i="230"/>
  <c r="U69" i="231"/>
  <c r="I69" i="231"/>
  <c r="J69" i="231"/>
  <c r="K69" i="231"/>
  <c r="K72" i="231"/>
  <c r="I53" i="233"/>
  <c r="J53" i="233"/>
  <c r="K53" i="233"/>
  <c r="U53" i="233"/>
  <c r="AA29" i="228"/>
  <c r="AR28" i="229"/>
  <c r="AI30" i="229"/>
  <c r="U37" i="229"/>
  <c r="U50" i="229"/>
  <c r="U51" i="229"/>
  <c r="U52" i="229"/>
  <c r="U53" i="229"/>
  <c r="U13" i="230"/>
  <c r="U74" i="230"/>
  <c r="I45" i="231"/>
  <c r="J45" i="231"/>
  <c r="K45" i="231"/>
  <c r="U45" i="231"/>
  <c r="U23" i="230"/>
  <c r="U61" i="231"/>
  <c r="I61" i="231"/>
  <c r="J61" i="231"/>
  <c r="K61" i="231"/>
  <c r="BL32" i="232"/>
  <c r="BP32" i="232"/>
  <c r="AA32" i="232"/>
  <c r="U19" i="229"/>
  <c r="U40" i="229"/>
  <c r="U11" i="228"/>
  <c r="U16" i="228"/>
  <c r="U18" i="228"/>
  <c r="U38" i="228"/>
  <c r="U57" i="228"/>
  <c r="U59" i="228"/>
  <c r="U61" i="228"/>
  <c r="U63" i="228"/>
  <c r="U65" i="228"/>
  <c r="U67" i="228"/>
  <c r="U69" i="228"/>
  <c r="U71" i="228"/>
  <c r="U55" i="229"/>
  <c r="I35" i="231"/>
  <c r="J35" i="231"/>
  <c r="K35" i="231"/>
  <c r="U35" i="231"/>
  <c r="K74" i="232"/>
  <c r="K72" i="232"/>
  <c r="K73" i="232"/>
  <c r="K75" i="232"/>
  <c r="U41" i="229"/>
  <c r="U46" i="229"/>
  <c r="K73" i="231"/>
  <c r="U19" i="231"/>
  <c r="U65" i="231"/>
  <c r="I65" i="231"/>
  <c r="J65" i="231"/>
  <c r="K65" i="231"/>
  <c r="BD28" i="230"/>
  <c r="U22" i="231"/>
  <c r="BD32" i="231"/>
  <c r="U36" i="231"/>
  <c r="U50" i="231"/>
  <c r="U15" i="232"/>
  <c r="U74" i="232"/>
  <c r="U38" i="232"/>
  <c r="U37" i="233"/>
  <c r="I27" i="234"/>
  <c r="J27" i="234"/>
  <c r="K27" i="234"/>
  <c r="K75" i="234"/>
  <c r="U27" i="234"/>
  <c r="U60" i="234"/>
  <c r="I60" i="234"/>
  <c r="J60" i="234"/>
  <c r="K60" i="234"/>
  <c r="U14" i="230"/>
  <c r="U30" i="230"/>
  <c r="U41" i="230"/>
  <c r="U43" i="230"/>
  <c r="U48" i="230"/>
  <c r="U55" i="230"/>
  <c r="AI30" i="231"/>
  <c r="BD30" i="231"/>
  <c r="U37" i="231"/>
  <c r="U55" i="231"/>
  <c r="U71" i="231"/>
  <c r="U42" i="233"/>
  <c r="I42" i="233"/>
  <c r="J42" i="233"/>
  <c r="K42" i="233"/>
  <c r="K74" i="233"/>
  <c r="AA30" i="230"/>
  <c r="U38" i="230"/>
  <c r="U57" i="230"/>
  <c r="U59" i="230"/>
  <c r="U61" i="230"/>
  <c r="U63" i="230"/>
  <c r="U65" i="230"/>
  <c r="U67" i="230"/>
  <c r="U69" i="230"/>
  <c r="U71" i="230"/>
  <c r="U11" i="231"/>
  <c r="U16" i="231"/>
  <c r="U18" i="231"/>
  <c r="AA28" i="231"/>
  <c r="AR28" i="231"/>
  <c r="AI28" i="231"/>
  <c r="AA28" i="232"/>
  <c r="BD28" i="232"/>
  <c r="AR28" i="232"/>
  <c r="AI28" i="232"/>
  <c r="U62" i="233"/>
  <c r="I62" i="233"/>
  <c r="J62" i="233"/>
  <c r="K62" i="233"/>
  <c r="U29" i="234"/>
  <c r="I29" i="234"/>
  <c r="J29" i="234"/>
  <c r="K29" i="234"/>
  <c r="U49" i="234"/>
  <c r="I49" i="234"/>
  <c r="J49" i="234"/>
  <c r="K49" i="234"/>
  <c r="U24" i="231"/>
  <c r="BD28" i="231"/>
  <c r="U52" i="231"/>
  <c r="AA28" i="233"/>
  <c r="BD28" i="233"/>
  <c r="AR28" i="233"/>
  <c r="AI28" i="233"/>
  <c r="I48" i="234"/>
  <c r="J48" i="234"/>
  <c r="K48" i="234"/>
  <c r="K72" i="234"/>
  <c r="U48" i="234"/>
  <c r="U31" i="230"/>
  <c r="U40" i="230"/>
  <c r="U47" i="230"/>
  <c r="U54" i="230"/>
  <c r="U13" i="231"/>
  <c r="BD31" i="232"/>
  <c r="AR31" i="232"/>
  <c r="BD31" i="233"/>
  <c r="AR31" i="233"/>
  <c r="U44" i="234"/>
  <c r="I44" i="234"/>
  <c r="J44" i="234"/>
  <c r="K44" i="234"/>
  <c r="U15" i="230"/>
  <c r="U32" i="230"/>
  <c r="U37" i="230"/>
  <c r="U42" i="230"/>
  <c r="U15" i="231"/>
  <c r="BD31" i="231"/>
  <c r="AR31" i="231"/>
  <c r="I53" i="234"/>
  <c r="J53" i="234"/>
  <c r="K53" i="234"/>
  <c r="U53" i="234"/>
  <c r="I26" i="236"/>
  <c r="J26" i="236"/>
  <c r="K26" i="236"/>
  <c r="U26" i="236"/>
  <c r="U26" i="231"/>
  <c r="U18" i="232"/>
  <c r="U69" i="233"/>
  <c r="U29" i="231"/>
  <c r="U33" i="231"/>
  <c r="U34" i="231"/>
  <c r="U44" i="231"/>
  <c r="U49" i="231"/>
  <c r="U56" i="231"/>
  <c r="U58" i="231"/>
  <c r="U60" i="231"/>
  <c r="U62" i="231"/>
  <c r="U64" i="231"/>
  <c r="U66" i="231"/>
  <c r="U68" i="231"/>
  <c r="U70" i="231"/>
  <c r="U17" i="232"/>
  <c r="U29" i="232"/>
  <c r="BD30" i="232"/>
  <c r="U33" i="232"/>
  <c r="U34" i="232"/>
  <c r="U44" i="232"/>
  <c r="U49" i="232"/>
  <c r="U56" i="232"/>
  <c r="U58" i="232"/>
  <c r="U60" i="232"/>
  <c r="U62" i="232"/>
  <c r="U64" i="232"/>
  <c r="U66" i="232"/>
  <c r="U68" i="232"/>
  <c r="U70" i="232"/>
  <c r="U17" i="233"/>
  <c r="U29" i="233"/>
  <c r="BD30" i="233"/>
  <c r="U33" i="233"/>
  <c r="U34" i="233"/>
  <c r="U47" i="233"/>
  <c r="U67" i="233"/>
  <c r="U16" i="234"/>
  <c r="U41" i="234"/>
  <c r="U68" i="234"/>
  <c r="U29" i="236"/>
  <c r="I15" i="238"/>
  <c r="J15" i="238"/>
  <c r="K15" i="238"/>
  <c r="U15" i="238"/>
  <c r="U19" i="234"/>
  <c r="AI28" i="234"/>
  <c r="K75" i="235"/>
  <c r="K74" i="235"/>
  <c r="K72" i="235"/>
  <c r="U14" i="236"/>
  <c r="U48" i="236"/>
  <c r="I48" i="236"/>
  <c r="J48" i="236"/>
  <c r="K48" i="236"/>
  <c r="I50" i="236"/>
  <c r="J50" i="236"/>
  <c r="K50" i="236"/>
  <c r="U50" i="236"/>
  <c r="U25" i="234"/>
  <c r="AR28" i="234"/>
  <c r="U46" i="234"/>
  <c r="U51" i="234"/>
  <c r="U70" i="234"/>
  <c r="I35" i="236"/>
  <c r="J35" i="236"/>
  <c r="K35" i="236"/>
  <c r="K75" i="236"/>
  <c r="U35" i="236"/>
  <c r="U43" i="236"/>
  <c r="I43" i="236"/>
  <c r="J43" i="236"/>
  <c r="K43" i="236"/>
  <c r="I45" i="236"/>
  <c r="J45" i="236"/>
  <c r="K45" i="236"/>
  <c r="U45" i="236"/>
  <c r="U48" i="233"/>
  <c r="U68" i="233"/>
  <c r="U15" i="234"/>
  <c r="U17" i="234"/>
  <c r="U42" i="234"/>
  <c r="U58" i="234"/>
  <c r="K73" i="235"/>
  <c r="U57" i="232"/>
  <c r="U59" i="232"/>
  <c r="U61" i="232"/>
  <c r="U63" i="232"/>
  <c r="U65" i="232"/>
  <c r="U67" i="232"/>
  <c r="U69" i="232"/>
  <c r="U71" i="232"/>
  <c r="U11" i="233"/>
  <c r="U16" i="233"/>
  <c r="U18" i="233"/>
  <c r="U38" i="233"/>
  <c r="U50" i="233"/>
  <c r="U59" i="233"/>
  <c r="U11" i="234"/>
  <c r="K74" i="236"/>
  <c r="K72" i="236"/>
  <c r="U16" i="237"/>
  <c r="U74" i="237"/>
  <c r="I16" i="237"/>
  <c r="J16" i="237"/>
  <c r="K16" i="237"/>
  <c r="K73" i="237"/>
  <c r="U20" i="232"/>
  <c r="U22" i="232"/>
  <c r="U24" i="232"/>
  <c r="U26" i="232"/>
  <c r="U28" i="232"/>
  <c r="U35" i="232"/>
  <c r="U45" i="232"/>
  <c r="U50" i="232"/>
  <c r="U52" i="232"/>
  <c r="U20" i="233"/>
  <c r="U22" i="233"/>
  <c r="U24" i="233"/>
  <c r="U26" i="233"/>
  <c r="U28" i="233"/>
  <c r="U35" i="233"/>
  <c r="U57" i="233"/>
  <c r="U13" i="234"/>
  <c r="I63" i="237"/>
  <c r="J63" i="237"/>
  <c r="K63" i="237"/>
  <c r="K74" i="237"/>
  <c r="U63" i="237"/>
  <c r="AR32" i="234"/>
  <c r="U39" i="234"/>
  <c r="U66" i="234"/>
  <c r="U14" i="235"/>
  <c r="U55" i="235"/>
  <c r="U38" i="234"/>
  <c r="U57" i="234"/>
  <c r="U59" i="234"/>
  <c r="U61" i="234"/>
  <c r="U63" i="234"/>
  <c r="U65" i="234"/>
  <c r="U67" i="234"/>
  <c r="U69" i="234"/>
  <c r="U71" i="234"/>
  <c r="U11" i="235"/>
  <c r="U16" i="235"/>
  <c r="U18" i="235"/>
  <c r="U38" i="235"/>
  <c r="U57" i="235"/>
  <c r="U59" i="235"/>
  <c r="U61" i="235"/>
  <c r="U63" i="235"/>
  <c r="U65" i="235"/>
  <c r="U67" i="235"/>
  <c r="U69" i="235"/>
  <c r="U71" i="235"/>
  <c r="U11" i="236"/>
  <c r="U16" i="236"/>
  <c r="U18" i="236"/>
  <c r="BD31" i="236"/>
  <c r="U52" i="236"/>
  <c r="U26" i="237"/>
  <c r="U50" i="237"/>
  <c r="U38" i="238"/>
  <c r="I38" i="238"/>
  <c r="J38" i="238"/>
  <c r="K38" i="238"/>
  <c r="AA28" i="235"/>
  <c r="AI30" i="236"/>
  <c r="BD30" i="236"/>
  <c r="AI30" i="237"/>
  <c r="BD30" i="237"/>
  <c r="U65" i="237"/>
  <c r="I11" i="238"/>
  <c r="J11" i="238"/>
  <c r="K11" i="238"/>
  <c r="U11" i="238"/>
  <c r="U25" i="238"/>
  <c r="I25" i="238"/>
  <c r="J25" i="238"/>
  <c r="K25" i="238"/>
  <c r="U39" i="236"/>
  <c r="U42" i="236"/>
  <c r="U61" i="236"/>
  <c r="U69" i="236"/>
  <c r="U22" i="237"/>
  <c r="U59" i="237"/>
  <c r="U17" i="235"/>
  <c r="U29" i="235"/>
  <c r="U33" i="235"/>
  <c r="U34" i="235"/>
  <c r="U44" i="235"/>
  <c r="U49" i="235"/>
  <c r="U56" i="235"/>
  <c r="U58" i="235"/>
  <c r="U60" i="235"/>
  <c r="U62" i="235"/>
  <c r="U64" i="235"/>
  <c r="U66" i="235"/>
  <c r="U68" i="235"/>
  <c r="U70" i="235"/>
  <c r="U17" i="236"/>
  <c r="U23" i="236"/>
  <c r="U19" i="235"/>
  <c r="U21" i="235"/>
  <c r="U23" i="235"/>
  <c r="U25" i="235"/>
  <c r="U27" i="235"/>
  <c r="AR32" i="235"/>
  <c r="U39" i="235"/>
  <c r="U46" i="235"/>
  <c r="U51" i="235"/>
  <c r="U53" i="235"/>
  <c r="U19" i="236"/>
  <c r="U21" i="236"/>
  <c r="AA28" i="237"/>
  <c r="BD28" i="237"/>
  <c r="AR28" i="237"/>
  <c r="AI28" i="237"/>
  <c r="BD31" i="237"/>
  <c r="AR31" i="237"/>
  <c r="AI29" i="238"/>
  <c r="AA29" i="238"/>
  <c r="BD29" i="238"/>
  <c r="AR29" i="238"/>
  <c r="U24" i="237"/>
  <c r="U32" i="237"/>
  <c r="U42" i="237"/>
  <c r="U45" i="237"/>
  <c r="U57" i="237"/>
  <c r="U22" i="238"/>
  <c r="U28" i="238"/>
  <c r="U18" i="238"/>
  <c r="U23" i="238"/>
  <c r="AR28" i="238"/>
  <c r="AI28" i="238"/>
  <c r="AA28" i="238"/>
  <c r="BD31" i="238"/>
  <c r="AR31" i="238"/>
  <c r="I12" i="239"/>
  <c r="J12" i="239"/>
  <c r="K12" i="239"/>
  <c r="K74" i="239"/>
  <c r="U12" i="239"/>
  <c r="U74" i="239"/>
  <c r="U36" i="238"/>
  <c r="BL32" i="238"/>
  <c r="BP32" i="238"/>
  <c r="AA32" i="238"/>
  <c r="BD30" i="238"/>
  <c r="AI30" i="238"/>
  <c r="I20" i="239"/>
  <c r="J20" i="239"/>
  <c r="K20" i="239"/>
  <c r="U37" i="238"/>
  <c r="U42" i="238"/>
  <c r="U51" i="239"/>
  <c r="U70" i="238"/>
  <c r="U13" i="239"/>
  <c r="U15" i="239"/>
  <c r="BD30" i="239"/>
  <c r="AI30" i="239"/>
  <c r="U28" i="239"/>
  <c r="AR30" i="239"/>
  <c r="U32" i="239"/>
  <c r="U36" i="239"/>
  <c r="AA32" i="239"/>
  <c r="BL32" i="239"/>
  <c r="BP32" i="239"/>
  <c r="AI28" i="239"/>
  <c r="AA28" i="239"/>
  <c r="K74" i="240"/>
  <c r="K72" i="240"/>
  <c r="K73" i="240"/>
  <c r="U24" i="239"/>
  <c r="AR28" i="239"/>
  <c r="U37" i="239"/>
  <c r="AR28" i="240"/>
  <c r="BD30" i="240"/>
  <c r="I67" i="241"/>
  <c r="J67" i="241"/>
  <c r="K67" i="241"/>
  <c r="U67" i="241"/>
  <c r="I33" i="240"/>
  <c r="J33" i="240"/>
  <c r="K33" i="240"/>
  <c r="K75" i="240"/>
  <c r="U33" i="240"/>
  <c r="AA28" i="241"/>
  <c r="BD28" i="241"/>
  <c r="AR28" i="241"/>
  <c r="AI28" i="241"/>
  <c r="BD31" i="241"/>
  <c r="AR31" i="241"/>
  <c r="U20" i="240"/>
  <c r="U22" i="240"/>
  <c r="U24" i="240"/>
  <c r="U27" i="240"/>
  <c r="K75" i="241"/>
  <c r="U19" i="243"/>
  <c r="I19" i="243"/>
  <c r="J19" i="243"/>
  <c r="K19" i="243"/>
  <c r="U15" i="240"/>
  <c r="U74" i="240"/>
  <c r="U30" i="240"/>
  <c r="BD32" i="240"/>
  <c r="AR32" i="240"/>
  <c r="U42" i="240"/>
  <c r="U32" i="241"/>
  <c r="K73" i="242"/>
  <c r="U31" i="242"/>
  <c r="I31" i="242"/>
  <c r="J31" i="242"/>
  <c r="K31" i="242"/>
  <c r="K75" i="242"/>
  <c r="AA28" i="240"/>
  <c r="U47" i="241"/>
  <c r="I47" i="241"/>
  <c r="J47" i="241"/>
  <c r="K47" i="241"/>
  <c r="K73" i="241"/>
  <c r="U58" i="242"/>
  <c r="I58" i="242"/>
  <c r="J58" i="242"/>
  <c r="K58" i="242"/>
  <c r="U34" i="240"/>
  <c r="U44" i="240"/>
  <c r="U49" i="240"/>
  <c r="U56" i="240"/>
  <c r="U58" i="240"/>
  <c r="U60" i="240"/>
  <c r="U62" i="240"/>
  <c r="U64" i="240"/>
  <c r="U66" i="240"/>
  <c r="U68" i="240"/>
  <c r="U70" i="240"/>
  <c r="U17" i="241"/>
  <c r="U29" i="241"/>
  <c r="U33" i="241"/>
  <c r="U34" i="241"/>
  <c r="U39" i="240"/>
  <c r="U46" i="240"/>
  <c r="U51" i="240"/>
  <c r="U53" i="240"/>
  <c r="U19" i="241"/>
  <c r="U21" i="241"/>
  <c r="U23" i="241"/>
  <c r="U25" i="241"/>
  <c r="U27" i="241"/>
  <c r="AR32" i="241"/>
  <c r="U36" i="241"/>
  <c r="I54" i="241"/>
  <c r="J54" i="241"/>
  <c r="K54" i="241"/>
  <c r="U59" i="241"/>
  <c r="U16" i="242"/>
  <c r="BD28" i="242"/>
  <c r="AR28" i="242"/>
  <c r="AI28" i="242"/>
  <c r="U46" i="241"/>
  <c r="U65" i="241"/>
  <c r="I52" i="243"/>
  <c r="J52" i="243"/>
  <c r="K52" i="243"/>
  <c r="U52" i="243"/>
  <c r="U41" i="240"/>
  <c r="U43" i="240"/>
  <c r="U48" i="240"/>
  <c r="U55" i="240"/>
  <c r="U14" i="241"/>
  <c r="U30" i="241"/>
  <c r="U57" i="240"/>
  <c r="U59" i="240"/>
  <c r="U61" i="240"/>
  <c r="U63" i="240"/>
  <c r="U65" i="240"/>
  <c r="U67" i="240"/>
  <c r="U69" i="240"/>
  <c r="U71" i="240"/>
  <c r="U11" i="241"/>
  <c r="U16" i="241"/>
  <c r="U18" i="241"/>
  <c r="U61" i="241"/>
  <c r="U18" i="242"/>
  <c r="U74" i="242"/>
  <c r="U37" i="241"/>
  <c r="BD31" i="242"/>
  <c r="AR31" i="242"/>
  <c r="I14" i="243"/>
  <c r="J14" i="243"/>
  <c r="K14" i="243"/>
  <c r="K73" i="243"/>
  <c r="U14" i="243"/>
  <c r="U57" i="241"/>
  <c r="U42" i="242"/>
  <c r="I30" i="243"/>
  <c r="J30" i="243"/>
  <c r="K30" i="243"/>
  <c r="K72" i="243"/>
  <c r="U30" i="243"/>
  <c r="U29" i="242"/>
  <c r="U33" i="242"/>
  <c r="U34" i="242"/>
  <c r="U44" i="242"/>
  <c r="U49" i="242"/>
  <c r="U56" i="242"/>
  <c r="U26" i="243"/>
  <c r="AA29" i="242"/>
  <c r="U59" i="242"/>
  <c r="U12" i="243"/>
  <c r="U74" i="243"/>
  <c r="U28" i="243"/>
  <c r="AR29" i="243"/>
  <c r="AA29" i="243"/>
  <c r="U12" i="242"/>
  <c r="U36" i="242"/>
  <c r="U50" i="243"/>
  <c r="AI29" i="242"/>
  <c r="U60" i="242"/>
  <c r="U64" i="242"/>
  <c r="U68" i="242"/>
  <c r="BD29" i="243"/>
  <c r="U38" i="242"/>
  <c r="U57" i="242"/>
  <c r="AA30" i="243"/>
  <c r="BD30" i="243"/>
  <c r="AR30" i="243"/>
  <c r="AI30" i="243"/>
  <c r="U13" i="243"/>
  <c r="U31" i="243"/>
  <c r="U40" i="243"/>
  <c r="U47" i="243"/>
  <c r="U54" i="243"/>
  <c r="U41" i="243"/>
  <c r="U43" i="243"/>
  <c r="U48" i="243"/>
  <c r="U55" i="243"/>
  <c r="K75" i="220"/>
  <c r="K74" i="220"/>
  <c r="K72" i="220"/>
  <c r="K73" i="220"/>
  <c r="K74" i="221"/>
  <c r="U14" i="220"/>
  <c r="U74" i="220"/>
  <c r="U30" i="220"/>
  <c r="U41" i="220"/>
  <c r="U43" i="220"/>
  <c r="U48" i="220"/>
  <c r="U55" i="220"/>
  <c r="U14" i="221"/>
  <c r="U74" i="221"/>
  <c r="U30" i="221"/>
  <c r="U41" i="221"/>
  <c r="U43" i="221"/>
  <c r="AA30" i="220"/>
  <c r="AA30" i="221"/>
  <c r="U45" i="221"/>
  <c r="I47" i="221"/>
  <c r="J47" i="221"/>
  <c r="K47" i="221"/>
  <c r="K75" i="221"/>
  <c r="U52" i="221"/>
  <c r="U59" i="221"/>
  <c r="I28" i="222"/>
  <c r="J28" i="222"/>
  <c r="K28" i="222"/>
  <c r="U28" i="222"/>
  <c r="AR30" i="222"/>
  <c r="AI30" i="222"/>
  <c r="AA30" i="222"/>
  <c r="U20" i="220"/>
  <c r="U22" i="220"/>
  <c r="U24" i="220"/>
  <c r="U26" i="220"/>
  <c r="U28" i="220"/>
  <c r="U35" i="220"/>
  <c r="U45" i="220"/>
  <c r="U50" i="220"/>
  <c r="U52" i="220"/>
  <c r="U20" i="221"/>
  <c r="U22" i="221"/>
  <c r="U24" i="221"/>
  <c r="U26" i="221"/>
  <c r="U28" i="221"/>
  <c r="U35" i="221"/>
  <c r="U53" i="221"/>
  <c r="U34" i="222"/>
  <c r="I34" i="222"/>
  <c r="J34" i="222"/>
  <c r="K34" i="222"/>
  <c r="AA28" i="220"/>
  <c r="AI30" i="220"/>
  <c r="AA28" i="221"/>
  <c r="AI30" i="221"/>
  <c r="U46" i="221"/>
  <c r="U63" i="221"/>
  <c r="U15" i="220"/>
  <c r="AR30" i="220"/>
  <c r="U32" i="220"/>
  <c r="U37" i="220"/>
  <c r="U42" i="220"/>
  <c r="U15" i="221"/>
  <c r="U32" i="221"/>
  <c r="U37" i="221"/>
  <c r="U42" i="221"/>
  <c r="U48" i="221"/>
  <c r="I18" i="222"/>
  <c r="J18" i="222"/>
  <c r="K18" i="222"/>
  <c r="K73" i="222"/>
  <c r="U18" i="222"/>
  <c r="U19" i="222"/>
  <c r="U74" i="222"/>
  <c r="I24" i="222"/>
  <c r="J24" i="222"/>
  <c r="K24" i="222"/>
  <c r="U24" i="222"/>
  <c r="AI28" i="220"/>
  <c r="AI28" i="221"/>
  <c r="U67" i="221"/>
  <c r="U19" i="220"/>
  <c r="U21" i="220"/>
  <c r="U23" i="220"/>
  <c r="U25" i="220"/>
  <c r="U27" i="220"/>
  <c r="U39" i="220"/>
  <c r="U46" i="220"/>
  <c r="U51" i="220"/>
  <c r="U53" i="220"/>
  <c r="U19" i="221"/>
  <c r="U21" i="221"/>
  <c r="U23" i="221"/>
  <c r="U25" i="221"/>
  <c r="U27" i="221"/>
  <c r="U39" i="221"/>
  <c r="BD29" i="222"/>
  <c r="AI29" i="222"/>
  <c r="AA29" i="222"/>
  <c r="I31" i="222"/>
  <c r="J31" i="222"/>
  <c r="K31" i="222"/>
  <c r="U31" i="222"/>
  <c r="I20" i="222"/>
  <c r="J20" i="222"/>
  <c r="K20" i="222"/>
  <c r="U20" i="222"/>
  <c r="AR29" i="222"/>
  <c r="I33" i="222"/>
  <c r="J33" i="222"/>
  <c r="K33" i="222"/>
  <c r="U33" i="222"/>
  <c r="U43" i="222"/>
  <c r="U36" i="222"/>
  <c r="U28" i="223"/>
  <c r="U43" i="223"/>
  <c r="I57" i="222"/>
  <c r="J57" i="222"/>
  <c r="K57" i="222"/>
  <c r="I61" i="222"/>
  <c r="J61" i="222"/>
  <c r="K61" i="222"/>
  <c r="I65" i="222"/>
  <c r="J65" i="222"/>
  <c r="K65" i="222"/>
  <c r="I69" i="222"/>
  <c r="J69" i="222"/>
  <c r="K69" i="222"/>
  <c r="I11" i="223"/>
  <c r="J11" i="223"/>
  <c r="K11" i="223"/>
  <c r="U47" i="223"/>
  <c r="U49" i="224"/>
  <c r="I49" i="224"/>
  <c r="J49" i="224"/>
  <c r="K49" i="224"/>
  <c r="BD31" i="224"/>
  <c r="AR31" i="224"/>
  <c r="U55" i="222"/>
  <c r="I46" i="224"/>
  <c r="J46" i="224"/>
  <c r="K46" i="224"/>
  <c r="U46" i="224"/>
  <c r="U59" i="222"/>
  <c r="U63" i="222"/>
  <c r="U67" i="222"/>
  <c r="U71" i="222"/>
  <c r="AR29" i="223"/>
  <c r="BD30" i="223"/>
  <c r="AR30" i="223"/>
  <c r="U54" i="223"/>
  <c r="BD31" i="223"/>
  <c r="AR31" i="223"/>
  <c r="U58" i="224"/>
  <c r="I58" i="224"/>
  <c r="J58" i="224"/>
  <c r="K58" i="224"/>
  <c r="U20" i="223"/>
  <c r="U74" i="223"/>
  <c r="U45" i="223"/>
  <c r="U62" i="224"/>
  <c r="I62" i="224"/>
  <c r="J62" i="224"/>
  <c r="K62" i="224"/>
  <c r="U36" i="223"/>
  <c r="I13" i="225"/>
  <c r="J13" i="225"/>
  <c r="K13" i="225"/>
  <c r="K73" i="225"/>
  <c r="U13" i="225"/>
  <c r="U13" i="224"/>
  <c r="U31" i="224"/>
  <c r="I40" i="224"/>
  <c r="J40" i="224"/>
  <c r="K40" i="224"/>
  <c r="K73" i="224"/>
  <c r="U40" i="224"/>
  <c r="AR30" i="224"/>
  <c r="U66" i="224"/>
  <c r="U17" i="225"/>
  <c r="BD30" i="224"/>
  <c r="U47" i="224"/>
  <c r="U65" i="224"/>
  <c r="U68" i="224"/>
  <c r="U16" i="225"/>
  <c r="U39" i="226"/>
  <c r="I39" i="226"/>
  <c r="J39" i="226"/>
  <c r="K39" i="226"/>
  <c r="U53" i="224"/>
  <c r="U67" i="224"/>
  <c r="U70" i="224"/>
  <c r="U11" i="225"/>
  <c r="U18" i="225"/>
  <c r="U39" i="225"/>
  <c r="U43" i="225"/>
  <c r="U22" i="226"/>
  <c r="I22" i="226"/>
  <c r="J22" i="226"/>
  <c r="K22" i="226"/>
  <c r="K73" i="226"/>
  <c r="U45" i="224"/>
  <c r="U48" i="224"/>
  <c r="U69" i="224"/>
  <c r="U29" i="225"/>
  <c r="I29" i="225"/>
  <c r="J29" i="225"/>
  <c r="K29" i="225"/>
  <c r="K75" i="225"/>
  <c r="U38" i="225"/>
  <c r="I38" i="225"/>
  <c r="J38" i="225"/>
  <c r="K38" i="225"/>
  <c r="U14" i="224"/>
  <c r="U74" i="224"/>
  <c r="U30" i="224"/>
  <c r="U54" i="224"/>
  <c r="U44" i="225"/>
  <c r="I44" i="225"/>
  <c r="J44" i="225"/>
  <c r="K44" i="225"/>
  <c r="I45" i="225"/>
  <c r="J45" i="225"/>
  <c r="K45" i="225"/>
  <c r="U45" i="225"/>
  <c r="I31" i="226"/>
  <c r="J31" i="226"/>
  <c r="K31" i="226"/>
  <c r="U31" i="226"/>
  <c r="I47" i="225"/>
  <c r="J47" i="225"/>
  <c r="K47" i="225"/>
  <c r="U47" i="225"/>
  <c r="I14" i="226"/>
  <c r="J14" i="226"/>
  <c r="K14" i="226"/>
  <c r="K75" i="226"/>
  <c r="U14" i="226"/>
  <c r="U19" i="225"/>
  <c r="U21" i="225"/>
  <c r="U23" i="225"/>
  <c r="U25" i="225"/>
  <c r="U27" i="225"/>
  <c r="U30" i="225"/>
  <c r="U26" i="226"/>
  <c r="AA30" i="225"/>
  <c r="U31" i="225"/>
  <c r="AA30" i="226"/>
  <c r="BD30" i="226"/>
  <c r="AR30" i="226"/>
  <c r="I41" i="226"/>
  <c r="J41" i="226"/>
  <c r="K41" i="226"/>
  <c r="U41" i="226"/>
  <c r="U50" i="226"/>
  <c r="U53" i="226"/>
  <c r="I53" i="226"/>
  <c r="J53" i="226"/>
  <c r="K53" i="226"/>
  <c r="U54" i="225"/>
  <c r="U13" i="226"/>
  <c r="U74" i="226"/>
  <c r="U20" i="226"/>
  <c r="U28" i="226"/>
  <c r="AR29" i="226"/>
  <c r="AA29" i="226"/>
  <c r="I35" i="227"/>
  <c r="J35" i="227"/>
  <c r="K35" i="227"/>
  <c r="K75" i="227"/>
  <c r="U35" i="227"/>
  <c r="I43" i="226"/>
  <c r="J43" i="226"/>
  <c r="K43" i="226"/>
  <c r="U43" i="226"/>
  <c r="I55" i="226"/>
  <c r="J55" i="226"/>
  <c r="K55" i="226"/>
  <c r="U55" i="226"/>
  <c r="BD30" i="225"/>
  <c r="U51" i="226"/>
  <c r="I51" i="226"/>
  <c r="J51" i="226"/>
  <c r="K51" i="226"/>
  <c r="I46" i="226"/>
  <c r="J46" i="226"/>
  <c r="K46" i="226"/>
  <c r="U46" i="226"/>
  <c r="U42" i="226"/>
  <c r="U48" i="226"/>
  <c r="U26" i="227"/>
  <c r="U45" i="227"/>
  <c r="U24" i="227"/>
  <c r="U12" i="227"/>
  <c r="U74" i="227"/>
  <c r="K73" i="227"/>
  <c r="AA30" i="227"/>
  <c r="BD30" i="227"/>
  <c r="AR30" i="227"/>
  <c r="AI30" i="227"/>
  <c r="AA28" i="227"/>
  <c r="U15" i="227"/>
  <c r="U32" i="227"/>
  <c r="U37" i="227"/>
  <c r="U42" i="227"/>
  <c r="AI28" i="227"/>
  <c r="AR31" i="227"/>
  <c r="AA29" i="227"/>
  <c r="U36" i="227"/>
  <c r="U14" i="227"/>
  <c r="AI29" i="227"/>
  <c r="U30" i="227"/>
  <c r="U41" i="227"/>
  <c r="U43" i="227"/>
  <c r="U48" i="227"/>
  <c r="U55" i="227"/>
  <c r="BD31" i="216"/>
  <c r="AR31" i="216"/>
  <c r="I12" i="216"/>
  <c r="J12" i="216"/>
  <c r="K12" i="216"/>
  <c r="K72" i="216"/>
  <c r="AI29" i="216"/>
  <c r="I36" i="216"/>
  <c r="J36" i="216"/>
  <c r="K36" i="216"/>
  <c r="I69" i="216"/>
  <c r="J69" i="216"/>
  <c r="K69" i="216"/>
  <c r="U14" i="217"/>
  <c r="I18" i="217"/>
  <c r="J18" i="217"/>
  <c r="K18" i="217"/>
  <c r="K72" i="217"/>
  <c r="U21" i="217"/>
  <c r="U11" i="216"/>
  <c r="U16" i="216"/>
  <c r="U18" i="216"/>
  <c r="U38" i="216"/>
  <c r="U57" i="216"/>
  <c r="U59" i="216"/>
  <c r="U61" i="216"/>
  <c r="U63" i="216"/>
  <c r="U65" i="216"/>
  <c r="BD30" i="217"/>
  <c r="AR30" i="217"/>
  <c r="U20" i="216"/>
  <c r="U22" i="216"/>
  <c r="U24" i="216"/>
  <c r="U26" i="216"/>
  <c r="U28" i="216"/>
  <c r="BD29" i="216"/>
  <c r="U35" i="216"/>
  <c r="U45" i="216"/>
  <c r="U50" i="216"/>
  <c r="U52" i="216"/>
  <c r="I24" i="217"/>
  <c r="J24" i="217"/>
  <c r="K24" i="217"/>
  <c r="K75" i="217"/>
  <c r="AI30" i="217"/>
  <c r="I45" i="217"/>
  <c r="J45" i="217"/>
  <c r="K45" i="217"/>
  <c r="U13" i="216"/>
  <c r="AI30" i="216"/>
  <c r="U31" i="216"/>
  <c r="U40" i="216"/>
  <c r="U47" i="216"/>
  <c r="U54" i="216"/>
  <c r="I50" i="217"/>
  <c r="J50" i="217"/>
  <c r="K50" i="217"/>
  <c r="AR30" i="216"/>
  <c r="U66" i="216"/>
  <c r="U41" i="217"/>
  <c r="U17" i="216"/>
  <c r="U29" i="216"/>
  <c r="U33" i="216"/>
  <c r="U34" i="216"/>
  <c r="U44" i="216"/>
  <c r="U49" i="216"/>
  <c r="U56" i="216"/>
  <c r="U58" i="216"/>
  <c r="U60" i="216"/>
  <c r="U62" i="216"/>
  <c r="U64" i="216"/>
  <c r="U13" i="217"/>
  <c r="U74" i="217"/>
  <c r="U31" i="217"/>
  <c r="U43" i="217"/>
  <c r="U47" i="217"/>
  <c r="U54" i="217"/>
  <c r="U27" i="217"/>
  <c r="U48" i="217"/>
  <c r="U14" i="218"/>
  <c r="U74" i="218"/>
  <c r="U40" i="218"/>
  <c r="BD32" i="219"/>
  <c r="AR32" i="219"/>
  <c r="U34" i="218"/>
  <c r="U44" i="218"/>
  <c r="I57" i="218"/>
  <c r="J57" i="218"/>
  <c r="K57" i="218"/>
  <c r="K73" i="219"/>
  <c r="K75" i="219"/>
  <c r="K74" i="219"/>
  <c r="K72" i="219"/>
  <c r="I49" i="218"/>
  <c r="J49" i="218"/>
  <c r="K49" i="218"/>
  <c r="K72" i="218"/>
  <c r="U13" i="218"/>
  <c r="AA31" i="217"/>
  <c r="U42" i="217"/>
  <c r="U15" i="218"/>
  <c r="AI28" i="218"/>
  <c r="U56" i="218"/>
  <c r="U49" i="219"/>
  <c r="U60" i="219"/>
  <c r="U66" i="219"/>
  <c r="U70" i="219"/>
  <c r="U39" i="217"/>
  <c r="U46" i="217"/>
  <c r="U51" i="217"/>
  <c r="U53" i="217"/>
  <c r="U19" i="218"/>
  <c r="U21" i="218"/>
  <c r="U23" i="218"/>
  <c r="U25" i="218"/>
  <c r="U27" i="218"/>
  <c r="AR28" i="218"/>
  <c r="U31" i="218"/>
  <c r="U35" i="218"/>
  <c r="U45" i="218"/>
  <c r="U58" i="218"/>
  <c r="U60" i="218"/>
  <c r="U62" i="218"/>
  <c r="U64" i="218"/>
  <c r="U66" i="218"/>
  <c r="U68" i="218"/>
  <c r="AR32" i="218"/>
  <c r="U52" i="218"/>
  <c r="U62" i="219"/>
  <c r="U20" i="219"/>
  <c r="U22" i="219"/>
  <c r="U24" i="219"/>
  <c r="U26" i="219"/>
  <c r="U28" i="219"/>
  <c r="U35" i="219"/>
  <c r="U45" i="219"/>
  <c r="U50" i="219"/>
  <c r="U52" i="219"/>
  <c r="AA28" i="219"/>
  <c r="AI30" i="219"/>
  <c r="AR30" i="219"/>
  <c r="U51" i="218"/>
  <c r="U53" i="218"/>
  <c r="U19" i="219"/>
  <c r="U74" i="219"/>
  <c r="U21" i="219"/>
  <c r="U23" i="219"/>
  <c r="U25" i="219"/>
  <c r="U27" i="219"/>
  <c r="AR28" i="219"/>
  <c r="U39" i="219"/>
  <c r="U46" i="219"/>
  <c r="U51" i="219"/>
  <c r="U53" i="219"/>
  <c r="U36" i="218"/>
  <c r="U18" i="214"/>
  <c r="U38" i="214"/>
  <c r="U57" i="214"/>
  <c r="U16" i="214"/>
  <c r="I11" i="214"/>
  <c r="J11" i="214"/>
  <c r="K11" i="214"/>
  <c r="I24" i="215"/>
  <c r="J24" i="215"/>
  <c r="K24" i="215"/>
  <c r="K72" i="215"/>
  <c r="AA30" i="215"/>
  <c r="BD30" i="215"/>
  <c r="AR30" i="215"/>
  <c r="U50" i="215"/>
  <c r="AA28" i="214"/>
  <c r="U64" i="214"/>
  <c r="U68" i="214"/>
  <c r="U15" i="214"/>
  <c r="U32" i="214"/>
  <c r="U37" i="214"/>
  <c r="U42" i="214"/>
  <c r="AI28" i="214"/>
  <c r="AR31" i="214"/>
  <c r="U45" i="215"/>
  <c r="U19" i="214"/>
  <c r="U21" i="214"/>
  <c r="U23" i="214"/>
  <c r="U25" i="214"/>
  <c r="U27" i="214"/>
  <c r="AR28" i="214"/>
  <c r="U39" i="214"/>
  <c r="U46" i="214"/>
  <c r="U51" i="214"/>
  <c r="U53" i="214"/>
  <c r="K73" i="215"/>
  <c r="K75" i="215"/>
  <c r="K74" i="215"/>
  <c r="U23" i="215"/>
  <c r="U12" i="214"/>
  <c r="U74" i="214"/>
  <c r="U36" i="214"/>
  <c r="U25" i="215"/>
  <c r="U27" i="215"/>
  <c r="U40" i="215"/>
  <c r="U47" i="215"/>
  <c r="U54" i="215"/>
  <c r="AA31" i="215"/>
  <c r="U39" i="215"/>
  <c r="U46" i="215"/>
  <c r="U51" i="215"/>
  <c r="U53" i="215"/>
  <c r="U14" i="215"/>
  <c r="U74" i="215"/>
  <c r="U30" i="215"/>
  <c r="U41" i="215"/>
  <c r="U43" i="215"/>
  <c r="U48" i="215"/>
  <c r="U55" i="215"/>
  <c r="U24" i="213"/>
  <c r="U52" i="213"/>
  <c r="U13" i="213"/>
  <c r="U74" i="213"/>
  <c r="I20" i="213"/>
  <c r="J20" i="213"/>
  <c r="K20" i="213"/>
  <c r="I22" i="213"/>
  <c r="J22" i="213"/>
  <c r="K22" i="213"/>
  <c r="K73" i="213"/>
  <c r="I26" i="213"/>
  <c r="J26" i="213"/>
  <c r="K26" i="213"/>
  <c r="K75" i="213"/>
  <c r="I28" i="213"/>
  <c r="J28" i="213"/>
  <c r="K28" i="213"/>
  <c r="K72" i="213"/>
  <c r="AI30" i="213"/>
  <c r="U31" i="213"/>
  <c r="I35" i="213"/>
  <c r="J35" i="213"/>
  <c r="K35" i="213"/>
  <c r="U40" i="213"/>
  <c r="I45" i="213"/>
  <c r="J45" i="213"/>
  <c r="K45" i="213"/>
  <c r="U47" i="213"/>
  <c r="I50" i="213"/>
  <c r="J50" i="213"/>
  <c r="K50" i="213"/>
  <c r="U54" i="213"/>
  <c r="AR30" i="213"/>
  <c r="BD30" i="213"/>
  <c r="U19" i="213"/>
  <c r="U21" i="213"/>
  <c r="U23" i="213"/>
  <c r="U25" i="213"/>
  <c r="U27" i="213"/>
  <c r="U39" i="213"/>
  <c r="U46" i="213"/>
  <c r="U51" i="213"/>
  <c r="U53" i="213"/>
  <c r="U14" i="213"/>
  <c r="U30" i="213"/>
  <c r="U41" i="213"/>
  <c r="U43" i="213"/>
  <c r="U48" i="213"/>
  <c r="U55" i="213"/>
  <c r="K75" i="113"/>
  <c r="BL30" i="113"/>
  <c r="K74" i="113"/>
  <c r="D74" i="113"/>
  <c r="K72" i="113"/>
  <c r="D73" i="113"/>
  <c r="BL28" i="113"/>
  <c r="BL28" i="299"/>
  <c r="BP28" i="299"/>
  <c r="D73" i="299"/>
  <c r="D73" i="283"/>
  <c r="BL28" i="283"/>
  <c r="BP28" i="283"/>
  <c r="BL28" i="307"/>
  <c r="BP28" i="307"/>
  <c r="D73" i="307"/>
  <c r="D73" i="296"/>
  <c r="BL28" i="296"/>
  <c r="BP28" i="296"/>
  <c r="BL30" i="294"/>
  <c r="BP30" i="294"/>
  <c r="D75" i="294"/>
  <c r="D73" i="308"/>
  <c r="BL28" i="308"/>
  <c r="BP28" i="308"/>
  <c r="D73" i="301"/>
  <c r="BL28" i="301"/>
  <c r="BP28" i="301"/>
  <c r="D73" i="293"/>
  <c r="BL28" i="293"/>
  <c r="BP28" i="293"/>
  <c r="BL30" i="292"/>
  <c r="BP30" i="292"/>
  <c r="D75" i="292"/>
  <c r="BL29" i="290"/>
  <c r="BP29" i="290"/>
  <c r="D74" i="290"/>
  <c r="BL30" i="308"/>
  <c r="BP30" i="308"/>
  <c r="D75" i="308"/>
  <c r="BL30" i="278"/>
  <c r="BP30" i="278"/>
  <c r="D75" i="278"/>
  <c r="D75" i="299"/>
  <c r="BL30" i="299"/>
  <c r="BP30" i="299"/>
  <c r="D75" i="284"/>
  <c r="BL30" i="284"/>
  <c r="BP30" i="284"/>
  <c r="D73" i="277"/>
  <c r="BL28" i="277"/>
  <c r="BP28" i="277"/>
  <c r="D75" i="293"/>
  <c r="BL30" i="293"/>
  <c r="BP30" i="293"/>
  <c r="K72" i="307"/>
  <c r="D75" i="305"/>
  <c r="BL30" i="305"/>
  <c r="BP30" i="305"/>
  <c r="K74" i="301"/>
  <c r="BL29" i="298"/>
  <c r="BP29" i="298"/>
  <c r="D74" i="298"/>
  <c r="D75" i="291"/>
  <c r="BL30" i="291"/>
  <c r="BP30" i="291"/>
  <c r="BL28" i="289"/>
  <c r="BP28" i="289"/>
  <c r="U75" i="289"/>
  <c r="D73" i="289"/>
  <c r="BL28" i="287"/>
  <c r="BP28" i="287"/>
  <c r="D73" i="287"/>
  <c r="U75" i="287"/>
  <c r="D75" i="286"/>
  <c r="BL30" i="286"/>
  <c r="BP30" i="286"/>
  <c r="U74" i="282"/>
  <c r="U74" i="280"/>
  <c r="D73" i="285"/>
  <c r="BL28" i="285"/>
  <c r="BP28" i="285"/>
  <c r="U75" i="285"/>
  <c r="K73" i="284"/>
  <c r="BL30" i="280"/>
  <c r="BP30" i="280"/>
  <c r="D75" i="280"/>
  <c r="BL28" i="281"/>
  <c r="BP28" i="281"/>
  <c r="U75" i="281"/>
  <c r="D73" i="281"/>
  <c r="K72" i="277"/>
  <c r="U74" i="305"/>
  <c r="BL28" i="305"/>
  <c r="BP28" i="305"/>
  <c r="U75" i="305"/>
  <c r="D73" i="305"/>
  <c r="D74" i="306"/>
  <c r="BL29" i="306"/>
  <c r="BP29" i="306"/>
  <c r="D74" i="304"/>
  <c r="BL29" i="304"/>
  <c r="BP29" i="304"/>
  <c r="BL29" i="300"/>
  <c r="BP29" i="300"/>
  <c r="D74" i="300"/>
  <c r="BL30" i="298"/>
  <c r="BP30" i="298"/>
  <c r="D75" i="298"/>
  <c r="K72" i="299"/>
  <c r="BL29" i="303"/>
  <c r="BP29" i="303"/>
  <c r="D74" i="303"/>
  <c r="BL28" i="288"/>
  <c r="BP28" i="288"/>
  <c r="U75" i="288"/>
  <c r="D73" i="288"/>
  <c r="BL29" i="287"/>
  <c r="BP29" i="287"/>
  <c r="D74" i="287"/>
  <c r="BL28" i="286"/>
  <c r="BP28" i="286"/>
  <c r="U75" i="286"/>
  <c r="D73" i="286"/>
  <c r="K74" i="284"/>
  <c r="U74" i="277"/>
  <c r="K74" i="277"/>
  <c r="BL29" i="311"/>
  <c r="BP29" i="311"/>
  <c r="D74" i="311"/>
  <c r="K72" i="308"/>
  <c r="D73" i="306"/>
  <c r="BL28" i="306"/>
  <c r="BP28" i="306"/>
  <c r="U75" i="306"/>
  <c r="BL30" i="304"/>
  <c r="BP30" i="304"/>
  <c r="D75" i="304"/>
  <c r="BL30" i="300"/>
  <c r="BP30" i="300"/>
  <c r="D75" i="300"/>
  <c r="BL28" i="298"/>
  <c r="BP28" i="298"/>
  <c r="D73" i="298"/>
  <c r="U75" i="298"/>
  <c r="K74" i="299"/>
  <c r="K73" i="294"/>
  <c r="D75" i="303"/>
  <c r="BL30" i="303"/>
  <c r="BP30" i="303"/>
  <c r="K73" i="292"/>
  <c r="BL29" i="289"/>
  <c r="BP29" i="289"/>
  <c r="D74" i="289"/>
  <c r="K72" i="283"/>
  <c r="U75" i="279"/>
  <c r="D73" i="279"/>
  <c r="BL28" i="279"/>
  <c r="BP28" i="279"/>
  <c r="BL29" i="281"/>
  <c r="BP29" i="281"/>
  <c r="D74" i="281"/>
  <c r="BL28" i="282"/>
  <c r="BP28" i="282"/>
  <c r="U75" i="282"/>
  <c r="D73" i="282"/>
  <c r="K75" i="277"/>
  <c r="BL30" i="311"/>
  <c r="BP30" i="311"/>
  <c r="D75" i="311"/>
  <c r="K74" i="308"/>
  <c r="U74" i="307"/>
  <c r="D74" i="305"/>
  <c r="BL29" i="305"/>
  <c r="BP29" i="305"/>
  <c r="BL28" i="300"/>
  <c r="BP28" i="300"/>
  <c r="U75" i="300"/>
  <c r="D73" i="300"/>
  <c r="K72" i="296"/>
  <c r="K72" i="294"/>
  <c r="D75" i="302"/>
  <c r="BL30" i="302"/>
  <c r="BP30" i="302"/>
  <c r="K72" i="292"/>
  <c r="BL30" i="289"/>
  <c r="BP30" i="289"/>
  <c r="D75" i="289"/>
  <c r="BL29" i="288"/>
  <c r="BP29" i="288"/>
  <c r="D74" i="288"/>
  <c r="K74" i="283"/>
  <c r="BL30" i="281"/>
  <c r="BP30" i="281"/>
  <c r="D75" i="281"/>
  <c r="BL28" i="311"/>
  <c r="BP28" i="311"/>
  <c r="U75" i="311"/>
  <c r="D73" i="311"/>
  <c r="BL29" i="310"/>
  <c r="BP29" i="310"/>
  <c r="D74" i="310"/>
  <c r="K74" i="309"/>
  <c r="K72" i="309"/>
  <c r="K73" i="309"/>
  <c r="K75" i="309"/>
  <c r="BL29" i="297"/>
  <c r="BP29" i="297"/>
  <c r="D74" i="297"/>
  <c r="K74" i="296"/>
  <c r="K74" i="294"/>
  <c r="BL28" i="302"/>
  <c r="BP28" i="302"/>
  <c r="U75" i="302"/>
  <c r="D73" i="302"/>
  <c r="K74" i="292"/>
  <c r="K72" i="290"/>
  <c r="BL30" i="288"/>
  <c r="BP30" i="288"/>
  <c r="D75" i="288"/>
  <c r="U74" i="283"/>
  <c r="U74" i="281"/>
  <c r="K75" i="283"/>
  <c r="D74" i="279"/>
  <c r="BL29" i="279"/>
  <c r="BP29" i="279"/>
  <c r="U74" i="279"/>
  <c r="BL29" i="282"/>
  <c r="BP29" i="282"/>
  <c r="D74" i="282"/>
  <c r="K74" i="278"/>
  <c r="U75" i="276"/>
  <c r="D73" i="276"/>
  <c r="BL28" i="276"/>
  <c r="BP28" i="276"/>
  <c r="D75" i="310"/>
  <c r="BL30" i="310"/>
  <c r="BP30" i="310"/>
  <c r="K74" i="307"/>
  <c r="K72" i="301"/>
  <c r="BL30" i="297"/>
  <c r="BP30" i="297"/>
  <c r="D75" i="297"/>
  <c r="BD31" i="295"/>
  <c r="AR31" i="295"/>
  <c r="K75" i="296"/>
  <c r="K72" i="293"/>
  <c r="K75" i="290"/>
  <c r="D75" i="285"/>
  <c r="BL30" i="285"/>
  <c r="BP30" i="285"/>
  <c r="BL28" i="280"/>
  <c r="BP28" i="280"/>
  <c r="U75" i="280"/>
  <c r="D73" i="280"/>
  <c r="BL30" i="279"/>
  <c r="BP30" i="279"/>
  <c r="D75" i="279"/>
  <c r="BL30" i="282"/>
  <c r="BP30" i="282"/>
  <c r="D75" i="282"/>
  <c r="U74" i="276"/>
  <c r="K73" i="278"/>
  <c r="U75" i="310"/>
  <c r="D73" i="310"/>
  <c r="BL28" i="310"/>
  <c r="BP28" i="310"/>
  <c r="K75" i="307"/>
  <c r="K75" i="301"/>
  <c r="BL28" i="297"/>
  <c r="BP28" i="297"/>
  <c r="U75" i="297"/>
  <c r="D73" i="297"/>
  <c r="BD31" i="294"/>
  <c r="AR31" i="294"/>
  <c r="U74" i="295"/>
  <c r="U75" i="291"/>
  <c r="D73" i="291"/>
  <c r="BL28" i="291"/>
  <c r="BP28" i="291"/>
  <c r="K74" i="293"/>
  <c r="BL29" i="302"/>
  <c r="BP29" i="302"/>
  <c r="D74" i="302"/>
  <c r="K73" i="290"/>
  <c r="K72" i="284"/>
  <c r="K72" i="278"/>
  <c r="BL29" i="276"/>
  <c r="BP29" i="276"/>
  <c r="D74" i="276"/>
  <c r="D75" i="306"/>
  <c r="BL30" i="306"/>
  <c r="BP30" i="306"/>
  <c r="U75" i="304"/>
  <c r="D73" i="304"/>
  <c r="BL28" i="304"/>
  <c r="BP28" i="304"/>
  <c r="AR31" i="293"/>
  <c r="BD31" i="293"/>
  <c r="K73" i="295"/>
  <c r="K75" i="295"/>
  <c r="K74" i="295"/>
  <c r="K72" i="295"/>
  <c r="BL29" i="291"/>
  <c r="BP29" i="291"/>
  <c r="D74" i="291"/>
  <c r="BD32" i="290"/>
  <c r="AR32" i="290"/>
  <c r="BL28" i="303"/>
  <c r="BP28" i="303"/>
  <c r="D73" i="303"/>
  <c r="U75" i="303"/>
  <c r="BD32" i="286"/>
  <c r="AR32" i="286"/>
  <c r="D75" i="287"/>
  <c r="BL30" i="287"/>
  <c r="BP30" i="287"/>
  <c r="D74" i="286"/>
  <c r="BL29" i="286"/>
  <c r="BP29" i="286"/>
  <c r="BL29" i="285"/>
  <c r="BP29" i="285"/>
  <c r="D74" i="285"/>
  <c r="BL29" i="280"/>
  <c r="BP29" i="280"/>
  <c r="D74" i="280"/>
  <c r="BL30" i="276"/>
  <c r="BP30" i="276"/>
  <c r="D75" i="276"/>
  <c r="BL29" i="268"/>
  <c r="BP29" i="268"/>
  <c r="D74" i="268"/>
  <c r="BL28" i="266"/>
  <c r="BP28" i="266"/>
  <c r="D73" i="266"/>
  <c r="BL28" i="270"/>
  <c r="BP28" i="270"/>
  <c r="D73" i="270"/>
  <c r="BL29" i="261"/>
  <c r="BP29" i="261"/>
  <c r="D74" i="261"/>
  <c r="BL29" i="259"/>
  <c r="BP29" i="259"/>
  <c r="D74" i="259"/>
  <c r="D75" i="273"/>
  <c r="BL30" i="273"/>
  <c r="BP30" i="273"/>
  <c r="D75" i="264"/>
  <c r="BL30" i="264"/>
  <c r="BP30" i="264"/>
  <c r="BL29" i="266"/>
  <c r="BP29" i="266"/>
  <c r="D74" i="266"/>
  <c r="D75" i="251"/>
  <c r="BL30" i="251"/>
  <c r="BP30" i="251"/>
  <c r="D75" i="258"/>
  <c r="BL30" i="258"/>
  <c r="BP30" i="258"/>
  <c r="BL28" i="258"/>
  <c r="BP28" i="258"/>
  <c r="D73" i="258"/>
  <c r="D73" i="273"/>
  <c r="BL28" i="273"/>
  <c r="BP28" i="273"/>
  <c r="BL29" i="269"/>
  <c r="BP29" i="269"/>
  <c r="D74" i="269"/>
  <c r="K74" i="275"/>
  <c r="AR32" i="268"/>
  <c r="BD32" i="268"/>
  <c r="K72" i="269"/>
  <c r="BD32" i="265"/>
  <c r="AR32" i="265"/>
  <c r="K75" i="266"/>
  <c r="K73" i="264"/>
  <c r="K75" i="261"/>
  <c r="K74" i="262"/>
  <c r="K74" i="258"/>
  <c r="U75" i="258"/>
  <c r="U74" i="250"/>
  <c r="K74" i="253"/>
  <c r="K74" i="254"/>
  <c r="D74" i="250"/>
  <c r="BL29" i="250"/>
  <c r="BP29" i="250"/>
  <c r="K73" i="251"/>
  <c r="K75" i="275"/>
  <c r="U74" i="273"/>
  <c r="U74" i="272"/>
  <c r="U74" i="269"/>
  <c r="BL29" i="267"/>
  <c r="BP29" i="267"/>
  <c r="D74" i="267"/>
  <c r="K72" i="266"/>
  <c r="K74" i="264"/>
  <c r="K73" i="261"/>
  <c r="K75" i="262"/>
  <c r="K73" i="256"/>
  <c r="K74" i="256"/>
  <c r="K75" i="256"/>
  <c r="K72" i="256"/>
  <c r="K75" i="253"/>
  <c r="K75" i="254"/>
  <c r="BL30" i="252"/>
  <c r="BP30" i="252"/>
  <c r="D75" i="252"/>
  <c r="K72" i="251"/>
  <c r="U74" i="248"/>
  <c r="BL28" i="246"/>
  <c r="BP28" i="246"/>
  <c r="U75" i="246"/>
  <c r="D73" i="246"/>
  <c r="BL28" i="275"/>
  <c r="BP28" i="275"/>
  <c r="U75" i="275"/>
  <c r="D73" i="275"/>
  <c r="BL30" i="270"/>
  <c r="BP30" i="270"/>
  <c r="D75" i="270"/>
  <c r="D75" i="267"/>
  <c r="BL30" i="267"/>
  <c r="BP30" i="267"/>
  <c r="D75" i="269"/>
  <c r="BL30" i="269"/>
  <c r="BP30" i="269"/>
  <c r="K75" i="268"/>
  <c r="BL30" i="265"/>
  <c r="BP30" i="265"/>
  <c r="D75" i="265"/>
  <c r="K73" i="262"/>
  <c r="K73" i="253"/>
  <c r="K73" i="254"/>
  <c r="BL28" i="252"/>
  <c r="BP28" i="252"/>
  <c r="U75" i="252"/>
  <c r="D73" i="252"/>
  <c r="K74" i="251"/>
  <c r="U74" i="244"/>
  <c r="D74" i="274"/>
  <c r="BL29" i="274"/>
  <c r="BP29" i="274"/>
  <c r="K72" i="273"/>
  <c r="D75" i="271"/>
  <c r="BL30" i="271"/>
  <c r="BP30" i="271"/>
  <c r="K72" i="270"/>
  <c r="BL28" i="267"/>
  <c r="BP28" i="267"/>
  <c r="D73" i="267"/>
  <c r="U75" i="267"/>
  <c r="U75" i="269"/>
  <c r="D73" i="269"/>
  <c r="BL28" i="269"/>
  <c r="BP28" i="269"/>
  <c r="K73" i="268"/>
  <c r="BL28" i="265"/>
  <c r="BP28" i="265"/>
  <c r="U75" i="265"/>
  <c r="D73" i="265"/>
  <c r="BL29" i="263"/>
  <c r="BP29" i="263"/>
  <c r="D74" i="263"/>
  <c r="BL28" i="260"/>
  <c r="BP28" i="260"/>
  <c r="U75" i="260"/>
  <c r="D73" i="260"/>
  <c r="K75" i="259"/>
  <c r="BD32" i="249"/>
  <c r="AR32" i="249"/>
  <c r="D75" i="247"/>
  <c r="BL30" i="247"/>
  <c r="BP30" i="247"/>
  <c r="BL29" i="246"/>
  <c r="BP29" i="246"/>
  <c r="D74" i="246"/>
  <c r="D74" i="248"/>
  <c r="BL29" i="248"/>
  <c r="BP29" i="248"/>
  <c r="BL28" i="245"/>
  <c r="BP28" i="245"/>
  <c r="U75" i="245"/>
  <c r="D73" i="245"/>
  <c r="D75" i="274"/>
  <c r="BL30" i="274"/>
  <c r="BP30" i="274"/>
  <c r="K74" i="273"/>
  <c r="D74" i="271"/>
  <c r="BL29" i="271"/>
  <c r="BP29" i="271"/>
  <c r="K74" i="270"/>
  <c r="U75" i="270"/>
  <c r="BD32" i="267"/>
  <c r="AR32" i="267"/>
  <c r="K72" i="268"/>
  <c r="BL30" i="263"/>
  <c r="BP30" i="263"/>
  <c r="D75" i="263"/>
  <c r="K73" i="259"/>
  <c r="BL29" i="257"/>
  <c r="BP29" i="257"/>
  <c r="D74" i="257"/>
  <c r="BL29" i="252"/>
  <c r="BP29" i="252"/>
  <c r="D74" i="252"/>
  <c r="D74" i="249"/>
  <c r="BL29" i="249"/>
  <c r="BP29" i="249"/>
  <c r="D74" i="247"/>
  <c r="BL29" i="247"/>
  <c r="BP29" i="247"/>
  <c r="BL30" i="246"/>
  <c r="BP30" i="246"/>
  <c r="D75" i="246"/>
  <c r="D75" i="248"/>
  <c r="BL30" i="248"/>
  <c r="BP30" i="248"/>
  <c r="U75" i="274"/>
  <c r="D73" i="274"/>
  <c r="BL28" i="274"/>
  <c r="BP28" i="274"/>
  <c r="D74" i="272"/>
  <c r="BL29" i="272"/>
  <c r="BP29" i="272"/>
  <c r="BL28" i="271"/>
  <c r="BP28" i="271"/>
  <c r="D73" i="271"/>
  <c r="U75" i="271"/>
  <c r="BD31" i="270"/>
  <c r="AR31" i="270"/>
  <c r="BL29" i="265"/>
  <c r="BP29" i="265"/>
  <c r="D74" i="265"/>
  <c r="BL28" i="263"/>
  <c r="BP28" i="263"/>
  <c r="U75" i="263"/>
  <c r="D73" i="263"/>
  <c r="D75" i="260"/>
  <c r="BL30" i="260"/>
  <c r="BP30" i="260"/>
  <c r="BL29" i="260"/>
  <c r="BP29" i="260"/>
  <c r="D74" i="260"/>
  <c r="K72" i="258"/>
  <c r="BD32" i="254"/>
  <c r="AR32" i="254"/>
  <c r="K72" i="259"/>
  <c r="BL30" i="257"/>
  <c r="BP30" i="257"/>
  <c r="D75" i="257"/>
  <c r="U74" i="249"/>
  <c r="BL30" i="249"/>
  <c r="BP30" i="249"/>
  <c r="D75" i="249"/>
  <c r="D73" i="247"/>
  <c r="U75" i="247"/>
  <c r="BL28" i="247"/>
  <c r="BP28" i="247"/>
  <c r="BL28" i="248"/>
  <c r="BP28" i="248"/>
  <c r="U75" i="248"/>
  <c r="D73" i="248"/>
  <c r="BL29" i="245"/>
  <c r="BP29" i="245"/>
  <c r="D74" i="245"/>
  <c r="U75" i="244"/>
  <c r="D73" i="244"/>
  <c r="BL28" i="244"/>
  <c r="BP28" i="244"/>
  <c r="BL30" i="272"/>
  <c r="BP30" i="272"/>
  <c r="D75" i="272"/>
  <c r="BD32" i="266"/>
  <c r="AR32" i="266"/>
  <c r="K72" i="264"/>
  <c r="K72" i="261"/>
  <c r="BD32" i="258"/>
  <c r="AR32" i="258"/>
  <c r="BL28" i="257"/>
  <c r="BP28" i="257"/>
  <c r="U75" i="257"/>
  <c r="D73" i="257"/>
  <c r="BD32" i="248"/>
  <c r="AR32" i="248"/>
  <c r="BL30" i="250"/>
  <c r="BP30" i="250"/>
  <c r="D75" i="250"/>
  <c r="BL28" i="249"/>
  <c r="BP28" i="249"/>
  <c r="U75" i="249"/>
  <c r="D73" i="249"/>
  <c r="BL30" i="245"/>
  <c r="BP30" i="245"/>
  <c r="D75" i="245"/>
  <c r="BL29" i="244"/>
  <c r="BP29" i="244"/>
  <c r="D74" i="244"/>
  <c r="BL28" i="272"/>
  <c r="BP28" i="272"/>
  <c r="U75" i="272"/>
  <c r="D73" i="272"/>
  <c r="U74" i="268"/>
  <c r="K73" i="255"/>
  <c r="K75" i="255"/>
  <c r="K74" i="255"/>
  <c r="K72" i="255"/>
  <c r="U75" i="250"/>
  <c r="D73" i="250"/>
  <c r="BL28" i="250"/>
  <c r="BP28" i="250"/>
  <c r="BL30" i="244"/>
  <c r="BP30" i="244"/>
  <c r="D75" i="244"/>
  <c r="BL29" i="239"/>
  <c r="BP29" i="239"/>
  <c r="D74" i="239"/>
  <c r="D75" i="236"/>
  <c r="BL30" i="236"/>
  <c r="BP30" i="236"/>
  <c r="D75" i="228"/>
  <c r="BL30" i="228"/>
  <c r="BP30" i="228"/>
  <c r="D73" i="237"/>
  <c r="BL28" i="237"/>
  <c r="BP28" i="237"/>
  <c r="D73" i="241"/>
  <c r="BL28" i="241"/>
  <c r="BP28" i="241"/>
  <c r="BL28" i="228"/>
  <c r="BP28" i="228"/>
  <c r="D73" i="228"/>
  <c r="BL29" i="237"/>
  <c r="BP29" i="237"/>
  <c r="D74" i="237"/>
  <c r="D75" i="240"/>
  <c r="BL30" i="240"/>
  <c r="BP30" i="240"/>
  <c r="D73" i="243"/>
  <c r="BL28" i="243"/>
  <c r="BP28" i="243"/>
  <c r="D75" i="242"/>
  <c r="BL30" i="242"/>
  <c r="BP30" i="242"/>
  <c r="D74" i="233"/>
  <c r="BL29" i="233"/>
  <c r="BP29" i="233"/>
  <c r="BL30" i="234"/>
  <c r="BP30" i="234"/>
  <c r="D75" i="234"/>
  <c r="D75" i="241"/>
  <c r="BL30" i="241"/>
  <c r="BP30" i="241"/>
  <c r="K72" i="241"/>
  <c r="K73" i="236"/>
  <c r="U74" i="233"/>
  <c r="U74" i="231"/>
  <c r="K75" i="231"/>
  <c r="BL29" i="232"/>
  <c r="BP29" i="232"/>
  <c r="D74" i="232"/>
  <c r="K73" i="234"/>
  <c r="K75" i="233"/>
  <c r="BL29" i="236"/>
  <c r="BP29" i="236"/>
  <c r="D74" i="236"/>
  <c r="D73" i="231"/>
  <c r="BL28" i="231"/>
  <c r="BP28" i="231"/>
  <c r="D73" i="233"/>
  <c r="BL28" i="233"/>
  <c r="BP28" i="233"/>
  <c r="K72" i="228"/>
  <c r="BL28" i="242"/>
  <c r="BP28" i="242"/>
  <c r="D73" i="242"/>
  <c r="U74" i="241"/>
  <c r="K72" i="242"/>
  <c r="U74" i="238"/>
  <c r="U74" i="236"/>
  <c r="K72" i="237"/>
  <c r="U74" i="234"/>
  <c r="U75" i="235"/>
  <c r="D73" i="235"/>
  <c r="BL28" i="235"/>
  <c r="BP28" i="235"/>
  <c r="BL29" i="235"/>
  <c r="BP29" i="235"/>
  <c r="D74" i="235"/>
  <c r="K74" i="231"/>
  <c r="K74" i="234"/>
  <c r="BD31" i="228"/>
  <c r="AR31" i="228"/>
  <c r="K74" i="229"/>
  <c r="K74" i="242"/>
  <c r="BD32" i="239"/>
  <c r="AR32" i="239"/>
  <c r="K75" i="239"/>
  <c r="K73" i="238"/>
  <c r="K74" i="238"/>
  <c r="K72" i="238"/>
  <c r="K75" i="238"/>
  <c r="BL30" i="235"/>
  <c r="BP30" i="235"/>
  <c r="D75" i="235"/>
  <c r="K75" i="229"/>
  <c r="K73" i="239"/>
  <c r="K75" i="237"/>
  <c r="K73" i="229"/>
  <c r="K74" i="243"/>
  <c r="U75" i="243"/>
  <c r="K74" i="241"/>
  <c r="U75" i="240"/>
  <c r="D73" i="240"/>
  <c r="BL28" i="240"/>
  <c r="BP28" i="240"/>
  <c r="AR32" i="238"/>
  <c r="BD32" i="238"/>
  <c r="K72" i="239"/>
  <c r="BL30" i="232"/>
  <c r="BP30" i="232"/>
  <c r="D75" i="232"/>
  <c r="BL28" i="230"/>
  <c r="BP28" i="230"/>
  <c r="U75" i="230"/>
  <c r="D73" i="230"/>
  <c r="K75" i="243"/>
  <c r="U74" i="235"/>
  <c r="BL28" i="232"/>
  <c r="BP28" i="232"/>
  <c r="U75" i="232"/>
  <c r="D73" i="232"/>
  <c r="BD32" i="232"/>
  <c r="AR32" i="232"/>
  <c r="K74" i="228"/>
  <c r="U75" i="228"/>
  <c r="D74" i="240"/>
  <c r="BL29" i="240"/>
  <c r="BP29" i="240"/>
  <c r="U74" i="228"/>
  <c r="BL29" i="230"/>
  <c r="BP29" i="230"/>
  <c r="D74" i="230"/>
  <c r="D75" i="230"/>
  <c r="BL30" i="230"/>
  <c r="BP30" i="230"/>
  <c r="D73" i="226"/>
  <c r="BL28" i="226"/>
  <c r="BP28" i="226"/>
  <c r="D75" i="225"/>
  <c r="BL30" i="225"/>
  <c r="BP30" i="225"/>
  <c r="BL28" i="222"/>
  <c r="BP28" i="222"/>
  <c r="D73" i="222"/>
  <c r="BL30" i="227"/>
  <c r="BP30" i="227"/>
  <c r="D75" i="227"/>
  <c r="D73" i="224"/>
  <c r="BL28" i="224"/>
  <c r="BP28" i="224"/>
  <c r="D73" i="225"/>
  <c r="BL28" i="225"/>
  <c r="BP28" i="225"/>
  <c r="D75" i="226"/>
  <c r="BL30" i="226"/>
  <c r="BP30" i="226"/>
  <c r="D75" i="221"/>
  <c r="BL30" i="221"/>
  <c r="BP30" i="221"/>
  <c r="BL28" i="227"/>
  <c r="BP28" i="227"/>
  <c r="D73" i="227"/>
  <c r="K72" i="226"/>
  <c r="K74" i="222"/>
  <c r="U75" i="222"/>
  <c r="K74" i="226"/>
  <c r="K72" i="225"/>
  <c r="K73" i="221"/>
  <c r="K75" i="222"/>
  <c r="K72" i="224"/>
  <c r="K72" i="227"/>
  <c r="K74" i="225"/>
  <c r="U75" i="225"/>
  <c r="K72" i="221"/>
  <c r="U75" i="220"/>
  <c r="D73" i="220"/>
  <c r="BL28" i="220"/>
  <c r="BP28" i="220"/>
  <c r="U74" i="225"/>
  <c r="K74" i="224"/>
  <c r="D74" i="221"/>
  <c r="BL29" i="221"/>
  <c r="BP29" i="221"/>
  <c r="BL29" i="220"/>
  <c r="BP29" i="220"/>
  <c r="D74" i="220"/>
  <c r="K74" i="227"/>
  <c r="U75" i="227"/>
  <c r="K75" i="224"/>
  <c r="BL30" i="220"/>
  <c r="BP30" i="220"/>
  <c r="D75" i="220"/>
  <c r="K72" i="222"/>
  <c r="K75" i="223"/>
  <c r="K73" i="223"/>
  <c r="K74" i="223"/>
  <c r="K72" i="223"/>
  <c r="D75" i="217"/>
  <c r="BL30" i="217"/>
  <c r="BP30" i="217"/>
  <c r="K74" i="218"/>
  <c r="K74" i="216"/>
  <c r="K75" i="218"/>
  <c r="BL29" i="219"/>
  <c r="BP29" i="219"/>
  <c r="D74" i="219"/>
  <c r="K73" i="218"/>
  <c r="BL30" i="219"/>
  <c r="BP30" i="219"/>
  <c r="D75" i="219"/>
  <c r="K73" i="217"/>
  <c r="BL28" i="219"/>
  <c r="BP28" i="219"/>
  <c r="U75" i="219"/>
  <c r="D73" i="219"/>
  <c r="U74" i="216"/>
  <c r="K75" i="216"/>
  <c r="K74" i="217"/>
  <c r="AR31" i="217"/>
  <c r="BD31" i="217"/>
  <c r="K73" i="216"/>
  <c r="K73" i="214"/>
  <c r="K75" i="214"/>
  <c r="K74" i="214"/>
  <c r="K72" i="214"/>
  <c r="BD31" i="215"/>
  <c r="AR31" i="215"/>
  <c r="D74" i="215"/>
  <c r="BL29" i="215"/>
  <c r="BP29" i="215"/>
  <c r="BL30" i="215"/>
  <c r="BP30" i="215"/>
  <c r="D75" i="215"/>
  <c r="BL28" i="215"/>
  <c r="BP28" i="215"/>
  <c r="U75" i="215"/>
  <c r="D73" i="215"/>
  <c r="BL30" i="213"/>
  <c r="BP30" i="213"/>
  <c r="D75" i="213"/>
  <c r="BL28" i="213"/>
  <c r="BP28" i="213"/>
  <c r="D73" i="213"/>
  <c r="K74" i="213"/>
  <c r="U75" i="213"/>
  <c r="U75" i="113"/>
  <c r="BL29" i="113"/>
  <c r="D75" i="113"/>
  <c r="BP28" i="113"/>
  <c r="L2" i="12"/>
  <c r="BP29" i="113"/>
  <c r="N2" i="12"/>
  <c r="BP30" i="113"/>
  <c r="P2" i="12"/>
  <c r="D75" i="283"/>
  <c r="BL30" i="283"/>
  <c r="BP30" i="283"/>
  <c r="AN44" i="283"/>
  <c r="U75" i="292"/>
  <c r="D73" i="292"/>
  <c r="BL28" i="292"/>
  <c r="BP28" i="292"/>
  <c r="BL29" i="295"/>
  <c r="BP29" i="295"/>
  <c r="D74" i="295"/>
  <c r="D73" i="278"/>
  <c r="U75" i="278"/>
  <c r="BL28" i="278"/>
  <c r="BP28" i="278"/>
  <c r="AN49" i="280"/>
  <c r="AN44" i="280"/>
  <c r="AN54" i="280"/>
  <c r="AN47" i="280"/>
  <c r="AN55" i="280"/>
  <c r="AN48" i="280"/>
  <c r="AN53" i="280"/>
  <c r="AN46" i="280"/>
  <c r="AN54" i="302"/>
  <c r="AN47" i="302"/>
  <c r="AN55" i="302"/>
  <c r="AN48" i="302"/>
  <c r="AN53" i="302"/>
  <c r="AN46" i="302"/>
  <c r="AN49" i="302"/>
  <c r="AN44" i="302"/>
  <c r="BL29" i="309"/>
  <c r="BP29" i="309"/>
  <c r="D74" i="309"/>
  <c r="D74" i="283"/>
  <c r="BL29" i="283"/>
  <c r="BP29" i="283"/>
  <c r="D74" i="308"/>
  <c r="BL29" i="308"/>
  <c r="BP29" i="308"/>
  <c r="AN46" i="293"/>
  <c r="AN48" i="293"/>
  <c r="U75" i="308"/>
  <c r="AN54" i="307"/>
  <c r="AN49" i="307"/>
  <c r="BL30" i="295"/>
  <c r="BP30" i="295"/>
  <c r="D75" i="295"/>
  <c r="BL29" i="293"/>
  <c r="BP29" i="293"/>
  <c r="AN53" i="293"/>
  <c r="D74" i="293"/>
  <c r="D74" i="278"/>
  <c r="BL29" i="278"/>
  <c r="BP29" i="278"/>
  <c r="BL29" i="294"/>
  <c r="BP29" i="294"/>
  <c r="D74" i="294"/>
  <c r="AN49" i="279"/>
  <c r="AN44" i="279"/>
  <c r="AN54" i="279"/>
  <c r="AN47" i="279"/>
  <c r="AN53" i="279"/>
  <c r="AN46" i="279"/>
  <c r="AN48" i="279"/>
  <c r="AN55" i="279"/>
  <c r="BL29" i="277"/>
  <c r="BP29" i="277"/>
  <c r="AN49" i="277"/>
  <c r="D74" i="277"/>
  <c r="AN55" i="305"/>
  <c r="AN49" i="305"/>
  <c r="AN44" i="305"/>
  <c r="AN53" i="305"/>
  <c r="AN46" i="305"/>
  <c r="AN48" i="305"/>
  <c r="AN54" i="305"/>
  <c r="AN47" i="305"/>
  <c r="U75" i="284"/>
  <c r="D73" i="284"/>
  <c r="BL28" i="284"/>
  <c r="BP28" i="284"/>
  <c r="AN53" i="283"/>
  <c r="AN55" i="283"/>
  <c r="AN54" i="303"/>
  <c r="AN47" i="303"/>
  <c r="AN55" i="303"/>
  <c r="AN48" i="303"/>
  <c r="AN53" i="303"/>
  <c r="AN46" i="303"/>
  <c r="AN49" i="303"/>
  <c r="AN44" i="303"/>
  <c r="BL28" i="295"/>
  <c r="BP28" i="295"/>
  <c r="U75" i="295"/>
  <c r="D73" i="295"/>
  <c r="AN55" i="291"/>
  <c r="AN48" i="291"/>
  <c r="AN53" i="291"/>
  <c r="AN46" i="291"/>
  <c r="AN44" i="291"/>
  <c r="AN49" i="291"/>
  <c r="AN47" i="291"/>
  <c r="AN54" i="291"/>
  <c r="AN55" i="297"/>
  <c r="AN48" i="297"/>
  <c r="AN53" i="297"/>
  <c r="AN46" i="297"/>
  <c r="AN49" i="297"/>
  <c r="AN44" i="297"/>
  <c r="AN54" i="297"/>
  <c r="AN47" i="297"/>
  <c r="BL29" i="296"/>
  <c r="BP29" i="296"/>
  <c r="AN53" i="296"/>
  <c r="D74" i="296"/>
  <c r="U75" i="294"/>
  <c r="D73" i="294"/>
  <c r="BL28" i="294"/>
  <c r="BP28" i="294"/>
  <c r="U75" i="277"/>
  <c r="U75" i="293"/>
  <c r="D75" i="301"/>
  <c r="BL30" i="301"/>
  <c r="BP30" i="301"/>
  <c r="AN49" i="301"/>
  <c r="D75" i="290"/>
  <c r="BL30" i="290"/>
  <c r="BP30" i="290"/>
  <c r="D74" i="307"/>
  <c r="BL29" i="307"/>
  <c r="BP29" i="307"/>
  <c r="AN48" i="307"/>
  <c r="BL30" i="277"/>
  <c r="BP30" i="277"/>
  <c r="AN44" i="277"/>
  <c r="D75" i="277"/>
  <c r="D74" i="299"/>
  <c r="BL29" i="299"/>
  <c r="BP29" i="299"/>
  <c r="AN44" i="299"/>
  <c r="BL29" i="284"/>
  <c r="BP29" i="284"/>
  <c r="D74" i="284"/>
  <c r="AN49" i="288"/>
  <c r="AN44" i="288"/>
  <c r="AN54" i="288"/>
  <c r="AN47" i="288"/>
  <c r="AN55" i="288"/>
  <c r="AN48" i="288"/>
  <c r="AN46" i="288"/>
  <c r="AN53" i="288"/>
  <c r="AN55" i="285"/>
  <c r="AN48" i="285"/>
  <c r="AN53" i="285"/>
  <c r="AN46" i="285"/>
  <c r="AN49" i="285"/>
  <c r="AN44" i="285"/>
  <c r="AN54" i="285"/>
  <c r="AN47" i="285"/>
  <c r="AN54" i="287"/>
  <c r="AN47" i="287"/>
  <c r="AN55" i="287"/>
  <c r="AN49" i="287"/>
  <c r="AN44" i="287"/>
  <c r="AN48" i="287"/>
  <c r="AN53" i="287"/>
  <c r="AN46" i="287"/>
  <c r="BL29" i="301"/>
  <c r="BP29" i="301"/>
  <c r="AN46" i="301"/>
  <c r="D74" i="301"/>
  <c r="U75" i="283"/>
  <c r="D75" i="307"/>
  <c r="BL30" i="307"/>
  <c r="BP30" i="307"/>
  <c r="AN53" i="300"/>
  <c r="AN46" i="300"/>
  <c r="AN49" i="300"/>
  <c r="AN44" i="300"/>
  <c r="AN54" i="300"/>
  <c r="AN47" i="300"/>
  <c r="AN55" i="300"/>
  <c r="AN48" i="300"/>
  <c r="AN55" i="306"/>
  <c r="AN48" i="306"/>
  <c r="AN53" i="306"/>
  <c r="AN46" i="306"/>
  <c r="AN49" i="306"/>
  <c r="AN44" i="306"/>
  <c r="AN54" i="306"/>
  <c r="AN47" i="306"/>
  <c r="AN49" i="304"/>
  <c r="AN44" i="304"/>
  <c r="AN54" i="304"/>
  <c r="AN47" i="304"/>
  <c r="AN55" i="304"/>
  <c r="AN48" i="304"/>
  <c r="AN53" i="304"/>
  <c r="AN46" i="304"/>
  <c r="AN55" i="310"/>
  <c r="AN48" i="310"/>
  <c r="AN53" i="310"/>
  <c r="AN46" i="310"/>
  <c r="AN54" i="310"/>
  <c r="AN44" i="310"/>
  <c r="AN49" i="310"/>
  <c r="AN47" i="310"/>
  <c r="BL30" i="296"/>
  <c r="BP30" i="296"/>
  <c r="AN46" i="296"/>
  <c r="D75" i="296"/>
  <c r="D74" i="292"/>
  <c r="BL29" i="292"/>
  <c r="BP29" i="292"/>
  <c r="D75" i="309"/>
  <c r="BL30" i="309"/>
  <c r="BP30" i="309"/>
  <c r="AN55" i="311"/>
  <c r="AN48" i="311"/>
  <c r="AN53" i="311"/>
  <c r="AN46" i="311"/>
  <c r="AN49" i="311"/>
  <c r="AN44" i="311"/>
  <c r="AN54" i="311"/>
  <c r="AN47" i="311"/>
  <c r="U75" i="301"/>
  <c r="U75" i="296"/>
  <c r="U75" i="299"/>
  <c r="U75" i="290"/>
  <c r="D73" i="290"/>
  <c r="BL28" i="290"/>
  <c r="BP28" i="290"/>
  <c r="AN53" i="276"/>
  <c r="AN46" i="276"/>
  <c r="AN49" i="276"/>
  <c r="AN44" i="276"/>
  <c r="AN54" i="276"/>
  <c r="AN47" i="276"/>
  <c r="AN55" i="276"/>
  <c r="AN48" i="276"/>
  <c r="U75" i="309"/>
  <c r="D73" i="309"/>
  <c r="BL28" i="309"/>
  <c r="BP28" i="309"/>
  <c r="AN49" i="282"/>
  <c r="AN44" i="282"/>
  <c r="AN54" i="282"/>
  <c r="AN47" i="282"/>
  <c r="AN55" i="282"/>
  <c r="AN48" i="282"/>
  <c r="AN53" i="282"/>
  <c r="AN46" i="282"/>
  <c r="AN55" i="298"/>
  <c r="AN48" i="298"/>
  <c r="AN53" i="298"/>
  <c r="AN46" i="298"/>
  <c r="AN49" i="298"/>
  <c r="AN44" i="298"/>
  <c r="AN54" i="298"/>
  <c r="AN47" i="298"/>
  <c r="AN54" i="286"/>
  <c r="AN48" i="286"/>
  <c r="AN46" i="286"/>
  <c r="AN55" i="286"/>
  <c r="AN53" i="286"/>
  <c r="AN47" i="286"/>
  <c r="AN49" i="286"/>
  <c r="AN44" i="286"/>
  <c r="AN49" i="281"/>
  <c r="AN44" i="281"/>
  <c r="AN54" i="281"/>
  <c r="AN47" i="281"/>
  <c r="AN55" i="281"/>
  <c r="AN48" i="281"/>
  <c r="AN53" i="281"/>
  <c r="AN46" i="281"/>
  <c r="AN49" i="289"/>
  <c r="AN44" i="289"/>
  <c r="AN54" i="289"/>
  <c r="AN47" i="289"/>
  <c r="AN55" i="289"/>
  <c r="AN48" i="289"/>
  <c r="AN46" i="289"/>
  <c r="AN53" i="289"/>
  <c r="AN55" i="308"/>
  <c r="AN48" i="308"/>
  <c r="AN49" i="308"/>
  <c r="AN44" i="308"/>
  <c r="AN54" i="308"/>
  <c r="AN47" i="308"/>
  <c r="AN46" i="308"/>
  <c r="AN53" i="308"/>
  <c r="U75" i="307"/>
  <c r="AN53" i="299"/>
  <c r="AN55" i="299"/>
  <c r="AN55" i="263"/>
  <c r="AN48" i="263"/>
  <c r="AN53" i="263"/>
  <c r="AN46" i="263"/>
  <c r="AN49" i="263"/>
  <c r="AN44" i="263"/>
  <c r="AN54" i="263"/>
  <c r="AN47" i="263"/>
  <c r="D75" i="259"/>
  <c r="BL30" i="259"/>
  <c r="BP30" i="259"/>
  <c r="AN55" i="265"/>
  <c r="AN48" i="265"/>
  <c r="AN53" i="265"/>
  <c r="AN46" i="265"/>
  <c r="AN49" i="265"/>
  <c r="AN44" i="265"/>
  <c r="AN54" i="265"/>
  <c r="AN47" i="265"/>
  <c r="D75" i="268"/>
  <c r="BL30" i="268"/>
  <c r="BP30" i="268"/>
  <c r="U75" i="261"/>
  <c r="BL28" i="261"/>
  <c r="BP28" i="261"/>
  <c r="D73" i="261"/>
  <c r="BL30" i="275"/>
  <c r="BP30" i="275"/>
  <c r="D75" i="275"/>
  <c r="D74" i="262"/>
  <c r="BL29" i="262"/>
  <c r="BP29" i="262"/>
  <c r="BL29" i="255"/>
  <c r="BP29" i="255"/>
  <c r="D74" i="255"/>
  <c r="BL28" i="259"/>
  <c r="BP28" i="259"/>
  <c r="U75" i="259"/>
  <c r="D73" i="259"/>
  <c r="BL28" i="268"/>
  <c r="BP28" i="268"/>
  <c r="U75" i="268"/>
  <c r="D73" i="268"/>
  <c r="D75" i="254"/>
  <c r="BL30" i="254"/>
  <c r="BP30" i="254"/>
  <c r="BL29" i="264"/>
  <c r="BP29" i="264"/>
  <c r="D74" i="264"/>
  <c r="U75" i="251"/>
  <c r="D73" i="251"/>
  <c r="BL28" i="251"/>
  <c r="BP28" i="251"/>
  <c r="D75" i="261"/>
  <c r="BL30" i="261"/>
  <c r="BP30" i="261"/>
  <c r="BL29" i="275"/>
  <c r="BP29" i="275"/>
  <c r="AN44" i="275"/>
  <c r="D74" i="275"/>
  <c r="BL30" i="255"/>
  <c r="BP30" i="255"/>
  <c r="D75" i="255"/>
  <c r="AN53" i="274"/>
  <c r="AN46" i="274"/>
  <c r="AN54" i="274"/>
  <c r="AN48" i="274"/>
  <c r="AN47" i="274"/>
  <c r="AN55" i="274"/>
  <c r="AN44" i="274"/>
  <c r="AN49" i="274"/>
  <c r="BL29" i="273"/>
  <c r="BP29" i="273"/>
  <c r="D74" i="273"/>
  <c r="AN49" i="269"/>
  <c r="AN44" i="269"/>
  <c r="AN54" i="269"/>
  <c r="AN46" i="269"/>
  <c r="AN55" i="269"/>
  <c r="AN48" i="269"/>
  <c r="AN53" i="269"/>
  <c r="AN47" i="269"/>
  <c r="AN55" i="252"/>
  <c r="AN48" i="252"/>
  <c r="AN53" i="252"/>
  <c r="AN46" i="252"/>
  <c r="AN49" i="252"/>
  <c r="AN44" i="252"/>
  <c r="AN54" i="252"/>
  <c r="AN47" i="252"/>
  <c r="D75" i="253"/>
  <c r="BL30" i="253"/>
  <c r="BP30" i="253"/>
  <c r="U75" i="264"/>
  <c r="D73" i="264"/>
  <c r="BL28" i="264"/>
  <c r="BP28" i="264"/>
  <c r="BL28" i="255"/>
  <c r="BP28" i="255"/>
  <c r="U75" i="255"/>
  <c r="D73" i="255"/>
  <c r="AN54" i="260"/>
  <c r="AN47" i="260"/>
  <c r="AN55" i="260"/>
  <c r="AN48" i="260"/>
  <c r="AN53" i="260"/>
  <c r="AN46" i="260"/>
  <c r="AN44" i="260"/>
  <c r="AN49" i="260"/>
  <c r="BL28" i="254"/>
  <c r="BP28" i="254"/>
  <c r="U75" i="254"/>
  <c r="D73" i="254"/>
  <c r="D75" i="266"/>
  <c r="BL30" i="266"/>
  <c r="BP30" i="266"/>
  <c r="U75" i="266"/>
  <c r="D73" i="253"/>
  <c r="U75" i="253"/>
  <c r="BL28" i="253"/>
  <c r="BP28" i="253"/>
  <c r="AN49" i="246"/>
  <c r="AN44" i="246"/>
  <c r="AN54" i="246"/>
  <c r="AN47" i="246"/>
  <c r="AN55" i="246"/>
  <c r="AN48" i="246"/>
  <c r="AN53" i="246"/>
  <c r="AN46" i="246"/>
  <c r="D75" i="256"/>
  <c r="BL30" i="256"/>
  <c r="BP30" i="256"/>
  <c r="BL29" i="254"/>
  <c r="BP29" i="254"/>
  <c r="D74" i="254"/>
  <c r="AN55" i="273"/>
  <c r="AN48" i="273"/>
  <c r="AN53" i="273"/>
  <c r="AN46" i="273"/>
  <c r="AN47" i="273"/>
  <c r="AN54" i="273"/>
  <c r="AN49" i="273"/>
  <c r="AN44" i="273"/>
  <c r="AN55" i="250"/>
  <c r="AN48" i="250"/>
  <c r="AN53" i="250"/>
  <c r="AN46" i="250"/>
  <c r="AN49" i="250"/>
  <c r="AN44" i="250"/>
  <c r="AN54" i="250"/>
  <c r="AN47" i="250"/>
  <c r="AN55" i="257"/>
  <c r="AN48" i="257"/>
  <c r="AN53" i="257"/>
  <c r="AN49" i="257"/>
  <c r="AN44" i="257"/>
  <c r="AN54" i="257"/>
  <c r="AN47" i="257"/>
  <c r="AN46" i="257"/>
  <c r="AN55" i="248"/>
  <c r="AN48" i="248"/>
  <c r="AN49" i="248"/>
  <c r="AN44" i="248"/>
  <c r="AN54" i="248"/>
  <c r="AN47" i="248"/>
  <c r="AN46" i="248"/>
  <c r="AN53" i="248"/>
  <c r="BL28" i="262"/>
  <c r="BP28" i="262"/>
  <c r="U75" i="262"/>
  <c r="D73" i="262"/>
  <c r="D74" i="256"/>
  <c r="BL29" i="256"/>
  <c r="BP29" i="256"/>
  <c r="BL29" i="253"/>
  <c r="BP29" i="253"/>
  <c r="D74" i="253"/>
  <c r="AN55" i="266"/>
  <c r="AN48" i="266"/>
  <c r="AN53" i="266"/>
  <c r="AN46" i="266"/>
  <c r="AN49" i="266"/>
  <c r="AN44" i="266"/>
  <c r="AN54" i="266"/>
  <c r="AN47" i="266"/>
  <c r="AN55" i="249"/>
  <c r="AN48" i="249"/>
  <c r="AN53" i="249"/>
  <c r="AN46" i="249"/>
  <c r="AN49" i="249"/>
  <c r="AN44" i="249"/>
  <c r="AN54" i="249"/>
  <c r="AN47" i="249"/>
  <c r="AN49" i="244"/>
  <c r="AN44" i="244"/>
  <c r="AN54" i="244"/>
  <c r="AN47" i="244"/>
  <c r="AN55" i="244"/>
  <c r="AN48" i="244"/>
  <c r="AN53" i="244"/>
  <c r="AN46" i="244"/>
  <c r="AN47" i="247"/>
  <c r="AN54" i="247"/>
  <c r="AN49" i="247"/>
  <c r="AN44" i="247"/>
  <c r="AN46" i="247"/>
  <c r="AN53" i="247"/>
  <c r="AN48" i="247"/>
  <c r="AN55" i="247"/>
  <c r="BL28" i="256"/>
  <c r="BP28" i="256"/>
  <c r="U75" i="256"/>
  <c r="D73" i="256"/>
  <c r="U75" i="273"/>
  <c r="AN55" i="272"/>
  <c r="AN48" i="272"/>
  <c r="AN53" i="272"/>
  <c r="AN46" i="272"/>
  <c r="AN49" i="272"/>
  <c r="AN44" i="272"/>
  <c r="AN54" i="272"/>
  <c r="AN47" i="272"/>
  <c r="AN55" i="271"/>
  <c r="AN48" i="271"/>
  <c r="AN53" i="271"/>
  <c r="AN46" i="271"/>
  <c r="AN49" i="271"/>
  <c r="AN44" i="271"/>
  <c r="AN54" i="271"/>
  <c r="AN47" i="271"/>
  <c r="D74" i="270"/>
  <c r="BL29" i="270"/>
  <c r="BP29" i="270"/>
  <c r="AN48" i="270"/>
  <c r="AN49" i="245"/>
  <c r="AN44" i="245"/>
  <c r="AN54" i="245"/>
  <c r="AN47" i="245"/>
  <c r="AN55" i="245"/>
  <c r="AN48" i="245"/>
  <c r="AN53" i="245"/>
  <c r="AN46" i="245"/>
  <c r="AN55" i="267"/>
  <c r="AN48" i="267"/>
  <c r="AN53" i="267"/>
  <c r="AN46" i="267"/>
  <c r="AN49" i="267"/>
  <c r="AN44" i="267"/>
  <c r="AN54" i="267"/>
  <c r="AN47" i="267"/>
  <c r="BL29" i="251"/>
  <c r="BP29" i="251"/>
  <c r="D74" i="251"/>
  <c r="D75" i="262"/>
  <c r="BL30" i="262"/>
  <c r="BP30" i="262"/>
  <c r="D74" i="258"/>
  <c r="BL29" i="258"/>
  <c r="BP29" i="258"/>
  <c r="AN48" i="258"/>
  <c r="D75" i="237"/>
  <c r="BL30" i="237"/>
  <c r="BP30" i="237"/>
  <c r="BL28" i="238"/>
  <c r="BP28" i="238"/>
  <c r="D73" i="238"/>
  <c r="U75" i="238"/>
  <c r="D74" i="234"/>
  <c r="BL29" i="234"/>
  <c r="BP29" i="234"/>
  <c r="U75" i="236"/>
  <c r="D73" i="236"/>
  <c r="BL28" i="236"/>
  <c r="BP28" i="236"/>
  <c r="U75" i="237"/>
  <c r="D75" i="239"/>
  <c r="BL30" i="239"/>
  <c r="BP30" i="239"/>
  <c r="D75" i="233"/>
  <c r="BL30" i="233"/>
  <c r="BP30" i="233"/>
  <c r="AN44" i="233"/>
  <c r="BL29" i="231"/>
  <c r="BP29" i="231"/>
  <c r="D74" i="231"/>
  <c r="D75" i="229"/>
  <c r="BL30" i="229"/>
  <c r="BP30" i="229"/>
  <c r="U75" i="234"/>
  <c r="D73" i="234"/>
  <c r="BL28" i="234"/>
  <c r="BP28" i="234"/>
  <c r="D74" i="228"/>
  <c r="BL29" i="228"/>
  <c r="BP29" i="228"/>
  <c r="AN47" i="228"/>
  <c r="AN55" i="240"/>
  <c r="AN48" i="240"/>
  <c r="AN53" i="240"/>
  <c r="AN46" i="240"/>
  <c r="AN49" i="240"/>
  <c r="AN44" i="240"/>
  <c r="AN54" i="240"/>
  <c r="AN47" i="240"/>
  <c r="U75" i="233"/>
  <c r="AN55" i="228"/>
  <c r="AN46" i="228"/>
  <c r="AN49" i="228"/>
  <c r="AN44" i="228"/>
  <c r="AN54" i="228"/>
  <c r="BL28" i="239"/>
  <c r="BP28" i="239"/>
  <c r="D73" i="239"/>
  <c r="U75" i="239"/>
  <c r="AN54" i="230"/>
  <c r="AN47" i="230"/>
  <c r="AN55" i="230"/>
  <c r="AN48" i="230"/>
  <c r="AN53" i="230"/>
  <c r="AN46" i="230"/>
  <c r="AN49" i="230"/>
  <c r="AN44" i="230"/>
  <c r="D74" i="242"/>
  <c r="BL29" i="242"/>
  <c r="BP29" i="242"/>
  <c r="AN54" i="242"/>
  <c r="AN53" i="235"/>
  <c r="AN46" i="235"/>
  <c r="AN49" i="235"/>
  <c r="AN44" i="235"/>
  <c r="AN54" i="235"/>
  <c r="AN47" i="235"/>
  <c r="AN55" i="235"/>
  <c r="AN48" i="235"/>
  <c r="AN46" i="231"/>
  <c r="AN54" i="241"/>
  <c r="BL30" i="243"/>
  <c r="BP30" i="243"/>
  <c r="D75" i="243"/>
  <c r="D74" i="241"/>
  <c r="BL29" i="241"/>
  <c r="BP29" i="241"/>
  <c r="AN53" i="241"/>
  <c r="BL30" i="238"/>
  <c r="BP30" i="238"/>
  <c r="D75" i="238"/>
  <c r="D74" i="229"/>
  <c r="BL29" i="229"/>
  <c r="BP29" i="229"/>
  <c r="BL30" i="231"/>
  <c r="BP30" i="231"/>
  <c r="AN44" i="231"/>
  <c r="D75" i="231"/>
  <c r="BL29" i="243"/>
  <c r="BP29" i="243"/>
  <c r="AN53" i="243"/>
  <c r="D74" i="243"/>
  <c r="AN46" i="242"/>
  <c r="AN49" i="242"/>
  <c r="AN47" i="242"/>
  <c r="U75" i="231"/>
  <c r="U75" i="241"/>
  <c r="AN55" i="232"/>
  <c r="AN48" i="232"/>
  <c r="AN53" i="232"/>
  <c r="AN46" i="232"/>
  <c r="AN49" i="232"/>
  <c r="AN44" i="232"/>
  <c r="AN54" i="232"/>
  <c r="AN47" i="232"/>
  <c r="U75" i="229"/>
  <c r="D73" i="229"/>
  <c r="BL28" i="229"/>
  <c r="BP28" i="229"/>
  <c r="D74" i="238"/>
  <c r="BL29" i="238"/>
  <c r="BP29" i="238"/>
  <c r="U75" i="242"/>
  <c r="AN53" i="237"/>
  <c r="AN46" i="237"/>
  <c r="AN49" i="237"/>
  <c r="AN44" i="237"/>
  <c r="AN48" i="237"/>
  <c r="AN55" i="237"/>
  <c r="AN47" i="237"/>
  <c r="AN54" i="237"/>
  <c r="AN55" i="225"/>
  <c r="D74" i="224"/>
  <c r="BL29" i="224"/>
  <c r="BP29" i="224"/>
  <c r="AN53" i="224"/>
  <c r="AN55" i="222"/>
  <c r="BL29" i="225"/>
  <c r="BP29" i="225"/>
  <c r="AN54" i="225"/>
  <c r="D74" i="225"/>
  <c r="D75" i="222"/>
  <c r="BL30" i="222"/>
  <c r="BP30" i="222"/>
  <c r="AN48" i="227"/>
  <c r="D75" i="224"/>
  <c r="BL30" i="224"/>
  <c r="BP30" i="224"/>
  <c r="AN46" i="224"/>
  <c r="AN53" i="220"/>
  <c r="AN46" i="220"/>
  <c r="AN49" i="220"/>
  <c r="AN44" i="220"/>
  <c r="AN54" i="220"/>
  <c r="AN47" i="220"/>
  <c r="AN55" i="220"/>
  <c r="AN48" i="220"/>
  <c r="U75" i="221"/>
  <c r="D73" i="221"/>
  <c r="BL28" i="221"/>
  <c r="BP28" i="221"/>
  <c r="BL30" i="223"/>
  <c r="BP30" i="223"/>
  <c r="D75" i="223"/>
  <c r="BL29" i="227"/>
  <c r="BP29" i="227"/>
  <c r="AN53" i="227"/>
  <c r="D74" i="227"/>
  <c r="U75" i="224"/>
  <c r="AN54" i="226"/>
  <c r="AN53" i="226"/>
  <c r="AN49" i="226"/>
  <c r="BL29" i="223"/>
  <c r="BP29" i="223"/>
  <c r="D74" i="223"/>
  <c r="D74" i="226"/>
  <c r="BL29" i="226"/>
  <c r="BP29" i="226"/>
  <c r="AN55" i="226"/>
  <c r="U75" i="223"/>
  <c r="D73" i="223"/>
  <c r="BL28" i="223"/>
  <c r="BP28" i="223"/>
  <c r="D74" i="222"/>
  <c r="BL29" i="222"/>
  <c r="BP29" i="222"/>
  <c r="AN46" i="222"/>
  <c r="U75" i="226"/>
  <c r="U75" i="218"/>
  <c r="D73" i="218"/>
  <c r="BL28" i="218"/>
  <c r="BP28" i="218"/>
  <c r="BL30" i="216"/>
  <c r="BP30" i="216"/>
  <c r="D75" i="216"/>
  <c r="D75" i="218"/>
  <c r="BL30" i="218"/>
  <c r="BP30" i="218"/>
  <c r="AN55" i="219"/>
  <c r="AN48" i="219"/>
  <c r="AN53" i="219"/>
  <c r="AN46" i="219"/>
  <c r="AN49" i="219"/>
  <c r="AN44" i="219"/>
  <c r="AN54" i="219"/>
  <c r="AN47" i="219"/>
  <c r="D74" i="216"/>
  <c r="BL29" i="216"/>
  <c r="BP29" i="216"/>
  <c r="D74" i="218"/>
  <c r="BL29" i="218"/>
  <c r="BP29" i="218"/>
  <c r="U75" i="217"/>
  <c r="D73" i="217"/>
  <c r="BL28" i="217"/>
  <c r="BP28" i="217"/>
  <c r="U75" i="216"/>
  <c r="D73" i="216"/>
  <c r="BL28" i="216"/>
  <c r="BP28" i="216"/>
  <c r="D74" i="217"/>
  <c r="BL29" i="217"/>
  <c r="BP29" i="217"/>
  <c r="AN55" i="215"/>
  <c r="AN48" i="215"/>
  <c r="AN53" i="215"/>
  <c r="AN46" i="215"/>
  <c r="AN49" i="215"/>
  <c r="AN44" i="215"/>
  <c r="AN54" i="215"/>
  <c r="AN47" i="215"/>
  <c r="D74" i="214"/>
  <c r="BL29" i="214"/>
  <c r="BP29" i="214"/>
  <c r="BL30" i="214"/>
  <c r="BP30" i="214"/>
  <c r="D75" i="214"/>
  <c r="U75" i="214"/>
  <c r="AK8" i="6"/>
  <c r="K28" i="6"/>
  <c r="K37" i="6"/>
  <c r="K39" i="6"/>
  <c r="D73" i="214"/>
  <c r="BL28" i="214"/>
  <c r="BP28" i="214"/>
  <c r="D74" i="213"/>
  <c r="BL29" i="213"/>
  <c r="BP29" i="213"/>
  <c r="AN54" i="213"/>
  <c r="AN55" i="213"/>
  <c r="AN48" i="213"/>
  <c r="AN53" i="213"/>
  <c r="AN46" i="213"/>
  <c r="AN49" i="213"/>
  <c r="AN44" i="213"/>
  <c r="AN47" i="213"/>
  <c r="AN53" i="113"/>
  <c r="AN44" i="113"/>
  <c r="AN46" i="113"/>
  <c r="AN49" i="299"/>
  <c r="AN54" i="309"/>
  <c r="AN47" i="309"/>
  <c r="AN55" i="309"/>
  <c r="AN48" i="309"/>
  <c r="AN53" i="309"/>
  <c r="AN49" i="309"/>
  <c r="AN44" i="309"/>
  <c r="AN46" i="309"/>
  <c r="AN48" i="296"/>
  <c r="AN53" i="301"/>
  <c r="AN49" i="283"/>
  <c r="AN46" i="277"/>
  <c r="AN55" i="307"/>
  <c r="AN44" i="293"/>
  <c r="AN55" i="296"/>
  <c r="AN55" i="301"/>
  <c r="AN53" i="295"/>
  <c r="AN46" i="295"/>
  <c r="AN49" i="295"/>
  <c r="AN44" i="295"/>
  <c r="AN54" i="295"/>
  <c r="AN47" i="295"/>
  <c r="AN48" i="295"/>
  <c r="AN55" i="295"/>
  <c r="AN53" i="277"/>
  <c r="AN48" i="299"/>
  <c r="AN54" i="296"/>
  <c r="AN47" i="301"/>
  <c r="AN53" i="294"/>
  <c r="AN46" i="294"/>
  <c r="AN49" i="294"/>
  <c r="AN44" i="294"/>
  <c r="AN54" i="294"/>
  <c r="AN47" i="294"/>
  <c r="AN48" i="294"/>
  <c r="AN55" i="294"/>
  <c r="AN46" i="283"/>
  <c r="AN48" i="277"/>
  <c r="AN55" i="284"/>
  <c r="AN48" i="284"/>
  <c r="AN53" i="284"/>
  <c r="AN46" i="284"/>
  <c r="AN44" i="284"/>
  <c r="AN47" i="284"/>
  <c r="AN54" i="284"/>
  <c r="AN49" i="284"/>
  <c r="AN44" i="307"/>
  <c r="AN55" i="293"/>
  <c r="AN47" i="299"/>
  <c r="AN55" i="290"/>
  <c r="AN48" i="290"/>
  <c r="AN53" i="290"/>
  <c r="AN46" i="290"/>
  <c r="AN49" i="290"/>
  <c r="AN47" i="290"/>
  <c r="AN54" i="290"/>
  <c r="AN44" i="290"/>
  <c r="AN47" i="296"/>
  <c r="AN48" i="301"/>
  <c r="AN47" i="283"/>
  <c r="AN55" i="277"/>
  <c r="AN46" i="307"/>
  <c r="AN47" i="293"/>
  <c r="AN54" i="292"/>
  <c r="AN47" i="292"/>
  <c r="AN49" i="292"/>
  <c r="AN55" i="292"/>
  <c r="AN53" i="292"/>
  <c r="AN48" i="292"/>
  <c r="AN46" i="292"/>
  <c r="AN44" i="292"/>
  <c r="AN54" i="299"/>
  <c r="AN44" i="296"/>
  <c r="AN44" i="301"/>
  <c r="AN54" i="283"/>
  <c r="AN47" i="277"/>
  <c r="AN53" i="307"/>
  <c r="AN54" i="293"/>
  <c r="AN46" i="299"/>
  <c r="AN49" i="296"/>
  <c r="AN54" i="301"/>
  <c r="AN48" i="283"/>
  <c r="AN54" i="277"/>
  <c r="AN47" i="307"/>
  <c r="AN49" i="293"/>
  <c r="AN54" i="278"/>
  <c r="AN47" i="278"/>
  <c r="AN55" i="278"/>
  <c r="AN53" i="278"/>
  <c r="AN48" i="278"/>
  <c r="AN46" i="278"/>
  <c r="AN44" i="278"/>
  <c r="AN49" i="278"/>
  <c r="AN55" i="262"/>
  <c r="AN54" i="262"/>
  <c r="AN47" i="262"/>
  <c r="AN48" i="262"/>
  <c r="AN44" i="262"/>
  <c r="AN53" i="262"/>
  <c r="AN46" i="262"/>
  <c r="AN49" i="262"/>
  <c r="AN55" i="255"/>
  <c r="AN48" i="255"/>
  <c r="AN53" i="255"/>
  <c r="AN46" i="255"/>
  <c r="AN49" i="255"/>
  <c r="AN44" i="255"/>
  <c r="AN54" i="255"/>
  <c r="AN47" i="255"/>
  <c r="AN55" i="270"/>
  <c r="AN49" i="275"/>
  <c r="AN55" i="258"/>
  <c r="AN55" i="256"/>
  <c r="AN48" i="256"/>
  <c r="AN54" i="256"/>
  <c r="AN47" i="256"/>
  <c r="AN46" i="256"/>
  <c r="AN49" i="256"/>
  <c r="AN44" i="256"/>
  <c r="AN53" i="256"/>
  <c r="AN47" i="270"/>
  <c r="AN55" i="264"/>
  <c r="AN48" i="264"/>
  <c r="AN53" i="264"/>
  <c r="AN49" i="264"/>
  <c r="AN46" i="264"/>
  <c r="AN44" i="264"/>
  <c r="AN47" i="264"/>
  <c r="AN54" i="264"/>
  <c r="AN46" i="275"/>
  <c r="AN53" i="258"/>
  <c r="AN54" i="270"/>
  <c r="AN53" i="275"/>
  <c r="AN54" i="259"/>
  <c r="AN47" i="259"/>
  <c r="AN55" i="259"/>
  <c r="AN48" i="259"/>
  <c r="AN53" i="259"/>
  <c r="AN46" i="259"/>
  <c r="AN49" i="259"/>
  <c r="AN44" i="259"/>
  <c r="AN47" i="258"/>
  <c r="AN54" i="261"/>
  <c r="AN47" i="261"/>
  <c r="AN55" i="261"/>
  <c r="AN48" i="261"/>
  <c r="AN53" i="261"/>
  <c r="AN46" i="261"/>
  <c r="AN49" i="261"/>
  <c r="AN44" i="261"/>
  <c r="AN44" i="270"/>
  <c r="AN48" i="275"/>
  <c r="AN49" i="258"/>
  <c r="AN49" i="270"/>
  <c r="AN55" i="275"/>
  <c r="AN54" i="258"/>
  <c r="AN55" i="253"/>
  <c r="AN48" i="253"/>
  <c r="AN53" i="253"/>
  <c r="AN46" i="253"/>
  <c r="AN49" i="253"/>
  <c r="AN44" i="253"/>
  <c r="AN54" i="253"/>
  <c r="AN47" i="253"/>
  <c r="AN49" i="254"/>
  <c r="AN44" i="254"/>
  <c r="AN48" i="254"/>
  <c r="AN55" i="254"/>
  <c r="AN47" i="254"/>
  <c r="AN46" i="254"/>
  <c r="AN54" i="254"/>
  <c r="AN53" i="254"/>
  <c r="AN46" i="270"/>
  <c r="AN47" i="275"/>
  <c r="AN44" i="258"/>
  <c r="AN53" i="270"/>
  <c r="AN55" i="251"/>
  <c r="AN48" i="251"/>
  <c r="AN53" i="251"/>
  <c r="AN46" i="251"/>
  <c r="AN54" i="251"/>
  <c r="AN44" i="251"/>
  <c r="AN49" i="251"/>
  <c r="AN47" i="251"/>
  <c r="AN54" i="275"/>
  <c r="AN46" i="258"/>
  <c r="AN55" i="268"/>
  <c r="AN48" i="268"/>
  <c r="AN53" i="268"/>
  <c r="AN46" i="268"/>
  <c r="AN49" i="268"/>
  <c r="AN44" i="268"/>
  <c r="AN54" i="268"/>
  <c r="AN47" i="268"/>
  <c r="AN44" i="242"/>
  <c r="AN44" i="241"/>
  <c r="AN49" i="231"/>
  <c r="AN48" i="243"/>
  <c r="AN55" i="233"/>
  <c r="AN54" i="229"/>
  <c r="AN47" i="229"/>
  <c r="AN55" i="229"/>
  <c r="AN48" i="229"/>
  <c r="AN53" i="229"/>
  <c r="AN46" i="229"/>
  <c r="AN44" i="229"/>
  <c r="AN49" i="229"/>
  <c r="AN49" i="241"/>
  <c r="AN53" i="231"/>
  <c r="AN55" i="243"/>
  <c r="AN46" i="233"/>
  <c r="AN47" i="243"/>
  <c r="AN53" i="234"/>
  <c r="AN46" i="234"/>
  <c r="AN54" i="234"/>
  <c r="AN55" i="234"/>
  <c r="AN48" i="234"/>
  <c r="AN47" i="234"/>
  <c r="AN44" i="234"/>
  <c r="AN49" i="234"/>
  <c r="AN53" i="233"/>
  <c r="AN53" i="242"/>
  <c r="AN47" i="241"/>
  <c r="AN47" i="231"/>
  <c r="AN54" i="243"/>
  <c r="AN49" i="233"/>
  <c r="AN48" i="242"/>
  <c r="AN46" i="241"/>
  <c r="AN55" i="231"/>
  <c r="AN53" i="228"/>
  <c r="AN44" i="243"/>
  <c r="AN47" i="233"/>
  <c r="AN55" i="242"/>
  <c r="AN48" i="241"/>
  <c r="AN48" i="231"/>
  <c r="AN48" i="228"/>
  <c r="AN49" i="243"/>
  <c r="AN54" i="233"/>
  <c r="AN55" i="238"/>
  <c r="AN49" i="238"/>
  <c r="AN44" i="238"/>
  <c r="AN54" i="238"/>
  <c r="AN47" i="238"/>
  <c r="AN48" i="238"/>
  <c r="AN46" i="238"/>
  <c r="AN53" i="238"/>
  <c r="AN55" i="241"/>
  <c r="AN54" i="231"/>
  <c r="AN55" i="239"/>
  <c r="AN48" i="239"/>
  <c r="AN53" i="239"/>
  <c r="AN44" i="239"/>
  <c r="AN47" i="239"/>
  <c r="AN54" i="239"/>
  <c r="AN49" i="239"/>
  <c r="AN46" i="239"/>
  <c r="AN46" i="243"/>
  <c r="AN48" i="233"/>
  <c r="AN54" i="236"/>
  <c r="AN53" i="236"/>
  <c r="AN49" i="236"/>
  <c r="AN47" i="236"/>
  <c r="AN44" i="236"/>
  <c r="AN55" i="236"/>
  <c r="AN46" i="236"/>
  <c r="AN48" i="236"/>
  <c r="AN49" i="223"/>
  <c r="AN44" i="223"/>
  <c r="AN54" i="223"/>
  <c r="AN47" i="223"/>
  <c r="AN48" i="223"/>
  <c r="AN53" i="223"/>
  <c r="AN55" i="223"/>
  <c r="AN46" i="223"/>
  <c r="AN47" i="226"/>
  <c r="AN54" i="224"/>
  <c r="AN55" i="227"/>
  <c r="AN48" i="222"/>
  <c r="AN44" i="225"/>
  <c r="AN47" i="224"/>
  <c r="AN44" i="224"/>
  <c r="AN47" i="227"/>
  <c r="AN44" i="222"/>
  <c r="AN46" i="225"/>
  <c r="AN44" i="226"/>
  <c r="AN55" i="224"/>
  <c r="AN54" i="227"/>
  <c r="AN49" i="222"/>
  <c r="AN48" i="225"/>
  <c r="AN46" i="226"/>
  <c r="AN48" i="224"/>
  <c r="AN44" i="227"/>
  <c r="AN47" i="222"/>
  <c r="AN53" i="225"/>
  <c r="AN53" i="221"/>
  <c r="AN55" i="221"/>
  <c r="AN44" i="221"/>
  <c r="AN54" i="221"/>
  <c r="AN48" i="221"/>
  <c r="AN46" i="221"/>
  <c r="AN49" i="221"/>
  <c r="AN47" i="221"/>
  <c r="AN49" i="224"/>
  <c r="AN49" i="227"/>
  <c r="AN54" i="222"/>
  <c r="AN49" i="225"/>
  <c r="AN46" i="227"/>
  <c r="AN53" i="222"/>
  <c r="AN47" i="225"/>
  <c r="AN48" i="226"/>
  <c r="AN53" i="217"/>
  <c r="AN46" i="217"/>
  <c r="AN49" i="217"/>
  <c r="AN44" i="217"/>
  <c r="AN54" i="217"/>
  <c r="AN47" i="217"/>
  <c r="AN55" i="217"/>
  <c r="AN48" i="217"/>
  <c r="AN53" i="218"/>
  <c r="AN46" i="218"/>
  <c r="AN48" i="218"/>
  <c r="AN55" i="218"/>
  <c r="AN47" i="218"/>
  <c r="AN54" i="218"/>
  <c r="AN44" i="218"/>
  <c r="AN49" i="218"/>
  <c r="AN53" i="216"/>
  <c r="AN46" i="216"/>
  <c r="AN49" i="216"/>
  <c r="AN44" i="216"/>
  <c r="AN54" i="216"/>
  <c r="AN47" i="216"/>
  <c r="AN55" i="216"/>
  <c r="AN48" i="216"/>
  <c r="AN53" i="214"/>
  <c r="AN46" i="214"/>
  <c r="AN49" i="214"/>
  <c r="AN44" i="214"/>
  <c r="AN54" i="214"/>
  <c r="AN47" i="214"/>
  <c r="AN55" i="214"/>
  <c r="AN48" i="214"/>
  <c r="AN47" i="113"/>
  <c r="AN48" i="113"/>
  <c r="AN49" i="113"/>
  <c r="AN54" i="113"/>
  <c r="AN55" i="113"/>
  <c r="AL8" i="6"/>
  <c r="N28" i="6"/>
  <c r="N37" i="6"/>
  <c r="N39" i="6"/>
  <c r="Q28" i="6"/>
  <c r="Q37" i="6"/>
  <c r="Q39" i="6"/>
  <c r="AM8" i="6"/>
  <c r="Z28" i="6"/>
  <c r="Z37" i="6"/>
  <c r="Z39" i="6"/>
  <c r="T28" i="6"/>
  <c r="T37" i="6"/>
  <c r="T39" i="6"/>
  <c r="H24" i="6"/>
</calcChain>
</file>

<file path=xl/comments1.xml><?xml version="1.0" encoding="utf-8"?>
<comments xmlns="http://schemas.openxmlformats.org/spreadsheetml/2006/main">
  <authors>
    <author>hancl006</author>
  </authors>
  <commentList>
    <comment ref="AA43" authorId="0" shapeId="0">
      <text>
        <r>
          <rPr>
            <sz val="9"/>
            <rFont val="ＭＳ Ｐゴシック"/>
            <family val="3"/>
            <charset val="128"/>
          </rPr>
          <t>金融機関コードの検索は、下記URLをご参照ください。
http://zengin.ajtw.net/</t>
        </r>
      </text>
    </comment>
  </commentList>
</comments>
</file>

<file path=xl/sharedStrings.xml><?xml version="1.0" encoding="utf-8"?>
<sst xmlns="http://schemas.openxmlformats.org/spreadsheetml/2006/main" count="13878" uniqueCount="177">
  <si>
    <t>※水色のセル部分のみ入力ください。</t>
    <phoneticPr fontId="3"/>
  </si>
  <si>
    <t>令和</t>
    <rPh sb="0" eb="2">
      <t>レイワ</t>
    </rPh>
    <phoneticPr fontId="3"/>
  </si>
  <si>
    <t>年</t>
    <rPh sb="0" eb="1">
      <t>ネン</t>
    </rPh>
    <phoneticPr fontId="3"/>
  </si>
  <si>
    <t>月分</t>
    <phoneticPr fontId="3"/>
  </si>
  <si>
    <t>受給者番号</t>
    <phoneticPr fontId="3"/>
  </si>
  <si>
    <t>支給決定障害者等氏名</t>
  </si>
  <si>
    <t>事業所番号</t>
    <phoneticPr fontId="3"/>
  </si>
  <si>
    <t>(障害児氏名)</t>
    <phoneticPr fontId="3"/>
  </si>
  <si>
    <t>事業者及び
その事業所
の名称</t>
    <phoneticPr fontId="3"/>
  </si>
  <si>
    <t>契約支給量及び区分</t>
    <phoneticPr fontId="3"/>
  </si>
  <si>
    <t>日／月</t>
    <phoneticPr fontId="3"/>
  </si>
  <si>
    <t>区分：</t>
    <phoneticPr fontId="3"/>
  </si>
  <si>
    <t>利用者負担上限月額</t>
    <phoneticPr fontId="3"/>
  </si>
  <si>
    <t>円</t>
    <rPh sb="0" eb="1">
      <t>エン</t>
    </rPh>
    <phoneticPr fontId="3"/>
  </si>
  <si>
    <t>日付</t>
  </si>
  <si>
    <t>曜日</t>
  </si>
  <si>
    <t>開始時間</t>
  </si>
  <si>
    <t>終了時間</t>
  </si>
  <si>
    <t>算定
時間</t>
    <rPh sb="3" eb="5">
      <t>ジカン</t>
    </rPh>
    <phoneticPr fontId="3"/>
  </si>
  <si>
    <t>算定
時間
(丸め)</t>
    <rPh sb="7" eb="8">
      <t>マル</t>
    </rPh>
    <phoneticPr fontId="3"/>
  </si>
  <si>
    <t>食事提供</t>
    <phoneticPr fontId="3"/>
  </si>
  <si>
    <t>送迎</t>
  </si>
  <si>
    <t>利用者
負担額</t>
    <phoneticPr fontId="3"/>
  </si>
  <si>
    <t>減免額</t>
  </si>
  <si>
    <t>地域生活支援事業明細書</t>
    <rPh sb="0" eb="2">
      <t>チイキ</t>
    </rPh>
    <rPh sb="2" eb="4">
      <t>セイカツ</t>
    </rPh>
    <rPh sb="4" eb="6">
      <t>シエン</t>
    </rPh>
    <rPh sb="6" eb="8">
      <t>ジギョウ</t>
    </rPh>
    <rPh sb="8" eb="11">
      <t>メイサイショ</t>
    </rPh>
    <phoneticPr fontId="3"/>
  </si>
  <si>
    <t>（訪問入浴、移動支援、日中一時、総合上限管理）</t>
    <rPh sb="1" eb="3">
      <t>ホウモン</t>
    </rPh>
    <rPh sb="3" eb="5">
      <t>ニュウヨク</t>
    </rPh>
    <rPh sb="6" eb="8">
      <t>イドウ</t>
    </rPh>
    <rPh sb="8" eb="10">
      <t>シエン</t>
    </rPh>
    <rPh sb="11" eb="13">
      <t>ニッチュウ</t>
    </rPh>
    <rPh sb="13" eb="15">
      <t>イチジ</t>
    </rPh>
    <rPh sb="16" eb="18">
      <t>ソウゴウ</t>
    </rPh>
    <rPh sb="18" eb="20">
      <t>ジョウゲン</t>
    </rPh>
    <rPh sb="20" eb="22">
      <t>カンリ</t>
    </rPh>
    <phoneticPr fontId="3"/>
  </si>
  <si>
    <t>市町村番号</t>
    <rPh sb="0" eb="3">
      <t>シチョウソン</t>
    </rPh>
    <rPh sb="3" eb="5">
      <t>バンゴウ</t>
    </rPh>
    <phoneticPr fontId="3"/>
  </si>
  <si>
    <t>月分</t>
    <rPh sb="0" eb="1">
      <t>ガツ</t>
    </rPh>
    <rPh sb="1" eb="2">
      <t>ブン</t>
    </rPh>
    <phoneticPr fontId="3"/>
  </si>
  <si>
    <t>助成自治体番号</t>
    <rPh sb="0" eb="2">
      <t>ジョセイ</t>
    </rPh>
    <rPh sb="2" eb="5">
      <t>ジチタイ</t>
    </rPh>
    <rPh sb="5" eb="7">
      <t>バンゴウ</t>
    </rPh>
    <phoneticPr fontId="3"/>
  </si>
  <si>
    <t>請求事業者</t>
    <rPh sb="0" eb="2">
      <t>セイキュウ</t>
    </rPh>
    <rPh sb="2" eb="5">
      <t>ジギョウシャ</t>
    </rPh>
    <phoneticPr fontId="3"/>
  </si>
  <si>
    <t>指定事業所番号</t>
    <rPh sb="0" eb="2">
      <t>シテイ</t>
    </rPh>
    <rPh sb="2" eb="5">
      <t>ジギョウショ</t>
    </rPh>
    <rPh sb="5" eb="7">
      <t>バンゴウ</t>
    </rPh>
    <phoneticPr fontId="3"/>
  </si>
  <si>
    <t>受給者証番号</t>
    <rPh sb="0" eb="2">
      <t>ジュキュウ</t>
    </rPh>
    <rPh sb="2" eb="3">
      <t>シャ</t>
    </rPh>
    <rPh sb="3" eb="4">
      <t>ショウ</t>
    </rPh>
    <rPh sb="4" eb="6">
      <t>バンゴウ</t>
    </rPh>
    <phoneticPr fontId="3"/>
  </si>
  <si>
    <t>事業者及び
その事業所
の名称</t>
    <rPh sb="0" eb="3">
      <t>ジギョウシャ</t>
    </rPh>
    <rPh sb="3" eb="4">
      <t>オヨ</t>
    </rPh>
    <rPh sb="8" eb="11">
      <t>ジギョウショ</t>
    </rPh>
    <rPh sb="13" eb="15">
      <t>メイショウ</t>
    </rPh>
    <phoneticPr fontId="3"/>
  </si>
  <si>
    <t>支給決定障害者等</t>
    <rPh sb="0" eb="2">
      <t>シキュウ</t>
    </rPh>
    <rPh sb="2" eb="4">
      <t>ケッテイ</t>
    </rPh>
    <rPh sb="4" eb="7">
      <t>ショウガイシャ</t>
    </rPh>
    <rPh sb="7" eb="8">
      <t>トウ</t>
    </rPh>
    <phoneticPr fontId="3"/>
  </si>
  <si>
    <t>氏名</t>
    <rPh sb="0" eb="2">
      <t>シメイ</t>
    </rPh>
    <phoneticPr fontId="3"/>
  </si>
  <si>
    <t>支給決定に係る</t>
    <rPh sb="0" eb="2">
      <t>シキュウ</t>
    </rPh>
    <rPh sb="2" eb="4">
      <t>ケッテイ</t>
    </rPh>
    <rPh sb="5" eb="6">
      <t>カカ</t>
    </rPh>
    <phoneticPr fontId="3"/>
  </si>
  <si>
    <t>地域区分</t>
    <rPh sb="0" eb="2">
      <t>チイキ</t>
    </rPh>
    <rPh sb="2" eb="4">
      <t>クブン</t>
    </rPh>
    <phoneticPr fontId="3"/>
  </si>
  <si>
    <t>障害児氏名</t>
    <rPh sb="0" eb="3">
      <t>ショウガイジ</t>
    </rPh>
    <rPh sb="3" eb="5">
      <t>シメイ</t>
    </rPh>
    <phoneticPr fontId="3"/>
  </si>
  <si>
    <t>就労継続支援Ａ型事業者負担減免措置実施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ジギョウシャ</t>
    </rPh>
    <rPh sb="11" eb="13">
      <t>フタン</t>
    </rPh>
    <rPh sb="13" eb="15">
      <t>ゲンメン</t>
    </rPh>
    <rPh sb="15" eb="17">
      <t>ソチ</t>
    </rPh>
    <rPh sb="17" eb="19">
      <t>ジッシ</t>
    </rPh>
    <phoneticPr fontId="3"/>
  </si>
  <si>
    <t>利用者負担上限月額　①</t>
    <rPh sb="0" eb="3">
      <t>リヨウシャ</t>
    </rPh>
    <rPh sb="3" eb="5">
      <t>フタン</t>
    </rPh>
    <rPh sb="5" eb="7">
      <t>ジョウゲン</t>
    </rPh>
    <rPh sb="7" eb="9">
      <t>ゲツガク</t>
    </rPh>
    <phoneticPr fontId="3"/>
  </si>
  <si>
    <t>就労継続支援Ａ型減免対象者</t>
    <rPh sb="0" eb="2">
      <t>シュウロウ</t>
    </rPh>
    <rPh sb="2" eb="4">
      <t>ケイゾク</t>
    </rPh>
    <rPh sb="4" eb="6">
      <t>シエン</t>
    </rPh>
    <rPh sb="7" eb="8">
      <t>ガタ</t>
    </rPh>
    <rPh sb="8" eb="10">
      <t>ゲンメン</t>
    </rPh>
    <rPh sb="10" eb="13">
      <t>タイショウシャ</t>
    </rPh>
    <phoneticPr fontId="3"/>
  </si>
  <si>
    <t>利用者負担上限額
管理事業所</t>
    <rPh sb="0" eb="3">
      <t>リヨウシャ</t>
    </rPh>
    <rPh sb="3" eb="5">
      <t>フタン</t>
    </rPh>
    <rPh sb="5" eb="7">
      <t>ジョウゲン</t>
    </rPh>
    <rPh sb="7" eb="8">
      <t>ガク</t>
    </rPh>
    <rPh sb="9" eb="11">
      <t>カンリ</t>
    </rPh>
    <rPh sb="11" eb="14">
      <t>ジギョウショ</t>
    </rPh>
    <phoneticPr fontId="3"/>
  </si>
  <si>
    <t>管理結果</t>
    <rPh sb="0" eb="2">
      <t>カンリ</t>
    </rPh>
    <rPh sb="2" eb="4">
      <t>ケッカ</t>
    </rPh>
    <phoneticPr fontId="3"/>
  </si>
  <si>
    <t>管理結果額</t>
    <rPh sb="0" eb="2">
      <t>カンリ</t>
    </rPh>
    <rPh sb="2" eb="4">
      <t>ケッカ</t>
    </rPh>
    <rPh sb="4" eb="5">
      <t>ガク</t>
    </rPh>
    <phoneticPr fontId="3"/>
  </si>
  <si>
    <t>事業所名称</t>
    <rPh sb="0" eb="3">
      <t>ジギョウショ</t>
    </rPh>
    <rPh sb="3" eb="5">
      <t>メイショウ</t>
    </rPh>
    <phoneticPr fontId="3"/>
  </si>
  <si>
    <t>サービス
種別</t>
    <rPh sb="5" eb="7">
      <t>シュベツ</t>
    </rPh>
    <phoneticPr fontId="3"/>
  </si>
  <si>
    <t>開始年月日</t>
    <rPh sb="0" eb="2">
      <t>カイシ</t>
    </rPh>
    <rPh sb="2" eb="5">
      <t>ネンガッピ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</si>
  <si>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</si>
  <si>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</si>
  <si>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終了年月日</t>
    <rPh sb="0" eb="2">
      <t>シュウリョウ</t>
    </rPh>
    <rPh sb="2" eb="5">
      <t>ネンガッピ</t>
    </rPh>
    <phoneticPr fontId="3"/>
  </si>
  <si>
    <t>利用日数</t>
    <rPh sb="0" eb="2">
      <t>リヨウ</t>
    </rPh>
    <rPh sb="2" eb="4">
      <t>ニッスウ</t>
    </rPh>
    <phoneticPr fontId="3"/>
  </si>
  <si>
    <t>入院日数</t>
    <rPh sb="0" eb="2">
      <t>ニュウイン</t>
    </rPh>
    <rPh sb="2" eb="4">
      <t>ニッスウ</t>
    </rPh>
    <phoneticPr fontId="3"/>
  </si>
  <si>
    <t>地域生活支援事業明細欄</t>
    <rPh sb="0" eb="2">
      <t>チイキ</t>
    </rPh>
    <rPh sb="2" eb="4">
      <t>セイカツ</t>
    </rPh>
    <rPh sb="4" eb="6">
      <t>シエン</t>
    </rPh>
    <rPh sb="6" eb="8">
      <t>ジギョウ</t>
    </rPh>
    <rPh sb="8" eb="10">
      <t>メイサイ</t>
    </rPh>
    <rPh sb="10" eb="11">
      <t>ラン</t>
    </rPh>
    <phoneticPr fontId="3"/>
  </si>
  <si>
    <t>サービス内容</t>
    <rPh sb="4" eb="6">
      <t>ナイヨウ</t>
    </rPh>
    <phoneticPr fontId="3"/>
  </si>
  <si>
    <t>単位数</t>
    <rPh sb="0" eb="3">
      <t>タンイスウ</t>
    </rPh>
    <phoneticPr fontId="3"/>
  </si>
  <si>
    <t>回数</t>
    <rPh sb="0" eb="2">
      <t>カイスウ</t>
    </rPh>
    <phoneticPr fontId="3"/>
  </si>
  <si>
    <t>サービス単位数</t>
    <rPh sb="4" eb="6">
      <t>タンイ</t>
    </rPh>
    <rPh sb="6" eb="7">
      <t>スウ</t>
    </rPh>
    <phoneticPr fontId="3"/>
  </si>
  <si>
    <t>摘要</t>
    <rPh sb="0" eb="2">
      <t>テキヨウ</t>
    </rPh>
    <phoneticPr fontId="3"/>
  </si>
  <si>
    <t>４～８</t>
  </si>
  <si>
    <t>請求額集計欄</t>
    <rPh sb="0" eb="2">
      <t>セイキュウ</t>
    </rPh>
    <rPh sb="2" eb="3">
      <t>ガク</t>
    </rPh>
    <rPh sb="3" eb="5">
      <t>シュウケイ</t>
    </rPh>
    <rPh sb="5" eb="6">
      <t>ラン</t>
    </rPh>
    <phoneticPr fontId="3"/>
  </si>
  <si>
    <t>サービス種類コード</t>
    <rPh sb="4" eb="6">
      <t>シュルイ</t>
    </rPh>
    <phoneticPr fontId="3"/>
  </si>
  <si>
    <t>日中一時</t>
    <rPh sb="0" eb="4">
      <t>ニッチュウイチジ</t>
    </rPh>
    <phoneticPr fontId="3"/>
  </si>
  <si>
    <t>サービス利用日数</t>
    <rPh sb="4" eb="6">
      <t>リヨウ</t>
    </rPh>
    <rPh sb="6" eb="8">
      <t>ニッスウ</t>
    </rPh>
    <phoneticPr fontId="3"/>
  </si>
  <si>
    <t>給付単位数</t>
    <rPh sb="0" eb="2">
      <t>キュウフ</t>
    </rPh>
    <rPh sb="2" eb="5">
      <t>タンイスウ</t>
    </rPh>
    <phoneticPr fontId="3"/>
  </si>
  <si>
    <t>単位数単価</t>
    <rPh sb="0" eb="2">
      <t>タンイ</t>
    </rPh>
    <rPh sb="2" eb="3">
      <t>スウ</t>
    </rPh>
    <rPh sb="3" eb="5">
      <t>タンカ</t>
    </rPh>
    <phoneticPr fontId="3"/>
  </si>
  <si>
    <t>円/単位</t>
    <rPh sb="0" eb="1">
      <t>エン</t>
    </rPh>
    <rPh sb="2" eb="4">
      <t>タンイ</t>
    </rPh>
    <phoneticPr fontId="3"/>
  </si>
  <si>
    <t>総費用額</t>
    <rPh sb="0" eb="3">
      <t>ソウヒヨウ</t>
    </rPh>
    <rPh sb="3" eb="4">
      <t>ガク</t>
    </rPh>
    <phoneticPr fontId="3"/>
  </si>
  <si>
    <t>1割相当額</t>
    <rPh sb="1" eb="2">
      <t>ワリ</t>
    </rPh>
    <rPh sb="2" eb="4">
      <t>ソウトウ</t>
    </rPh>
    <rPh sb="4" eb="5">
      <t>ガク</t>
    </rPh>
    <phoneticPr fontId="3"/>
  </si>
  <si>
    <t>利用者負担額②</t>
    <rPh sb="0" eb="3">
      <t>リヨウシャ</t>
    </rPh>
    <rPh sb="3" eb="5">
      <t>フタン</t>
    </rPh>
    <rPh sb="5" eb="6">
      <t>ガク</t>
    </rPh>
    <phoneticPr fontId="3"/>
  </si>
  <si>
    <t>上限月額調整(①②の内少ない数)</t>
    <rPh sb="0" eb="2">
      <t>ジョウゲン</t>
    </rPh>
    <rPh sb="2" eb="3">
      <t>ツキ</t>
    </rPh>
    <rPh sb="3" eb="4">
      <t>ガク</t>
    </rPh>
    <rPh sb="4" eb="6">
      <t>チョウセイ</t>
    </rPh>
    <rPh sb="10" eb="11">
      <t>ウチ</t>
    </rPh>
    <rPh sb="11" eb="12">
      <t>スク</t>
    </rPh>
    <rPh sb="14" eb="15">
      <t>スウ</t>
    </rPh>
    <phoneticPr fontId="3"/>
  </si>
  <si>
    <t>A型減免</t>
    <rPh sb="1" eb="2">
      <t>ガタ</t>
    </rPh>
    <rPh sb="2" eb="4">
      <t>ゲンメン</t>
    </rPh>
    <phoneticPr fontId="3"/>
  </si>
  <si>
    <t>事業者減免額</t>
    <rPh sb="0" eb="3">
      <t>ジギョウシャ</t>
    </rPh>
    <rPh sb="3" eb="5">
      <t>ゲンメン</t>
    </rPh>
    <rPh sb="5" eb="6">
      <t>ガク</t>
    </rPh>
    <phoneticPr fontId="3"/>
  </si>
  <si>
    <t>減免後利用者負担額</t>
    <rPh sb="0" eb="2">
      <t>ゲンメン</t>
    </rPh>
    <rPh sb="2" eb="3">
      <t>ゴ</t>
    </rPh>
    <rPh sb="3" eb="6">
      <t>リヨウシャ</t>
    </rPh>
    <rPh sb="6" eb="9">
      <t>フタンガク</t>
    </rPh>
    <phoneticPr fontId="3"/>
  </si>
  <si>
    <t>調整後利用者負担額</t>
    <rPh sb="0" eb="3">
      <t>チョウセイゴ</t>
    </rPh>
    <rPh sb="3" eb="6">
      <t>リヨウシャ</t>
    </rPh>
    <rPh sb="6" eb="9">
      <t>フタンガク</t>
    </rPh>
    <phoneticPr fontId="3"/>
  </si>
  <si>
    <t>上限額管理後利用者負担額</t>
    <rPh sb="0" eb="3">
      <t>ジョウゲンガク</t>
    </rPh>
    <rPh sb="3" eb="5">
      <t>カンリ</t>
    </rPh>
    <rPh sb="5" eb="6">
      <t>ゴ</t>
    </rPh>
    <rPh sb="6" eb="9">
      <t>リヨウシャ</t>
    </rPh>
    <rPh sb="9" eb="12">
      <t>フタンガク</t>
    </rPh>
    <phoneticPr fontId="3"/>
  </si>
  <si>
    <t>決定利用者負担額</t>
    <rPh sb="0" eb="2">
      <t>ケッテイ</t>
    </rPh>
    <rPh sb="2" eb="5">
      <t>リヨウシャ</t>
    </rPh>
    <rPh sb="5" eb="8">
      <t>フタンガク</t>
    </rPh>
    <phoneticPr fontId="3"/>
  </si>
  <si>
    <t>請求額</t>
    <rPh sb="0" eb="3">
      <t>セイキュウガク</t>
    </rPh>
    <phoneticPr fontId="3"/>
  </si>
  <si>
    <t>地域生活支援
事業費等</t>
    <rPh sb="0" eb="2">
      <t>チイキ</t>
    </rPh>
    <rPh sb="2" eb="4">
      <t>セイカツ</t>
    </rPh>
    <rPh sb="4" eb="6">
      <t>シエン</t>
    </rPh>
    <rPh sb="7" eb="9">
      <t>ジギョウ</t>
    </rPh>
    <rPh sb="9" eb="10">
      <t>ヒ</t>
    </rPh>
    <rPh sb="10" eb="11">
      <t>トウ</t>
    </rPh>
    <phoneticPr fontId="3"/>
  </si>
  <si>
    <t>特別対策費</t>
    <rPh sb="0" eb="2">
      <t>トクベツ</t>
    </rPh>
    <rPh sb="2" eb="5">
      <t>タイサクヒ</t>
    </rPh>
    <phoneticPr fontId="3"/>
  </si>
  <si>
    <t>自治体助成分請求額</t>
    <rPh sb="0" eb="3">
      <t>ジチタイ</t>
    </rPh>
    <rPh sb="3" eb="5">
      <t>ジョセイ</t>
    </rPh>
    <rPh sb="5" eb="6">
      <t>ブン</t>
    </rPh>
    <rPh sb="6" eb="8">
      <t>セイキュウ</t>
    </rPh>
    <rPh sb="8" eb="9">
      <t>ガク</t>
    </rPh>
    <phoneticPr fontId="3"/>
  </si>
  <si>
    <t>特定障害者特別給付費</t>
    <rPh sb="0" eb="2">
      <t>トクテイ</t>
    </rPh>
    <phoneticPr fontId="3"/>
  </si>
  <si>
    <t>算定日額</t>
    <rPh sb="0" eb="2">
      <t>サンテイ</t>
    </rPh>
    <rPh sb="2" eb="4">
      <t>ニチガク</t>
    </rPh>
    <phoneticPr fontId="3"/>
  </si>
  <si>
    <t>日数</t>
    <rPh sb="0" eb="2">
      <t>ニッスウ</t>
    </rPh>
    <phoneticPr fontId="3"/>
  </si>
  <si>
    <t>市町村請求額</t>
    <rPh sb="0" eb="3">
      <t>シチョウソン</t>
    </rPh>
    <rPh sb="3" eb="6">
      <t>セイキュウガク</t>
    </rPh>
    <phoneticPr fontId="3"/>
  </si>
  <si>
    <t>実費算定額</t>
    <rPh sb="0" eb="2">
      <t>ジッピ</t>
    </rPh>
    <rPh sb="2" eb="5">
      <t>サンテイガク</t>
    </rPh>
    <phoneticPr fontId="3"/>
  </si>
  <si>
    <t>枚中</t>
    <rPh sb="0" eb="1">
      <t>マイ</t>
    </rPh>
    <rPh sb="1" eb="2">
      <t>チュウ</t>
    </rPh>
    <phoneticPr fontId="3"/>
  </si>
  <si>
    <t>枚目</t>
    <rPh sb="0" eb="1">
      <t>マイ</t>
    </rPh>
    <rPh sb="1" eb="2">
      <t>メ</t>
    </rPh>
    <phoneticPr fontId="3"/>
  </si>
  <si>
    <t>サービスコード</t>
    <phoneticPr fontId="3"/>
  </si>
  <si>
    <t>シート</t>
    <phoneticPr fontId="19"/>
  </si>
  <si>
    <t>総費用額</t>
    <rPh sb="0" eb="3">
      <t>ソウヒヨウ</t>
    </rPh>
    <rPh sb="3" eb="4">
      <t>ガク</t>
    </rPh>
    <phoneticPr fontId="19"/>
  </si>
  <si>
    <t>利用者負担額</t>
    <rPh sb="0" eb="3">
      <t>リヨウシャ</t>
    </rPh>
    <rPh sb="3" eb="5">
      <t>フタン</t>
    </rPh>
    <rPh sb="5" eb="6">
      <t>ガク</t>
    </rPh>
    <phoneticPr fontId="19"/>
  </si>
  <si>
    <t>※水色のセル部分のみ入力ください。</t>
    <rPh sb="1" eb="3">
      <t>ミズイロ</t>
    </rPh>
    <rPh sb="6" eb="8">
      <t>ブブン</t>
    </rPh>
    <rPh sb="10" eb="12">
      <t>ニュウリョク</t>
    </rPh>
    <phoneticPr fontId="2"/>
  </si>
  <si>
    <t>福島市地域生活支援事業　請求書</t>
    <rPh sb="0" eb="2">
      <t>フクシマ</t>
    </rPh>
    <rPh sb="2" eb="3">
      <t>シ</t>
    </rPh>
    <rPh sb="3" eb="5">
      <t>チイキ</t>
    </rPh>
    <rPh sb="5" eb="7">
      <t>セイカツ</t>
    </rPh>
    <rPh sb="7" eb="9">
      <t>シエン</t>
    </rPh>
    <rPh sb="9" eb="11">
      <t>ジギョウ</t>
    </rPh>
    <rPh sb="12" eb="14">
      <t>セイキュウ</t>
    </rPh>
    <rPh sb="14" eb="15">
      <t>ショ</t>
    </rPh>
    <phoneticPr fontId="2"/>
  </si>
  <si>
    <t>（　請　求　先　）</t>
    <rPh sb="2" eb="3">
      <t>ショウ</t>
    </rPh>
    <rPh sb="4" eb="5">
      <t>モトム</t>
    </rPh>
    <rPh sb="6" eb="7">
      <t>サキ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</si>
  <si>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</si>
  <si>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</si>
  <si>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</si>
  <si>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請求事業者</t>
  </si>
  <si>
    <t>指定事業所番号</t>
    <rPh sb="0" eb="2">
      <t>シテイ</t>
    </rPh>
    <phoneticPr fontId="2"/>
  </si>
  <si>
    <t>住　所
（所在地）</t>
    <rPh sb="5" eb="8">
      <t>ショザイチ</t>
    </rPh>
    <phoneticPr fontId="2"/>
  </si>
  <si>
    <t>〒</t>
    <phoneticPr fontId="2"/>
  </si>
  <si>
    <t>福島市長</t>
    <rPh sb="0" eb="2">
      <t>フクシマ</t>
    </rPh>
    <rPh sb="2" eb="4">
      <t>シチョウ</t>
    </rPh>
    <phoneticPr fontId="2"/>
  </si>
  <si>
    <t>電話番号</t>
  </si>
  <si>
    <t>名　称</t>
  </si>
  <si>
    <t>下記のとおり請求します。</t>
    <rPh sb="0" eb="2">
      <t>カキ</t>
    </rPh>
    <rPh sb="6" eb="8">
      <t>セイキュウ</t>
    </rPh>
    <phoneticPr fontId="2"/>
  </si>
  <si>
    <t>職・氏名</t>
    <phoneticPr fontId="2"/>
  </si>
  <si>
    <t>月分</t>
    <rPh sb="0" eb="1">
      <t>ツキ</t>
    </rPh>
    <rPh sb="1" eb="2">
      <t>ブン</t>
    </rPh>
    <phoneticPr fontId="2"/>
  </si>
  <si>
    <t>請求金額</t>
    <rPh sb="0" eb="2">
      <t>セイキュウ</t>
    </rPh>
    <rPh sb="2" eb="4">
      <t>キンガク</t>
    </rPh>
    <phoneticPr fontId="2"/>
  </si>
  <si>
    <t>区分</t>
    <rPh sb="0" eb="1">
      <t>ク</t>
    </rPh>
    <rPh sb="1" eb="2">
      <t>ブン</t>
    </rPh>
    <phoneticPr fontId="2"/>
  </si>
  <si>
    <t>件数</t>
    <rPh sb="0" eb="2">
      <t>ケンスウ</t>
    </rPh>
    <phoneticPr fontId="2"/>
  </si>
  <si>
    <t>単位数</t>
    <rPh sb="0" eb="3">
      <t>タンイスウ</t>
    </rPh>
    <phoneticPr fontId="2"/>
  </si>
  <si>
    <t>費用合計</t>
    <rPh sb="0" eb="2">
      <t>ヒヨウ</t>
    </rPh>
    <rPh sb="2" eb="4">
      <t>ゴウケイ</t>
    </rPh>
    <phoneticPr fontId="2"/>
  </si>
  <si>
    <t>地域生活支援事業請求額</t>
    <rPh sb="0" eb="2">
      <t>チイキ</t>
    </rPh>
    <rPh sb="2" eb="4">
      <t>セイカツ</t>
    </rPh>
    <rPh sb="4" eb="6">
      <t>シエン</t>
    </rPh>
    <rPh sb="6" eb="8">
      <t>ジギョウ</t>
    </rPh>
    <rPh sb="8" eb="11">
      <t>セイキュウガク</t>
    </rPh>
    <phoneticPr fontId="2"/>
  </si>
  <si>
    <t>特別対策費
請求額</t>
    <rPh sb="0" eb="2">
      <t>トクベツ</t>
    </rPh>
    <rPh sb="2" eb="5">
      <t>タイサクヒ</t>
    </rPh>
    <rPh sb="6" eb="8">
      <t>セイキュウ</t>
    </rPh>
    <rPh sb="8" eb="9">
      <t>ガク</t>
    </rPh>
    <phoneticPr fontId="2"/>
  </si>
  <si>
    <t>利用者
負担額</t>
    <rPh sb="0" eb="3">
      <t>リヨウシャ</t>
    </rPh>
    <rPh sb="4" eb="6">
      <t>フタン</t>
    </rPh>
    <rPh sb="6" eb="7">
      <t>ガク</t>
    </rPh>
    <phoneticPr fontId="2"/>
  </si>
  <si>
    <t>自治体
助成分</t>
    <rPh sb="0" eb="3">
      <t>ジチタイ</t>
    </rPh>
    <rPh sb="4" eb="6">
      <t>ジョセイ</t>
    </rPh>
    <rPh sb="6" eb="7">
      <t>ブン</t>
    </rPh>
    <phoneticPr fontId="2"/>
  </si>
  <si>
    <t>地域生活支援事業費</t>
    <rPh sb="0" eb="2">
      <t>チイキ</t>
    </rPh>
    <rPh sb="2" eb="4">
      <t>セイカツ</t>
    </rPh>
    <rPh sb="4" eb="6">
      <t>シエン</t>
    </rPh>
    <rPh sb="6" eb="8">
      <t>ジギョウ</t>
    </rPh>
    <rPh sb="8" eb="9">
      <t>ヒ</t>
    </rPh>
    <phoneticPr fontId="2"/>
  </si>
  <si>
    <t>小計</t>
    <rPh sb="0" eb="1">
      <t>ショウ</t>
    </rPh>
    <rPh sb="1" eb="2">
      <t>ケイ</t>
    </rPh>
    <phoneticPr fontId="2"/>
  </si>
  <si>
    <t>特定障害者特別給付費</t>
    <rPh sb="0" eb="2">
      <t>トクテイ</t>
    </rPh>
    <rPh sb="2" eb="5">
      <t>ショウガイシャ</t>
    </rPh>
    <rPh sb="5" eb="7">
      <t>トクベツ</t>
    </rPh>
    <rPh sb="7" eb="9">
      <t>キュウフ</t>
    </rPh>
    <rPh sb="9" eb="10">
      <t>ヒ</t>
    </rPh>
    <phoneticPr fontId="2"/>
  </si>
  <si>
    <t>合計</t>
    <rPh sb="0" eb="1">
      <t>ゴウ</t>
    </rPh>
    <rPh sb="1" eb="2">
      <t>ケイ</t>
    </rPh>
    <phoneticPr fontId="2"/>
  </si>
  <si>
    <t>口座振込依頼書</t>
    <rPh sb="0" eb="2">
      <t>コウザ</t>
    </rPh>
    <rPh sb="2" eb="4">
      <t>フリコ</t>
    </rPh>
    <rPh sb="4" eb="7">
      <t>イライショ</t>
    </rPh>
    <phoneticPr fontId="2"/>
  </si>
  <si>
    <t>金融機関名</t>
    <rPh sb="0" eb="2">
      <t>キンユウ</t>
    </rPh>
    <rPh sb="2" eb="4">
      <t>キカン</t>
    </rPh>
    <rPh sb="4" eb="5">
      <t>メイ</t>
    </rPh>
    <phoneticPr fontId="2"/>
  </si>
  <si>
    <t>金融機関コード</t>
    <rPh sb="0" eb="2">
      <t>キンユウ</t>
    </rPh>
    <rPh sb="2" eb="4">
      <t>キカン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</si>
  <si>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</si>
  <si>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</si>
  <si>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フリガナ</t>
    <phoneticPr fontId="2"/>
  </si>
  <si>
    <t>口座名義</t>
    <rPh sb="0" eb="2">
      <t>コウザ</t>
    </rPh>
    <rPh sb="2" eb="4">
      <t>メイギ</t>
    </rPh>
    <phoneticPr fontId="2"/>
  </si>
  <si>
    <t>日中一時</t>
  </si>
  <si>
    <t>合計</t>
    <rPh sb="0" eb="2">
      <t>ゴウケイ</t>
    </rPh>
    <phoneticPr fontId="19"/>
  </si>
  <si>
    <t>サービス件数</t>
    <rPh sb="4" eb="6">
      <t>ケンスウ</t>
    </rPh>
    <phoneticPr fontId="19"/>
  </si>
  <si>
    <t>提供年月</t>
  </si>
  <si>
    <t>請求年月</t>
  </si>
  <si>
    <t>事業所番号</t>
  </si>
  <si>
    <t>受給者証番号</t>
  </si>
  <si>
    <t>管理結果</t>
  </si>
  <si>
    <t>管理結果額</t>
  </si>
  <si>
    <t>サービス種別</t>
  </si>
  <si>
    <t>開始年月日</t>
  </si>
  <si>
    <t>利用日数</t>
  </si>
  <si>
    <t>4時間</t>
    <rPh sb="1" eb="3">
      <t>ジカン</t>
    </rPh>
    <phoneticPr fontId="2"/>
  </si>
  <si>
    <t>8時間</t>
    <rPh sb="1" eb="3">
      <t>ジカン</t>
    </rPh>
    <phoneticPr fontId="2"/>
  </si>
  <si>
    <t>重心</t>
    <rPh sb="0" eb="2">
      <t>ジュウシン</t>
    </rPh>
    <phoneticPr fontId="2"/>
  </si>
  <si>
    <t>日中一時支援事業提供実績記録票</t>
    <phoneticPr fontId="27"/>
  </si>
  <si>
    <t>合            計</t>
    <phoneticPr fontId="3"/>
  </si>
  <si>
    <t>サービスコード(1)</t>
  </si>
  <si>
    <t>回数(1)</t>
  </si>
  <si>
    <t>サービスコード(2)</t>
  </si>
  <si>
    <t>回数(2)</t>
  </si>
  <si>
    <t>サービスコード(3)</t>
  </si>
  <si>
    <t>回数(3)</t>
  </si>
  <si>
    <t>サービスコード(4)</t>
  </si>
  <si>
    <t>回数(4)</t>
  </si>
  <si>
    <t>サービスコード(5)</t>
  </si>
  <si>
    <t>回数(5)</t>
  </si>
  <si>
    <t>サービスコード(6)</t>
  </si>
  <si>
    <t>回数(6)</t>
  </si>
  <si>
    <t>サービスコード(7)</t>
  </si>
  <si>
    <t>回数(7)</t>
  </si>
  <si>
    <t>サービスコード(8)</t>
  </si>
  <si>
    <t>回数(8)</t>
  </si>
  <si>
    <t>サービスコード(9)</t>
  </si>
  <si>
    <t>回数(9)</t>
    <rPh sb="0" eb="2">
      <t>カイスウ</t>
    </rPh>
    <phoneticPr fontId="26"/>
  </si>
  <si>
    <t>サービスコード(10)</t>
  </si>
  <si>
    <t>回数(10)</t>
    <rPh sb="0" eb="2">
      <t>カイスウ</t>
    </rPh>
    <phoneticPr fontId="26"/>
  </si>
  <si>
    <t>サービスコード(11)</t>
  </si>
  <si>
    <t>回数(11)</t>
    <rPh sb="0" eb="2">
      <t>カイスウ</t>
    </rPh>
    <phoneticPr fontId="26"/>
  </si>
  <si>
    <t>サービスコード(12)</t>
  </si>
  <si>
    <t>回数(12)</t>
    <rPh sb="0" eb="2">
      <t>カイスウ</t>
    </rPh>
    <phoneticPr fontId="26"/>
  </si>
  <si>
    <t>サービスコード(13)</t>
  </si>
  <si>
    <t>回数(13)</t>
    <rPh sb="0" eb="2">
      <t>カイスウ</t>
    </rPh>
    <phoneticPr fontId="26"/>
  </si>
  <si>
    <t>※必ず日付順に入力してください。（1日に複数回入力する場合は続けて入力してください。）</t>
    <rPh sb="1" eb="2">
      <t>カナラ</t>
    </rPh>
    <rPh sb="3" eb="5">
      <t>ヒヅケ</t>
    </rPh>
    <rPh sb="5" eb="6">
      <t>ジュン</t>
    </rPh>
    <rPh sb="7" eb="9">
      <t>ニュウリョク</t>
    </rPh>
    <rPh sb="18" eb="19">
      <t>ニチ</t>
    </rPh>
    <rPh sb="20" eb="23">
      <t>フクスウカイ</t>
    </rPh>
    <rPh sb="23" eb="25">
      <t>ニュウリョク</t>
    </rPh>
    <rPh sb="27" eb="29">
      <t>バアイ</t>
    </rPh>
    <rPh sb="30" eb="31">
      <t>ツヅ</t>
    </rPh>
    <rPh sb="33" eb="35">
      <t>ニュウリョク</t>
    </rPh>
    <phoneticPr fontId="27"/>
  </si>
  <si>
    <t>合計算定時間</t>
    <rPh sb="0" eb="2">
      <t>ゴウケイ</t>
    </rPh>
    <rPh sb="2" eb="4">
      <t>サンテイ</t>
    </rPh>
    <rPh sb="4" eb="6">
      <t>ジカン</t>
    </rPh>
    <phoneticPr fontId="3"/>
  </si>
  <si>
    <t>合計算定時間（丸め）</t>
    <rPh sb="0" eb="2">
      <t>ゴウケイ</t>
    </rPh>
    <rPh sb="2" eb="4">
      <t>サンテイ</t>
    </rPh>
    <rPh sb="4" eb="6">
      <t>ジカン</t>
    </rPh>
    <rPh sb="7" eb="8">
      <t>マル</t>
    </rPh>
    <phoneticPr fontId="27"/>
  </si>
  <si>
    <t>（時間数）</t>
    <phoneticPr fontId="3"/>
  </si>
  <si>
    <t>合計
（時間数）</t>
    <rPh sb="0" eb="2">
      <t>ゴウケイ</t>
    </rPh>
    <phoneticPr fontId="27"/>
  </si>
  <si>
    <t>利用者
確認欄</t>
    <rPh sb="6" eb="7">
      <t>ラン</t>
    </rPh>
    <phoneticPr fontId="3"/>
  </si>
  <si>
    <t>日中一時支援</t>
    <rPh sb="4" eb="6">
      <t>シエン</t>
    </rPh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</si>
</sst>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5" formatCode="&quot;¥&quot;#,##0;&quot;¥&quot;\-#,##0"/>
    <numFmt numFmtId="176" formatCode="d"/>
    <numFmt numFmtId="177" formatCode="0000000000"/>
    <numFmt numFmtId="178" formatCode="&quot;(&quot;@&quot;)&quot;"/>
    <numFmt numFmtId="179" formatCode="aaa"/>
    <numFmt numFmtId="180" formatCode="h:mm;@"/>
    <numFmt numFmtId="181" formatCode="#,##0_);[Red]\(#,##0\)"/>
    <numFmt numFmtId="182" formatCode="0.00_ "/>
    <numFmt numFmtId="183" formatCode="000000"/>
    <numFmt numFmtId="184" formatCode="[$-411]ggg"/>
    <numFmt numFmtId="185" formatCode="#,##0_ ;[Red]\-#,##0\ "/>
    <numFmt numFmtId="186" formatCode="00"/>
    <numFmt numFmtId="187" formatCode="0_);[Red]\(0\)"/>
    <numFmt numFmtId="188" formatCode="[&lt;43586]ggge;[&lt;43831]&quot;令和元&quot;;ggge"/>
    <numFmt numFmtId="189" formatCode="m"/>
    <numFmt numFmtId="190" formatCode="[&lt;=999]000;[&lt;=9999]000\-00;000\-0000"/>
    <numFmt numFmtId="191" formatCode="[&lt;=9999999]###\-####;0###\-##\-####"/>
    <numFmt numFmtId="192" formatCode="[$-411]e"/>
    <numFmt numFmtId="193" formatCode="0000"/>
    <numFmt numFmtId="194" formatCode="000"/>
    <numFmt numFmtId="195" formatCode="[$-411]ge/m/d"/>
    <numFmt numFmtId="198" formatCode="yyyy/m/d;@"/>
    <numFmt numFmtId="202" formatCode="[$-411]geemm"/>
    <numFmt numFmtId="203" formatCode="[$-411]geemmdd"/>
  </numFmts>
  <fonts count="34" x14ac:knownFonts="1">
    <font>
      <sz val="11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6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b/>
      <sz val="24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</font>
    <font>
      <b/>
      <u/>
      <sz val="10"/>
      <color rgb="FFFF0000"/>
      <name val="ＭＳ Ｐゴシック"/>
      <family val="3"/>
      <charset val="128"/>
    </font>
    <font>
      <b/>
      <u/>
      <sz val="12"/>
      <color rgb="FFFF0000"/>
      <name val="ＭＳ Ｐゴシック"/>
      <family val="3"/>
      <charset val="128"/>
    </font>
    <font>
      <sz val="7"/>
      <color rgb="FFFF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 tint="0.499984740745262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728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right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4" fillId="2" borderId="4" xfId="0" applyFont="1" applyFill="1" applyBorder="1" applyAlignment="1">
      <alignment horizontal="distributed" vertical="center" wrapText="1"/>
    </xf>
    <xf numFmtId="0" fontId="4" fillId="2" borderId="5" xfId="0" applyFont="1" applyFill="1" applyBorder="1" applyAlignment="1">
      <alignment horizontal="distributed" vertical="center" wrapText="1"/>
    </xf>
    <xf numFmtId="0" fontId="4" fillId="2" borderId="6" xfId="0" applyFont="1" applyFill="1" applyBorder="1" applyAlignment="1">
      <alignment horizontal="distributed" vertical="center" wrapText="1"/>
    </xf>
    <xf numFmtId="0" fontId="4" fillId="2" borderId="7" xfId="0" applyFont="1" applyFill="1" applyBorder="1" applyAlignment="1">
      <alignment horizontal="distributed" vertical="center" wrapText="1"/>
    </xf>
    <xf numFmtId="0" fontId="4" fillId="2" borderId="8" xfId="0" applyFont="1" applyFill="1" applyBorder="1" applyAlignment="1">
      <alignment horizontal="distributed" vertical="center" wrapText="1"/>
    </xf>
    <xf numFmtId="0" fontId="4" fillId="2" borderId="9" xfId="0" applyFont="1" applyFill="1" applyBorder="1" applyAlignment="1">
      <alignment horizontal="distributed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9" fontId="4" fillId="2" borderId="12" xfId="0" applyNumberFormat="1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justify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justify" vertical="center" wrapText="1"/>
    </xf>
    <xf numFmtId="181" fontId="4" fillId="2" borderId="17" xfId="0" applyNumberFormat="1" applyFont="1" applyFill="1" applyBorder="1" applyAlignment="1">
      <alignment horizontal="center" vertical="center" wrapText="1"/>
    </xf>
    <xf numFmtId="181" fontId="4" fillId="2" borderId="5" xfId="0" applyNumberFormat="1" applyFont="1" applyFill="1" applyBorder="1" applyAlignment="1">
      <alignment horizontal="center" vertical="center" wrapText="1"/>
    </xf>
    <xf numFmtId="181" fontId="4" fillId="2" borderId="5" xfId="0" applyNumberFormat="1" applyFont="1" applyFill="1" applyBorder="1" applyAlignment="1">
      <alignment vertical="center" wrapText="1"/>
    </xf>
    <xf numFmtId="0" fontId="4" fillId="2" borderId="18" xfId="0" applyFont="1" applyFill="1" applyBorder="1" applyAlignment="1">
      <alignment vertical="center" wrapText="1"/>
    </xf>
    <xf numFmtId="0" fontId="4" fillId="2" borderId="19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vertical="center"/>
    </xf>
    <xf numFmtId="0" fontId="4" fillId="2" borderId="19" xfId="0" applyFont="1" applyFill="1" applyBorder="1" applyAlignment="1">
      <alignment vertical="top" wrapText="1"/>
    </xf>
    <xf numFmtId="0" fontId="4" fillId="2" borderId="19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wrapText="1"/>
    </xf>
    <xf numFmtId="0" fontId="4" fillId="2" borderId="0" xfId="0" applyNumberFormat="1" applyFont="1" applyFill="1" applyBorder="1" applyAlignment="1">
      <alignment horizontal="justify" vertical="top" wrapText="1"/>
    </xf>
    <xf numFmtId="0" fontId="4" fillId="2" borderId="0" xfId="0" applyNumberFormat="1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0" fillId="2" borderId="20" xfId="0" applyFont="1" applyFill="1" applyBorder="1" applyAlignment="1">
      <alignment vertical="center"/>
    </xf>
    <xf numFmtId="0" fontId="10" fillId="2" borderId="21" xfId="0" applyFont="1" applyFill="1" applyBorder="1" applyAlignment="1">
      <alignment vertical="center"/>
    </xf>
    <xf numFmtId="0" fontId="10" fillId="2" borderId="22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distributed" vertical="center"/>
    </xf>
    <xf numFmtId="0" fontId="10" fillId="2" borderId="0" xfId="0" applyFont="1" applyFill="1" applyBorder="1" applyAlignment="1">
      <alignment horizontal="center" vertical="center" textRotation="255"/>
    </xf>
    <xf numFmtId="0" fontId="10" fillId="2" borderId="12" xfId="0" applyNumberFormat="1" applyFont="1" applyFill="1" applyBorder="1" applyAlignment="1">
      <alignment vertical="center"/>
    </xf>
    <xf numFmtId="183" fontId="10" fillId="2" borderId="12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 textRotation="255"/>
    </xf>
    <xf numFmtId="0" fontId="16" fillId="2" borderId="0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vertical="center"/>
    </xf>
    <xf numFmtId="0" fontId="10" fillId="2" borderId="26" xfId="0" applyFont="1" applyFill="1" applyBorder="1" applyAlignment="1">
      <alignment vertical="center"/>
    </xf>
    <xf numFmtId="0" fontId="10" fillId="2" borderId="27" xfId="0" applyFont="1" applyFill="1" applyBorder="1" applyAlignment="1">
      <alignment vertical="center"/>
    </xf>
    <xf numFmtId="187" fontId="10" fillId="2" borderId="12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distributed" vertical="center" wrapText="1"/>
    </xf>
    <xf numFmtId="0" fontId="6" fillId="2" borderId="0" xfId="0" applyFont="1" applyFill="1" applyAlignment="1">
      <alignment vertical="center" wrapText="1"/>
    </xf>
    <xf numFmtId="0" fontId="0" fillId="0" borderId="0" xfId="0" applyNumberFormat="1">
      <alignment vertical="center"/>
    </xf>
    <xf numFmtId="179" fontId="4" fillId="2" borderId="28" xfId="0" applyNumberFormat="1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vertical="center" wrapText="1"/>
    </xf>
    <xf numFmtId="0" fontId="30" fillId="2" borderId="7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3" fillId="2" borderId="20" xfId="0" applyFont="1" applyFill="1" applyBorder="1" applyAlignment="1">
      <alignment vertical="center"/>
    </xf>
    <xf numFmtId="0" fontId="13" fillId="2" borderId="21" xfId="0" applyFont="1" applyFill="1" applyBorder="1" applyAlignment="1">
      <alignment vertical="center"/>
    </xf>
    <xf numFmtId="0" fontId="13" fillId="2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3" fillId="2" borderId="24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89" fontId="13" fillId="2" borderId="0" xfId="0" applyNumberFormat="1" applyFont="1" applyFill="1" applyBorder="1" applyAlignment="1">
      <alignment horizontal="center" vertical="center"/>
    </xf>
    <xf numFmtId="176" fontId="13" fillId="2" borderId="0" xfId="0" applyNumberFormat="1" applyFont="1" applyFill="1" applyBorder="1" applyAlignment="1">
      <alignment horizontal="center" vertical="center"/>
    </xf>
    <xf numFmtId="0" fontId="13" fillId="3" borderId="19" xfId="0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top"/>
    </xf>
    <xf numFmtId="0" fontId="13" fillId="2" borderId="21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vertical="center" wrapText="1"/>
    </xf>
    <xf numFmtId="0" fontId="13" fillId="2" borderId="26" xfId="0" applyFont="1" applyFill="1" applyBorder="1" applyAlignment="1">
      <alignment vertical="center" wrapText="1"/>
    </xf>
    <xf numFmtId="0" fontId="13" fillId="2" borderId="25" xfId="0" applyFont="1" applyFill="1" applyBorder="1" applyAlignment="1">
      <alignment vertical="center"/>
    </xf>
    <xf numFmtId="0" fontId="13" fillId="2" borderId="26" xfId="0" applyFont="1" applyFill="1" applyBorder="1" applyAlignment="1">
      <alignment vertical="center"/>
    </xf>
    <xf numFmtId="0" fontId="13" fillId="2" borderId="27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>
      <alignment vertical="center"/>
    </xf>
    <xf numFmtId="38" fontId="29" fillId="0" borderId="12" xfId="1" applyFont="1" applyBorder="1">
      <alignment vertical="center"/>
    </xf>
    <xf numFmtId="195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31" fillId="2" borderId="7" xfId="0" applyFont="1" applyFill="1" applyBorder="1" applyAlignment="1">
      <alignment vertical="center"/>
    </xf>
    <xf numFmtId="0" fontId="32" fillId="2" borderId="0" xfId="0" applyFont="1" applyFill="1" applyBorder="1" applyAlignment="1">
      <alignment horizontal="left" vertical="center"/>
    </xf>
    <xf numFmtId="202" fontId="0" fillId="0" borderId="0" xfId="0" applyNumberFormat="1">
      <alignment vertical="center"/>
    </xf>
    <xf numFmtId="203" fontId="0" fillId="0" borderId="0" xfId="0" applyNumberFormat="1">
      <alignment vertical="center"/>
    </xf>
    <xf numFmtId="0" fontId="5" fillId="2" borderId="29" xfId="0" applyFont="1" applyFill="1" applyBorder="1" applyAlignment="1">
      <alignment horizontal="center" vertical="center"/>
    </xf>
    <xf numFmtId="38" fontId="4" fillId="0" borderId="30" xfId="1" applyNumberFormat="1" applyFont="1" applyFill="1" applyBorder="1" applyAlignment="1">
      <alignment horizontal="center" vertical="center" wrapText="1"/>
    </xf>
    <xf numFmtId="38" fontId="4" fillId="0" borderId="31" xfId="1" applyNumberFormat="1" applyFont="1" applyFill="1" applyBorder="1" applyAlignment="1">
      <alignment horizontal="center" vertical="center" wrapText="1"/>
    </xf>
    <xf numFmtId="180" fontId="4" fillId="0" borderId="32" xfId="0" applyNumberFormat="1" applyFont="1" applyFill="1" applyBorder="1" applyAlignment="1">
      <alignment horizontal="center" vertical="center" wrapText="1"/>
    </xf>
    <xf numFmtId="180" fontId="4" fillId="0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14" fontId="4" fillId="2" borderId="0" xfId="0" applyNumberFormat="1" applyFont="1" applyFill="1" applyBorder="1" applyAlignment="1">
      <alignment horizontal="center" vertical="top" wrapText="1"/>
    </xf>
    <xf numFmtId="198" fontId="4" fillId="2" borderId="0" xfId="0" applyNumberFormat="1" applyFont="1" applyFill="1" applyBorder="1" applyAlignment="1">
      <alignment horizontal="center" vertical="center" wrapText="1"/>
    </xf>
    <xf numFmtId="198" fontId="6" fillId="2" borderId="0" xfId="0" applyNumberFormat="1" applyFont="1" applyFill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3" xfId="0" applyNumberFormat="1" applyFont="1" applyFill="1" applyBorder="1" applyAlignment="1">
      <alignment horizontal="center" vertical="center" wrapText="1"/>
    </xf>
    <xf numFmtId="180" fontId="4" fillId="2" borderId="15" xfId="0" applyNumberFormat="1" applyFont="1" applyFill="1" applyBorder="1" applyAlignment="1">
      <alignment horizontal="center" vertical="center" wrapText="1"/>
    </xf>
    <xf numFmtId="38" fontId="4" fillId="2" borderId="33" xfId="0" applyNumberFormat="1" applyFont="1" applyFill="1" applyBorder="1" applyAlignment="1">
      <alignment horizontal="center" vertical="center" wrapText="1"/>
    </xf>
    <xf numFmtId="0" fontId="4" fillId="2" borderId="15" xfId="0" applyNumberFormat="1" applyFont="1" applyFill="1" applyBorder="1" applyAlignment="1">
      <alignment horizontal="center" vertical="center" wrapText="1"/>
    </xf>
    <xf numFmtId="0" fontId="4" fillId="2" borderId="13" xfId="0" applyNumberFormat="1" applyFont="1" applyFill="1" applyBorder="1" applyAlignment="1">
      <alignment horizontal="center" vertical="center" wrapText="1"/>
    </xf>
    <xf numFmtId="0" fontId="4" fillId="2" borderId="34" xfId="0" applyNumberFormat="1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distributed" vertical="center" wrapText="1"/>
    </xf>
    <xf numFmtId="0" fontId="4" fillId="2" borderId="36" xfId="0" applyFont="1" applyFill="1" applyBorder="1" applyAlignment="1">
      <alignment horizontal="distributed" vertical="center" wrapText="1"/>
    </xf>
    <xf numFmtId="0" fontId="5" fillId="3" borderId="0" xfId="0" applyNumberFormat="1" applyFont="1" applyFill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horizontal="center" vertical="center" wrapText="1"/>
      <protection locked="0"/>
    </xf>
    <xf numFmtId="187" fontId="4" fillId="3" borderId="38" xfId="0" applyNumberFormat="1" applyFont="1" applyFill="1" applyBorder="1" applyAlignment="1" applyProtection="1">
      <alignment horizontal="center" vertical="center" wrapText="1"/>
      <protection locked="0"/>
    </xf>
    <xf numFmtId="180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180" fontId="4" fillId="3" borderId="39" xfId="0" applyNumberFormat="1" applyFont="1" applyFill="1" applyBorder="1" applyAlignment="1" applyProtection="1">
      <alignment horizontal="center" vertical="center" wrapText="1"/>
      <protection locked="0"/>
    </xf>
    <xf numFmtId="180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180" fontId="4" fillId="3" borderId="40" xfId="0" applyNumberFormat="1" applyFont="1" applyFill="1" applyBorder="1" applyAlignment="1" applyProtection="1">
      <alignment horizontal="center" vertical="center" wrapText="1"/>
      <protection locked="0"/>
    </xf>
    <xf numFmtId="180" fontId="4" fillId="3" borderId="41" xfId="0" applyNumberFormat="1" applyFont="1" applyFill="1" applyBorder="1" applyAlignment="1" applyProtection="1">
      <alignment horizontal="center" vertical="center" wrapText="1"/>
      <protection locked="0"/>
    </xf>
    <xf numFmtId="180" fontId="4" fillId="3" borderId="42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43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1" xfId="0" applyNumberFormat="1" applyFont="1" applyFill="1" applyBorder="1" applyAlignment="1" applyProtection="1">
      <alignment vertical="center" wrapText="1"/>
      <protection locked="0"/>
    </xf>
    <xf numFmtId="181" fontId="4" fillId="3" borderId="44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12" xfId="0" applyNumberFormat="1" applyFont="1" applyFill="1" applyBorder="1" applyAlignment="1" applyProtection="1">
      <alignment vertical="center" wrapText="1"/>
      <protection locked="0"/>
    </xf>
    <xf numFmtId="181" fontId="4" fillId="3" borderId="37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41" xfId="0" applyNumberFormat="1" applyFont="1" applyFill="1" applyBorder="1" applyAlignment="1" applyProtection="1">
      <alignment horizontal="center" vertical="center" wrapText="1"/>
      <protection locked="0"/>
    </xf>
    <xf numFmtId="181" fontId="4" fillId="3" borderId="41" xfId="0" applyNumberFormat="1" applyFont="1" applyFill="1" applyBorder="1" applyAlignment="1" applyProtection="1">
      <alignment vertical="center" wrapText="1"/>
      <protection locked="0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 applyProtection="1">
      <alignment vertical="center" wrapText="1"/>
      <protection locked="0"/>
    </xf>
    <xf numFmtId="0" fontId="13" fillId="2" borderId="40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7" xfId="0" applyFont="1" applyFill="1" applyBorder="1" applyAlignment="1">
      <alignment horizontal="center" vertical="center"/>
    </xf>
    <xf numFmtId="0" fontId="13" fillId="3" borderId="40" xfId="0" applyFont="1" applyFill="1" applyBorder="1" applyAlignment="1" applyProtection="1">
      <alignment horizontal="left" vertical="center" indent="1" shrinkToFit="1"/>
      <protection locked="0"/>
    </xf>
    <xf numFmtId="0" fontId="13" fillId="3" borderId="2" xfId="0" applyFont="1" applyFill="1" applyBorder="1" applyAlignment="1" applyProtection="1">
      <alignment horizontal="left" vertical="center" indent="1" shrinkToFit="1"/>
      <protection locked="0"/>
    </xf>
    <xf numFmtId="0" fontId="13" fillId="3" borderId="37" xfId="0" applyFont="1" applyFill="1" applyBorder="1" applyAlignment="1" applyProtection="1">
      <alignment horizontal="left" vertical="center" indent="1" shrinkToFit="1"/>
      <protection locked="0"/>
    </xf>
    <xf numFmtId="0" fontId="13" fillId="3" borderId="40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center" vertical="center"/>
      <protection locked="0"/>
    </xf>
    <xf numFmtId="49" fontId="13" fillId="3" borderId="40" xfId="0" applyNumberFormat="1" applyFont="1" applyFill="1" applyBorder="1" applyAlignment="1" applyProtection="1">
      <alignment horizontal="center" vertical="center" shrinkToFit="1"/>
      <protection locked="0"/>
    </xf>
    <xf numFmtId="49" fontId="13" fillId="3" borderId="2" xfId="0" applyNumberFormat="1" applyFont="1" applyFill="1" applyBorder="1" applyAlignment="1" applyProtection="1">
      <alignment horizontal="center" vertical="center" shrinkToFit="1"/>
      <protection locked="0"/>
    </xf>
    <xf numFmtId="49" fontId="13" fillId="3" borderId="37" xfId="0" applyNumberFormat="1" applyFont="1" applyFill="1" applyBorder="1" applyAlignment="1" applyProtection="1">
      <alignment horizontal="center" vertical="center" shrinkToFit="1"/>
      <protection locked="0"/>
    </xf>
    <xf numFmtId="0" fontId="13" fillId="2" borderId="20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3" borderId="20" xfId="0" applyFont="1" applyFill="1" applyBorder="1" applyAlignment="1" applyProtection="1">
      <alignment horizontal="center" vertical="center" shrinkToFit="1"/>
      <protection locked="0"/>
    </xf>
    <xf numFmtId="0" fontId="13" fillId="3" borderId="21" xfId="0" applyFont="1" applyFill="1" applyBorder="1" applyAlignment="1" applyProtection="1">
      <alignment horizontal="center" vertical="center" shrinkToFit="1"/>
      <protection locked="0"/>
    </xf>
    <xf numFmtId="0" fontId="13" fillId="3" borderId="23" xfId="0" applyFont="1" applyFill="1" applyBorder="1" applyAlignment="1" applyProtection="1">
      <alignment horizontal="center" vertical="center" shrinkToFit="1"/>
      <protection locked="0"/>
    </xf>
    <xf numFmtId="0" fontId="13" fillId="3" borderId="0" xfId="0" applyFont="1" applyFill="1" applyBorder="1" applyAlignment="1" applyProtection="1">
      <alignment horizontal="center" vertical="center" shrinkToFit="1"/>
      <protection locked="0"/>
    </xf>
    <xf numFmtId="0" fontId="13" fillId="3" borderId="25" xfId="0" applyFont="1" applyFill="1" applyBorder="1" applyAlignment="1" applyProtection="1">
      <alignment horizontal="center" vertical="center" shrinkToFit="1"/>
      <protection locked="0"/>
    </xf>
    <xf numFmtId="0" fontId="13" fillId="3" borderId="26" xfId="0" applyFont="1" applyFill="1" applyBorder="1" applyAlignment="1" applyProtection="1">
      <alignment horizontal="center" vertical="center" shrinkToFit="1"/>
      <protection locked="0"/>
    </xf>
    <xf numFmtId="0" fontId="13" fillId="3" borderId="21" xfId="0" applyFont="1" applyFill="1" applyBorder="1" applyAlignment="1" applyProtection="1">
      <alignment horizontal="left" vertical="center"/>
      <protection locked="0"/>
    </xf>
    <xf numFmtId="0" fontId="13" fillId="3" borderId="22" xfId="0" applyFont="1" applyFill="1" applyBorder="1" applyAlignment="1" applyProtection="1">
      <alignment horizontal="left" vertical="center"/>
      <protection locked="0"/>
    </xf>
    <xf numFmtId="0" fontId="13" fillId="3" borderId="0" xfId="0" applyFont="1" applyFill="1" applyBorder="1" applyAlignment="1" applyProtection="1">
      <alignment horizontal="left" vertical="center"/>
      <protection locked="0"/>
    </xf>
    <xf numFmtId="0" fontId="13" fillId="3" borderId="24" xfId="0" applyFont="1" applyFill="1" applyBorder="1" applyAlignment="1" applyProtection="1">
      <alignment horizontal="left" vertical="center"/>
      <protection locked="0"/>
    </xf>
    <xf numFmtId="0" fontId="13" fillId="3" borderId="26" xfId="0" applyFont="1" applyFill="1" applyBorder="1" applyAlignment="1" applyProtection="1">
      <alignment horizontal="left" vertical="center"/>
      <protection locked="0"/>
    </xf>
    <xf numFmtId="0" fontId="13" fillId="3" borderId="27" xfId="0" applyFont="1" applyFill="1" applyBorder="1" applyAlignment="1" applyProtection="1">
      <alignment horizontal="left" vertical="center"/>
      <protection locked="0"/>
    </xf>
    <xf numFmtId="0" fontId="13" fillId="3" borderId="21" xfId="0" applyFont="1" applyFill="1" applyBorder="1" applyAlignment="1" applyProtection="1">
      <alignment horizontal="left" vertical="center" shrinkToFit="1"/>
      <protection locked="0"/>
    </xf>
    <xf numFmtId="0" fontId="13" fillId="3" borderId="22" xfId="0" applyFont="1" applyFill="1" applyBorder="1" applyAlignment="1" applyProtection="1">
      <alignment horizontal="left" vertical="center" shrinkToFit="1"/>
      <protection locked="0"/>
    </xf>
    <xf numFmtId="0" fontId="13" fillId="3" borderId="0" xfId="0" applyFont="1" applyFill="1" applyBorder="1" applyAlignment="1" applyProtection="1">
      <alignment horizontal="left" vertical="center" shrinkToFit="1"/>
      <protection locked="0"/>
    </xf>
    <xf numFmtId="0" fontId="13" fillId="3" borderId="24" xfId="0" applyFont="1" applyFill="1" applyBorder="1" applyAlignment="1" applyProtection="1">
      <alignment horizontal="left" vertical="center" shrinkToFit="1"/>
      <protection locked="0"/>
    </xf>
    <xf numFmtId="0" fontId="13" fillId="3" borderId="26" xfId="0" applyFont="1" applyFill="1" applyBorder="1" applyAlignment="1" applyProtection="1">
      <alignment horizontal="left" vertical="center" shrinkToFit="1"/>
      <protection locked="0"/>
    </xf>
    <xf numFmtId="0" fontId="13" fillId="3" borderId="27" xfId="0" applyFont="1" applyFill="1" applyBorder="1" applyAlignment="1" applyProtection="1">
      <alignment horizontal="left" vertical="center" shrinkToFit="1"/>
      <protection locked="0"/>
    </xf>
    <xf numFmtId="0" fontId="24" fillId="2" borderId="40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37" xfId="0" applyFont="1" applyFill="1" applyBorder="1" applyAlignment="1">
      <alignment horizontal="center" vertical="center"/>
    </xf>
    <xf numFmtId="193" fontId="13" fillId="3" borderId="40" xfId="0" applyNumberFormat="1" applyFont="1" applyFill="1" applyBorder="1" applyAlignment="1" applyProtection="1">
      <alignment horizontal="right" vertical="center" indent="1" shrinkToFit="1"/>
      <protection locked="0"/>
    </xf>
    <xf numFmtId="193" fontId="13" fillId="3" borderId="2" xfId="0" applyNumberFormat="1" applyFont="1" applyFill="1" applyBorder="1" applyAlignment="1" applyProtection="1">
      <alignment horizontal="right" vertical="center" indent="1" shrinkToFit="1"/>
      <protection locked="0"/>
    </xf>
    <xf numFmtId="193" fontId="13" fillId="3" borderId="37" xfId="0" applyNumberFormat="1" applyFont="1" applyFill="1" applyBorder="1" applyAlignment="1" applyProtection="1">
      <alignment horizontal="right" vertical="center" indent="1" shrinkToFit="1"/>
      <protection locked="0"/>
    </xf>
    <xf numFmtId="194" fontId="13" fillId="3" borderId="40" xfId="0" applyNumberFormat="1" applyFont="1" applyFill="1" applyBorder="1" applyAlignment="1" applyProtection="1">
      <alignment horizontal="right" vertical="center" indent="1" shrinkToFit="1"/>
      <protection locked="0"/>
    </xf>
    <xf numFmtId="194" fontId="13" fillId="3" borderId="2" xfId="0" applyNumberFormat="1" applyFont="1" applyFill="1" applyBorder="1" applyAlignment="1" applyProtection="1">
      <alignment horizontal="right" vertical="center" indent="1" shrinkToFit="1"/>
      <protection locked="0"/>
    </xf>
    <xf numFmtId="194" fontId="13" fillId="3" borderId="37" xfId="0" applyNumberFormat="1" applyFont="1" applyFill="1" applyBorder="1" applyAlignment="1" applyProtection="1">
      <alignment horizontal="right" vertical="center" indent="1" shrinkToFit="1"/>
      <protection locked="0"/>
    </xf>
    <xf numFmtId="38" fontId="24" fillId="5" borderId="76" xfId="1" applyFont="1" applyFill="1" applyBorder="1" applyAlignment="1">
      <alignment vertical="center" shrinkToFit="1"/>
    </xf>
    <xf numFmtId="38" fontId="24" fillId="5" borderId="5" xfId="1" applyFont="1" applyFill="1" applyBorder="1" applyAlignment="1">
      <alignment vertical="center" shrinkToFit="1"/>
    </xf>
    <xf numFmtId="38" fontId="24" fillId="5" borderId="9" xfId="1" applyFont="1" applyFill="1" applyBorder="1" applyAlignment="1">
      <alignment vertical="center" shrinkToFit="1"/>
    </xf>
    <xf numFmtId="0" fontId="13" fillId="2" borderId="58" xfId="0" applyFont="1" applyFill="1" applyBorder="1" applyAlignment="1">
      <alignment horizontal="distributed" vertical="center" indent="3"/>
    </xf>
    <xf numFmtId="0" fontId="13" fillId="2" borderId="29" xfId="0" applyFont="1" applyFill="1" applyBorder="1" applyAlignment="1">
      <alignment horizontal="distributed" vertical="center" indent="3"/>
    </xf>
    <xf numFmtId="0" fontId="13" fillId="2" borderId="59" xfId="0" applyFont="1" applyFill="1" applyBorder="1" applyAlignment="1">
      <alignment horizontal="distributed" vertical="center" indent="3"/>
    </xf>
    <xf numFmtId="38" fontId="24" fillId="2" borderId="68" xfId="1" applyFont="1" applyFill="1" applyBorder="1" applyAlignment="1">
      <alignment horizontal="center" vertical="center" shrinkToFit="1"/>
    </xf>
    <xf numFmtId="38" fontId="24" fillId="2" borderId="77" xfId="1" applyFont="1" applyFill="1" applyBorder="1" applyAlignment="1">
      <alignment horizontal="center" vertical="center" shrinkToFit="1"/>
    </xf>
    <xf numFmtId="38" fontId="24" fillId="2" borderId="77" xfId="1" applyFont="1" applyFill="1" applyBorder="1" applyAlignment="1">
      <alignment vertical="center" shrinkToFit="1"/>
    </xf>
    <xf numFmtId="38" fontId="24" fillId="5" borderId="77" xfId="1" applyFont="1" applyFill="1" applyBorder="1" applyAlignment="1">
      <alignment vertical="center" shrinkToFit="1"/>
    </xf>
    <xf numFmtId="38" fontId="24" fillId="5" borderId="64" xfId="1" applyFont="1" applyFill="1" applyBorder="1" applyAlignment="1">
      <alignment vertical="center" shrinkToFit="1"/>
    </xf>
    <xf numFmtId="38" fontId="24" fillId="5" borderId="29" xfId="1" applyFont="1" applyFill="1" applyBorder="1" applyAlignment="1">
      <alignment vertical="center" shrinkToFit="1"/>
    </xf>
    <xf numFmtId="38" fontId="24" fillId="5" borderId="59" xfId="1" applyFont="1" applyFill="1" applyBorder="1" applyAlignment="1">
      <alignment vertical="center" shrinkToFit="1"/>
    </xf>
    <xf numFmtId="0" fontId="24" fillId="5" borderId="4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9" xfId="0" applyFont="1" applyFill="1" applyBorder="1" applyAlignment="1">
      <alignment horizontal="center" vertical="center"/>
    </xf>
    <xf numFmtId="38" fontId="24" fillId="5" borderId="4" xfId="1" applyFont="1" applyFill="1" applyBorder="1" applyAlignment="1">
      <alignment horizontal="center" vertical="center" shrinkToFit="1"/>
    </xf>
    <xf numFmtId="38" fontId="24" fillId="5" borderId="5" xfId="1" applyFont="1" applyFill="1" applyBorder="1" applyAlignment="1">
      <alignment horizontal="center" vertical="center" shrinkToFit="1"/>
    </xf>
    <xf numFmtId="38" fontId="24" fillId="0" borderId="41" xfId="1" applyFont="1" applyFill="1" applyBorder="1" applyAlignment="1">
      <alignment vertical="center" shrinkToFit="1"/>
    </xf>
    <xf numFmtId="38" fontId="24" fillId="0" borderId="42" xfId="1" applyFont="1" applyFill="1" applyBorder="1" applyAlignment="1">
      <alignment vertical="center" shrinkToFit="1"/>
    </xf>
    <xf numFmtId="38" fontId="24" fillId="5" borderId="42" xfId="1" applyFont="1" applyFill="1" applyBorder="1" applyAlignment="1">
      <alignment vertical="center" shrinkToFit="1"/>
    </xf>
    <xf numFmtId="38" fontId="24" fillId="5" borderId="72" xfId="1" applyFont="1" applyFill="1" applyBorder="1" applyAlignment="1">
      <alignment vertical="center" shrinkToFit="1"/>
    </xf>
    <xf numFmtId="38" fontId="24" fillId="5" borderId="73" xfId="1" applyFont="1" applyFill="1" applyBorder="1" applyAlignment="1">
      <alignment vertical="center" shrinkToFit="1"/>
    </xf>
    <xf numFmtId="0" fontId="24" fillId="2" borderId="67" xfId="0" applyFont="1" applyFill="1" applyBorder="1" applyAlignment="1">
      <alignment horizontal="distributed" vertical="center" indent="3"/>
    </xf>
    <xf numFmtId="0" fontId="24" fillId="2" borderId="74" xfId="0" applyFont="1" applyFill="1" applyBorder="1" applyAlignment="1">
      <alignment horizontal="distributed" vertical="center" indent="3"/>
    </xf>
    <xf numFmtId="0" fontId="24" fillId="2" borderId="75" xfId="0" applyFont="1" applyFill="1" applyBorder="1" applyAlignment="1">
      <alignment horizontal="distributed" vertical="center" indent="3"/>
    </xf>
    <xf numFmtId="38" fontId="24" fillId="2" borderId="67" xfId="1" applyFont="1" applyFill="1" applyBorder="1" applyAlignment="1">
      <alignment horizontal="center" vertical="center" shrinkToFit="1"/>
    </xf>
    <xf numFmtId="38" fontId="24" fillId="2" borderId="74" xfId="1" applyFont="1" applyFill="1" applyBorder="1" applyAlignment="1">
      <alignment horizontal="center" vertical="center" shrinkToFit="1"/>
    </xf>
    <xf numFmtId="38" fontId="24" fillId="2" borderId="74" xfId="1" applyFont="1" applyFill="1" applyBorder="1" applyAlignment="1">
      <alignment vertical="center" shrinkToFit="1"/>
    </xf>
    <xf numFmtId="38" fontId="24" fillId="5" borderId="74" xfId="1" applyFont="1" applyFill="1" applyBorder="1" applyAlignment="1">
      <alignment vertical="center" shrinkToFit="1"/>
    </xf>
    <xf numFmtId="38" fontId="24" fillId="2" borderId="23" xfId="1" applyFont="1" applyFill="1" applyBorder="1" applyAlignment="1">
      <alignment vertical="center" shrinkToFit="1"/>
    </xf>
    <xf numFmtId="38" fontId="24" fillId="5" borderId="23" xfId="1" applyFont="1" applyFill="1" applyBorder="1" applyAlignment="1">
      <alignment vertical="center" shrinkToFit="1"/>
    </xf>
    <xf numFmtId="38" fontId="24" fillId="5" borderId="0" xfId="1" applyFont="1" applyFill="1" applyBorder="1" applyAlignment="1">
      <alignment vertical="center" shrinkToFit="1"/>
    </xf>
    <xf numFmtId="38" fontId="24" fillId="5" borderId="50" xfId="1" applyFont="1" applyFill="1" applyBorder="1" applyAlignment="1">
      <alignment vertical="center" shrinkToFit="1"/>
    </xf>
    <xf numFmtId="0" fontId="24" fillId="0" borderId="41" xfId="0" applyFont="1" applyFill="1" applyBorder="1" applyAlignment="1">
      <alignment horizontal="center" vertical="center" shrinkToFit="1"/>
    </xf>
    <xf numFmtId="0" fontId="24" fillId="0" borderId="16" xfId="0" applyFont="1" applyFill="1" applyBorder="1" applyAlignment="1">
      <alignment horizontal="center" vertical="center" shrinkToFit="1"/>
    </xf>
    <xf numFmtId="38" fontId="24" fillId="0" borderId="57" xfId="1" applyFont="1" applyFill="1" applyBorder="1" applyAlignment="1">
      <alignment horizontal="center" vertical="center" shrinkToFit="1"/>
    </xf>
    <xf numFmtId="38" fontId="24" fillId="0" borderId="41" xfId="1" applyFont="1" applyFill="1" applyBorder="1" applyAlignment="1">
      <alignment horizontal="center" vertical="center" shrinkToFit="1"/>
    </xf>
    <xf numFmtId="38" fontId="24" fillId="2" borderId="41" xfId="1" applyFont="1" applyFill="1" applyBorder="1" applyAlignment="1">
      <alignment vertical="center" shrinkToFit="1"/>
    </xf>
    <xf numFmtId="38" fontId="24" fillId="5" borderId="41" xfId="1" applyFont="1" applyFill="1" applyBorder="1" applyAlignment="1">
      <alignment vertical="center" shrinkToFit="1"/>
    </xf>
    <xf numFmtId="38" fontId="24" fillId="0" borderId="69" xfId="1" applyFont="1" applyFill="1" applyBorder="1" applyAlignment="1">
      <alignment vertical="center" shrinkToFit="1"/>
    </xf>
    <xf numFmtId="38" fontId="24" fillId="0" borderId="25" xfId="1" applyFont="1" applyFill="1" applyBorder="1" applyAlignment="1">
      <alignment vertical="center" shrinkToFit="1"/>
    </xf>
    <xf numFmtId="38" fontId="24" fillId="5" borderId="25" xfId="1" applyFont="1" applyFill="1" applyBorder="1" applyAlignment="1">
      <alignment vertical="center" shrinkToFit="1"/>
    </xf>
    <xf numFmtId="38" fontId="24" fillId="5" borderId="26" xfId="1" applyFont="1" applyFill="1" applyBorder="1" applyAlignment="1">
      <alignment vertical="center" shrinkToFit="1"/>
    </xf>
    <xf numFmtId="38" fontId="24" fillId="5" borderId="52" xfId="1" applyFont="1" applyFill="1" applyBorder="1" applyAlignment="1">
      <alignment vertical="center" shrinkToFit="1"/>
    </xf>
    <xf numFmtId="0" fontId="24" fillId="0" borderId="12" xfId="0" applyFont="1" applyFill="1" applyBorder="1" applyAlignment="1">
      <alignment horizontal="center" vertical="center" shrinkToFit="1"/>
    </xf>
    <xf numFmtId="0" fontId="24" fillId="0" borderId="14" xfId="0" applyFont="1" applyFill="1" applyBorder="1" applyAlignment="1">
      <alignment horizontal="center" vertical="center" shrinkToFit="1"/>
    </xf>
    <xf numFmtId="38" fontId="24" fillId="0" borderId="38" xfId="1" applyFont="1" applyFill="1" applyBorder="1" applyAlignment="1">
      <alignment horizontal="center" vertical="center" shrinkToFit="1"/>
    </xf>
    <xf numFmtId="38" fontId="24" fillId="0" borderId="12" xfId="1" applyFont="1" applyFill="1" applyBorder="1" applyAlignment="1">
      <alignment horizontal="center" vertical="center" shrinkToFit="1"/>
    </xf>
    <xf numFmtId="38" fontId="24" fillId="0" borderId="12" xfId="1" applyFont="1" applyFill="1" applyBorder="1" applyAlignment="1">
      <alignment vertical="center" shrinkToFit="1"/>
    </xf>
    <xf numFmtId="38" fontId="24" fillId="2" borderId="12" xfId="1" applyFont="1" applyFill="1" applyBorder="1" applyAlignment="1">
      <alignment vertical="center" shrinkToFit="1"/>
    </xf>
    <xf numFmtId="38" fontId="24" fillId="5" borderId="12" xfId="1" applyFont="1" applyFill="1" applyBorder="1" applyAlignment="1">
      <alignment vertical="center" shrinkToFit="1"/>
    </xf>
    <xf numFmtId="38" fontId="24" fillId="0" borderId="40" xfId="1" applyFont="1" applyFill="1" applyBorder="1" applyAlignment="1">
      <alignment vertical="center" shrinkToFit="1"/>
    </xf>
    <xf numFmtId="38" fontId="24" fillId="5" borderId="40" xfId="1" applyFont="1" applyFill="1" applyBorder="1" applyAlignment="1">
      <alignment vertical="center" shrinkToFit="1"/>
    </xf>
    <xf numFmtId="38" fontId="24" fillId="5" borderId="2" xfId="1" applyFont="1" applyFill="1" applyBorder="1" applyAlignment="1">
      <alignment vertical="center" shrinkToFit="1"/>
    </xf>
    <xf numFmtId="38" fontId="24" fillId="5" borderId="54" xfId="1" applyFont="1" applyFill="1" applyBorder="1" applyAlignment="1">
      <alignment vertical="center" shrinkToFit="1"/>
    </xf>
    <xf numFmtId="0" fontId="24" fillId="0" borderId="69" xfId="0" applyFont="1" applyFill="1" applyBorder="1" applyAlignment="1">
      <alignment horizontal="center" vertical="center" shrinkToFit="1"/>
    </xf>
    <xf numFmtId="0" fontId="24" fillId="0" borderId="70" xfId="0" applyFont="1" applyFill="1" applyBorder="1" applyAlignment="1">
      <alignment horizontal="center" vertical="center" shrinkToFit="1"/>
    </xf>
    <xf numFmtId="38" fontId="24" fillId="0" borderId="71" xfId="1" applyFont="1" applyFill="1" applyBorder="1" applyAlignment="1">
      <alignment horizontal="center" vertical="center" shrinkToFit="1"/>
    </xf>
    <xf numFmtId="38" fontId="24" fillId="0" borderId="69" xfId="1" applyFont="1" applyFill="1" applyBorder="1" applyAlignment="1">
      <alignment horizontal="center" vertical="center" shrinkToFit="1"/>
    </xf>
    <xf numFmtId="38" fontId="24" fillId="2" borderId="69" xfId="1" applyFont="1" applyFill="1" applyBorder="1" applyAlignment="1">
      <alignment vertical="center" shrinkToFit="1"/>
    </xf>
    <xf numFmtId="38" fontId="24" fillId="5" borderId="69" xfId="1" applyFont="1" applyFill="1" applyBorder="1" applyAlignment="1">
      <alignment vertical="center" shrinkToFit="1"/>
    </xf>
    <xf numFmtId="0" fontId="10" fillId="2" borderId="5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24" fillId="2" borderId="66" xfId="0" applyFont="1" applyFill="1" applyBorder="1" applyAlignment="1">
      <alignment horizontal="center" vertical="distributed" textRotation="255" indent="1"/>
    </xf>
    <xf numFmtId="0" fontId="24" fillId="2" borderId="67" xfId="0" applyFont="1" applyFill="1" applyBorder="1" applyAlignment="1">
      <alignment horizontal="center" vertical="distributed" textRotation="255" indent="1"/>
    </xf>
    <xf numFmtId="0" fontId="24" fillId="2" borderId="68" xfId="0" applyFont="1" applyFill="1" applyBorder="1" applyAlignment="1">
      <alignment horizontal="center" vertical="distributed" textRotation="255" indent="1"/>
    </xf>
    <xf numFmtId="0" fontId="13" fillId="2" borderId="45" xfId="0" applyFont="1" applyFill="1" applyBorder="1" applyAlignment="1">
      <alignment horizontal="distributed" vertical="center" indent="3"/>
    </xf>
    <xf numFmtId="0" fontId="13" fillId="2" borderId="7" xfId="0" applyFont="1" applyFill="1" applyBorder="1" applyAlignment="1">
      <alignment horizontal="distributed" vertical="center" indent="3"/>
    </xf>
    <xf numFmtId="0" fontId="13" fillId="2" borderId="46" xfId="0" applyFont="1" applyFill="1" applyBorder="1" applyAlignment="1">
      <alignment horizontal="distributed" vertical="center" indent="3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184" fontId="13" fillId="2" borderId="47" xfId="0" applyNumberFormat="1" applyFont="1" applyFill="1" applyBorder="1" applyAlignment="1">
      <alignment horizontal="center" vertical="center" shrinkToFit="1"/>
    </xf>
    <xf numFmtId="184" fontId="0" fillId="0" borderId="61" xfId="0" applyNumberFormat="1" applyBorder="1" applyAlignment="1">
      <alignment vertical="center" shrinkToFit="1"/>
    </xf>
    <xf numFmtId="184" fontId="0" fillId="0" borderId="58" xfId="0" applyNumberFormat="1" applyBorder="1" applyAlignment="1">
      <alignment vertical="center" shrinkToFit="1"/>
    </xf>
    <xf numFmtId="184" fontId="0" fillId="0" borderId="62" xfId="0" applyNumberFormat="1" applyBorder="1" applyAlignment="1">
      <alignment vertical="center" shrinkToFit="1"/>
    </xf>
    <xf numFmtId="192" fontId="13" fillId="6" borderId="63" xfId="0" applyNumberFormat="1" applyFont="1" applyFill="1" applyBorder="1" applyAlignment="1" applyProtection="1">
      <alignment horizontal="center" vertical="center"/>
      <protection locked="0"/>
    </xf>
    <xf numFmtId="192" fontId="13" fillId="6" borderId="61" xfId="0" applyNumberFormat="1" applyFont="1" applyFill="1" applyBorder="1" applyAlignment="1" applyProtection="1">
      <alignment horizontal="center" vertical="center"/>
      <protection locked="0"/>
    </xf>
    <xf numFmtId="192" fontId="13" fillId="6" borderId="64" xfId="0" applyNumberFormat="1" applyFont="1" applyFill="1" applyBorder="1" applyAlignment="1" applyProtection="1">
      <alignment horizontal="center" vertical="center"/>
      <protection locked="0"/>
    </xf>
    <xf numFmtId="192" fontId="13" fillId="6" borderId="62" xfId="0" applyNumberFormat="1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>
      <alignment horizontal="center" vertical="center"/>
    </xf>
    <xf numFmtId="0" fontId="13" fillId="2" borderId="41" xfId="0" applyFont="1" applyFill="1" applyBorder="1" applyAlignment="1">
      <alignment horizontal="center" vertical="center"/>
    </xf>
    <xf numFmtId="189" fontId="13" fillId="2" borderId="63" xfId="0" applyNumberFormat="1" applyFont="1" applyFill="1" applyBorder="1" applyAlignment="1">
      <alignment horizontal="center" vertical="center"/>
    </xf>
    <xf numFmtId="189" fontId="13" fillId="2" borderId="61" xfId="0" applyNumberFormat="1" applyFont="1" applyFill="1" applyBorder="1" applyAlignment="1">
      <alignment horizontal="center" vertical="center"/>
    </xf>
    <xf numFmtId="189" fontId="13" fillId="2" borderId="64" xfId="0" applyNumberFormat="1" applyFont="1" applyFill="1" applyBorder="1" applyAlignment="1">
      <alignment horizontal="center" vertical="center"/>
    </xf>
    <xf numFmtId="189" fontId="13" fillId="2" borderId="62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2" borderId="65" xfId="0" applyFont="1" applyFill="1" applyBorder="1" applyAlignment="1">
      <alignment horizontal="center" vertical="center"/>
    </xf>
    <xf numFmtId="0" fontId="13" fillId="2" borderId="57" xfId="0" applyFont="1" applyFill="1" applyBorder="1" applyAlignment="1">
      <alignment horizontal="center" vertical="center"/>
    </xf>
    <xf numFmtId="5" fontId="23" fillId="2" borderId="63" xfId="0" applyNumberFormat="1" applyFont="1" applyFill="1" applyBorder="1" applyAlignment="1">
      <alignment vertical="center"/>
    </xf>
    <xf numFmtId="5" fontId="23" fillId="2" borderId="19" xfId="0" applyNumberFormat="1" applyFont="1" applyFill="1" applyBorder="1" applyAlignment="1">
      <alignment vertical="center"/>
    </xf>
    <xf numFmtId="5" fontId="23" fillId="2" borderId="48" xfId="0" applyNumberFormat="1" applyFont="1" applyFill="1" applyBorder="1" applyAlignment="1">
      <alignment vertical="center"/>
    </xf>
    <xf numFmtId="5" fontId="23" fillId="2" borderId="64" xfId="0" applyNumberFormat="1" applyFont="1" applyFill="1" applyBorder="1" applyAlignment="1">
      <alignment vertical="center"/>
    </xf>
    <xf numFmtId="5" fontId="23" fillId="2" borderId="29" xfId="0" applyNumberFormat="1" applyFont="1" applyFill="1" applyBorder="1" applyAlignment="1">
      <alignment vertical="center"/>
    </xf>
    <xf numFmtId="5" fontId="23" fillId="2" borderId="59" xfId="0" applyNumberFormat="1" applyFont="1" applyFill="1" applyBorder="1" applyAlignment="1">
      <alignment vertical="center"/>
    </xf>
    <xf numFmtId="0" fontId="13" fillId="2" borderId="38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3" borderId="55" xfId="0" applyFont="1" applyFill="1" applyBorder="1" applyAlignment="1" applyProtection="1">
      <alignment horizontal="left" vertical="center" wrapText="1" indent="1"/>
      <protection locked="0"/>
    </xf>
    <xf numFmtId="0" fontId="13" fillId="3" borderId="21" xfId="0" applyFont="1" applyFill="1" applyBorder="1" applyAlignment="1" applyProtection="1">
      <alignment horizontal="left" vertical="center" wrapText="1" indent="1"/>
      <protection locked="0"/>
    </xf>
    <xf numFmtId="0" fontId="13" fillId="3" borderId="56" xfId="0" applyFont="1" applyFill="1" applyBorder="1" applyAlignment="1" applyProtection="1">
      <alignment horizontal="left" vertical="center" wrapText="1" indent="1"/>
      <protection locked="0"/>
    </xf>
    <xf numFmtId="0" fontId="13" fillId="3" borderId="49" xfId="0" applyFont="1" applyFill="1" applyBorder="1" applyAlignment="1" applyProtection="1">
      <alignment horizontal="left" vertical="center" wrapText="1" indent="1"/>
      <protection locked="0"/>
    </xf>
    <xf numFmtId="0" fontId="13" fillId="3" borderId="0" xfId="0" applyFont="1" applyFill="1" applyBorder="1" applyAlignment="1" applyProtection="1">
      <alignment horizontal="left" vertical="center" wrapText="1" indent="1"/>
      <protection locked="0"/>
    </xf>
    <xf numFmtId="0" fontId="13" fillId="3" borderId="50" xfId="0" applyFont="1" applyFill="1" applyBorder="1" applyAlignment="1" applyProtection="1">
      <alignment horizontal="left" vertical="center" wrapText="1" indent="1"/>
      <protection locked="0"/>
    </xf>
    <xf numFmtId="0" fontId="13" fillId="3" borderId="51" xfId="0" applyFont="1" applyFill="1" applyBorder="1" applyAlignment="1" applyProtection="1">
      <alignment horizontal="left" vertical="center" wrapText="1" indent="1"/>
      <protection locked="0"/>
    </xf>
    <xf numFmtId="0" fontId="13" fillId="3" borderId="26" xfId="0" applyFont="1" applyFill="1" applyBorder="1" applyAlignment="1" applyProtection="1">
      <alignment horizontal="left" vertical="center" wrapText="1" indent="1"/>
      <protection locked="0"/>
    </xf>
    <xf numFmtId="0" fontId="13" fillId="3" borderId="52" xfId="0" applyFont="1" applyFill="1" applyBorder="1" applyAlignment="1" applyProtection="1">
      <alignment horizontal="left" vertical="center" wrapText="1" indent="1"/>
      <protection locked="0"/>
    </xf>
    <xf numFmtId="0" fontId="13" fillId="2" borderId="57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3" borderId="55" xfId="0" applyFont="1" applyFill="1" applyBorder="1" applyAlignment="1" applyProtection="1">
      <alignment horizontal="center" vertical="center" wrapText="1"/>
      <protection locked="0"/>
    </xf>
    <xf numFmtId="0" fontId="13" fillId="3" borderId="21" xfId="0" applyFont="1" applyFill="1" applyBorder="1" applyAlignment="1" applyProtection="1">
      <alignment horizontal="center" vertical="center" wrapText="1"/>
      <protection locked="0"/>
    </xf>
    <xf numFmtId="0" fontId="13" fillId="3" borderId="56" xfId="0" applyFont="1" applyFill="1" applyBorder="1" applyAlignment="1" applyProtection="1">
      <alignment horizontal="center" vertical="center" wrapText="1"/>
      <protection locked="0"/>
    </xf>
    <xf numFmtId="0" fontId="13" fillId="3" borderId="58" xfId="0" applyFont="1" applyFill="1" applyBorder="1" applyAlignment="1" applyProtection="1">
      <alignment horizontal="center" vertical="center" wrapText="1"/>
      <protection locked="0"/>
    </xf>
    <xf numFmtId="0" fontId="13" fillId="3" borderId="29" xfId="0" applyFont="1" applyFill="1" applyBorder="1" applyAlignment="1" applyProtection="1">
      <alignment horizontal="center" vertical="center" wrapText="1"/>
      <protection locked="0"/>
    </xf>
    <xf numFmtId="0" fontId="13" fillId="3" borderId="59" xfId="0" applyFont="1" applyFill="1" applyBorder="1" applyAlignment="1" applyProtection="1">
      <alignment horizontal="center" vertical="center" wrapText="1"/>
      <protection locked="0"/>
    </xf>
    <xf numFmtId="0" fontId="20" fillId="2" borderId="26" xfId="0" applyFont="1" applyFill="1" applyBorder="1" applyAlignment="1">
      <alignment horizontal="right" vertical="center"/>
    </xf>
    <xf numFmtId="0" fontId="21" fillId="2" borderId="0" xfId="0" applyFont="1" applyFill="1" applyBorder="1" applyAlignment="1">
      <alignment horizontal="center" vertical="center" wrapText="1"/>
    </xf>
    <xf numFmtId="188" fontId="13" fillId="3" borderId="0" xfId="0" applyNumberFormat="1" applyFont="1" applyFill="1" applyBorder="1" applyAlignment="1" applyProtection="1">
      <alignment horizontal="distributed" vertical="center"/>
      <protection locked="0"/>
    </xf>
    <xf numFmtId="0" fontId="13" fillId="2" borderId="60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 vertical="center" wrapText="1"/>
    </xf>
    <xf numFmtId="0" fontId="13" fillId="2" borderId="58" xfId="0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shrinkToFit="1"/>
    </xf>
    <xf numFmtId="0" fontId="10" fillId="2" borderId="7" xfId="0" applyFont="1" applyFill="1" applyBorder="1" applyAlignment="1">
      <alignment horizontal="center" vertical="center" shrinkToFit="1"/>
    </xf>
    <xf numFmtId="0" fontId="10" fillId="2" borderId="46" xfId="0" applyFont="1" applyFill="1" applyBorder="1" applyAlignment="1">
      <alignment horizontal="center" vertical="center" shrinkToFit="1"/>
    </xf>
    <xf numFmtId="177" fontId="13" fillId="3" borderId="45" xfId="0" applyNumberFormat="1" applyFont="1" applyFill="1" applyBorder="1" applyAlignment="1" applyProtection="1">
      <alignment horizontal="left" vertical="center" indent="1"/>
      <protection locked="0"/>
    </xf>
    <xf numFmtId="177" fontId="13" fillId="3" borderId="7" xfId="0" applyNumberFormat="1" applyFont="1" applyFill="1" applyBorder="1" applyAlignment="1" applyProtection="1">
      <alignment horizontal="left" vertical="center" indent="1"/>
      <protection locked="0"/>
    </xf>
    <xf numFmtId="177" fontId="13" fillId="3" borderId="46" xfId="0" applyNumberFormat="1" applyFont="1" applyFill="1" applyBorder="1" applyAlignment="1" applyProtection="1">
      <alignment horizontal="left" vertical="center" indent="1"/>
      <protection locked="0"/>
    </xf>
    <xf numFmtId="0" fontId="13" fillId="2" borderId="47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48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190" fontId="13" fillId="3" borderId="19" xfId="0" applyNumberFormat="1" applyFont="1" applyFill="1" applyBorder="1" applyAlignment="1" applyProtection="1">
      <alignment horizontal="left" vertical="center"/>
      <protection locked="0"/>
    </xf>
    <xf numFmtId="190" fontId="13" fillId="3" borderId="48" xfId="0" applyNumberFormat="1" applyFont="1" applyFill="1" applyBorder="1" applyAlignment="1" applyProtection="1">
      <alignment horizontal="left" vertical="center"/>
      <protection locked="0"/>
    </xf>
    <xf numFmtId="0" fontId="13" fillId="3" borderId="49" xfId="0" applyFont="1" applyFill="1" applyBorder="1" applyAlignment="1" applyProtection="1">
      <alignment horizontal="left" vertical="top" wrapText="1" indent="1"/>
      <protection locked="0"/>
    </xf>
    <xf numFmtId="0" fontId="13" fillId="3" borderId="0" xfId="0" applyFont="1" applyFill="1" applyBorder="1" applyAlignment="1" applyProtection="1">
      <alignment horizontal="left" vertical="top" wrapText="1" indent="1"/>
      <protection locked="0"/>
    </xf>
    <xf numFmtId="0" fontId="13" fillId="3" borderId="50" xfId="0" applyFont="1" applyFill="1" applyBorder="1" applyAlignment="1" applyProtection="1">
      <alignment horizontal="left" vertical="top" wrapText="1" indent="1"/>
      <protection locked="0"/>
    </xf>
    <xf numFmtId="0" fontId="13" fillId="3" borderId="51" xfId="0" applyFont="1" applyFill="1" applyBorder="1" applyAlignment="1" applyProtection="1">
      <alignment horizontal="left" vertical="top" wrapText="1" indent="1"/>
      <protection locked="0"/>
    </xf>
    <xf numFmtId="0" fontId="13" fillId="3" borderId="26" xfId="0" applyFont="1" applyFill="1" applyBorder="1" applyAlignment="1" applyProtection="1">
      <alignment horizontal="left" vertical="top" wrapText="1" indent="1"/>
      <protection locked="0"/>
    </xf>
    <xf numFmtId="0" fontId="13" fillId="3" borderId="52" xfId="0" applyFont="1" applyFill="1" applyBorder="1" applyAlignment="1" applyProtection="1">
      <alignment horizontal="left" vertical="top" wrapText="1" indent="1"/>
      <protection locked="0"/>
    </xf>
    <xf numFmtId="191" fontId="13" fillId="3" borderId="53" xfId="0" applyNumberFormat="1" applyFont="1" applyFill="1" applyBorder="1" applyAlignment="1" applyProtection="1">
      <alignment horizontal="left" vertical="center" indent="1"/>
      <protection locked="0"/>
    </xf>
    <xf numFmtId="191" fontId="13" fillId="3" borderId="2" xfId="0" applyNumberFormat="1" applyFont="1" applyFill="1" applyBorder="1" applyAlignment="1" applyProtection="1">
      <alignment horizontal="left" vertical="center" indent="1"/>
      <protection locked="0"/>
    </xf>
    <xf numFmtId="191" fontId="13" fillId="3" borderId="54" xfId="0" applyNumberFormat="1" applyFont="1" applyFill="1" applyBorder="1" applyAlignment="1" applyProtection="1">
      <alignment horizontal="left" vertical="center" indent="1"/>
      <protection locked="0"/>
    </xf>
    <xf numFmtId="0" fontId="1" fillId="2" borderId="0" xfId="0" applyFont="1" applyFill="1" applyAlignment="1">
      <alignment horizontal="right" vertical="center"/>
    </xf>
    <xf numFmtId="0" fontId="1" fillId="2" borderId="26" xfId="0" applyFont="1" applyFill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4" fillId="2" borderId="65" xfId="0" applyFont="1" applyFill="1" applyBorder="1" applyAlignment="1">
      <alignment horizontal="center" vertical="center" shrinkToFit="1"/>
    </xf>
    <xf numFmtId="0" fontId="4" fillId="2" borderId="38" xfId="0" applyFont="1" applyFill="1" applyBorder="1" applyAlignment="1">
      <alignment horizontal="center" vertical="center" shrinkToFit="1"/>
    </xf>
    <xf numFmtId="0" fontId="4" fillId="3" borderId="63" xfId="0" applyFont="1" applyFill="1" applyBorder="1" applyAlignment="1" applyProtection="1">
      <alignment horizontal="center" vertical="center" wrapText="1"/>
      <protection locked="0"/>
    </xf>
    <xf numFmtId="0" fontId="4" fillId="3" borderId="61" xfId="0" applyFont="1" applyFill="1" applyBorder="1" applyAlignment="1" applyProtection="1">
      <alignment horizontal="center" vertical="center" wrapText="1"/>
      <protection locked="0"/>
    </xf>
    <xf numFmtId="0" fontId="4" fillId="3" borderId="25" xfId="0" applyFont="1" applyFill="1" applyBorder="1" applyAlignment="1" applyProtection="1">
      <alignment horizontal="center" vertical="center" wrapText="1"/>
      <protection locked="0"/>
    </xf>
    <xf numFmtId="0" fontId="4" fillId="3" borderId="27" xfId="0" applyFont="1" applyFill="1" applyBorder="1" applyAlignment="1" applyProtection="1">
      <alignment horizontal="center" vertical="center" wrapText="1"/>
      <protection locked="0"/>
    </xf>
    <xf numFmtId="0" fontId="4" fillId="2" borderId="96" xfId="0" applyFont="1" applyFill="1" applyBorder="1" applyAlignment="1">
      <alignment horizontal="center" vertical="center" shrinkToFit="1"/>
    </xf>
    <xf numFmtId="0" fontId="4" fillId="0" borderId="29" xfId="0" applyNumberFormat="1" applyFont="1" applyFill="1" applyBorder="1" applyAlignment="1">
      <alignment horizontal="left" vertical="center" indent="1" shrinkToFit="1"/>
    </xf>
    <xf numFmtId="0" fontId="6" fillId="2" borderId="25" xfId="0" applyFont="1" applyFill="1" applyBorder="1" applyAlignment="1">
      <alignment horizontal="distributed" vertical="center" shrinkToFit="1"/>
    </xf>
    <xf numFmtId="0" fontId="6" fillId="2" borderId="26" xfId="0" applyFont="1" applyFill="1" applyBorder="1" applyAlignment="1">
      <alignment horizontal="distributed" vertical="center" shrinkToFit="1"/>
    </xf>
    <xf numFmtId="0" fontId="6" fillId="2" borderId="27" xfId="0" applyFont="1" applyFill="1" applyBorder="1" applyAlignment="1">
      <alignment horizontal="distributed" vertical="center" shrinkToFi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 applyProtection="1">
      <alignment vertical="center" wrapText="1"/>
      <protection locked="0"/>
    </xf>
    <xf numFmtId="0" fontId="4" fillId="3" borderId="56" xfId="0" applyFont="1" applyFill="1" applyBorder="1" applyAlignment="1" applyProtection="1">
      <alignment vertical="center" wrapText="1"/>
      <protection locked="0"/>
    </xf>
    <xf numFmtId="0" fontId="4" fillId="3" borderId="23" xfId="0" applyFont="1" applyFill="1" applyBorder="1" applyAlignment="1" applyProtection="1">
      <alignment vertical="center" wrapText="1"/>
      <protection locked="0"/>
    </xf>
    <xf numFmtId="0" fontId="4" fillId="3" borderId="50" xfId="0" applyFont="1" applyFill="1" applyBorder="1" applyAlignment="1" applyProtection="1">
      <alignment vertical="center" wrapText="1"/>
      <protection locked="0"/>
    </xf>
    <xf numFmtId="0" fontId="4" fillId="3" borderId="64" xfId="0" applyFont="1" applyFill="1" applyBorder="1" applyAlignment="1" applyProtection="1">
      <alignment vertical="center" wrapText="1"/>
      <protection locked="0"/>
    </xf>
    <xf numFmtId="0" fontId="4" fillId="3" borderId="59" xfId="0" applyFont="1" applyFill="1" applyBorder="1" applyAlignment="1" applyProtection="1">
      <alignment vertical="center" wrapText="1"/>
      <protection locked="0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40" xfId="0" applyFont="1" applyFill="1" applyBorder="1" applyAlignment="1" applyProtection="1">
      <alignment vertical="center" wrapText="1"/>
      <protection locked="0"/>
    </xf>
    <xf numFmtId="0" fontId="4" fillId="3" borderId="2" xfId="0" applyFont="1" applyFill="1" applyBorder="1" applyAlignment="1" applyProtection="1">
      <alignment vertical="center" wrapText="1"/>
      <protection locked="0"/>
    </xf>
    <xf numFmtId="177" fontId="4" fillId="3" borderId="39" xfId="0" applyNumberFormat="1" applyFont="1" applyFill="1" applyBorder="1" applyAlignment="1" applyProtection="1">
      <alignment horizontal="left" vertical="center" indent="1" shrinkToFit="1"/>
      <protection locked="0"/>
    </xf>
    <xf numFmtId="177" fontId="4" fillId="3" borderId="80" xfId="0" applyNumberFormat="1" applyFont="1" applyFill="1" applyBorder="1" applyAlignment="1" applyProtection="1">
      <alignment horizontal="left" vertical="center" indent="1" shrinkToFit="1"/>
      <protection locked="0"/>
    </xf>
    <xf numFmtId="0" fontId="4" fillId="3" borderId="63" xfId="0" applyFont="1" applyFill="1" applyBorder="1" applyAlignment="1" applyProtection="1">
      <alignment horizontal="left" vertical="center"/>
      <protection locked="0"/>
    </xf>
    <xf numFmtId="0" fontId="4" fillId="3" borderId="19" xfId="0" applyFont="1" applyFill="1" applyBorder="1" applyAlignment="1" applyProtection="1">
      <alignment horizontal="left" vertical="center"/>
      <protection locked="0"/>
    </xf>
    <xf numFmtId="0" fontId="4" fillId="3" borderId="61" xfId="0" applyFont="1" applyFill="1" applyBorder="1" applyAlignment="1" applyProtection="1">
      <alignment horizontal="left" vertical="center"/>
      <protection locked="0"/>
    </xf>
    <xf numFmtId="178" fontId="4" fillId="3" borderId="25" xfId="0" applyNumberFormat="1" applyFont="1" applyFill="1" applyBorder="1" applyAlignment="1" applyProtection="1">
      <alignment horizontal="center" vertical="center"/>
      <protection locked="0"/>
    </xf>
    <xf numFmtId="178" fontId="4" fillId="3" borderId="26" xfId="0" applyNumberFormat="1" applyFont="1" applyFill="1" applyBorder="1" applyAlignment="1" applyProtection="1">
      <alignment horizontal="center" vertical="center"/>
      <protection locked="0"/>
    </xf>
    <xf numFmtId="178" fontId="4" fillId="3" borderId="27" xfId="0" applyNumberFormat="1" applyFont="1" applyFill="1" applyBorder="1" applyAlignment="1" applyProtection="1">
      <alignment horizontal="center" vertical="center"/>
      <protection locked="0"/>
    </xf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183" fontId="15" fillId="2" borderId="6" xfId="0" applyNumberFormat="1" applyFont="1" applyFill="1" applyBorder="1" applyAlignment="1">
      <alignment horizontal="center" vertical="center"/>
    </xf>
    <xf numFmtId="183" fontId="15" fillId="2" borderId="7" xfId="0" applyNumberFormat="1" applyFont="1" applyFill="1" applyBorder="1" applyAlignment="1">
      <alignment horizontal="center" vertical="center"/>
    </xf>
    <xf numFmtId="183" fontId="15" fillId="2" borderId="46" xfId="0" applyNumberFormat="1" applyFont="1" applyFill="1" applyBorder="1" applyAlignment="1">
      <alignment horizontal="center" vertical="center"/>
    </xf>
    <xf numFmtId="184" fontId="10" fillId="2" borderId="45" xfId="0" applyNumberFormat="1" applyFont="1" applyFill="1" applyBorder="1" applyAlignment="1">
      <alignment horizontal="center" vertical="center"/>
    </xf>
    <xf numFmtId="184" fontId="10" fillId="2" borderId="7" xfId="0" applyNumberFormat="1" applyFont="1" applyFill="1" applyBorder="1" applyAlignment="1">
      <alignment horizontal="center" vertical="center"/>
    </xf>
    <xf numFmtId="184" fontId="10" fillId="2" borderId="17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 shrinkToFit="1"/>
    </xf>
    <xf numFmtId="0" fontId="4" fillId="2" borderId="41" xfId="0" applyFont="1" applyFill="1" applyBorder="1" applyAlignment="1">
      <alignment horizontal="center" vertical="center" shrinkToFit="1"/>
    </xf>
    <xf numFmtId="38" fontId="4" fillId="3" borderId="42" xfId="1" applyFont="1" applyFill="1" applyBorder="1" applyAlignment="1" applyProtection="1">
      <alignment vertical="center" wrapText="1"/>
      <protection locked="0"/>
    </xf>
    <xf numFmtId="38" fontId="4" fillId="3" borderId="72" xfId="1" applyFont="1" applyFill="1" applyBorder="1" applyAlignment="1" applyProtection="1">
      <alignment vertical="center" wrapText="1"/>
      <protection locked="0"/>
    </xf>
    <xf numFmtId="0" fontId="14" fillId="4" borderId="68" xfId="0" applyFont="1" applyFill="1" applyBorder="1" applyAlignment="1">
      <alignment horizontal="center" vertical="center"/>
    </xf>
    <xf numFmtId="0" fontId="14" fillId="4" borderId="77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46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65" xfId="0" applyFont="1" applyFill="1" applyBorder="1" applyAlignment="1">
      <alignment horizontal="center" vertical="center" textRotation="255"/>
    </xf>
    <xf numFmtId="0" fontId="10" fillId="2" borderId="1" xfId="0" applyFont="1" applyFill="1" applyBorder="1" applyAlignment="1">
      <alignment horizontal="center" vertical="center" textRotation="255"/>
    </xf>
    <xf numFmtId="0" fontId="10" fillId="2" borderId="38" xfId="0" applyFont="1" applyFill="1" applyBorder="1" applyAlignment="1">
      <alignment horizontal="center" vertical="center" textRotation="255"/>
    </xf>
    <xf numFmtId="0" fontId="10" fillId="2" borderId="12" xfId="0" applyFont="1" applyFill="1" applyBorder="1" applyAlignment="1">
      <alignment horizontal="center" vertical="center" textRotation="255"/>
    </xf>
    <xf numFmtId="0" fontId="10" fillId="2" borderId="57" xfId="0" applyFont="1" applyFill="1" applyBorder="1" applyAlignment="1">
      <alignment horizontal="center" vertical="center" textRotation="255"/>
    </xf>
    <xf numFmtId="0" fontId="10" fillId="2" borderId="41" xfId="0" applyFont="1" applyFill="1" applyBorder="1" applyAlignment="1">
      <alignment horizontal="center" vertical="center" textRotation="255"/>
    </xf>
    <xf numFmtId="0" fontId="14" fillId="2" borderId="63" xfId="0" applyFont="1" applyFill="1" applyBorder="1" applyAlignment="1">
      <alignment vertical="center" shrinkToFit="1"/>
    </xf>
    <xf numFmtId="0" fontId="14" fillId="2" borderId="19" xfId="0" applyFont="1" applyFill="1" applyBorder="1" applyAlignment="1">
      <alignment vertical="center" shrinkToFit="1"/>
    </xf>
    <xf numFmtId="0" fontId="14" fillId="2" borderId="61" xfId="0" applyFont="1" applyFill="1" applyBorder="1" applyAlignment="1">
      <alignment vertical="center" shrinkToFit="1"/>
    </xf>
    <xf numFmtId="0" fontId="14" fillId="2" borderId="25" xfId="0" applyFont="1" applyFill="1" applyBorder="1" applyAlignment="1">
      <alignment vertical="center" shrinkToFit="1"/>
    </xf>
    <xf numFmtId="0" fontId="14" fillId="2" borderId="26" xfId="0" applyFont="1" applyFill="1" applyBorder="1" applyAlignment="1">
      <alignment vertical="center" shrinkToFit="1"/>
    </xf>
    <xf numFmtId="0" fontId="14" fillId="2" borderId="27" xfId="0" applyFont="1" applyFill="1" applyBorder="1" applyAlignment="1">
      <alignment vertical="center" shrinkToFit="1"/>
    </xf>
    <xf numFmtId="177" fontId="10" fillId="0" borderId="63" xfId="0" applyNumberFormat="1" applyFont="1" applyFill="1" applyBorder="1" applyAlignment="1">
      <alignment horizontal="left" vertical="center" indent="1"/>
    </xf>
    <xf numFmtId="177" fontId="10" fillId="0" borderId="19" xfId="0" applyNumberFormat="1" applyFont="1" applyFill="1" applyBorder="1" applyAlignment="1">
      <alignment horizontal="left" vertical="center" indent="1"/>
    </xf>
    <xf numFmtId="177" fontId="10" fillId="0" borderId="48" xfId="0" applyNumberFormat="1" applyFont="1" applyFill="1" applyBorder="1" applyAlignment="1">
      <alignment horizontal="left" vertical="center" indent="1"/>
    </xf>
    <xf numFmtId="177" fontId="10" fillId="0" borderId="25" xfId="0" applyNumberFormat="1" applyFont="1" applyFill="1" applyBorder="1" applyAlignment="1">
      <alignment horizontal="left" vertical="center" indent="1"/>
    </xf>
    <xf numFmtId="177" fontId="10" fillId="0" borderId="26" xfId="0" applyNumberFormat="1" applyFont="1" applyFill="1" applyBorder="1" applyAlignment="1">
      <alignment horizontal="left" vertical="center" indent="1"/>
    </xf>
    <xf numFmtId="177" fontId="10" fillId="0" borderId="52" xfId="0" applyNumberFormat="1" applyFont="1" applyFill="1" applyBorder="1" applyAlignment="1">
      <alignment horizontal="left" vertical="center" indent="1"/>
    </xf>
    <xf numFmtId="0" fontId="10" fillId="2" borderId="47" xfId="0" applyFont="1" applyFill="1" applyBorder="1" applyAlignment="1">
      <alignment horizontal="distributed" vertical="center"/>
    </xf>
    <xf numFmtId="0" fontId="10" fillId="2" borderId="19" xfId="0" applyFont="1" applyFill="1" applyBorder="1" applyAlignment="1">
      <alignment horizontal="distributed" vertical="center"/>
    </xf>
    <xf numFmtId="0" fontId="10" fillId="2" borderId="61" xfId="0" applyFont="1" applyFill="1" applyBorder="1" applyAlignment="1">
      <alignment horizontal="distributed" vertical="center"/>
    </xf>
    <xf numFmtId="0" fontId="10" fillId="2" borderId="51" xfId="0" applyFont="1" applyFill="1" applyBorder="1" applyAlignment="1">
      <alignment horizontal="distributed" vertical="center"/>
    </xf>
    <xf numFmtId="0" fontId="10" fillId="2" borderId="26" xfId="0" applyFont="1" applyFill="1" applyBorder="1" applyAlignment="1">
      <alignment horizontal="distributed" vertical="center"/>
    </xf>
    <xf numFmtId="0" fontId="10" fillId="2" borderId="27" xfId="0" applyFont="1" applyFill="1" applyBorder="1" applyAlignment="1">
      <alignment horizontal="distributed" vertical="center"/>
    </xf>
    <xf numFmtId="0" fontId="10" fillId="0" borderId="63" xfId="0" applyFont="1" applyFill="1" applyBorder="1" applyAlignment="1">
      <alignment horizontal="left" vertical="center" wrapText="1" indent="1"/>
    </xf>
    <xf numFmtId="0" fontId="10" fillId="0" borderId="19" xfId="0" applyFont="1" applyFill="1" applyBorder="1" applyAlignment="1">
      <alignment horizontal="left" vertical="center" wrapText="1" indent="1"/>
    </xf>
    <xf numFmtId="0" fontId="10" fillId="0" borderId="48" xfId="0" applyFont="1" applyFill="1" applyBorder="1" applyAlignment="1">
      <alignment horizontal="left" vertical="center" wrapText="1" indent="1"/>
    </xf>
    <xf numFmtId="0" fontId="10" fillId="0" borderId="25" xfId="0" applyFont="1" applyFill="1" applyBorder="1" applyAlignment="1">
      <alignment horizontal="left" vertical="center" wrapText="1" indent="1"/>
    </xf>
    <xf numFmtId="0" fontId="10" fillId="0" borderId="26" xfId="0" applyFont="1" applyFill="1" applyBorder="1" applyAlignment="1">
      <alignment horizontal="left" vertical="center" wrapText="1" indent="1"/>
    </xf>
    <xf numFmtId="0" fontId="10" fillId="0" borderId="52" xfId="0" applyFont="1" applyFill="1" applyBorder="1" applyAlignment="1">
      <alignment horizontal="left" vertical="center" wrapText="1" inden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left" vertical="center" wrapText="1" indent="1"/>
    </xf>
    <xf numFmtId="0" fontId="10" fillId="0" borderId="21" xfId="0" applyFont="1" applyFill="1" applyBorder="1" applyAlignment="1">
      <alignment horizontal="left" vertical="center" wrapText="1" indent="1"/>
    </xf>
    <xf numFmtId="0" fontId="10" fillId="0" borderId="56" xfId="0" applyFont="1" applyFill="1" applyBorder="1" applyAlignment="1">
      <alignment horizontal="left" vertical="center" wrapText="1" indent="1"/>
    </xf>
    <xf numFmtId="0" fontId="10" fillId="0" borderId="23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10" fillId="0" borderId="50" xfId="0" applyFont="1" applyFill="1" applyBorder="1" applyAlignment="1">
      <alignment horizontal="left" vertical="center" wrapText="1" indent="1"/>
    </xf>
    <xf numFmtId="0" fontId="10" fillId="2" borderId="49" xfId="0" applyFont="1" applyFill="1" applyBorder="1" applyAlignment="1">
      <alignment horizontal="distributed" vertical="center"/>
    </xf>
    <xf numFmtId="0" fontId="10" fillId="2" borderId="0" xfId="0" applyFont="1" applyFill="1" applyBorder="1" applyAlignment="1">
      <alignment horizontal="distributed" vertical="center"/>
    </xf>
    <xf numFmtId="0" fontId="10" fillId="2" borderId="24" xfId="0" applyFont="1" applyFill="1" applyBorder="1" applyAlignment="1">
      <alignment horizontal="distributed" vertical="center"/>
    </xf>
    <xf numFmtId="0" fontId="10" fillId="2" borderId="55" xfId="0" applyFont="1" applyFill="1" applyBorder="1" applyAlignment="1">
      <alignment horizontal="distributed" vertical="center"/>
    </xf>
    <xf numFmtId="0" fontId="10" fillId="2" borderId="21" xfId="0" applyFont="1" applyFill="1" applyBorder="1" applyAlignment="1">
      <alignment horizontal="distributed" vertical="center"/>
    </xf>
    <xf numFmtId="0" fontId="10" fillId="2" borderId="22" xfId="0" applyFont="1" applyFill="1" applyBorder="1" applyAlignment="1">
      <alignment horizontal="distributed" vertical="center"/>
    </xf>
    <xf numFmtId="0" fontId="10" fillId="0" borderId="64" xfId="0" applyFont="1" applyFill="1" applyBorder="1" applyAlignment="1">
      <alignment horizontal="left" vertical="center" wrapText="1" indent="1"/>
    </xf>
    <xf numFmtId="0" fontId="10" fillId="0" borderId="29" xfId="0" applyFont="1" applyFill="1" applyBorder="1" applyAlignment="1">
      <alignment horizontal="left" vertical="center" wrapText="1" indent="1"/>
    </xf>
    <xf numFmtId="0" fontId="10" fillId="0" borderId="59" xfId="0" applyFont="1" applyFill="1" applyBorder="1" applyAlignment="1">
      <alignment horizontal="left" vertical="center" wrapText="1" indent="1"/>
    </xf>
    <xf numFmtId="0" fontId="10" fillId="4" borderId="12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2" borderId="58" xfId="0" applyFont="1" applyFill="1" applyBorder="1" applyAlignment="1">
      <alignment horizontal="distributed" vertical="center"/>
    </xf>
    <xf numFmtId="0" fontId="10" fillId="2" borderId="29" xfId="0" applyFont="1" applyFill="1" applyBorder="1" applyAlignment="1">
      <alignment horizontal="distributed" vertical="center"/>
    </xf>
    <xf numFmtId="0" fontId="10" fillId="2" borderId="62" xfId="0" applyFont="1" applyFill="1" applyBorder="1" applyAlignment="1">
      <alignment horizontal="distributed" vertical="center"/>
    </xf>
    <xf numFmtId="0" fontId="10" fillId="4" borderId="42" xfId="0" applyFont="1" applyFill="1" applyBorder="1" applyAlignment="1">
      <alignment horizontal="center" vertical="center" shrinkToFit="1"/>
    </xf>
    <xf numFmtId="0" fontId="10" fillId="4" borderId="72" xfId="0" applyFont="1" applyFill="1" applyBorder="1" applyAlignment="1">
      <alignment horizontal="center" vertical="center" shrinkToFit="1"/>
    </xf>
    <xf numFmtId="0" fontId="10" fillId="4" borderId="3" xfId="0" applyFont="1" applyFill="1" applyBorder="1" applyAlignment="1">
      <alignment horizontal="center" vertical="center" shrinkToFit="1"/>
    </xf>
    <xf numFmtId="0" fontId="10" fillId="4" borderId="42" xfId="0" applyFont="1" applyFill="1" applyBorder="1" applyAlignment="1">
      <alignment horizontal="center" vertical="center"/>
    </xf>
    <xf numFmtId="0" fontId="10" fillId="4" borderId="72" xfId="0" applyFont="1" applyFill="1" applyBorder="1" applyAlignment="1">
      <alignment horizontal="center" vertical="center"/>
    </xf>
    <xf numFmtId="0" fontId="10" fillId="4" borderId="73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185" fontId="10" fillId="0" borderId="6" xfId="1" applyNumberFormat="1" applyFont="1" applyFill="1" applyBorder="1" applyAlignment="1">
      <alignment vertical="center" shrinkToFit="1"/>
    </xf>
    <xf numFmtId="185" fontId="10" fillId="0" borderId="7" xfId="1" applyNumberFormat="1" applyFont="1" applyFill="1" applyBorder="1" applyAlignment="1">
      <alignment vertical="center" shrinkToFit="1"/>
    </xf>
    <xf numFmtId="185" fontId="10" fillId="0" borderId="46" xfId="1" applyNumberFormat="1" applyFont="1" applyFill="1" applyBorder="1" applyAlignment="1">
      <alignment vertical="center" shrinkToFit="1"/>
    </xf>
    <xf numFmtId="0" fontId="10" fillId="4" borderId="45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shrinkToFit="1"/>
    </xf>
    <xf numFmtId="0" fontId="10" fillId="4" borderId="17" xfId="0" applyFont="1" applyFill="1" applyBorder="1" applyAlignment="1">
      <alignment horizontal="center" vertical="center" shrinkToFit="1"/>
    </xf>
    <xf numFmtId="0" fontId="10" fillId="2" borderId="47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61" xfId="0" applyFont="1" applyFill="1" applyBorder="1" applyAlignment="1">
      <alignment horizontal="center" vertical="center"/>
    </xf>
    <xf numFmtId="0" fontId="10" fillId="2" borderId="5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0" fillId="2" borderId="62" xfId="0" applyFont="1" applyFill="1" applyBorder="1" applyAlignment="1">
      <alignment horizontal="center" vertical="center"/>
    </xf>
    <xf numFmtId="177" fontId="10" fillId="3" borderId="6" xfId="0" applyNumberFormat="1" applyFont="1" applyFill="1" applyBorder="1" applyAlignment="1" applyProtection="1">
      <alignment horizontal="left" vertical="center" indent="1"/>
      <protection locked="0"/>
    </xf>
    <xf numFmtId="177" fontId="10" fillId="3" borderId="7" xfId="0" applyNumberFormat="1" applyFont="1" applyFill="1" applyBorder="1" applyAlignment="1" applyProtection="1">
      <alignment horizontal="left" vertical="center" indent="1"/>
      <protection locked="0"/>
    </xf>
    <xf numFmtId="177" fontId="10" fillId="3" borderId="46" xfId="0" applyNumberFormat="1" applyFont="1" applyFill="1" applyBorder="1" applyAlignment="1" applyProtection="1">
      <alignment horizontal="left" vertical="center" indent="1"/>
      <protection locked="0"/>
    </xf>
    <xf numFmtId="0" fontId="10" fillId="3" borderId="5" xfId="0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center" vertical="center"/>
      <protection locked="0"/>
    </xf>
    <xf numFmtId="185" fontId="10" fillId="3" borderId="6" xfId="1" applyNumberFormat="1" applyFont="1" applyFill="1" applyBorder="1" applyAlignment="1" applyProtection="1">
      <alignment vertical="center"/>
      <protection locked="0"/>
    </xf>
    <xf numFmtId="185" fontId="10" fillId="3" borderId="7" xfId="1" applyNumberFormat="1" applyFont="1" applyFill="1" applyBorder="1" applyAlignment="1" applyProtection="1">
      <alignment vertical="center"/>
      <protection locked="0"/>
    </xf>
    <xf numFmtId="185" fontId="10" fillId="3" borderId="46" xfId="1" applyNumberFormat="1" applyFont="1" applyFill="1" applyBorder="1" applyAlignment="1" applyProtection="1">
      <alignment vertical="center"/>
      <protection locked="0"/>
    </xf>
    <xf numFmtId="0" fontId="10" fillId="2" borderId="68" xfId="0" applyFont="1" applyFill="1" applyBorder="1" applyAlignment="1">
      <alignment horizontal="center" vertical="center"/>
    </xf>
    <xf numFmtId="0" fontId="10" fillId="2" borderId="77" xfId="0" applyFont="1" applyFill="1" applyBorder="1" applyAlignment="1">
      <alignment horizontal="center" vertical="center"/>
    </xf>
    <xf numFmtId="0" fontId="10" fillId="3" borderId="6" xfId="0" applyFont="1" applyFill="1" applyBorder="1" applyAlignment="1" applyProtection="1">
      <alignment horizontal="left" vertical="center" indent="1"/>
      <protection locked="0"/>
    </xf>
    <xf numFmtId="0" fontId="10" fillId="3" borderId="7" xfId="0" applyFont="1" applyFill="1" applyBorder="1" applyAlignment="1" applyProtection="1">
      <alignment horizontal="left" vertical="center" indent="1"/>
      <protection locked="0"/>
    </xf>
    <xf numFmtId="0" fontId="10" fillId="3" borderId="46" xfId="0" applyFont="1" applyFill="1" applyBorder="1" applyAlignment="1" applyProtection="1">
      <alignment horizontal="left" vertical="center" indent="1"/>
      <protection locked="0"/>
    </xf>
    <xf numFmtId="0" fontId="16" fillId="4" borderId="47" xfId="0" applyFont="1" applyFill="1" applyBorder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/>
    </xf>
    <xf numFmtId="0" fontId="16" fillId="4" borderId="61" xfId="0" applyFont="1" applyFill="1" applyBorder="1" applyAlignment="1">
      <alignment horizontal="center" vertical="center"/>
    </xf>
    <xf numFmtId="0" fontId="16" fillId="4" borderId="49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0" fontId="16" fillId="4" borderId="58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/>
    </xf>
    <xf numFmtId="0" fontId="16" fillId="4" borderId="62" xfId="0" applyFont="1" applyFill="1" applyBorder="1" applyAlignment="1">
      <alignment horizontal="center" vertical="center"/>
    </xf>
    <xf numFmtId="0" fontId="17" fillId="4" borderId="45" xfId="0" applyFont="1" applyFill="1" applyBorder="1" applyAlignment="1">
      <alignment horizontal="center" vertical="center" shrinkToFit="1"/>
    </xf>
    <xf numFmtId="0" fontId="17" fillId="4" borderId="7" xfId="0" applyFont="1" applyFill="1" applyBorder="1" applyAlignment="1">
      <alignment horizontal="center" vertical="center" shrinkToFit="1"/>
    </xf>
    <xf numFmtId="0" fontId="17" fillId="4" borderId="17" xfId="0" applyFont="1" applyFill="1" applyBorder="1" applyAlignment="1">
      <alignment horizontal="center" vertical="center" shrinkToFit="1"/>
    </xf>
    <xf numFmtId="0" fontId="16" fillId="4" borderId="5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7" fillId="4" borderId="45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46" xfId="0" applyFont="1" applyFill="1" applyBorder="1" applyAlignment="1">
      <alignment horizontal="center" vertical="center"/>
    </xf>
    <xf numFmtId="0" fontId="10" fillId="4" borderId="45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 textRotation="255"/>
    </xf>
    <xf numFmtId="0" fontId="16" fillId="2" borderId="48" xfId="0" applyFont="1" applyFill="1" applyBorder="1" applyAlignment="1">
      <alignment horizontal="center" vertical="center" textRotation="255"/>
    </xf>
    <xf numFmtId="0" fontId="16" fillId="2" borderId="49" xfId="0" applyFont="1" applyFill="1" applyBorder="1" applyAlignment="1">
      <alignment horizontal="center" vertical="center" textRotation="255"/>
    </xf>
    <xf numFmtId="0" fontId="16" fillId="2" borderId="50" xfId="0" applyFont="1" applyFill="1" applyBorder="1" applyAlignment="1">
      <alignment horizontal="center" vertical="center" textRotation="255"/>
    </xf>
    <xf numFmtId="0" fontId="16" fillId="2" borderId="58" xfId="0" applyFont="1" applyFill="1" applyBorder="1" applyAlignment="1">
      <alignment horizontal="center" vertical="center" textRotation="255"/>
    </xf>
    <xf numFmtId="0" fontId="16" fillId="2" borderId="59" xfId="0" applyFont="1" applyFill="1" applyBorder="1" applyAlignment="1">
      <alignment horizontal="center" vertical="center" textRotation="255"/>
    </xf>
    <xf numFmtId="0" fontId="14" fillId="2" borderId="4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46" xfId="0" applyFont="1" applyFill="1" applyBorder="1" applyAlignment="1">
      <alignment horizontal="center" vertical="center"/>
    </xf>
    <xf numFmtId="0" fontId="10" fillId="0" borderId="79" xfId="0" applyFont="1" applyFill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80" xfId="0" applyFont="1" applyFill="1" applyBorder="1" applyAlignment="1">
      <alignment horizontal="center" vertical="center" shrinkToFit="1"/>
    </xf>
    <xf numFmtId="183" fontId="10" fillId="0" borderId="79" xfId="0" applyNumberFormat="1" applyFont="1" applyFill="1" applyBorder="1" applyAlignment="1">
      <alignment horizontal="center" vertical="center"/>
    </xf>
    <xf numFmtId="183" fontId="10" fillId="0" borderId="32" xfId="0" applyNumberFormat="1" applyFont="1" applyFill="1" applyBorder="1" applyAlignment="1">
      <alignment horizontal="center" vertical="center"/>
    </xf>
    <xf numFmtId="183" fontId="10" fillId="0" borderId="80" xfId="0" applyNumberFormat="1" applyFont="1" applyFill="1" applyBorder="1" applyAlignment="1">
      <alignment horizontal="center" vertical="center"/>
    </xf>
    <xf numFmtId="38" fontId="10" fillId="0" borderId="79" xfId="1" applyFont="1" applyFill="1" applyBorder="1" applyAlignment="1">
      <alignment vertical="center"/>
    </xf>
    <xf numFmtId="38" fontId="10" fillId="0" borderId="32" xfId="1" applyFont="1" applyFill="1" applyBorder="1" applyAlignment="1">
      <alignment vertical="center"/>
    </xf>
    <xf numFmtId="38" fontId="10" fillId="0" borderId="80" xfId="1" applyFont="1" applyFill="1" applyBorder="1" applyAlignment="1">
      <alignment vertical="center"/>
    </xf>
    <xf numFmtId="0" fontId="10" fillId="0" borderId="53" xfId="0" applyFont="1" applyFill="1" applyBorder="1" applyAlignment="1">
      <alignment horizontal="center" vertical="center" shrinkToFit="1"/>
    </xf>
    <xf numFmtId="0" fontId="10" fillId="0" borderId="2" xfId="0" applyFont="1" applyFill="1" applyBorder="1" applyAlignment="1">
      <alignment horizontal="center" vertical="center" shrinkToFit="1"/>
    </xf>
    <xf numFmtId="0" fontId="10" fillId="0" borderId="54" xfId="0" applyFont="1" applyFill="1" applyBorder="1" applyAlignment="1">
      <alignment horizontal="center" vertical="center" shrinkToFit="1"/>
    </xf>
    <xf numFmtId="183" fontId="10" fillId="0" borderId="53" xfId="0" applyNumberFormat="1" applyFont="1" applyFill="1" applyBorder="1" applyAlignment="1">
      <alignment horizontal="center" vertical="center"/>
    </xf>
    <xf numFmtId="183" fontId="10" fillId="0" borderId="2" xfId="0" applyNumberFormat="1" applyFont="1" applyFill="1" applyBorder="1" applyAlignment="1">
      <alignment horizontal="center" vertical="center"/>
    </xf>
    <xf numFmtId="183" fontId="10" fillId="0" borderId="54" xfId="0" applyNumberFormat="1" applyFont="1" applyFill="1" applyBorder="1" applyAlignment="1">
      <alignment horizontal="center" vertical="center"/>
    </xf>
    <xf numFmtId="38" fontId="10" fillId="0" borderId="53" xfId="1" applyFont="1" applyFill="1" applyBorder="1" applyAlignment="1">
      <alignment vertical="center"/>
    </xf>
    <xf numFmtId="38" fontId="10" fillId="0" borderId="2" xfId="1" applyFont="1" applyFill="1" applyBorder="1" applyAlignment="1">
      <alignment vertical="center"/>
    </xf>
    <xf numFmtId="38" fontId="10" fillId="0" borderId="54" xfId="1" applyFont="1" applyFill="1" applyBorder="1" applyAlignment="1">
      <alignment vertical="center"/>
    </xf>
    <xf numFmtId="0" fontId="10" fillId="3" borderId="79" xfId="0" applyFont="1" applyFill="1" applyBorder="1" applyAlignment="1" applyProtection="1">
      <alignment vertical="center" shrinkToFit="1"/>
      <protection locked="0"/>
    </xf>
    <xf numFmtId="0" fontId="10" fillId="3" borderId="32" xfId="0" applyFont="1" applyFill="1" applyBorder="1" applyAlignment="1" applyProtection="1">
      <alignment vertical="center" shrinkToFit="1"/>
      <protection locked="0"/>
    </xf>
    <xf numFmtId="0" fontId="10" fillId="3" borderId="80" xfId="0" applyFont="1" applyFill="1" applyBorder="1" applyAlignment="1" applyProtection="1">
      <alignment vertical="center" shrinkToFit="1"/>
      <protection locked="0"/>
    </xf>
    <xf numFmtId="0" fontId="10" fillId="3" borderId="53" xfId="0" applyFont="1" applyFill="1" applyBorder="1" applyAlignment="1" applyProtection="1">
      <alignment vertical="center" shrinkToFit="1"/>
      <protection locked="0"/>
    </xf>
    <xf numFmtId="0" fontId="10" fillId="3" borderId="2" xfId="0" applyFont="1" applyFill="1" applyBorder="1" applyAlignment="1" applyProtection="1">
      <alignment vertical="center" shrinkToFit="1"/>
      <protection locked="0"/>
    </xf>
    <xf numFmtId="0" fontId="10" fillId="3" borderId="54" xfId="0" applyFont="1" applyFill="1" applyBorder="1" applyAlignment="1" applyProtection="1">
      <alignment vertical="center" shrinkToFit="1"/>
      <protection locked="0"/>
    </xf>
    <xf numFmtId="38" fontId="10" fillId="6" borderId="53" xfId="1" applyFont="1" applyFill="1" applyBorder="1" applyAlignment="1" applyProtection="1">
      <alignment vertical="center"/>
      <protection locked="0"/>
    </xf>
    <xf numFmtId="38" fontId="10" fillId="6" borderId="2" xfId="1" applyFont="1" applyFill="1" applyBorder="1" applyAlignment="1" applyProtection="1">
      <alignment vertical="center"/>
      <protection locked="0"/>
    </xf>
    <xf numFmtId="38" fontId="10" fillId="6" borderId="54" xfId="1" applyFont="1" applyFill="1" applyBorder="1" applyAlignment="1" applyProtection="1">
      <alignment vertical="center"/>
      <protection locked="0"/>
    </xf>
    <xf numFmtId="0" fontId="14" fillId="7" borderId="53" xfId="0" applyFont="1" applyFill="1" applyBorder="1" applyAlignment="1">
      <alignment vertical="center" shrinkToFit="1"/>
    </xf>
    <xf numFmtId="0" fontId="14" fillId="7" borderId="2" xfId="0" applyFont="1" applyFill="1" applyBorder="1" applyAlignment="1">
      <alignment vertical="center" shrinkToFit="1"/>
    </xf>
    <xf numFmtId="0" fontId="14" fillId="7" borderId="54" xfId="0" applyFont="1" applyFill="1" applyBorder="1" applyAlignment="1">
      <alignment vertical="center" shrinkToFit="1"/>
    </xf>
    <xf numFmtId="0" fontId="10" fillId="7" borderId="53" xfId="0" applyNumberFormat="1" applyFont="1" applyFill="1" applyBorder="1" applyAlignment="1">
      <alignment horizontal="center" vertical="center"/>
    </xf>
    <xf numFmtId="0" fontId="10" fillId="7" borderId="2" xfId="0" applyNumberFormat="1" applyFont="1" applyFill="1" applyBorder="1" applyAlignment="1">
      <alignment horizontal="center" vertical="center"/>
    </xf>
    <xf numFmtId="0" fontId="10" fillId="7" borderId="54" xfId="0" applyNumberFormat="1" applyFont="1" applyFill="1" applyBorder="1" applyAlignment="1">
      <alignment horizontal="center" vertical="center"/>
    </xf>
    <xf numFmtId="38" fontId="10" fillId="7" borderId="53" xfId="1" applyFont="1" applyFill="1" applyBorder="1" applyAlignment="1">
      <alignment vertical="center"/>
    </xf>
    <xf numFmtId="38" fontId="10" fillId="7" borderId="2" xfId="1" applyFont="1" applyFill="1" applyBorder="1" applyAlignment="1">
      <alignment vertical="center"/>
    </xf>
    <xf numFmtId="38" fontId="10" fillId="7" borderId="54" xfId="1" applyFont="1" applyFill="1" applyBorder="1" applyAlignment="1">
      <alignment vertical="center"/>
    </xf>
    <xf numFmtId="0" fontId="10" fillId="7" borderId="53" xfId="0" applyFont="1" applyFill="1" applyBorder="1" applyAlignment="1">
      <alignment vertical="center" shrinkToFit="1"/>
    </xf>
    <xf numFmtId="0" fontId="10" fillId="7" borderId="2" xfId="0" applyFont="1" applyFill="1" applyBorder="1" applyAlignment="1">
      <alignment vertical="center" shrinkToFit="1"/>
    </xf>
    <xf numFmtId="0" fontId="10" fillId="7" borderId="54" xfId="0" applyFont="1" applyFill="1" applyBorder="1" applyAlignment="1">
      <alignment vertical="center" shrinkToFit="1"/>
    </xf>
    <xf numFmtId="0" fontId="14" fillId="7" borderId="78" xfId="0" applyFont="1" applyFill="1" applyBorder="1" applyAlignment="1">
      <alignment vertical="center" shrinkToFit="1"/>
    </xf>
    <xf numFmtId="0" fontId="14" fillId="7" borderId="72" xfId="0" applyFont="1" applyFill="1" applyBorder="1" applyAlignment="1">
      <alignment vertical="center" shrinkToFit="1"/>
    </xf>
    <xf numFmtId="0" fontId="14" fillId="7" borderId="73" xfId="0" applyFont="1" applyFill="1" applyBorder="1" applyAlignment="1">
      <alignment vertical="center" shrinkToFit="1"/>
    </xf>
    <xf numFmtId="0" fontId="10" fillId="7" borderId="78" xfId="0" applyNumberFormat="1" applyFont="1" applyFill="1" applyBorder="1" applyAlignment="1">
      <alignment horizontal="center" vertical="center"/>
    </xf>
    <xf numFmtId="0" fontId="10" fillId="7" borderId="72" xfId="0" applyNumberFormat="1" applyFont="1" applyFill="1" applyBorder="1" applyAlignment="1">
      <alignment horizontal="center" vertical="center"/>
    </xf>
    <xf numFmtId="0" fontId="10" fillId="7" borderId="73" xfId="0" applyNumberFormat="1" applyFont="1" applyFill="1" applyBorder="1" applyAlignment="1">
      <alignment horizontal="center" vertical="center"/>
    </xf>
    <xf numFmtId="38" fontId="10" fillId="7" borderId="78" xfId="1" applyFont="1" applyFill="1" applyBorder="1" applyAlignment="1">
      <alignment vertical="center"/>
    </xf>
    <xf numFmtId="38" fontId="10" fillId="7" borderId="72" xfId="1" applyFont="1" applyFill="1" applyBorder="1" applyAlignment="1">
      <alignment vertical="center"/>
    </xf>
    <xf numFmtId="38" fontId="10" fillId="7" borderId="73" xfId="1" applyFont="1" applyFill="1" applyBorder="1" applyAlignment="1">
      <alignment vertical="center"/>
    </xf>
    <xf numFmtId="0" fontId="10" fillId="7" borderId="78" xfId="0" applyFont="1" applyFill="1" applyBorder="1" applyAlignment="1">
      <alignment vertical="center" shrinkToFit="1"/>
    </xf>
    <xf numFmtId="0" fontId="10" fillId="7" borderId="72" xfId="0" applyFont="1" applyFill="1" applyBorder="1" applyAlignment="1">
      <alignment vertical="center" shrinkToFit="1"/>
    </xf>
    <xf numFmtId="0" fontId="10" fillId="7" borderId="73" xfId="0" applyFont="1" applyFill="1" applyBorder="1" applyAlignment="1">
      <alignment vertical="center" shrinkToFit="1"/>
    </xf>
    <xf numFmtId="0" fontId="10" fillId="4" borderId="79" xfId="2" applyFont="1" applyFill="1" applyBorder="1" applyAlignment="1">
      <alignment horizontal="center" vertical="center"/>
    </xf>
    <xf numFmtId="0" fontId="10" fillId="4" borderId="32" xfId="2" applyFont="1" applyFill="1" applyBorder="1" applyAlignment="1">
      <alignment horizontal="center" vertical="center"/>
    </xf>
    <xf numFmtId="0" fontId="10" fillId="4" borderId="28" xfId="2" applyFont="1" applyFill="1" applyBorder="1" applyAlignment="1">
      <alignment horizontal="center" vertical="center"/>
    </xf>
    <xf numFmtId="0" fontId="10" fillId="4" borderId="39" xfId="2" applyFont="1" applyFill="1" applyBorder="1" applyAlignment="1">
      <alignment horizontal="center" vertical="center"/>
    </xf>
    <xf numFmtId="0" fontId="10" fillId="4" borderId="80" xfId="2" applyFont="1" applyFill="1" applyBorder="1" applyAlignment="1">
      <alignment horizontal="center" vertical="center"/>
    </xf>
    <xf numFmtId="0" fontId="14" fillId="2" borderId="79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80" xfId="0" applyFont="1" applyFill="1" applyBorder="1" applyAlignment="1">
      <alignment horizontal="center" vertical="center"/>
    </xf>
    <xf numFmtId="38" fontId="10" fillId="2" borderId="79" xfId="1" applyFont="1" applyFill="1" applyBorder="1" applyAlignment="1">
      <alignment vertical="center"/>
    </xf>
    <xf numFmtId="38" fontId="10" fillId="2" borderId="32" xfId="1" applyFont="1" applyFill="1" applyBorder="1" applyAlignment="1">
      <alignment vertical="center"/>
    </xf>
    <xf numFmtId="38" fontId="10" fillId="2" borderId="80" xfId="1" applyFont="1" applyFill="1" applyBorder="1" applyAlignment="1">
      <alignment vertical="center"/>
    </xf>
    <xf numFmtId="0" fontId="10" fillId="4" borderId="79" xfId="2" applyFont="1" applyFill="1" applyBorder="1" applyAlignment="1">
      <alignment vertical="center"/>
    </xf>
    <xf numFmtId="0" fontId="10" fillId="4" borderId="32" xfId="2" applyFont="1" applyFill="1" applyBorder="1" applyAlignment="1">
      <alignment vertical="center"/>
    </xf>
    <xf numFmtId="0" fontId="10" fillId="4" borderId="80" xfId="2" applyFont="1" applyFill="1" applyBorder="1" applyAlignment="1">
      <alignment vertical="center"/>
    </xf>
    <xf numFmtId="0" fontId="17" fillId="2" borderId="78" xfId="0" applyFont="1" applyFill="1" applyBorder="1" applyAlignment="1">
      <alignment horizontal="center" vertical="center" shrinkToFit="1"/>
    </xf>
    <xf numFmtId="0" fontId="17" fillId="2" borderId="72" xfId="0" applyFont="1" applyFill="1" applyBorder="1" applyAlignment="1">
      <alignment horizontal="center" vertical="center" shrinkToFit="1"/>
    </xf>
    <xf numFmtId="0" fontId="17" fillId="2" borderId="73" xfId="0" applyFont="1" applyFill="1" applyBorder="1" applyAlignment="1">
      <alignment horizontal="center" vertical="center" shrinkToFit="1"/>
    </xf>
    <xf numFmtId="38" fontId="10" fillId="2" borderId="78" xfId="1" applyFont="1" applyFill="1" applyBorder="1" applyAlignment="1">
      <alignment vertical="center"/>
    </xf>
    <xf numFmtId="38" fontId="10" fillId="2" borderId="72" xfId="1" applyFont="1" applyFill="1" applyBorder="1" applyAlignment="1">
      <alignment vertical="center"/>
    </xf>
    <xf numFmtId="38" fontId="10" fillId="2" borderId="73" xfId="1" applyFont="1" applyFill="1" applyBorder="1" applyAlignment="1">
      <alignment vertical="center"/>
    </xf>
    <xf numFmtId="0" fontId="10" fillId="4" borderId="78" xfId="2" applyFont="1" applyFill="1" applyBorder="1" applyAlignment="1">
      <alignment vertical="center"/>
    </xf>
    <xf numFmtId="0" fontId="10" fillId="4" borderId="72" xfId="2" applyFont="1" applyFill="1" applyBorder="1" applyAlignment="1">
      <alignment vertical="center"/>
    </xf>
    <xf numFmtId="0" fontId="10" fillId="4" borderId="73" xfId="2" applyFont="1" applyFill="1" applyBorder="1" applyAlignment="1">
      <alignment vertical="center"/>
    </xf>
    <xf numFmtId="0" fontId="10" fillId="4" borderId="47" xfId="2" applyFont="1" applyFill="1" applyBorder="1" applyAlignment="1">
      <alignment horizontal="center" vertical="center"/>
    </xf>
    <xf numFmtId="0" fontId="10" fillId="4" borderId="19" xfId="2" applyFont="1" applyFill="1" applyBorder="1" applyAlignment="1">
      <alignment horizontal="center" vertical="center"/>
    </xf>
    <xf numFmtId="0" fontId="10" fillId="4" borderId="48" xfId="2" applyFont="1" applyFill="1" applyBorder="1" applyAlignment="1">
      <alignment horizontal="center" vertical="center"/>
    </xf>
    <xf numFmtId="0" fontId="10" fillId="4" borderId="51" xfId="2" applyFont="1" applyFill="1" applyBorder="1" applyAlignment="1">
      <alignment horizontal="center" vertical="center"/>
    </xf>
    <xf numFmtId="0" fontId="10" fillId="4" borderId="26" xfId="2" applyFont="1" applyFill="1" applyBorder="1" applyAlignment="1">
      <alignment horizontal="center" vertical="center"/>
    </xf>
    <xf numFmtId="0" fontId="10" fillId="4" borderId="52" xfId="2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0" fillId="0" borderId="53" xfId="2" applyFont="1" applyFill="1" applyBorder="1" applyAlignment="1">
      <alignment vertical="center"/>
    </xf>
    <xf numFmtId="0" fontId="10" fillId="0" borderId="2" xfId="2" applyFont="1" applyFill="1" applyBorder="1" applyAlignment="1">
      <alignment vertical="center"/>
    </xf>
    <xf numFmtId="0" fontId="10" fillId="0" borderId="37" xfId="2" applyFont="1" applyFill="1" applyBorder="1" applyAlignment="1">
      <alignment vertical="center"/>
    </xf>
    <xf numFmtId="0" fontId="10" fillId="2" borderId="40" xfId="2" applyFont="1" applyFill="1" applyBorder="1" applyAlignment="1">
      <alignment horizontal="left" vertical="center"/>
    </xf>
    <xf numFmtId="0" fontId="10" fillId="2" borderId="2" xfId="2" applyFont="1" applyFill="1" applyBorder="1" applyAlignment="1">
      <alignment horizontal="left" vertical="center"/>
    </xf>
    <xf numFmtId="0" fontId="10" fillId="2" borderId="54" xfId="2" applyFont="1" applyFill="1" applyBorder="1" applyAlignment="1">
      <alignment horizontal="left" vertical="center"/>
    </xf>
    <xf numFmtId="0" fontId="10" fillId="4" borderId="53" xfId="2" applyFont="1" applyFill="1" applyBorder="1" applyAlignment="1">
      <alignment vertical="center"/>
    </xf>
    <xf numFmtId="0" fontId="10" fillId="4" borderId="2" xfId="2" applyFont="1" applyFill="1" applyBorder="1" applyAlignment="1">
      <alignment vertical="center"/>
    </xf>
    <xf numFmtId="0" fontId="10" fillId="4" borderId="37" xfId="2" applyFont="1" applyFill="1" applyBorder="1" applyAlignment="1">
      <alignment vertical="center"/>
    </xf>
    <xf numFmtId="0" fontId="10" fillId="4" borderId="40" xfId="2" applyFont="1" applyFill="1" applyBorder="1" applyAlignment="1">
      <alignment horizontal="left" vertical="center"/>
    </xf>
    <xf numFmtId="0" fontId="10" fillId="4" borderId="2" xfId="2" applyFont="1" applyFill="1" applyBorder="1" applyAlignment="1">
      <alignment horizontal="left" vertical="center"/>
    </xf>
    <xf numFmtId="0" fontId="10" fillId="4" borderId="54" xfId="2" applyFont="1" applyFill="1" applyBorder="1" applyAlignment="1">
      <alignment horizontal="left" vertical="center"/>
    </xf>
    <xf numFmtId="38" fontId="10" fillId="2" borderId="53" xfId="1" applyFont="1" applyFill="1" applyBorder="1" applyAlignment="1">
      <alignment vertical="center"/>
    </xf>
    <xf numFmtId="38" fontId="10" fillId="2" borderId="2" xfId="1" applyFont="1" applyFill="1" applyBorder="1" applyAlignment="1">
      <alignment vertical="center"/>
    </xf>
    <xf numFmtId="38" fontId="10" fillId="2" borderId="54" xfId="1" applyFont="1" applyFill="1" applyBorder="1" applyAlignment="1">
      <alignment vertical="center"/>
    </xf>
    <xf numFmtId="0" fontId="10" fillId="4" borderId="53" xfId="2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center" vertical="center"/>
    </xf>
    <xf numFmtId="0" fontId="10" fillId="4" borderId="54" xfId="2" applyFont="1" applyFill="1" applyBorder="1" applyAlignment="1">
      <alignment horizontal="center" vertical="center"/>
    </xf>
    <xf numFmtId="0" fontId="10" fillId="4" borderId="54" xfId="2" applyFont="1" applyFill="1" applyBorder="1" applyAlignment="1">
      <alignment vertical="center"/>
    </xf>
    <xf numFmtId="40" fontId="10" fillId="2" borderId="53" xfId="1" applyNumberFormat="1" applyFont="1" applyFill="1" applyBorder="1" applyAlignment="1">
      <alignment vertical="center"/>
    </xf>
    <xf numFmtId="40" fontId="10" fillId="2" borderId="2" xfId="1" applyNumberFormat="1" applyFont="1" applyFill="1" applyBorder="1" applyAlignment="1">
      <alignment vertical="center"/>
    </xf>
    <xf numFmtId="0" fontId="17" fillId="2" borderId="40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/>
    </xf>
    <xf numFmtId="0" fontId="17" fillId="2" borderId="54" xfId="2" applyFont="1" applyFill="1" applyBorder="1" applyAlignment="1">
      <alignment horizontal="center" vertical="center"/>
    </xf>
    <xf numFmtId="0" fontId="17" fillId="4" borderId="40" xfId="2" applyFont="1" applyFill="1" applyBorder="1" applyAlignment="1">
      <alignment horizontal="center" vertical="center"/>
    </xf>
    <xf numFmtId="0" fontId="17" fillId="4" borderId="2" xfId="2" applyFont="1" applyFill="1" applyBorder="1" applyAlignment="1">
      <alignment horizontal="center" vertical="center"/>
    </xf>
    <xf numFmtId="0" fontId="17" fillId="4" borderId="54" xfId="2" applyFont="1" applyFill="1" applyBorder="1" applyAlignment="1">
      <alignment horizontal="center" vertical="center"/>
    </xf>
    <xf numFmtId="0" fontId="10" fillId="4" borderId="91" xfId="2" applyFont="1" applyFill="1" applyBorder="1" applyAlignment="1">
      <alignment horizontal="center" vertical="center"/>
    </xf>
    <xf numFmtId="0" fontId="10" fillId="4" borderId="92" xfId="2" applyFont="1" applyFill="1" applyBorder="1" applyAlignment="1">
      <alignment horizontal="center" vertical="center"/>
    </xf>
    <xf numFmtId="0" fontId="10" fillId="4" borderId="93" xfId="2" applyFont="1" applyFill="1" applyBorder="1" applyAlignment="1">
      <alignment horizontal="center" vertical="center"/>
    </xf>
    <xf numFmtId="0" fontId="14" fillId="2" borderId="94" xfId="0" applyFont="1" applyFill="1" applyBorder="1" applyAlignment="1">
      <alignment horizontal="center" vertical="center"/>
    </xf>
    <xf numFmtId="0" fontId="14" fillId="2" borderId="95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5" fillId="4" borderId="78" xfId="2" applyFont="1" applyFill="1" applyBorder="1" applyAlignment="1">
      <alignment vertical="center"/>
    </xf>
    <xf numFmtId="0" fontId="15" fillId="4" borderId="72" xfId="2" applyFont="1" applyFill="1" applyBorder="1" applyAlignment="1">
      <alignment vertical="center"/>
    </xf>
    <xf numFmtId="0" fontId="15" fillId="4" borderId="73" xfId="2" applyFont="1" applyFill="1" applyBorder="1" applyAlignment="1">
      <alignment vertical="center"/>
    </xf>
    <xf numFmtId="0" fontId="10" fillId="4" borderId="88" xfId="2" applyFont="1" applyFill="1" applyBorder="1" applyAlignment="1">
      <alignment horizontal="center" vertical="center"/>
    </xf>
    <xf numFmtId="0" fontId="10" fillId="4" borderId="89" xfId="2" applyFont="1" applyFill="1" applyBorder="1" applyAlignment="1">
      <alignment horizontal="center" vertical="center"/>
    </xf>
    <xf numFmtId="0" fontId="10" fillId="4" borderId="90" xfId="2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 shrinkToFit="1"/>
    </xf>
    <xf numFmtId="0" fontId="16" fillId="2" borderId="2" xfId="0" applyFont="1" applyFill="1" applyBorder="1" applyAlignment="1">
      <alignment horizontal="center" vertical="center" shrinkToFit="1"/>
    </xf>
    <xf numFmtId="0" fontId="16" fillId="2" borderId="54" xfId="0" applyFont="1" applyFill="1" applyBorder="1" applyAlignment="1">
      <alignment horizontal="center" vertical="center" shrinkToFit="1"/>
    </xf>
    <xf numFmtId="0" fontId="15" fillId="4" borderId="53" xfId="2" applyFont="1" applyFill="1" applyBorder="1" applyAlignment="1">
      <alignment vertical="center"/>
    </xf>
    <xf numFmtId="0" fontId="15" fillId="4" borderId="2" xfId="2" applyFont="1" applyFill="1" applyBorder="1" applyAlignment="1">
      <alignment vertical="center"/>
    </xf>
    <xf numFmtId="0" fontId="15" fillId="4" borderId="54" xfId="2" applyFont="1" applyFill="1" applyBorder="1" applyAlignment="1">
      <alignment vertical="center"/>
    </xf>
    <xf numFmtId="0" fontId="16" fillId="4" borderId="47" xfId="0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center" vertical="center" shrinkToFit="1"/>
    </xf>
    <xf numFmtId="0" fontId="16" fillId="4" borderId="32" xfId="0" applyFont="1" applyFill="1" applyBorder="1" applyAlignment="1">
      <alignment horizontal="center" vertical="center" shrinkToFit="1"/>
    </xf>
    <xf numFmtId="0" fontId="16" fillId="4" borderId="80" xfId="0" applyFont="1" applyFill="1" applyBorder="1" applyAlignment="1">
      <alignment horizontal="center" vertical="center" shrinkToFit="1"/>
    </xf>
    <xf numFmtId="38" fontId="15" fillId="4" borderId="79" xfId="1" applyFont="1" applyFill="1" applyBorder="1" applyAlignment="1">
      <alignment vertical="center"/>
    </xf>
    <xf numFmtId="38" fontId="15" fillId="4" borderId="32" xfId="1" applyFont="1" applyFill="1" applyBorder="1" applyAlignment="1">
      <alignment vertical="center"/>
    </xf>
    <xf numFmtId="38" fontId="15" fillId="4" borderId="80" xfId="1" applyFont="1" applyFill="1" applyBorder="1" applyAlignment="1">
      <alignment vertical="center"/>
    </xf>
    <xf numFmtId="0" fontId="16" fillId="4" borderId="42" xfId="0" applyFont="1" applyFill="1" applyBorder="1" applyAlignment="1">
      <alignment horizontal="center" vertical="center" shrinkToFit="1"/>
    </xf>
    <xf numFmtId="0" fontId="16" fillId="4" borderId="72" xfId="0" applyFont="1" applyFill="1" applyBorder="1" applyAlignment="1">
      <alignment horizontal="center" vertical="center" shrinkToFit="1"/>
    </xf>
    <xf numFmtId="0" fontId="16" fillId="4" borderId="73" xfId="0" applyFont="1" applyFill="1" applyBorder="1" applyAlignment="1">
      <alignment horizontal="center" vertical="center" shrinkToFit="1"/>
    </xf>
    <xf numFmtId="38" fontId="15" fillId="4" borderId="78" xfId="1" applyFont="1" applyFill="1" applyBorder="1" applyAlignment="1">
      <alignment vertical="center"/>
    </xf>
    <xf numFmtId="38" fontId="15" fillId="4" borderId="72" xfId="1" applyFont="1" applyFill="1" applyBorder="1" applyAlignment="1">
      <alignment vertical="center"/>
    </xf>
    <xf numFmtId="38" fontId="15" fillId="4" borderId="73" xfId="1" applyFont="1" applyFill="1" applyBorder="1" applyAlignment="1">
      <alignment vertical="center"/>
    </xf>
    <xf numFmtId="0" fontId="16" fillId="4" borderId="45" xfId="0" applyFont="1" applyFill="1" applyBorder="1" applyAlignment="1">
      <alignment horizontal="center" vertical="center" shrinkToFit="1"/>
    </xf>
    <xf numFmtId="0" fontId="16" fillId="4" borderId="7" xfId="0" applyFont="1" applyFill="1" applyBorder="1" applyAlignment="1">
      <alignment horizontal="center" vertical="center" shrinkToFit="1"/>
    </xf>
    <xf numFmtId="38" fontId="15" fillId="4" borderId="45" xfId="1" applyFont="1" applyFill="1" applyBorder="1" applyAlignment="1">
      <alignment vertical="center"/>
    </xf>
    <xf numFmtId="38" fontId="15" fillId="4" borderId="7" xfId="1" applyFont="1" applyFill="1" applyBorder="1" applyAlignment="1">
      <alignment vertical="center"/>
    </xf>
    <xf numFmtId="38" fontId="15" fillId="4" borderId="46" xfId="1" applyFont="1" applyFill="1" applyBorder="1" applyAlignment="1">
      <alignment vertical="center"/>
    </xf>
    <xf numFmtId="0" fontId="16" fillId="2" borderId="45" xfId="0" applyFont="1" applyFill="1" applyBorder="1" applyAlignment="1">
      <alignment horizontal="center" vertical="center" shrinkToFit="1"/>
    </xf>
    <xf numFmtId="0" fontId="16" fillId="2" borderId="7" xfId="0" applyFont="1" applyFill="1" applyBorder="1" applyAlignment="1">
      <alignment horizontal="center" vertical="center" shrinkToFit="1"/>
    </xf>
    <xf numFmtId="0" fontId="16" fillId="2" borderId="46" xfId="0" applyFont="1" applyFill="1" applyBorder="1" applyAlignment="1">
      <alignment horizontal="center" vertical="center" shrinkToFit="1"/>
    </xf>
    <xf numFmtId="38" fontId="10" fillId="0" borderId="45" xfId="1" applyFont="1" applyFill="1" applyBorder="1" applyAlignment="1">
      <alignment vertical="center"/>
    </xf>
    <xf numFmtId="38" fontId="10" fillId="0" borderId="7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18" fillId="2" borderId="45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46" xfId="0" applyFont="1" applyFill="1" applyBorder="1" applyAlignment="1">
      <alignment horizontal="center" vertical="center"/>
    </xf>
    <xf numFmtId="0" fontId="16" fillId="2" borderId="7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0" fontId="16" fillId="2" borderId="87" xfId="0" applyFont="1" applyFill="1" applyBorder="1" applyAlignment="1">
      <alignment horizontal="center" vertical="center"/>
    </xf>
    <xf numFmtId="0" fontId="16" fillId="2" borderId="85" xfId="0" applyFont="1" applyFill="1" applyBorder="1" applyAlignment="1">
      <alignment horizontal="center" vertical="center"/>
    </xf>
    <xf numFmtId="0" fontId="16" fillId="2" borderId="39" xfId="0" applyFont="1" applyFill="1" applyBorder="1" applyAlignment="1">
      <alignment horizontal="center" vertical="center" wrapText="1"/>
    </xf>
    <xf numFmtId="0" fontId="16" fillId="2" borderId="80" xfId="0" applyFont="1" applyFill="1" applyBorder="1" applyAlignment="1">
      <alignment horizontal="center" vertical="center"/>
    </xf>
    <xf numFmtId="38" fontId="15" fillId="2" borderId="79" xfId="1" applyFont="1" applyFill="1" applyBorder="1" applyAlignment="1">
      <alignment vertical="center"/>
    </xf>
    <xf numFmtId="38" fontId="15" fillId="2" borderId="32" xfId="1" applyFont="1" applyFill="1" applyBorder="1" applyAlignment="1">
      <alignment vertical="center"/>
    </xf>
    <xf numFmtId="38" fontId="15" fillId="2" borderId="80" xfId="1" applyFont="1" applyFill="1" applyBorder="1" applyAlignment="1">
      <alignment vertical="center"/>
    </xf>
    <xf numFmtId="0" fontId="15" fillId="4" borderId="79" xfId="0" applyFont="1" applyFill="1" applyBorder="1" applyAlignment="1">
      <alignment vertical="center"/>
    </xf>
    <xf numFmtId="0" fontId="15" fillId="4" borderId="32" xfId="0" applyFont="1" applyFill="1" applyBorder="1" applyAlignment="1">
      <alignment vertical="center"/>
    </xf>
    <xf numFmtId="0" fontId="15" fillId="4" borderId="80" xfId="0" applyFont="1" applyFill="1" applyBorder="1" applyAlignment="1">
      <alignment vertical="center"/>
    </xf>
    <xf numFmtId="0" fontId="10" fillId="4" borderId="81" xfId="0" applyFont="1" applyFill="1" applyBorder="1" applyAlignment="1">
      <alignment vertical="center"/>
    </xf>
    <xf numFmtId="0" fontId="10" fillId="4" borderId="82" xfId="0" applyFont="1" applyFill="1" applyBorder="1" applyAlignment="1">
      <alignment vertical="center"/>
    </xf>
    <xf numFmtId="0" fontId="10" fillId="4" borderId="83" xfId="0" applyFont="1" applyFill="1" applyBorder="1" applyAlignment="1">
      <alignment vertical="center"/>
    </xf>
    <xf numFmtId="0" fontId="16" fillId="4" borderId="84" xfId="0" applyFont="1" applyFill="1" applyBorder="1" applyAlignment="1">
      <alignment horizontal="center" vertical="center"/>
    </xf>
    <xf numFmtId="0" fontId="16" fillId="4" borderId="85" xfId="0" applyFont="1" applyFill="1" applyBorder="1" applyAlignment="1">
      <alignment horizontal="center" vertical="center"/>
    </xf>
    <xf numFmtId="0" fontId="16" fillId="4" borderId="86" xfId="0" applyFont="1" applyFill="1" applyBorder="1" applyAlignment="1">
      <alignment horizontal="center" vertical="center"/>
    </xf>
    <xf numFmtId="0" fontId="10" fillId="4" borderId="87" xfId="2" applyFont="1" applyFill="1" applyBorder="1" applyAlignment="1">
      <alignment vertical="center"/>
    </xf>
    <xf numFmtId="0" fontId="10" fillId="4" borderId="85" xfId="2" applyFont="1" applyFill="1" applyBorder="1" applyAlignment="1">
      <alignment vertical="center"/>
    </xf>
    <xf numFmtId="0" fontId="10" fillId="4" borderId="86" xfId="2" applyFont="1" applyFill="1" applyBorder="1" applyAlignment="1">
      <alignment vertical="center"/>
    </xf>
    <xf numFmtId="0" fontId="4" fillId="2" borderId="4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186" fontId="10" fillId="2" borderId="79" xfId="2" applyNumberFormat="1" applyFont="1" applyFill="1" applyBorder="1" applyAlignment="1">
      <alignment horizontal="center" vertical="center"/>
    </xf>
    <xf numFmtId="186" fontId="10" fillId="2" borderId="32" xfId="2" applyNumberFormat="1" applyFont="1" applyFill="1" applyBorder="1" applyAlignment="1">
      <alignment horizontal="center" vertical="center"/>
    </xf>
    <xf numFmtId="186" fontId="10" fillId="2" borderId="28" xfId="2" applyNumberFormat="1" applyFont="1" applyFill="1" applyBorder="1" applyAlignment="1">
      <alignment horizontal="center" vertical="center"/>
    </xf>
    <xf numFmtId="0" fontId="10" fillId="2" borderId="39" xfId="2" applyFont="1" applyFill="1" applyBorder="1" applyAlignment="1">
      <alignment horizontal="center" vertical="center" shrinkToFit="1"/>
    </xf>
    <xf numFmtId="0" fontId="10" fillId="2" borderId="32" xfId="2" applyFont="1" applyFill="1" applyBorder="1" applyAlignment="1">
      <alignment horizontal="center" vertical="center" shrinkToFit="1"/>
    </xf>
    <xf numFmtId="0" fontId="10" fillId="2" borderId="80" xfId="2" applyFont="1" applyFill="1" applyBorder="1" applyAlignment="1">
      <alignment horizontal="center" vertical="center" shrinkToFit="1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 shrinkToFit="1"/>
    </xf>
    <xf numFmtId="0" fontId="10" fillId="0" borderId="7" xfId="0" applyFont="1" applyFill="1" applyBorder="1" applyAlignment="1">
      <alignment horizontal="center" vertical="center" shrinkToFit="1"/>
    </xf>
    <xf numFmtId="0" fontId="10" fillId="0" borderId="46" xfId="0" applyFont="1" applyFill="1" applyBorder="1" applyAlignment="1">
      <alignment horizontal="center" vertical="center" shrinkToFit="1"/>
    </xf>
    <xf numFmtId="0" fontId="10" fillId="4" borderId="47" xfId="0" applyFont="1" applyFill="1" applyBorder="1" applyAlignment="1">
      <alignment horizontal="center" vertical="center" shrinkToFit="1"/>
    </xf>
    <xf numFmtId="0" fontId="10" fillId="4" borderId="19" xfId="0" applyFont="1" applyFill="1" applyBorder="1" applyAlignment="1">
      <alignment horizontal="center" vertical="center" shrinkToFit="1"/>
    </xf>
    <xf numFmtId="0" fontId="10" fillId="4" borderId="48" xfId="0" applyFont="1" applyFill="1" applyBorder="1" applyAlignment="1">
      <alignment horizontal="center" vertical="center" shrinkToFit="1"/>
    </xf>
    <xf numFmtId="0" fontId="10" fillId="4" borderId="58" xfId="0" applyFont="1" applyFill="1" applyBorder="1" applyAlignment="1">
      <alignment horizontal="center" vertical="center" shrinkToFit="1"/>
    </xf>
    <xf numFmtId="0" fontId="10" fillId="4" borderId="29" xfId="0" applyFont="1" applyFill="1" applyBorder="1" applyAlignment="1">
      <alignment horizontal="center" vertical="center" shrinkToFit="1"/>
    </xf>
    <xf numFmtId="0" fontId="10" fillId="4" borderId="59" xfId="0" applyFont="1" applyFill="1" applyBorder="1" applyAlignment="1">
      <alignment horizontal="center" vertical="center" shrinkToFit="1"/>
    </xf>
    <xf numFmtId="0" fontId="10" fillId="4" borderId="79" xfId="0" applyFont="1" applyFill="1" applyBorder="1" applyAlignment="1">
      <alignment horizontal="center" vertical="center" shrinkToFit="1"/>
    </xf>
    <xf numFmtId="0" fontId="10" fillId="4" borderId="32" xfId="0" applyFont="1" applyFill="1" applyBorder="1" applyAlignment="1">
      <alignment horizontal="center" vertical="center" shrinkToFit="1"/>
    </xf>
    <xf numFmtId="0" fontId="10" fillId="4" borderId="80" xfId="0" applyFont="1" applyFill="1" applyBorder="1" applyAlignment="1">
      <alignment horizontal="center" vertical="center" shrinkToFit="1"/>
    </xf>
    <xf numFmtId="0" fontId="10" fillId="4" borderId="78" xfId="0" applyFont="1" applyFill="1" applyBorder="1" applyAlignment="1">
      <alignment vertical="center"/>
    </xf>
    <xf numFmtId="0" fontId="10" fillId="4" borderId="72" xfId="0" applyFont="1" applyFill="1" applyBorder="1" applyAlignment="1">
      <alignment vertical="center"/>
    </xf>
    <xf numFmtId="0" fontId="10" fillId="4" borderId="73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shrinkToFit="1"/>
    </xf>
    <xf numFmtId="0" fontId="10" fillId="0" borderId="17" xfId="0" applyFont="1" applyFill="1" applyBorder="1" applyAlignment="1">
      <alignment horizontal="center" vertical="center" shrinkToFit="1"/>
    </xf>
    <xf numFmtId="182" fontId="4" fillId="2" borderId="19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_請求書・明細書等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J101"/>
  <sheetViews>
    <sheetView zoomScale="70" zoomScaleNormal="70" workbookViewId="0">
      <selection activeCell="K20" sqref="K20"/>
    </sheetView>
  </sheetViews>
  <sheetFormatPr defaultRowHeight="13.5" x14ac:dyDescent="0.15"/>
  <cols>
    <col min="2" max="3" width="10.25" bestFit="1" customWidth="1"/>
    <col min="4" max="4" width="11" bestFit="1" customWidth="1"/>
    <col min="9" max="9" width="9.375" style="95" bestFit="1" customWidth="1"/>
  </cols>
  <sheetData>
    <row r="1" spans="1:36" x14ac:dyDescent="0.15">
      <c r="B1" t="s">
        <v>130</v>
      </c>
      <c r="C1" t="s">
        <v>131</v>
      </c>
      <c r="D1" t="s">
        <v>132</v>
      </c>
      <c r="E1" t="s">
        <v>133</v>
      </c>
      <c r="F1" t="s">
        <v>134</v>
      </c>
      <c r="G1" t="s">
        <v>135</v>
      </c>
      <c r="H1" t="s">
        <v>136</v>
      </c>
      <c r="I1" s="95" t="s">
        <v>137</v>
      </c>
      <c r="J1" t="s">
        <v>138</v>
      </c>
      <c r="K1" t="s">
        <v>144</v>
      </c>
      <c r="L1" t="s">
        <v>145</v>
      </c>
      <c r="M1" t="s">
        <v>146</v>
      </c>
      <c r="N1" t="s">
        <v>147</v>
      </c>
      <c r="O1" t="s">
        <v>148</v>
      </c>
      <c r="P1" t="s">
        <v>149</v>
      </c>
      <c r="Q1" t="s">
        <v>150</v>
      </c>
      <c r="R1" t="s">
        <v>151</v>
      </c>
      <c r="S1" t="s">
        <v>152</v>
      </c>
      <c r="T1" t="s">
        <v>153</v>
      </c>
      <c r="U1" t="s">
        <v>154</v>
      </c>
      <c r="V1" t="s">
        <v>155</v>
      </c>
      <c r="W1" t="s">
        <v>156</v>
      </c>
      <c r="X1" t="s">
        <v>157</v>
      </c>
      <c r="Y1" t="s">
        <v>158</v>
      </c>
      <c r="Z1" t="s">
        <v>159</v>
      </c>
      <c r="AA1" t="s">
        <v>160</v>
      </c>
      <c r="AB1" t="s">
        <v>161</v>
      </c>
      <c r="AC1" t="s">
        <v>162</v>
      </c>
      <c r="AD1" t="s">
        <v>163</v>
      </c>
      <c r="AE1" t="s">
        <v>164</v>
      </c>
      <c r="AF1" t="s">
        <v>165</v>
      </c>
      <c r="AG1" t="s">
        <v>166</v>
      </c>
      <c r="AH1" t="s">
        <v>167</v>
      </c>
      <c r="AI1" t="s">
        <v>168</v>
      </c>
      <c r="AJ1" t="s">
        <v>169</v>
      </c>
    </row>
    <row r="2" spans="1:36" x14ac:dyDescent="0.15">
      <c r="A2">
        <v>1</v>
      </c>
      <c r="B2" s="99" t="str">
        <f>IF(請求書!$F$21="","",請求書!$F$21)</f>
        <v/>
      </c>
      <c r="C2" s="99" t="str">
        <f>IF(請求書!$V$7="","",請求書!$V$7)</f>
        <v/>
      </c>
      <c r="D2" s="68">
        <f>'1'!$O$5</f>
        <v>0</v>
      </c>
      <c r="E2">
        <f>'1'!$C$5</f>
        <v>0</v>
      </c>
      <c r="F2" t="str">
        <f>IF('1'!$CA$20="","",'1'!$CA$20)</f>
        <v/>
      </c>
      <c r="G2">
        <f>'1'!$CL$20</f>
        <v>0</v>
      </c>
      <c r="H2" t="s">
        <v>176</v>
      </c>
      <c r="I2" s="100" t="str">
        <f>IF('1'!$U$74=0,"",('1'!$U$74))</f>
        <v/>
      </c>
      <c r="J2" t="str">
        <f>'1'!$AN$43</f>
        <v/>
      </c>
      <c r="K2" t="str">
        <f>'1'!$AR$28</f>
        <v/>
      </c>
      <c r="L2" s="96" t="str">
        <f>'1'!$BL$28</f>
        <v/>
      </c>
      <c r="M2" t="str">
        <f>'1'!$AR$29</f>
        <v/>
      </c>
      <c r="N2" s="96" t="str">
        <f>'1'!$BL$29</f>
        <v/>
      </c>
      <c r="O2" t="str">
        <f>'1'!$AR$30</f>
        <v/>
      </c>
      <c r="P2" s="96" t="str">
        <f>'1'!$BL$30</f>
        <v/>
      </c>
      <c r="Q2" t="str">
        <f>'1'!$AR$31</f>
        <v/>
      </c>
      <c r="R2" s="96" t="str">
        <f>'1'!$BL$31</f>
        <v/>
      </c>
      <c r="S2" t="str">
        <f>'1'!$AR$32</f>
        <v/>
      </c>
      <c r="T2" s="96" t="str">
        <f>'1'!$BL$32</f>
        <v/>
      </c>
      <c r="U2" t="str">
        <f>'1'!$AR$33</f>
        <v/>
      </c>
      <c r="V2" s="96">
        <f>'1'!$BL$33</f>
        <v>0</v>
      </c>
      <c r="W2">
        <f>'1'!$AR$34</f>
        <v>0</v>
      </c>
      <c r="X2" s="96">
        <f>'1'!$BL$34</f>
        <v>0</v>
      </c>
      <c r="Y2">
        <f>'1'!$AR$35</f>
        <v>0</v>
      </c>
      <c r="Z2" s="96">
        <f>'1'!$BL$35</f>
        <v>0</v>
      </c>
      <c r="AA2">
        <f>'1'!$AR$36</f>
        <v>0</v>
      </c>
      <c r="AB2" s="96">
        <f>'1'!$BL$36</f>
        <v>0</v>
      </c>
      <c r="AC2">
        <f>'1'!$AR$37</f>
        <v>0</v>
      </c>
      <c r="AD2" s="96">
        <f>'1'!$BL$37</f>
        <v>0</v>
      </c>
      <c r="AE2">
        <f>'1'!$AR$38</f>
        <v>0</v>
      </c>
      <c r="AF2" s="96">
        <f>'1'!$BL$38</f>
        <v>0</v>
      </c>
      <c r="AG2">
        <f>'1'!$AR$39</f>
        <v>0</v>
      </c>
      <c r="AH2" s="96">
        <f>'1'!$BL$39</f>
        <v>0</v>
      </c>
      <c r="AI2">
        <f>'1'!$AR$40</f>
        <v>0</v>
      </c>
      <c r="AJ2" s="96">
        <f>'1'!$BL$40</f>
        <v>0</v>
      </c>
    </row>
    <row r="3" spans="1:36" x14ac:dyDescent="0.15">
      <c r="A3">
        <v>2</v>
      </c>
      <c r="B3" s="99" t="str">
        <f>IF(請求書!$F$21="","",請求書!$F$21)</f>
        <v/>
      </c>
      <c r="C3" s="99" t="str">
        <f>IF(請求書!$V$7="","",請求書!$V$7)</f>
        <v/>
      </c>
      <c r="D3" s="68">
        <f>'2'!$O$5</f>
        <v>0</v>
      </c>
      <c r="E3">
        <f>'2'!$C$5</f>
        <v>0</v>
      </c>
      <c r="F3" t="str">
        <f>IF('2'!$CA$20="","",'2'!$CA$20)</f>
        <v/>
      </c>
      <c r="G3">
        <f>'2'!$CL$20</f>
        <v>0</v>
      </c>
      <c r="H3" t="s">
        <v>176</v>
      </c>
      <c r="I3" s="100" t="str">
        <f>IF('2'!$U$74=0,"",('2'!$U$74))</f>
        <v/>
      </c>
      <c r="J3" t="str">
        <f>'2'!$AN$43</f>
        <v/>
      </c>
      <c r="K3" t="str">
        <f>'2'!$AR$28</f>
        <v/>
      </c>
      <c r="L3" s="96" t="str">
        <f>'2'!$BL$28</f>
        <v/>
      </c>
      <c r="M3" t="str">
        <f>'2'!$AR$29</f>
        <v/>
      </c>
      <c r="N3" s="96" t="str">
        <f>'2'!$BL$29</f>
        <v/>
      </c>
      <c r="O3" t="str">
        <f>'2'!$AR$30</f>
        <v/>
      </c>
      <c r="P3" s="96" t="str">
        <f>'2'!$BL$30</f>
        <v/>
      </c>
      <c r="Q3" t="str">
        <f>'2'!$AR$31</f>
        <v/>
      </c>
      <c r="R3" s="96" t="str">
        <f>'2'!$BL$31</f>
        <v/>
      </c>
      <c r="S3" t="str">
        <f>'2'!$AR$32</f>
        <v/>
      </c>
      <c r="T3" s="96" t="str">
        <f>'2'!$BL$32</f>
        <v/>
      </c>
      <c r="U3" t="str">
        <f>'2'!$AR$33</f>
        <v/>
      </c>
      <c r="V3" s="96">
        <f>'2'!$BL$33</f>
        <v>0</v>
      </c>
      <c r="W3">
        <f>'2'!$AR$34</f>
        <v>0</v>
      </c>
      <c r="X3" s="96">
        <f>'2'!$BL$34</f>
        <v>0</v>
      </c>
      <c r="Y3">
        <f>'2'!$AR$35</f>
        <v>0</v>
      </c>
      <c r="Z3" s="96">
        <f>'2'!$BL$35</f>
        <v>0</v>
      </c>
      <c r="AA3">
        <f>'2'!$AR$36</f>
        <v>0</v>
      </c>
      <c r="AB3" s="96">
        <f>'2'!$BL$36</f>
        <v>0</v>
      </c>
      <c r="AC3">
        <f>'2'!$AR$37</f>
        <v>0</v>
      </c>
      <c r="AD3" s="96">
        <f>'2'!$BL$37</f>
        <v>0</v>
      </c>
      <c r="AE3">
        <f>'2'!$AR$38</f>
        <v>0</v>
      </c>
      <c r="AF3" s="96">
        <f>'2'!$BL$38</f>
        <v>0</v>
      </c>
      <c r="AG3">
        <f>'2'!$AR$39</f>
        <v>0</v>
      </c>
      <c r="AH3" s="96">
        <f>'2'!$BL$39</f>
        <v>0</v>
      </c>
      <c r="AI3">
        <f>'2'!$AR$40</f>
        <v>0</v>
      </c>
      <c r="AJ3" s="96">
        <f>'2'!$BL$40</f>
        <v>0</v>
      </c>
    </row>
    <row r="4" spans="1:36" x14ac:dyDescent="0.15">
      <c r="A4">
        <v>3</v>
      </c>
      <c r="B4" s="99" t="str">
        <f>IF(請求書!$F$21="","",請求書!$F$21)</f>
        <v/>
      </c>
      <c r="C4" s="99" t="str">
        <f>IF(請求書!$V$7="","",請求書!$V$7)</f>
        <v/>
      </c>
      <c r="D4" s="68">
        <f>'3'!$O$5</f>
        <v>0</v>
      </c>
      <c r="E4">
        <f>'3'!$C$5</f>
        <v>0</v>
      </c>
      <c r="F4" t="str">
        <f>IF('3'!$CA$20="","",'3'!$CA$20)</f>
        <v/>
      </c>
      <c r="G4">
        <f>'3'!$CL$20</f>
        <v>0</v>
      </c>
      <c r="H4" t="s">
        <v>176</v>
      </c>
      <c r="I4" s="100" t="str">
        <f>IF('3'!$U$74=0,"",('3'!$U$74))</f>
        <v/>
      </c>
      <c r="J4" t="str">
        <f>'3'!$AN$43</f>
        <v/>
      </c>
      <c r="K4" t="str">
        <f>'3'!$AR$28</f>
        <v/>
      </c>
      <c r="L4" s="96" t="str">
        <f>'3'!$BL$28</f>
        <v/>
      </c>
      <c r="M4" t="str">
        <f>'3'!$AR$29</f>
        <v/>
      </c>
      <c r="N4" s="96" t="str">
        <f>'3'!$BL$29</f>
        <v/>
      </c>
      <c r="O4" t="str">
        <f>'3'!$AR$30</f>
        <v/>
      </c>
      <c r="P4" s="96" t="str">
        <f>'3'!$BL$30</f>
        <v/>
      </c>
      <c r="Q4" t="str">
        <f>'3'!$AR$31</f>
        <v/>
      </c>
      <c r="R4" s="96" t="str">
        <f>'3'!$BL$31</f>
        <v/>
      </c>
      <c r="S4" t="str">
        <f>'3'!$AR$32</f>
        <v/>
      </c>
      <c r="T4" s="96" t="str">
        <f>'3'!$BL$32</f>
        <v/>
      </c>
      <c r="U4" t="str">
        <f>'3'!$AR$33</f>
        <v/>
      </c>
      <c r="V4" s="96">
        <f>'3'!$BL$33</f>
        <v>0</v>
      </c>
      <c r="W4">
        <f>'3'!$AR$34</f>
        <v>0</v>
      </c>
      <c r="X4" s="96">
        <f>'3'!$BL$34</f>
        <v>0</v>
      </c>
      <c r="Y4">
        <f>'3'!$AR$35</f>
        <v>0</v>
      </c>
      <c r="Z4" s="96">
        <f>'3'!$BL$35</f>
        <v>0</v>
      </c>
      <c r="AA4">
        <f>'3'!$AR$36</f>
        <v>0</v>
      </c>
      <c r="AB4" s="96">
        <f>'3'!$BL$36</f>
        <v>0</v>
      </c>
      <c r="AC4">
        <f>'3'!$AR$37</f>
        <v>0</v>
      </c>
      <c r="AD4" s="96">
        <f>'3'!$BL$37</f>
        <v>0</v>
      </c>
      <c r="AE4">
        <f>'3'!$AR$38</f>
        <v>0</v>
      </c>
      <c r="AF4" s="96">
        <f>'3'!$BL$38</f>
        <v>0</v>
      </c>
      <c r="AG4">
        <f>'3'!$AR$39</f>
        <v>0</v>
      </c>
      <c r="AH4" s="96">
        <f>'3'!$BL$39</f>
        <v>0</v>
      </c>
      <c r="AI4">
        <f>'3'!$AR$40</f>
        <v>0</v>
      </c>
      <c r="AJ4" s="96">
        <f>'3'!$BL$40</f>
        <v>0</v>
      </c>
    </row>
    <row r="5" spans="1:36" x14ac:dyDescent="0.15">
      <c r="A5">
        <v>4</v>
      </c>
      <c r="B5" s="99" t="str">
        <f>IF(請求書!$F$21="","",請求書!$F$21)</f>
        <v/>
      </c>
      <c r="C5" s="99" t="str">
        <f>IF(請求書!$V$7="","",請求書!$V$7)</f>
        <v/>
      </c>
      <c r="D5" s="68">
        <f>'4'!$O$5</f>
        <v>0</v>
      </c>
      <c r="E5">
        <f>'4'!$C$5</f>
        <v>0</v>
      </c>
      <c r="F5" t="str">
        <f>IF('4'!$CA$20="","",'4'!$CA$20)</f>
        <v/>
      </c>
      <c r="G5">
        <f>'4'!$CL$20</f>
        <v>0</v>
      </c>
      <c r="H5" t="s">
        <v>176</v>
      </c>
      <c r="I5" s="100" t="str">
        <f>IF('4'!$U$74=0,"",('4'!$U$74))</f>
        <v/>
      </c>
      <c r="J5" t="str">
        <f>'4'!$AN$43</f>
        <v/>
      </c>
      <c r="K5" t="str">
        <f>'4'!$AR$28</f>
        <v/>
      </c>
      <c r="L5" s="96" t="str">
        <f>'4'!$BL$28</f>
        <v/>
      </c>
      <c r="M5" t="str">
        <f>'4'!$AR$29</f>
        <v/>
      </c>
      <c r="N5" s="96" t="str">
        <f>'4'!$BL$29</f>
        <v/>
      </c>
      <c r="O5" t="str">
        <f>'4'!$AR$30</f>
        <v/>
      </c>
      <c r="P5" s="96" t="str">
        <f>'4'!$BL$30</f>
        <v/>
      </c>
      <c r="Q5" t="str">
        <f>'4'!$AR$31</f>
        <v/>
      </c>
      <c r="R5" s="96" t="str">
        <f>'4'!$BL$31</f>
        <v/>
      </c>
      <c r="S5" t="str">
        <f>'4'!$AR$32</f>
        <v/>
      </c>
      <c r="T5" s="96" t="str">
        <f>'4'!$BL$32</f>
        <v/>
      </c>
      <c r="U5" t="str">
        <f>'4'!$AR$33</f>
        <v/>
      </c>
      <c r="V5" s="96">
        <f>'4'!$BL$33</f>
        <v>0</v>
      </c>
      <c r="W5">
        <f>'4'!$AR$34</f>
        <v>0</v>
      </c>
      <c r="X5" s="96">
        <f>'4'!$BL$34</f>
        <v>0</v>
      </c>
      <c r="Y5">
        <f>'4'!$AR$35</f>
        <v>0</v>
      </c>
      <c r="Z5" s="96">
        <f>'4'!$BL$35</f>
        <v>0</v>
      </c>
      <c r="AA5">
        <f>'4'!$AR$36</f>
        <v>0</v>
      </c>
      <c r="AB5" s="96">
        <f>'4'!$BL$36</f>
        <v>0</v>
      </c>
      <c r="AC5">
        <f>'4'!$AR$37</f>
        <v>0</v>
      </c>
      <c r="AD5" s="96">
        <f>'4'!$BL$37</f>
        <v>0</v>
      </c>
      <c r="AE5">
        <f>'4'!$AR$38</f>
        <v>0</v>
      </c>
      <c r="AF5" s="96">
        <f>'4'!$BL$38</f>
        <v>0</v>
      </c>
      <c r="AG5">
        <f>'4'!$AR$39</f>
        <v>0</v>
      </c>
      <c r="AH5" s="96">
        <f>'4'!$BL$39</f>
        <v>0</v>
      </c>
      <c r="AI5">
        <f>'4'!$AR$40</f>
        <v>0</v>
      </c>
      <c r="AJ5" s="96">
        <f>'4'!$BL$40</f>
        <v>0</v>
      </c>
    </row>
    <row r="6" spans="1:36" x14ac:dyDescent="0.15">
      <c r="A6">
        <v>5</v>
      </c>
      <c r="B6" s="99" t="str">
        <f>IF(請求書!$F$21="","",請求書!$F$21)</f>
        <v/>
      </c>
      <c r="C6" s="99" t="str">
        <f>IF(請求書!$V$7="","",請求書!$V$7)</f>
        <v/>
      </c>
      <c r="D6" s="68">
        <f>'5'!$O$5</f>
        <v>0</v>
      </c>
      <c r="E6">
        <f>'5'!$C$5</f>
        <v>0</v>
      </c>
      <c r="F6" t="str">
        <f>IF('5'!$CA$20="","",'5'!$CA$20)</f>
        <v/>
      </c>
      <c r="G6">
        <f>'5'!$CL$20</f>
        <v>0</v>
      </c>
      <c r="H6" t="s">
        <v>176</v>
      </c>
      <c r="I6" s="100" t="str">
        <f>IF('5'!$U$74=0,"",('5'!$U$74))</f>
        <v/>
      </c>
      <c r="J6" t="str">
        <f>'5'!$AN$43</f>
        <v/>
      </c>
      <c r="K6" t="str">
        <f>'5'!$AR$28</f>
        <v/>
      </c>
      <c r="L6" s="96" t="str">
        <f>'5'!$BL$28</f>
        <v/>
      </c>
      <c r="M6" t="str">
        <f>'5'!$AR$29</f>
        <v/>
      </c>
      <c r="N6" s="96" t="str">
        <f>'5'!$BL$29</f>
        <v/>
      </c>
      <c r="O6" t="str">
        <f>'5'!$AR$30</f>
        <v/>
      </c>
      <c r="P6" s="96" t="str">
        <f>'5'!$BL$30</f>
        <v/>
      </c>
      <c r="Q6" t="str">
        <f>'5'!$AR$31</f>
        <v/>
      </c>
      <c r="R6" s="96" t="str">
        <f>'5'!$BL$31</f>
        <v/>
      </c>
      <c r="S6" t="str">
        <f>'5'!$AR$32</f>
        <v/>
      </c>
      <c r="T6" s="96" t="str">
        <f>'5'!$BL$32</f>
        <v/>
      </c>
      <c r="U6" t="str">
        <f>'5'!$AR$33</f>
        <v/>
      </c>
      <c r="V6" s="96">
        <f>'5'!$BL$33</f>
        <v>0</v>
      </c>
      <c r="W6">
        <f>'5'!$AR$34</f>
        <v>0</v>
      </c>
      <c r="X6" s="96">
        <f>'5'!$BL$34</f>
        <v>0</v>
      </c>
      <c r="Y6">
        <f>'5'!$AR$35</f>
        <v>0</v>
      </c>
      <c r="Z6" s="96">
        <f>'5'!$BL$35</f>
        <v>0</v>
      </c>
      <c r="AA6">
        <f>'5'!$AR$36</f>
        <v>0</v>
      </c>
      <c r="AB6" s="96">
        <f>'5'!$BL$36</f>
        <v>0</v>
      </c>
      <c r="AC6">
        <f>'5'!$AR$37</f>
        <v>0</v>
      </c>
      <c r="AD6" s="96">
        <f>'5'!$BL$37</f>
        <v>0</v>
      </c>
      <c r="AE6">
        <f>'5'!$AR$38</f>
        <v>0</v>
      </c>
      <c r="AF6" s="96">
        <f>'5'!$BL$38</f>
        <v>0</v>
      </c>
      <c r="AG6">
        <f>'5'!$AR$39</f>
        <v>0</v>
      </c>
      <c r="AH6" s="96">
        <f>'5'!$BL$39</f>
        <v>0</v>
      </c>
      <c r="AI6">
        <f>'5'!$AR$40</f>
        <v>0</v>
      </c>
      <c r="AJ6" s="96">
        <f>'5'!$BL$40</f>
        <v>0</v>
      </c>
    </row>
    <row r="7" spans="1:36" x14ac:dyDescent="0.15">
      <c r="A7">
        <v>6</v>
      </c>
      <c r="B7" s="99" t="str">
        <f>IF(請求書!$F$21="","",請求書!$F$21)</f>
        <v/>
      </c>
      <c r="C7" s="99" t="str">
        <f>IF(請求書!$V$7="","",請求書!$V$7)</f>
        <v/>
      </c>
      <c r="D7" s="68">
        <f>'6'!$O$5</f>
        <v>0</v>
      </c>
      <c r="E7">
        <f>'6'!$C$5</f>
        <v>0</v>
      </c>
      <c r="F7" t="str">
        <f>IF('6'!$CA$20="","",'6'!$CA$20)</f>
        <v/>
      </c>
      <c r="G7">
        <f>'6'!$CL$20</f>
        <v>0</v>
      </c>
      <c r="H7" t="s">
        <v>176</v>
      </c>
      <c r="I7" s="100" t="str">
        <f>IF('6'!$U$74=0,"",('6'!$U$74))</f>
        <v/>
      </c>
      <c r="J7" t="str">
        <f>'6'!$AN$43</f>
        <v/>
      </c>
      <c r="K7" t="str">
        <f>'6'!$AR$28</f>
        <v/>
      </c>
      <c r="L7" s="96" t="str">
        <f>'6'!$BL$28</f>
        <v/>
      </c>
      <c r="M7" t="str">
        <f>'6'!$AR$29</f>
        <v/>
      </c>
      <c r="N7" s="96" t="str">
        <f>'6'!$BL$29</f>
        <v/>
      </c>
      <c r="O7" t="str">
        <f>'6'!$AR$30</f>
        <v/>
      </c>
      <c r="P7" s="96" t="str">
        <f>'6'!$BL$30</f>
        <v/>
      </c>
      <c r="Q7" t="str">
        <f>'6'!$AR$31</f>
        <v/>
      </c>
      <c r="R7" s="96" t="str">
        <f>'6'!$BL$31</f>
        <v/>
      </c>
      <c r="S7" t="str">
        <f>'6'!$AR$32</f>
        <v/>
      </c>
      <c r="T7" s="96" t="str">
        <f>'6'!$BL$32</f>
        <v/>
      </c>
      <c r="U7" t="str">
        <f>'6'!$AR$33</f>
        <v/>
      </c>
      <c r="V7" s="96">
        <f>'6'!$BL$33</f>
        <v>0</v>
      </c>
      <c r="W7">
        <f>'6'!$AR$34</f>
        <v>0</v>
      </c>
      <c r="X7" s="96">
        <f>'6'!$BL$34</f>
        <v>0</v>
      </c>
      <c r="Y7">
        <f>'6'!$AR$35</f>
        <v>0</v>
      </c>
      <c r="Z7" s="96">
        <f>'6'!$BL$35</f>
        <v>0</v>
      </c>
      <c r="AA7">
        <f>'6'!$AR$36</f>
        <v>0</v>
      </c>
      <c r="AB7" s="96">
        <f>'6'!$BL$36</f>
        <v>0</v>
      </c>
      <c r="AC7">
        <f>'6'!$AR$37</f>
        <v>0</v>
      </c>
      <c r="AD7" s="96">
        <f>'6'!$BL$37</f>
        <v>0</v>
      </c>
      <c r="AE7">
        <f>'6'!$AR$38</f>
        <v>0</v>
      </c>
      <c r="AF7" s="96">
        <f>'6'!$BL$38</f>
        <v>0</v>
      </c>
      <c r="AG7">
        <f>'6'!$AR$39</f>
        <v>0</v>
      </c>
      <c r="AH7" s="96">
        <f>'6'!$BL$39</f>
        <v>0</v>
      </c>
      <c r="AI7">
        <f>'6'!$AR$40</f>
        <v>0</v>
      </c>
      <c r="AJ7" s="96">
        <f>'6'!$BL$40</f>
        <v>0</v>
      </c>
    </row>
    <row r="8" spans="1:36" x14ac:dyDescent="0.15">
      <c r="A8">
        <v>7</v>
      </c>
      <c r="B8" s="99" t="str">
        <f>IF(請求書!$F$21="","",請求書!$F$21)</f>
        <v/>
      </c>
      <c r="C8" s="99" t="str">
        <f>IF(請求書!$V$7="","",請求書!$V$7)</f>
        <v/>
      </c>
      <c r="D8" s="68">
        <f>'7'!$O$5</f>
        <v>0</v>
      </c>
      <c r="E8">
        <f>'7'!$C$5</f>
        <v>0</v>
      </c>
      <c r="F8" t="str">
        <f>IF('7'!$CA$20="","",'7'!$CA$20)</f>
        <v/>
      </c>
      <c r="G8">
        <f>'7'!$CL$20</f>
        <v>0</v>
      </c>
      <c r="H8" t="s">
        <v>176</v>
      </c>
      <c r="I8" s="100" t="str">
        <f>IF('7'!$U$74=0,"",('7'!$U$74))</f>
        <v/>
      </c>
      <c r="J8" t="str">
        <f>'7'!$AN$43</f>
        <v/>
      </c>
      <c r="K8" t="str">
        <f>'7'!$AR$28</f>
        <v/>
      </c>
      <c r="L8" s="96" t="str">
        <f>'7'!$BL$28</f>
        <v/>
      </c>
      <c r="M8" t="str">
        <f>'7'!$AR$29</f>
        <v/>
      </c>
      <c r="N8" s="96" t="str">
        <f>'7'!$BL$29</f>
        <v/>
      </c>
      <c r="O8" t="str">
        <f>'7'!$AR$30</f>
        <v/>
      </c>
      <c r="P8" s="96" t="str">
        <f>'7'!$BL$30</f>
        <v/>
      </c>
      <c r="Q8" t="str">
        <f>'7'!$AR$31</f>
        <v/>
      </c>
      <c r="R8" s="96" t="str">
        <f>'7'!$BL$31</f>
        <v/>
      </c>
      <c r="S8" t="str">
        <f>'7'!$AR$32</f>
        <v/>
      </c>
      <c r="T8" s="96" t="str">
        <f>'7'!$BL$32</f>
        <v/>
      </c>
      <c r="U8" t="str">
        <f>'7'!$AR$33</f>
        <v/>
      </c>
      <c r="V8" s="96">
        <f>'7'!$BL$33</f>
        <v>0</v>
      </c>
      <c r="W8">
        <f>'7'!$AR$34</f>
        <v>0</v>
      </c>
      <c r="X8" s="96">
        <f>'7'!$BL$34</f>
        <v>0</v>
      </c>
      <c r="Y8">
        <f>'7'!$AR$35</f>
        <v>0</v>
      </c>
      <c r="Z8" s="96">
        <f>'7'!$BL$35</f>
        <v>0</v>
      </c>
      <c r="AA8">
        <f>'7'!$AR$36</f>
        <v>0</v>
      </c>
      <c r="AB8" s="96">
        <f>'7'!$BL$36</f>
        <v>0</v>
      </c>
      <c r="AC8">
        <f>'7'!$AR$37</f>
        <v>0</v>
      </c>
      <c r="AD8" s="96">
        <f>'7'!$BL$37</f>
        <v>0</v>
      </c>
      <c r="AE8">
        <f>'7'!$AR$38</f>
        <v>0</v>
      </c>
      <c r="AF8" s="96">
        <f>'7'!$BL$38</f>
        <v>0</v>
      </c>
      <c r="AG8">
        <f>'7'!$AR$39</f>
        <v>0</v>
      </c>
      <c r="AH8" s="96">
        <f>'7'!$BL$39</f>
        <v>0</v>
      </c>
      <c r="AI8">
        <f>'7'!$AR$40</f>
        <v>0</v>
      </c>
      <c r="AJ8" s="96">
        <f>'7'!$BL$40</f>
        <v>0</v>
      </c>
    </row>
    <row r="9" spans="1:36" x14ac:dyDescent="0.15">
      <c r="A9">
        <v>8</v>
      </c>
      <c r="B9" s="99" t="str">
        <f>IF(請求書!$F$21="","",請求書!$F$21)</f>
        <v/>
      </c>
      <c r="C9" s="99" t="str">
        <f>IF(請求書!$V$7="","",請求書!$V$7)</f>
        <v/>
      </c>
      <c r="D9" s="68">
        <f>'8'!$O$5</f>
        <v>0</v>
      </c>
      <c r="E9">
        <f>'8'!$C$5</f>
        <v>0</v>
      </c>
      <c r="F9" t="str">
        <f>IF('8'!$CA$20="","",'8'!$CA$20)</f>
        <v/>
      </c>
      <c r="G9">
        <f>'8'!$CL$20</f>
        <v>0</v>
      </c>
      <c r="H9" t="s">
        <v>176</v>
      </c>
      <c r="I9" s="100" t="str">
        <f>IF('8'!$U$74=0,"",('8'!$U$74))</f>
        <v/>
      </c>
      <c r="J9" t="str">
        <f>'8'!$AN$43</f>
        <v/>
      </c>
      <c r="K9" t="str">
        <f>'8'!$AR$28</f>
        <v/>
      </c>
      <c r="L9" s="96" t="str">
        <f>'8'!$BL$28</f>
        <v/>
      </c>
      <c r="M9" t="str">
        <f>'8'!$AR$29</f>
        <v/>
      </c>
      <c r="N9" s="96" t="str">
        <f>'8'!$BL$29</f>
        <v/>
      </c>
      <c r="O9" t="str">
        <f>'8'!$AR$30</f>
        <v/>
      </c>
      <c r="P9" s="96" t="str">
        <f>'8'!$BL$30</f>
        <v/>
      </c>
      <c r="Q9" t="str">
        <f>'8'!$AR$31</f>
        <v/>
      </c>
      <c r="R9" s="96" t="str">
        <f>'8'!$BL$31</f>
        <v/>
      </c>
      <c r="S9" t="str">
        <f>'8'!$AR$32</f>
        <v/>
      </c>
      <c r="T9" s="96" t="str">
        <f>'8'!$BL$32</f>
        <v/>
      </c>
      <c r="U9" t="str">
        <f>'8'!$AR$33</f>
        <v/>
      </c>
      <c r="V9" s="96">
        <f>'8'!$BL$33</f>
        <v>0</v>
      </c>
      <c r="W9">
        <f>'8'!$AR$34</f>
        <v>0</v>
      </c>
      <c r="X9" s="96">
        <f>'8'!$BL$34</f>
        <v>0</v>
      </c>
      <c r="Y9">
        <f>'8'!$AR$35</f>
        <v>0</v>
      </c>
      <c r="Z9" s="96">
        <f>'8'!$BL$35</f>
        <v>0</v>
      </c>
      <c r="AA9">
        <f>'8'!$AR$36</f>
        <v>0</v>
      </c>
      <c r="AB9" s="96">
        <f>'8'!$BL$36</f>
        <v>0</v>
      </c>
      <c r="AC9">
        <f>'8'!$AR$37</f>
        <v>0</v>
      </c>
      <c r="AD9" s="96">
        <f>'8'!$BL$37</f>
        <v>0</v>
      </c>
      <c r="AE9">
        <f>'8'!$AR$38</f>
        <v>0</v>
      </c>
      <c r="AF9" s="96">
        <f>'8'!$BL$38</f>
        <v>0</v>
      </c>
      <c r="AG9">
        <f>'8'!$AR$39</f>
        <v>0</v>
      </c>
      <c r="AH9" s="96">
        <f>'8'!$BL$39</f>
        <v>0</v>
      </c>
      <c r="AI9">
        <f>'8'!$AR$40</f>
        <v>0</v>
      </c>
      <c r="AJ9" s="96">
        <f>'8'!$BL$40</f>
        <v>0</v>
      </c>
    </row>
    <row r="10" spans="1:36" x14ac:dyDescent="0.15">
      <c r="A10">
        <v>9</v>
      </c>
      <c r="B10" s="99" t="str">
        <f>IF(請求書!$F$21="","",請求書!$F$21)</f>
        <v/>
      </c>
      <c r="C10" s="99" t="str">
        <f>IF(請求書!$V$7="","",請求書!$V$7)</f>
        <v/>
      </c>
      <c r="D10" s="68">
        <f>'9'!$O$5</f>
        <v>0</v>
      </c>
      <c r="E10">
        <f>'9'!$C$5</f>
        <v>0</v>
      </c>
      <c r="F10" t="str">
        <f>IF('9'!$CA$20="","",'9'!$CA$20)</f>
        <v/>
      </c>
      <c r="G10">
        <f>'9'!$CL$20</f>
        <v>0</v>
      </c>
      <c r="H10" t="s">
        <v>176</v>
      </c>
      <c r="I10" s="100" t="str">
        <f>IF('9'!$U$74=0,"",('9'!$U$74))</f>
        <v/>
      </c>
      <c r="J10" t="str">
        <f>'9'!$AN$43</f>
        <v/>
      </c>
      <c r="K10" t="str">
        <f>'9'!$AR$28</f>
        <v/>
      </c>
      <c r="L10" s="96" t="str">
        <f>'9'!$BL$28</f>
        <v/>
      </c>
      <c r="M10" t="str">
        <f>'9'!$AR$29</f>
        <v/>
      </c>
      <c r="N10" s="96" t="str">
        <f>'9'!$BL$29</f>
        <v/>
      </c>
      <c r="O10" t="str">
        <f>'9'!$AR$30</f>
        <v/>
      </c>
      <c r="P10" s="96" t="str">
        <f>'9'!$BL$30</f>
        <v/>
      </c>
      <c r="Q10" t="str">
        <f>'9'!$AR$31</f>
        <v/>
      </c>
      <c r="R10" s="96" t="str">
        <f>'9'!$BL$31</f>
        <v/>
      </c>
      <c r="S10" t="str">
        <f>'9'!$AR$32</f>
        <v/>
      </c>
      <c r="T10" s="96" t="str">
        <f>'9'!$BL$32</f>
        <v/>
      </c>
      <c r="U10" t="str">
        <f>'9'!$AR$33</f>
        <v/>
      </c>
      <c r="V10" s="96">
        <f>'9'!$BL$33</f>
        <v>0</v>
      </c>
      <c r="W10">
        <f>'9'!$AR$34</f>
        <v>0</v>
      </c>
      <c r="X10" s="96">
        <f>'9'!$BL$34</f>
        <v>0</v>
      </c>
      <c r="Y10">
        <f>'9'!$AR$35</f>
        <v>0</v>
      </c>
      <c r="Z10" s="96">
        <f>'9'!$BL$35</f>
        <v>0</v>
      </c>
      <c r="AA10">
        <f>'9'!$AR$36</f>
        <v>0</v>
      </c>
      <c r="AB10" s="96">
        <f>'9'!$BL$36</f>
        <v>0</v>
      </c>
      <c r="AC10">
        <f>'9'!$AR$37</f>
        <v>0</v>
      </c>
      <c r="AD10" s="96">
        <f>'9'!$BL$37</f>
        <v>0</v>
      </c>
      <c r="AE10">
        <f>'9'!$AR$38</f>
        <v>0</v>
      </c>
      <c r="AF10" s="96">
        <f>'9'!$BL$38</f>
        <v>0</v>
      </c>
      <c r="AG10">
        <f>'9'!$AR$39</f>
        <v>0</v>
      </c>
      <c r="AH10" s="96">
        <f>'9'!$BL$39</f>
        <v>0</v>
      </c>
      <c r="AI10">
        <f>'9'!$AR$40</f>
        <v>0</v>
      </c>
      <c r="AJ10" s="96">
        <f>'9'!$BL$40</f>
        <v>0</v>
      </c>
    </row>
    <row r="11" spans="1:36" x14ac:dyDescent="0.15">
      <c r="A11">
        <v>10</v>
      </c>
      <c r="B11" s="99" t="str">
        <f>IF(請求書!$F$21="","",請求書!$F$21)</f>
        <v/>
      </c>
      <c r="C11" s="99" t="str">
        <f>IF(請求書!$V$7="","",請求書!$V$7)</f>
        <v/>
      </c>
      <c r="D11" s="68">
        <f>'10'!$O$5</f>
        <v>0</v>
      </c>
      <c r="E11">
        <f>'10'!$C$5</f>
        <v>0</v>
      </c>
      <c r="F11" t="str">
        <f>IF('10'!$CA$20="","",'10'!$CA$20)</f>
        <v/>
      </c>
      <c r="G11">
        <f>'10'!$CL$20</f>
        <v>0</v>
      </c>
      <c r="H11" t="s">
        <v>176</v>
      </c>
      <c r="I11" s="100" t="str">
        <f>IF('10'!$U$74=0,"",('10'!$U$74))</f>
        <v/>
      </c>
      <c r="J11" t="str">
        <f>'10'!$AN$43</f>
        <v/>
      </c>
      <c r="K11" t="str">
        <f>'10'!$AR$28</f>
        <v/>
      </c>
      <c r="L11" s="96" t="str">
        <f>'10'!$BL$28</f>
        <v/>
      </c>
      <c r="M11" t="str">
        <f>'10'!$AR$29</f>
        <v/>
      </c>
      <c r="N11" s="96" t="str">
        <f>'10'!$BL$29</f>
        <v/>
      </c>
      <c r="O11" t="str">
        <f>'10'!$AR$30</f>
        <v/>
      </c>
      <c r="P11" s="96" t="str">
        <f>'10'!$BL$30</f>
        <v/>
      </c>
      <c r="Q11" t="str">
        <f>'10'!$AR$31</f>
        <v/>
      </c>
      <c r="R11" s="96" t="str">
        <f>'10'!$BL$31</f>
        <v/>
      </c>
      <c r="S11" t="str">
        <f>'10'!$AR$32</f>
        <v/>
      </c>
      <c r="T11" s="96" t="str">
        <f>'10'!$BL$32</f>
        <v/>
      </c>
      <c r="U11" t="str">
        <f>'10'!$AR$33</f>
        <v/>
      </c>
      <c r="V11" s="96">
        <f>'10'!$BL$33</f>
        <v>0</v>
      </c>
      <c r="W11">
        <f>'10'!$AR$34</f>
        <v>0</v>
      </c>
      <c r="X11" s="96">
        <f>'10'!$BL$34</f>
        <v>0</v>
      </c>
      <c r="Y11">
        <f>'10'!$AR$35</f>
        <v>0</v>
      </c>
      <c r="Z11" s="96">
        <f>'10'!$BL$35</f>
        <v>0</v>
      </c>
      <c r="AA11">
        <f>'10'!$AR$36</f>
        <v>0</v>
      </c>
      <c r="AB11" s="96">
        <f>'10'!$BL$36</f>
        <v>0</v>
      </c>
      <c r="AC11">
        <f>'10'!$AR$37</f>
        <v>0</v>
      </c>
      <c r="AD11" s="96">
        <f>'10'!$BL$37</f>
        <v>0</v>
      </c>
      <c r="AE11">
        <f>'10'!$AR$38</f>
        <v>0</v>
      </c>
      <c r="AF11" s="96">
        <f>'10'!$BL$38</f>
        <v>0</v>
      </c>
      <c r="AG11">
        <f>'10'!$AR$39</f>
        <v>0</v>
      </c>
      <c r="AH11" s="96">
        <f>'10'!$BL$39</f>
        <v>0</v>
      </c>
      <c r="AI11">
        <f>'10'!$AR$40</f>
        <v>0</v>
      </c>
      <c r="AJ11" s="96">
        <f>'10'!$BL$40</f>
        <v>0</v>
      </c>
    </row>
    <row r="12" spans="1:36" x14ac:dyDescent="0.15">
      <c r="A12">
        <v>11</v>
      </c>
      <c r="B12" s="99" t="str">
        <f>IF(請求書!$F$21="","",請求書!$F$21)</f>
        <v/>
      </c>
      <c r="C12" s="99" t="str">
        <f>IF(請求書!$V$7="","",請求書!$V$7)</f>
        <v/>
      </c>
      <c r="D12" s="68">
        <f>'11'!$O$5</f>
        <v>0</v>
      </c>
      <c r="E12">
        <f>'11'!$C$5</f>
        <v>0</v>
      </c>
      <c r="F12" t="str">
        <f>IF('11'!$CA$20="","",'11'!$CA$20)</f>
        <v/>
      </c>
      <c r="G12">
        <f>'11'!$CL$20</f>
        <v>0</v>
      </c>
      <c r="H12" t="s">
        <v>176</v>
      </c>
      <c r="I12" s="100" t="str">
        <f>IF('11'!$U$74=0,"",('11'!$U$74))</f>
        <v/>
      </c>
      <c r="J12" t="str">
        <f>'11'!$AN$43</f>
        <v/>
      </c>
      <c r="K12" t="str">
        <f>'11'!$AR$28</f>
        <v/>
      </c>
      <c r="L12" s="96" t="str">
        <f>'11'!$BL$28</f>
        <v/>
      </c>
      <c r="M12" t="str">
        <f>'11'!$AR$29</f>
        <v/>
      </c>
      <c r="N12" s="96" t="str">
        <f>'11'!$BL$29</f>
        <v/>
      </c>
      <c r="O12" t="str">
        <f>'11'!$AR$30</f>
        <v/>
      </c>
      <c r="P12" s="96" t="str">
        <f>'11'!$BL$30</f>
        <v/>
      </c>
      <c r="Q12" t="str">
        <f>'11'!$AR$31</f>
        <v/>
      </c>
      <c r="R12" s="96" t="str">
        <f>'11'!$BL$31</f>
        <v/>
      </c>
      <c r="S12" t="str">
        <f>'11'!$AR$32</f>
        <v/>
      </c>
      <c r="T12" s="96" t="str">
        <f>'11'!$BL$32</f>
        <v/>
      </c>
      <c r="U12" t="str">
        <f>'11'!$AR$33</f>
        <v/>
      </c>
      <c r="V12" s="96">
        <f>'11'!$BL$33</f>
        <v>0</v>
      </c>
      <c r="W12">
        <f>'11'!$AR$34</f>
        <v>0</v>
      </c>
      <c r="X12" s="96">
        <f>'11'!$BL$34</f>
        <v>0</v>
      </c>
      <c r="Y12">
        <f>'11'!$AR$35</f>
        <v>0</v>
      </c>
      <c r="Z12" s="96">
        <f>'11'!$BL$35</f>
        <v>0</v>
      </c>
      <c r="AA12">
        <f>'11'!$AR$36</f>
        <v>0</v>
      </c>
      <c r="AB12" s="96">
        <f>'11'!$BL$36</f>
        <v>0</v>
      </c>
      <c r="AC12">
        <f>'11'!$AR$37</f>
        <v>0</v>
      </c>
      <c r="AD12" s="96">
        <f>'11'!$BL$37</f>
        <v>0</v>
      </c>
      <c r="AE12">
        <f>'11'!$AR$38</f>
        <v>0</v>
      </c>
      <c r="AF12" s="96">
        <f>'11'!$BL$38</f>
        <v>0</v>
      </c>
      <c r="AG12">
        <f>'11'!$AR$39</f>
        <v>0</v>
      </c>
      <c r="AH12" s="96">
        <f>'11'!$BL$39</f>
        <v>0</v>
      </c>
      <c r="AI12">
        <f>'11'!$AR$40</f>
        <v>0</v>
      </c>
      <c r="AJ12" s="96">
        <f>'11'!$BL$40</f>
        <v>0</v>
      </c>
    </row>
    <row r="13" spans="1:36" x14ac:dyDescent="0.15">
      <c r="A13">
        <v>12</v>
      </c>
      <c r="B13" s="99" t="str">
        <f>IF(請求書!$F$21="","",請求書!$F$21)</f>
        <v/>
      </c>
      <c r="C13" s="99" t="str">
        <f>IF(請求書!$V$7="","",請求書!$V$7)</f>
        <v/>
      </c>
      <c r="D13" s="68">
        <f>'12'!$O$5</f>
        <v>0</v>
      </c>
      <c r="E13">
        <f>'12'!$C$5</f>
        <v>0</v>
      </c>
      <c r="F13" t="str">
        <f>IF('12'!$CA$20="","",'12'!$CA$20)</f>
        <v/>
      </c>
      <c r="G13">
        <f>'12'!$CL$20</f>
        <v>0</v>
      </c>
      <c r="H13" t="s">
        <v>176</v>
      </c>
      <c r="I13" s="100" t="str">
        <f>IF('12'!$U$74=0,"",('12'!$U$74))</f>
        <v/>
      </c>
      <c r="J13" t="str">
        <f>'12'!$AN$43</f>
        <v/>
      </c>
      <c r="K13" t="str">
        <f>'12'!$AR$28</f>
        <v/>
      </c>
      <c r="L13" s="96" t="str">
        <f>'12'!$BL$28</f>
        <v/>
      </c>
      <c r="M13" t="str">
        <f>'12'!$AR$29</f>
        <v/>
      </c>
      <c r="N13" s="96" t="str">
        <f>'12'!$BL$29</f>
        <v/>
      </c>
      <c r="O13" t="str">
        <f>'12'!$AR$30</f>
        <v/>
      </c>
      <c r="P13" s="96" t="str">
        <f>'12'!$BL$30</f>
        <v/>
      </c>
      <c r="Q13" t="str">
        <f>'12'!$AR$31</f>
        <v/>
      </c>
      <c r="R13" s="96" t="str">
        <f>'12'!$BL$31</f>
        <v/>
      </c>
      <c r="S13" t="str">
        <f>'12'!$AR$32</f>
        <v/>
      </c>
      <c r="T13" s="96" t="str">
        <f>'12'!$BL$32</f>
        <v/>
      </c>
      <c r="U13" t="str">
        <f>'12'!$AR$33</f>
        <v/>
      </c>
      <c r="V13" s="96">
        <f>'12'!$BL$33</f>
        <v>0</v>
      </c>
      <c r="W13">
        <f>'12'!$AR$34</f>
        <v>0</v>
      </c>
      <c r="X13" s="96">
        <f>'12'!$BL$34</f>
        <v>0</v>
      </c>
      <c r="Y13">
        <f>'12'!$AR$35</f>
        <v>0</v>
      </c>
      <c r="Z13" s="96">
        <f>'12'!$BL$35</f>
        <v>0</v>
      </c>
      <c r="AA13">
        <f>'12'!$AR$36</f>
        <v>0</v>
      </c>
      <c r="AB13" s="96">
        <f>'12'!$BL$36</f>
        <v>0</v>
      </c>
      <c r="AC13">
        <f>'12'!$AR$37</f>
        <v>0</v>
      </c>
      <c r="AD13" s="96">
        <f>'12'!$BL$37</f>
        <v>0</v>
      </c>
      <c r="AE13">
        <f>'12'!$AR$38</f>
        <v>0</v>
      </c>
      <c r="AF13" s="96">
        <f>'12'!$BL$38</f>
        <v>0</v>
      </c>
      <c r="AG13">
        <f>'12'!$AR$39</f>
        <v>0</v>
      </c>
      <c r="AH13" s="96">
        <f>'12'!$BL$39</f>
        <v>0</v>
      </c>
      <c r="AI13">
        <f>'12'!$AR$40</f>
        <v>0</v>
      </c>
      <c r="AJ13" s="96">
        <f>'12'!$BL$40</f>
        <v>0</v>
      </c>
    </row>
    <row r="14" spans="1:36" x14ac:dyDescent="0.15">
      <c r="A14">
        <v>13</v>
      </c>
      <c r="B14" s="99" t="str">
        <f>IF(請求書!$F$21="","",請求書!$F$21)</f>
        <v/>
      </c>
      <c r="C14" s="99" t="str">
        <f>IF(請求書!$V$7="","",請求書!$V$7)</f>
        <v/>
      </c>
      <c r="D14" s="68">
        <f>'13'!$O$5</f>
        <v>0</v>
      </c>
      <c r="E14">
        <f>'13'!$C$5</f>
        <v>0</v>
      </c>
      <c r="F14" t="str">
        <f>IF('13'!$CA$20="","",'13'!$CA$20)</f>
        <v/>
      </c>
      <c r="G14">
        <f>'13'!$CL$20</f>
        <v>0</v>
      </c>
      <c r="H14" t="s">
        <v>176</v>
      </c>
      <c r="I14" s="100" t="str">
        <f>IF('13'!$U$74=0,"",('13'!$U$74))</f>
        <v/>
      </c>
      <c r="J14" t="str">
        <f>'13'!$AN$43</f>
        <v/>
      </c>
      <c r="K14" t="str">
        <f>'13'!$AR$28</f>
        <v/>
      </c>
      <c r="L14" s="96" t="str">
        <f>'13'!$BL$28</f>
        <v/>
      </c>
      <c r="M14" t="str">
        <f>'13'!$AR$29</f>
        <v/>
      </c>
      <c r="N14" s="96" t="str">
        <f>'13'!$BL$29</f>
        <v/>
      </c>
      <c r="O14" t="str">
        <f>'13'!$AR$30</f>
        <v/>
      </c>
      <c r="P14" s="96" t="str">
        <f>'13'!$BL$30</f>
        <v/>
      </c>
      <c r="Q14" t="str">
        <f>'13'!$AR$31</f>
        <v/>
      </c>
      <c r="R14" s="96" t="str">
        <f>'13'!$BL$31</f>
        <v/>
      </c>
      <c r="S14" t="str">
        <f>'13'!$AR$32</f>
        <v/>
      </c>
      <c r="T14" s="96" t="str">
        <f>'13'!$BL$32</f>
        <v/>
      </c>
      <c r="U14" t="str">
        <f>'13'!$AR$33</f>
        <v/>
      </c>
      <c r="V14" s="96">
        <f>'13'!$BL$33</f>
        <v>0</v>
      </c>
      <c r="W14">
        <f>'13'!$AR$34</f>
        <v>0</v>
      </c>
      <c r="X14" s="96">
        <f>'13'!$BL$34</f>
        <v>0</v>
      </c>
      <c r="Y14">
        <f>'13'!$AR$35</f>
        <v>0</v>
      </c>
      <c r="Z14" s="96">
        <f>'13'!$BL$35</f>
        <v>0</v>
      </c>
      <c r="AA14">
        <f>'13'!$AR$36</f>
        <v>0</v>
      </c>
      <c r="AB14" s="96">
        <f>'13'!$BL$36</f>
        <v>0</v>
      </c>
      <c r="AC14">
        <f>'13'!$AR$37</f>
        <v>0</v>
      </c>
      <c r="AD14" s="96">
        <f>'13'!$BL$37</f>
        <v>0</v>
      </c>
      <c r="AE14">
        <f>'13'!$AR$38</f>
        <v>0</v>
      </c>
      <c r="AF14" s="96">
        <f>'13'!$BL$38</f>
        <v>0</v>
      </c>
      <c r="AG14">
        <f>'13'!$AR$39</f>
        <v>0</v>
      </c>
      <c r="AH14" s="96">
        <f>'13'!$BL$39</f>
        <v>0</v>
      </c>
      <c r="AI14">
        <f>'13'!$AR$40</f>
        <v>0</v>
      </c>
      <c r="AJ14" s="96">
        <f>'13'!$BL$40</f>
        <v>0</v>
      </c>
    </row>
    <row r="15" spans="1:36" x14ac:dyDescent="0.15">
      <c r="A15">
        <v>14</v>
      </c>
      <c r="B15" s="99" t="str">
        <f>IF(請求書!$F$21="","",請求書!$F$21)</f>
        <v/>
      </c>
      <c r="C15" s="99" t="str">
        <f>IF(請求書!$V$7="","",請求書!$V$7)</f>
        <v/>
      </c>
      <c r="D15" s="68">
        <f>'14'!$O$5</f>
        <v>0</v>
      </c>
      <c r="E15">
        <f>'14'!$C$5</f>
        <v>0</v>
      </c>
      <c r="F15" t="str">
        <f>IF('14'!$CA$20="","",'14'!$CA$20)</f>
        <v/>
      </c>
      <c r="G15">
        <f>'14'!$CL$20</f>
        <v>0</v>
      </c>
      <c r="H15" t="s">
        <v>176</v>
      </c>
      <c r="I15" s="100" t="str">
        <f>IF('14'!$U$74=0,"",('14'!$U$74))</f>
        <v/>
      </c>
      <c r="J15" t="str">
        <f>'14'!$AN$43</f>
        <v/>
      </c>
      <c r="K15" t="str">
        <f>'14'!$AR$28</f>
        <v/>
      </c>
      <c r="L15" s="96" t="str">
        <f>'14'!$BL$28</f>
        <v/>
      </c>
      <c r="M15" t="str">
        <f>'14'!$AR$29</f>
        <v/>
      </c>
      <c r="N15" s="96" t="str">
        <f>'14'!$BL$29</f>
        <v/>
      </c>
      <c r="O15" t="str">
        <f>'14'!$AR$30</f>
        <v/>
      </c>
      <c r="P15" s="96" t="str">
        <f>'14'!$BL$30</f>
        <v/>
      </c>
      <c r="Q15" t="str">
        <f>'14'!$AR$31</f>
        <v/>
      </c>
      <c r="R15" s="96" t="str">
        <f>'14'!$BL$31</f>
        <v/>
      </c>
      <c r="S15" t="str">
        <f>'14'!$AR$32</f>
        <v/>
      </c>
      <c r="T15" s="96" t="str">
        <f>'14'!$BL$32</f>
        <v/>
      </c>
      <c r="U15" t="str">
        <f>'14'!$AR$33</f>
        <v/>
      </c>
      <c r="V15" s="96">
        <f>'14'!$BL$33</f>
        <v>0</v>
      </c>
      <c r="W15">
        <f>'14'!$AR$34</f>
        <v>0</v>
      </c>
      <c r="X15" s="96">
        <f>'14'!$BL$34</f>
        <v>0</v>
      </c>
      <c r="Y15">
        <f>'14'!$AR$35</f>
        <v>0</v>
      </c>
      <c r="Z15" s="96">
        <f>'14'!$BL$35</f>
        <v>0</v>
      </c>
      <c r="AA15">
        <f>'14'!$AR$36</f>
        <v>0</v>
      </c>
      <c r="AB15" s="96">
        <f>'14'!$BL$36</f>
        <v>0</v>
      </c>
      <c r="AC15">
        <f>'14'!$AR$37</f>
        <v>0</v>
      </c>
      <c r="AD15" s="96">
        <f>'14'!$BL$37</f>
        <v>0</v>
      </c>
      <c r="AE15">
        <f>'14'!$AR$38</f>
        <v>0</v>
      </c>
      <c r="AF15" s="96">
        <f>'14'!$BL$38</f>
        <v>0</v>
      </c>
      <c r="AG15">
        <f>'14'!$AR$39</f>
        <v>0</v>
      </c>
      <c r="AH15" s="96">
        <f>'14'!$BL$39</f>
        <v>0</v>
      </c>
      <c r="AI15">
        <f>'14'!$AR$40</f>
        <v>0</v>
      </c>
      <c r="AJ15" s="96">
        <f>'14'!$BL$40</f>
        <v>0</v>
      </c>
    </row>
    <row r="16" spans="1:36" x14ac:dyDescent="0.15">
      <c r="A16">
        <v>15</v>
      </c>
      <c r="B16" s="99" t="str">
        <f>IF(請求書!$F$21="","",請求書!$F$21)</f>
        <v/>
      </c>
      <c r="C16" s="99" t="str">
        <f>IF(請求書!$V$7="","",請求書!$V$7)</f>
        <v/>
      </c>
      <c r="D16" s="68">
        <f>'15'!$O$5</f>
        <v>0</v>
      </c>
      <c r="E16">
        <f>'15'!$C$5</f>
        <v>0</v>
      </c>
      <c r="F16" t="str">
        <f>IF('15'!$CA$20="","",'15'!$CA$20)</f>
        <v/>
      </c>
      <c r="G16">
        <f>'15'!$CL$20</f>
        <v>0</v>
      </c>
      <c r="H16" t="s">
        <v>176</v>
      </c>
      <c r="I16" s="100" t="str">
        <f>IF('15'!$U$74=0,"",('15'!$U$74))</f>
        <v/>
      </c>
      <c r="J16" t="str">
        <f>'15'!$AN$43</f>
        <v/>
      </c>
      <c r="K16" t="str">
        <f>'15'!$AR$28</f>
        <v/>
      </c>
      <c r="L16" s="96" t="str">
        <f>'15'!$BL$28</f>
        <v/>
      </c>
      <c r="M16" t="str">
        <f>'15'!$AR$29</f>
        <v/>
      </c>
      <c r="N16" s="96" t="str">
        <f>'15'!$BL$29</f>
        <v/>
      </c>
      <c r="O16" t="str">
        <f>'15'!$AR$30</f>
        <v/>
      </c>
      <c r="P16" s="96" t="str">
        <f>'15'!$BL$30</f>
        <v/>
      </c>
      <c r="Q16" t="str">
        <f>'15'!$AR$31</f>
        <v/>
      </c>
      <c r="R16" s="96" t="str">
        <f>'15'!$BL$31</f>
        <v/>
      </c>
      <c r="S16" t="str">
        <f>'15'!$AR$32</f>
        <v/>
      </c>
      <c r="T16" s="96" t="str">
        <f>'15'!$BL$32</f>
        <v/>
      </c>
      <c r="U16" t="str">
        <f>'15'!$AR$33</f>
        <v/>
      </c>
      <c r="V16" s="96">
        <f>'15'!$BL$33</f>
        <v>0</v>
      </c>
      <c r="W16">
        <f>'15'!$AR$34</f>
        <v>0</v>
      </c>
      <c r="X16" s="96">
        <f>'15'!$BL$34</f>
        <v>0</v>
      </c>
      <c r="Y16">
        <f>'15'!$AR$35</f>
        <v>0</v>
      </c>
      <c r="Z16" s="96">
        <f>'15'!$BL$35</f>
        <v>0</v>
      </c>
      <c r="AA16">
        <f>'15'!$AR$36</f>
        <v>0</v>
      </c>
      <c r="AB16" s="96">
        <f>'15'!$BL$36</f>
        <v>0</v>
      </c>
      <c r="AC16">
        <f>'15'!$AR$37</f>
        <v>0</v>
      </c>
      <c r="AD16" s="96">
        <f>'15'!$BL$37</f>
        <v>0</v>
      </c>
      <c r="AE16">
        <f>'15'!$AR$38</f>
        <v>0</v>
      </c>
      <c r="AF16" s="96">
        <f>'15'!$BL$38</f>
        <v>0</v>
      </c>
      <c r="AG16">
        <f>'15'!$AR$39</f>
        <v>0</v>
      </c>
      <c r="AH16" s="96">
        <f>'15'!$BL$39</f>
        <v>0</v>
      </c>
      <c r="AI16">
        <f>'15'!$AR$40</f>
        <v>0</v>
      </c>
      <c r="AJ16" s="96">
        <f>'15'!$BL$40</f>
        <v>0</v>
      </c>
    </row>
    <row r="17" spans="1:36" x14ac:dyDescent="0.15">
      <c r="A17">
        <v>16</v>
      </c>
      <c r="B17" s="99" t="str">
        <f>IF(請求書!$F$21="","",請求書!$F$21)</f>
        <v/>
      </c>
      <c r="C17" s="99" t="str">
        <f>IF(請求書!$V$7="","",請求書!$V$7)</f>
        <v/>
      </c>
      <c r="D17" s="68">
        <f>'16'!$O$5</f>
        <v>0</v>
      </c>
      <c r="E17">
        <f>'16'!$C$5</f>
        <v>0</v>
      </c>
      <c r="F17" t="str">
        <f>IF('16'!$CA$20="","",'16'!$CA$20)</f>
        <v/>
      </c>
      <c r="G17">
        <f>'16'!$CL$20</f>
        <v>0</v>
      </c>
      <c r="H17" t="s">
        <v>176</v>
      </c>
      <c r="I17" s="100" t="str">
        <f>IF('16'!$U$74=0,"",('16'!$U$74))</f>
        <v/>
      </c>
      <c r="J17" t="str">
        <f>'16'!$AN$43</f>
        <v/>
      </c>
      <c r="K17" t="str">
        <f>'16'!$AR$28</f>
        <v/>
      </c>
      <c r="L17" s="96" t="str">
        <f>'16'!$BL$28</f>
        <v/>
      </c>
      <c r="M17" t="str">
        <f>'16'!$AR$29</f>
        <v/>
      </c>
      <c r="N17" s="96" t="str">
        <f>'16'!$BL$29</f>
        <v/>
      </c>
      <c r="O17" t="str">
        <f>'16'!$AR$30</f>
        <v/>
      </c>
      <c r="P17" s="96" t="str">
        <f>'16'!$BL$30</f>
        <v/>
      </c>
      <c r="Q17" t="str">
        <f>'16'!$AR$31</f>
        <v/>
      </c>
      <c r="R17" s="96" t="str">
        <f>'16'!$BL$31</f>
        <v/>
      </c>
      <c r="S17" t="str">
        <f>'16'!$AR$32</f>
        <v/>
      </c>
      <c r="T17" s="96" t="str">
        <f>'16'!$BL$32</f>
        <v/>
      </c>
      <c r="U17" t="str">
        <f>'16'!$AR$33</f>
        <v/>
      </c>
      <c r="V17" s="96">
        <f>'16'!$BL$33</f>
        <v>0</v>
      </c>
      <c r="W17">
        <f>'16'!$AR$34</f>
        <v>0</v>
      </c>
      <c r="X17" s="96">
        <f>'16'!$BL$34</f>
        <v>0</v>
      </c>
      <c r="Y17">
        <f>'16'!$AR$35</f>
        <v>0</v>
      </c>
      <c r="Z17" s="96">
        <f>'16'!$BL$35</f>
        <v>0</v>
      </c>
      <c r="AA17">
        <f>'16'!$AR$36</f>
        <v>0</v>
      </c>
      <c r="AB17" s="96">
        <f>'16'!$BL$36</f>
        <v>0</v>
      </c>
      <c r="AC17">
        <f>'16'!$AR$37</f>
        <v>0</v>
      </c>
      <c r="AD17" s="96">
        <f>'16'!$BL$37</f>
        <v>0</v>
      </c>
      <c r="AE17">
        <f>'16'!$AR$38</f>
        <v>0</v>
      </c>
      <c r="AF17" s="96">
        <f>'16'!$BL$38</f>
        <v>0</v>
      </c>
      <c r="AG17">
        <f>'16'!$AR$39</f>
        <v>0</v>
      </c>
      <c r="AH17" s="96">
        <f>'16'!$BL$39</f>
        <v>0</v>
      </c>
      <c r="AI17">
        <f>'16'!$AR$40</f>
        <v>0</v>
      </c>
      <c r="AJ17" s="96">
        <f>'16'!$BL$40</f>
        <v>0</v>
      </c>
    </row>
    <row r="18" spans="1:36" x14ac:dyDescent="0.15">
      <c r="A18">
        <v>17</v>
      </c>
      <c r="B18" s="99" t="str">
        <f>IF(請求書!$F$21="","",請求書!$F$21)</f>
        <v/>
      </c>
      <c r="C18" s="99" t="str">
        <f>IF(請求書!$V$7="","",請求書!$V$7)</f>
        <v/>
      </c>
      <c r="D18" s="68">
        <f>'17'!$O$5</f>
        <v>0</v>
      </c>
      <c r="E18">
        <f>'17'!$C$5</f>
        <v>0</v>
      </c>
      <c r="F18" t="str">
        <f>IF('17'!$CA$20="","",'17'!$CA$20)</f>
        <v/>
      </c>
      <c r="G18">
        <f>'17'!$CL$20</f>
        <v>0</v>
      </c>
      <c r="H18" t="s">
        <v>176</v>
      </c>
      <c r="I18" s="100" t="str">
        <f>IF('17'!$U$74=0,"",('17'!$U$74))</f>
        <v/>
      </c>
      <c r="J18" t="str">
        <f>'17'!$AN$43</f>
        <v/>
      </c>
      <c r="K18" t="str">
        <f>'17'!$AR$28</f>
        <v/>
      </c>
      <c r="L18" s="96" t="str">
        <f>'17'!$BL$28</f>
        <v/>
      </c>
      <c r="M18" t="str">
        <f>'17'!$AR$29</f>
        <v/>
      </c>
      <c r="N18" s="96" t="str">
        <f>'17'!$BL$29</f>
        <v/>
      </c>
      <c r="O18" t="str">
        <f>'17'!$AR$30</f>
        <v/>
      </c>
      <c r="P18" s="96" t="str">
        <f>'17'!$BL$30</f>
        <v/>
      </c>
      <c r="Q18" t="str">
        <f>'17'!$AR$31</f>
        <v/>
      </c>
      <c r="R18" s="96" t="str">
        <f>'17'!$BL$31</f>
        <v/>
      </c>
      <c r="S18" t="str">
        <f>'17'!$AR$32</f>
        <v/>
      </c>
      <c r="T18" s="96" t="str">
        <f>'17'!$BL$32</f>
        <v/>
      </c>
      <c r="U18" t="str">
        <f>'17'!$AR$33</f>
        <v/>
      </c>
      <c r="V18" s="96">
        <f>'17'!$BL$33</f>
        <v>0</v>
      </c>
      <c r="W18">
        <f>'17'!$AR$34</f>
        <v>0</v>
      </c>
      <c r="X18" s="96">
        <f>'17'!$BL$34</f>
        <v>0</v>
      </c>
      <c r="Y18">
        <f>'17'!$AR$35</f>
        <v>0</v>
      </c>
      <c r="Z18" s="96">
        <f>'17'!$BL$35</f>
        <v>0</v>
      </c>
      <c r="AA18">
        <f>'17'!$AR$36</f>
        <v>0</v>
      </c>
      <c r="AB18" s="96">
        <f>'17'!$BL$36</f>
        <v>0</v>
      </c>
      <c r="AC18">
        <f>'17'!$AR$37</f>
        <v>0</v>
      </c>
      <c r="AD18" s="96">
        <f>'17'!$BL$37</f>
        <v>0</v>
      </c>
      <c r="AE18">
        <f>'17'!$AR$38</f>
        <v>0</v>
      </c>
      <c r="AF18" s="96">
        <f>'17'!$BL$38</f>
        <v>0</v>
      </c>
      <c r="AG18">
        <f>'17'!$AR$39</f>
        <v>0</v>
      </c>
      <c r="AH18" s="96">
        <f>'17'!$BL$39</f>
        <v>0</v>
      </c>
      <c r="AI18">
        <f>'17'!$AR$40</f>
        <v>0</v>
      </c>
      <c r="AJ18" s="96">
        <f>'17'!$BL$40</f>
        <v>0</v>
      </c>
    </row>
    <row r="19" spans="1:36" x14ac:dyDescent="0.15">
      <c r="A19">
        <v>18</v>
      </c>
      <c r="B19" s="99" t="str">
        <f>IF(請求書!$F$21="","",請求書!$F$21)</f>
        <v/>
      </c>
      <c r="C19" s="99" t="str">
        <f>IF(請求書!$V$7="","",請求書!$V$7)</f>
        <v/>
      </c>
      <c r="D19" s="68">
        <f>'18'!$O$5</f>
        <v>0</v>
      </c>
      <c r="E19">
        <f>'18'!$C$5</f>
        <v>0</v>
      </c>
      <c r="F19" t="str">
        <f>IF('18'!$CA$20="","",'18'!$CA$20)</f>
        <v/>
      </c>
      <c r="G19">
        <f>'18'!$CL$20</f>
        <v>0</v>
      </c>
      <c r="H19" t="s">
        <v>176</v>
      </c>
      <c r="I19" s="100" t="str">
        <f>IF('18'!$U$74=0,"",('18'!$U$74))</f>
        <v/>
      </c>
      <c r="J19" t="str">
        <f>'18'!$AN$43</f>
        <v/>
      </c>
      <c r="K19" t="str">
        <f>'18'!$AR$28</f>
        <v/>
      </c>
      <c r="L19" s="96" t="str">
        <f>'18'!$BL$28</f>
        <v/>
      </c>
      <c r="M19" t="str">
        <f>'18'!$AR$29</f>
        <v/>
      </c>
      <c r="N19" s="96" t="str">
        <f>'18'!$BL$29</f>
        <v/>
      </c>
      <c r="O19" t="str">
        <f>'18'!$AR$30</f>
        <v/>
      </c>
      <c r="P19" s="96" t="str">
        <f>'18'!$BL$30</f>
        <v/>
      </c>
      <c r="Q19" t="str">
        <f>'18'!$AR$31</f>
        <v/>
      </c>
      <c r="R19" s="96" t="str">
        <f>'18'!$BL$31</f>
        <v/>
      </c>
      <c r="S19" t="str">
        <f>'18'!$AR$32</f>
        <v/>
      </c>
      <c r="T19" s="96" t="str">
        <f>'18'!$BL$32</f>
        <v/>
      </c>
      <c r="U19" t="str">
        <f>'18'!$AR$33</f>
        <v/>
      </c>
      <c r="V19" s="96">
        <f>'18'!$BL$33</f>
        <v>0</v>
      </c>
      <c r="W19">
        <f>'18'!$AR$34</f>
        <v>0</v>
      </c>
      <c r="X19" s="96">
        <f>'18'!$BL$34</f>
        <v>0</v>
      </c>
      <c r="Y19">
        <f>'18'!$AR$35</f>
        <v>0</v>
      </c>
      <c r="Z19" s="96">
        <f>'18'!$BL$35</f>
        <v>0</v>
      </c>
      <c r="AA19">
        <f>'18'!$AR$36</f>
        <v>0</v>
      </c>
      <c r="AB19" s="96">
        <f>'18'!$BL$36</f>
        <v>0</v>
      </c>
      <c r="AC19">
        <f>'18'!$AR$37</f>
        <v>0</v>
      </c>
      <c r="AD19" s="96">
        <f>'18'!$BL$37</f>
        <v>0</v>
      </c>
      <c r="AE19">
        <f>'18'!$AR$38</f>
        <v>0</v>
      </c>
      <c r="AF19" s="96">
        <f>'18'!$BL$38</f>
        <v>0</v>
      </c>
      <c r="AG19">
        <f>'18'!$AR$39</f>
        <v>0</v>
      </c>
      <c r="AH19" s="96">
        <f>'18'!$BL$39</f>
        <v>0</v>
      </c>
      <c r="AI19">
        <f>'18'!$AR$40</f>
        <v>0</v>
      </c>
      <c r="AJ19" s="96">
        <f>'18'!$BL$40</f>
        <v>0</v>
      </c>
    </row>
    <row r="20" spans="1:36" x14ac:dyDescent="0.15">
      <c r="A20">
        <v>19</v>
      </c>
      <c r="B20" s="99" t="str">
        <f>IF(請求書!$F$21="","",請求書!$F$21)</f>
        <v/>
      </c>
      <c r="C20" s="99" t="str">
        <f>IF(請求書!$V$7="","",請求書!$V$7)</f>
        <v/>
      </c>
      <c r="D20" s="68">
        <f>'19'!$O$5</f>
        <v>0</v>
      </c>
      <c r="E20">
        <f>'19'!$C$5</f>
        <v>0</v>
      </c>
      <c r="F20" t="str">
        <f>IF('19'!$CA$20="","",'19'!$CA$20)</f>
        <v/>
      </c>
      <c r="G20">
        <f>'19'!$CL$20</f>
        <v>0</v>
      </c>
      <c r="H20" t="s">
        <v>176</v>
      </c>
      <c r="I20" s="100" t="str">
        <f>IF('19'!$U$74=0,"",('19'!$U$74))</f>
        <v/>
      </c>
      <c r="J20" t="str">
        <f>'19'!$AN$43</f>
        <v/>
      </c>
      <c r="K20" t="str">
        <f>'19'!$AR$28</f>
        <v/>
      </c>
      <c r="L20" s="96" t="str">
        <f>'19'!$BL$28</f>
        <v/>
      </c>
      <c r="M20" t="str">
        <f>'19'!$AR$29</f>
        <v/>
      </c>
      <c r="N20" s="96" t="str">
        <f>'19'!$BL$29</f>
        <v/>
      </c>
      <c r="O20" t="str">
        <f>'19'!$AR$30</f>
        <v/>
      </c>
      <c r="P20" s="96" t="str">
        <f>'19'!$BL$30</f>
        <v/>
      </c>
      <c r="Q20" t="str">
        <f>'19'!$AR$31</f>
        <v/>
      </c>
      <c r="R20" s="96" t="str">
        <f>'19'!$BL$31</f>
        <v/>
      </c>
      <c r="S20" t="str">
        <f>'19'!$AR$32</f>
        <v/>
      </c>
      <c r="T20" s="96" t="str">
        <f>'19'!$BL$32</f>
        <v/>
      </c>
      <c r="U20" t="str">
        <f>'19'!$AR$33</f>
        <v/>
      </c>
      <c r="V20" s="96">
        <f>'19'!$BL$33</f>
        <v>0</v>
      </c>
      <c r="W20">
        <f>'19'!$AR$34</f>
        <v>0</v>
      </c>
      <c r="X20" s="96">
        <f>'19'!$BL$34</f>
        <v>0</v>
      </c>
      <c r="Y20">
        <f>'19'!$AR$35</f>
        <v>0</v>
      </c>
      <c r="Z20" s="96">
        <f>'19'!$BL$35</f>
        <v>0</v>
      </c>
      <c r="AA20">
        <f>'19'!$AR$36</f>
        <v>0</v>
      </c>
      <c r="AB20" s="96">
        <f>'19'!$BL$36</f>
        <v>0</v>
      </c>
      <c r="AC20">
        <f>'19'!$AR$37</f>
        <v>0</v>
      </c>
      <c r="AD20" s="96">
        <f>'19'!$BL$37</f>
        <v>0</v>
      </c>
      <c r="AE20">
        <f>'19'!$AR$38</f>
        <v>0</v>
      </c>
      <c r="AF20" s="96">
        <f>'19'!$BL$38</f>
        <v>0</v>
      </c>
      <c r="AG20">
        <f>'19'!$AR$39</f>
        <v>0</v>
      </c>
      <c r="AH20" s="96">
        <f>'19'!$BL$39</f>
        <v>0</v>
      </c>
      <c r="AI20">
        <f>'19'!$AR$40</f>
        <v>0</v>
      </c>
      <c r="AJ20" s="96">
        <f>'19'!$BL$40</f>
        <v>0</v>
      </c>
    </row>
    <row r="21" spans="1:36" x14ac:dyDescent="0.15">
      <c r="A21">
        <v>20</v>
      </c>
      <c r="B21" s="99" t="str">
        <f>IF(請求書!$F$21="","",請求書!$F$21)</f>
        <v/>
      </c>
      <c r="C21" s="99" t="str">
        <f>IF(請求書!$V$7="","",請求書!$V$7)</f>
        <v/>
      </c>
      <c r="D21" s="68">
        <f>'20'!$O$5</f>
        <v>0</v>
      </c>
      <c r="E21">
        <f>'20'!$C$5</f>
        <v>0</v>
      </c>
      <c r="F21" t="str">
        <f>IF('20'!$CA$20="","",'20'!$CA$20)</f>
        <v/>
      </c>
      <c r="G21">
        <f>'20'!$CL$20</f>
        <v>0</v>
      </c>
      <c r="H21" t="s">
        <v>176</v>
      </c>
      <c r="I21" s="100" t="str">
        <f>IF('20'!$U$74=0,"",('20'!$U$74))</f>
        <v/>
      </c>
      <c r="J21" t="str">
        <f>'20'!$AN$43</f>
        <v/>
      </c>
      <c r="K21" t="str">
        <f>'20'!$AR$28</f>
        <v/>
      </c>
      <c r="L21" s="96" t="str">
        <f>'20'!$BL$28</f>
        <v/>
      </c>
      <c r="M21" t="str">
        <f>'20'!$AR$29</f>
        <v/>
      </c>
      <c r="N21" s="96" t="str">
        <f>'20'!$BL$29</f>
        <v/>
      </c>
      <c r="O21" t="str">
        <f>'20'!$AR$30</f>
        <v/>
      </c>
      <c r="P21" s="96" t="str">
        <f>'20'!$BL$30</f>
        <v/>
      </c>
      <c r="Q21" t="str">
        <f>'20'!$AR$31</f>
        <v/>
      </c>
      <c r="R21" s="96" t="str">
        <f>'20'!$BL$31</f>
        <v/>
      </c>
      <c r="S21" t="str">
        <f>'20'!$AR$32</f>
        <v/>
      </c>
      <c r="T21" s="96" t="str">
        <f>'20'!$BL$32</f>
        <v/>
      </c>
      <c r="U21" t="str">
        <f>'20'!$AR$33</f>
        <v/>
      </c>
      <c r="V21" s="96">
        <f>'20'!$BL$33</f>
        <v>0</v>
      </c>
      <c r="W21">
        <f>'20'!$AR$34</f>
        <v>0</v>
      </c>
      <c r="X21" s="96">
        <f>'20'!$BL$34</f>
        <v>0</v>
      </c>
      <c r="Y21">
        <f>'20'!$AR$35</f>
        <v>0</v>
      </c>
      <c r="Z21" s="96">
        <f>'20'!$BL$35</f>
        <v>0</v>
      </c>
      <c r="AA21">
        <f>'20'!$AR$36</f>
        <v>0</v>
      </c>
      <c r="AB21" s="96">
        <f>'20'!$BL$36</f>
        <v>0</v>
      </c>
      <c r="AC21">
        <f>'20'!$AR$37</f>
        <v>0</v>
      </c>
      <c r="AD21" s="96">
        <f>'20'!$BL$37</f>
        <v>0</v>
      </c>
      <c r="AE21">
        <f>'20'!$AR$38</f>
        <v>0</v>
      </c>
      <c r="AF21" s="96">
        <f>'20'!$BL$38</f>
        <v>0</v>
      </c>
      <c r="AG21">
        <f>'20'!$AR$39</f>
        <v>0</v>
      </c>
      <c r="AH21" s="96">
        <f>'20'!$BL$39</f>
        <v>0</v>
      </c>
      <c r="AI21">
        <f>'20'!$AR$40</f>
        <v>0</v>
      </c>
      <c r="AJ21" s="96">
        <f>'20'!$BL$40</f>
        <v>0</v>
      </c>
    </row>
    <row r="22" spans="1:36" x14ac:dyDescent="0.15">
      <c r="A22">
        <v>21</v>
      </c>
      <c r="B22" s="99" t="str">
        <f>IF(請求書!$F$21="","",請求書!$F$21)</f>
        <v/>
      </c>
      <c r="C22" s="99" t="str">
        <f>IF(請求書!$V$7="","",請求書!$V$7)</f>
        <v/>
      </c>
      <c r="D22" s="68">
        <f>'21'!$O$5</f>
        <v>0</v>
      </c>
      <c r="E22">
        <f>'21'!$C$5</f>
        <v>0</v>
      </c>
      <c r="F22" t="str">
        <f>IF('21'!$CA$20="","",'21'!$CA$20)</f>
        <v/>
      </c>
      <c r="G22">
        <f>'21'!$CL$20</f>
        <v>0</v>
      </c>
      <c r="H22" t="s">
        <v>176</v>
      </c>
      <c r="I22" s="100" t="str">
        <f>IF('21'!$U$74=0,"",('21'!$U$74))</f>
        <v/>
      </c>
      <c r="J22" t="str">
        <f>'21'!$AN$43</f>
        <v/>
      </c>
      <c r="K22" t="str">
        <f>'21'!$AR$28</f>
        <v/>
      </c>
      <c r="L22" s="96" t="str">
        <f>'21'!$BL$28</f>
        <v/>
      </c>
      <c r="M22" t="str">
        <f>'21'!$AR$29</f>
        <v/>
      </c>
      <c r="N22" s="96" t="str">
        <f>'21'!$BL$29</f>
        <v/>
      </c>
      <c r="O22" t="str">
        <f>'21'!$AR$30</f>
        <v/>
      </c>
      <c r="P22" s="96" t="str">
        <f>'21'!$BL$30</f>
        <v/>
      </c>
      <c r="Q22" t="str">
        <f>'21'!$AR$31</f>
        <v/>
      </c>
      <c r="R22" s="96" t="str">
        <f>'21'!$BL$31</f>
        <v/>
      </c>
      <c r="S22" t="str">
        <f>'21'!$AR$32</f>
        <v/>
      </c>
      <c r="T22" s="96" t="str">
        <f>'21'!$BL$32</f>
        <v/>
      </c>
      <c r="U22" t="str">
        <f>'21'!$AR$33</f>
        <v/>
      </c>
      <c r="V22" s="96">
        <f>'21'!$BL$33</f>
        <v>0</v>
      </c>
      <c r="W22">
        <f>'21'!$AR$34</f>
        <v>0</v>
      </c>
      <c r="X22" s="96">
        <f>'21'!$BL$34</f>
        <v>0</v>
      </c>
      <c r="Y22">
        <f>'21'!$AR$35</f>
        <v>0</v>
      </c>
      <c r="Z22" s="96">
        <f>'21'!$BL$35</f>
        <v>0</v>
      </c>
      <c r="AA22">
        <f>'21'!$AR$36</f>
        <v>0</v>
      </c>
      <c r="AB22" s="96">
        <f>'21'!$BL$36</f>
        <v>0</v>
      </c>
      <c r="AC22">
        <f>'21'!$AR$37</f>
        <v>0</v>
      </c>
      <c r="AD22" s="96">
        <f>'21'!$BL$37</f>
        <v>0</v>
      </c>
      <c r="AE22">
        <f>'21'!$AR$38</f>
        <v>0</v>
      </c>
      <c r="AF22" s="96">
        <f>'21'!$BL$38</f>
        <v>0</v>
      </c>
      <c r="AG22">
        <f>'21'!$AR$39</f>
        <v>0</v>
      </c>
      <c r="AH22" s="96">
        <f>'21'!$BL$39</f>
        <v>0</v>
      </c>
      <c r="AI22">
        <f>'21'!$AR$40</f>
        <v>0</v>
      </c>
      <c r="AJ22" s="96">
        <f>'21'!$BL$40</f>
        <v>0</v>
      </c>
    </row>
    <row r="23" spans="1:36" x14ac:dyDescent="0.15">
      <c r="A23">
        <v>22</v>
      </c>
      <c r="B23" s="99" t="str">
        <f>IF(請求書!$F$21="","",請求書!$F$21)</f>
        <v/>
      </c>
      <c r="C23" s="99" t="str">
        <f>IF(請求書!$V$7="","",請求書!$V$7)</f>
        <v/>
      </c>
      <c r="D23" s="68">
        <f>'22'!$O$5</f>
        <v>0</v>
      </c>
      <c r="E23">
        <f>'22'!$C$5</f>
        <v>0</v>
      </c>
      <c r="F23" t="str">
        <f>IF('22'!$CA$20="","",'22'!$CA$20)</f>
        <v/>
      </c>
      <c r="G23">
        <f>'22'!$CL$20</f>
        <v>0</v>
      </c>
      <c r="H23" t="s">
        <v>176</v>
      </c>
      <c r="I23" s="100" t="str">
        <f>IF('22'!$U$74=0,"",('22'!$U$74))</f>
        <v/>
      </c>
      <c r="J23" t="str">
        <f>'22'!$AN$43</f>
        <v/>
      </c>
      <c r="K23" t="str">
        <f>'22'!$AR$28</f>
        <v/>
      </c>
      <c r="L23" s="96" t="str">
        <f>'22'!$BL$28</f>
        <v/>
      </c>
      <c r="M23" t="str">
        <f>'22'!$AR$29</f>
        <v/>
      </c>
      <c r="N23" s="96" t="str">
        <f>'22'!$BL$29</f>
        <v/>
      </c>
      <c r="O23" t="str">
        <f>'22'!$AR$30</f>
        <v/>
      </c>
      <c r="P23" s="96" t="str">
        <f>'22'!$BL$30</f>
        <v/>
      </c>
      <c r="Q23" t="str">
        <f>'22'!$AR$31</f>
        <v/>
      </c>
      <c r="R23" s="96" t="str">
        <f>'22'!$BL$31</f>
        <v/>
      </c>
      <c r="S23" t="str">
        <f>'22'!$AR$32</f>
        <v/>
      </c>
      <c r="T23" s="96" t="str">
        <f>'22'!$BL$32</f>
        <v/>
      </c>
      <c r="U23" t="str">
        <f>'22'!$AR$33</f>
        <v/>
      </c>
      <c r="V23" s="96">
        <f>'22'!$BL$33</f>
        <v>0</v>
      </c>
      <c r="W23">
        <f>'22'!$AR$34</f>
        <v>0</v>
      </c>
      <c r="X23" s="96">
        <f>'22'!$BL$34</f>
        <v>0</v>
      </c>
      <c r="Y23">
        <f>'22'!$AR$35</f>
        <v>0</v>
      </c>
      <c r="Z23" s="96">
        <f>'22'!$BL$35</f>
        <v>0</v>
      </c>
      <c r="AA23">
        <f>'22'!$AR$36</f>
        <v>0</v>
      </c>
      <c r="AB23" s="96">
        <f>'22'!$BL$36</f>
        <v>0</v>
      </c>
      <c r="AC23">
        <f>'22'!$AR$37</f>
        <v>0</v>
      </c>
      <c r="AD23" s="96">
        <f>'22'!$BL$37</f>
        <v>0</v>
      </c>
      <c r="AE23">
        <f>'22'!$AR$38</f>
        <v>0</v>
      </c>
      <c r="AF23" s="96">
        <f>'22'!$BL$38</f>
        <v>0</v>
      </c>
      <c r="AG23">
        <f>'22'!$AR$39</f>
        <v>0</v>
      </c>
      <c r="AH23" s="96">
        <f>'22'!$BL$39</f>
        <v>0</v>
      </c>
      <c r="AI23">
        <f>'22'!$AR$40</f>
        <v>0</v>
      </c>
      <c r="AJ23" s="96">
        <f>'22'!$BL$40</f>
        <v>0</v>
      </c>
    </row>
    <row r="24" spans="1:36" x14ac:dyDescent="0.15">
      <c r="A24">
        <v>23</v>
      </c>
      <c r="B24" s="99" t="str">
        <f>IF(請求書!$F$21="","",請求書!$F$21)</f>
        <v/>
      </c>
      <c r="C24" s="99" t="str">
        <f>IF(請求書!$V$7="","",請求書!$V$7)</f>
        <v/>
      </c>
      <c r="D24" s="68">
        <f>'23'!$O$5</f>
        <v>0</v>
      </c>
      <c r="E24">
        <f>'23'!$C$5</f>
        <v>0</v>
      </c>
      <c r="F24" t="str">
        <f>IF('23'!$CA$20="","",'23'!$CA$20)</f>
        <v/>
      </c>
      <c r="G24">
        <f>'23'!$CL$20</f>
        <v>0</v>
      </c>
      <c r="H24" t="s">
        <v>176</v>
      </c>
      <c r="I24" s="100" t="str">
        <f>IF('23'!$U$74=0,"",('23'!$U$74))</f>
        <v/>
      </c>
      <c r="J24" t="str">
        <f>'23'!$AN$43</f>
        <v/>
      </c>
      <c r="K24" t="str">
        <f>'23'!$AR$28</f>
        <v/>
      </c>
      <c r="L24" s="96" t="str">
        <f>'23'!$BL$28</f>
        <v/>
      </c>
      <c r="M24" t="str">
        <f>'23'!$AR$29</f>
        <v/>
      </c>
      <c r="N24" s="96" t="str">
        <f>'23'!$BL$29</f>
        <v/>
      </c>
      <c r="O24" t="str">
        <f>'23'!$AR$30</f>
        <v/>
      </c>
      <c r="P24" s="96" t="str">
        <f>'23'!$BL$30</f>
        <v/>
      </c>
      <c r="Q24" t="str">
        <f>'23'!$AR$31</f>
        <v/>
      </c>
      <c r="R24" s="96" t="str">
        <f>'23'!$BL$31</f>
        <v/>
      </c>
      <c r="S24" t="str">
        <f>'23'!$AR$32</f>
        <v/>
      </c>
      <c r="T24" s="96" t="str">
        <f>'23'!$BL$32</f>
        <v/>
      </c>
      <c r="U24" t="str">
        <f>'23'!$AR$33</f>
        <v/>
      </c>
      <c r="V24" s="96">
        <f>'23'!$BL$33</f>
        <v>0</v>
      </c>
      <c r="W24">
        <f>'23'!$AR$34</f>
        <v>0</v>
      </c>
      <c r="X24" s="96">
        <f>'23'!$BL$34</f>
        <v>0</v>
      </c>
      <c r="Y24">
        <f>'23'!$AR$35</f>
        <v>0</v>
      </c>
      <c r="Z24" s="96">
        <f>'23'!$BL$35</f>
        <v>0</v>
      </c>
      <c r="AA24">
        <f>'23'!$AR$36</f>
        <v>0</v>
      </c>
      <c r="AB24" s="96">
        <f>'23'!$BL$36</f>
        <v>0</v>
      </c>
      <c r="AC24">
        <f>'23'!$AR$37</f>
        <v>0</v>
      </c>
      <c r="AD24" s="96">
        <f>'23'!$BL$37</f>
        <v>0</v>
      </c>
      <c r="AE24">
        <f>'23'!$AR$38</f>
        <v>0</v>
      </c>
      <c r="AF24" s="96">
        <f>'23'!$BL$38</f>
        <v>0</v>
      </c>
      <c r="AG24">
        <f>'23'!$AR$39</f>
        <v>0</v>
      </c>
      <c r="AH24" s="96">
        <f>'23'!$BL$39</f>
        <v>0</v>
      </c>
      <c r="AI24">
        <f>'23'!$AR$40</f>
        <v>0</v>
      </c>
      <c r="AJ24" s="96">
        <f>'23'!$BL$40</f>
        <v>0</v>
      </c>
    </row>
    <row r="25" spans="1:36" x14ac:dyDescent="0.15">
      <c r="A25">
        <v>24</v>
      </c>
      <c r="B25" s="99" t="str">
        <f>IF(請求書!$F$21="","",請求書!$F$21)</f>
        <v/>
      </c>
      <c r="C25" s="99" t="str">
        <f>IF(請求書!$V$7="","",請求書!$V$7)</f>
        <v/>
      </c>
      <c r="D25" s="68">
        <f>'24'!$O$5</f>
        <v>0</v>
      </c>
      <c r="E25">
        <f>'24'!$C$5</f>
        <v>0</v>
      </c>
      <c r="F25" t="str">
        <f>IF('24'!$CA$20="","",'24'!$CA$20)</f>
        <v/>
      </c>
      <c r="G25">
        <f>'24'!$CL$20</f>
        <v>0</v>
      </c>
      <c r="H25" t="s">
        <v>176</v>
      </c>
      <c r="I25" s="100" t="str">
        <f>IF('24'!$U$74=0,"",('24'!$U$74))</f>
        <v/>
      </c>
      <c r="J25" t="str">
        <f>'24'!$AN$43</f>
        <v/>
      </c>
      <c r="K25" t="str">
        <f>'24'!$AR$28</f>
        <v/>
      </c>
      <c r="L25" s="96" t="str">
        <f>'24'!$BL$28</f>
        <v/>
      </c>
      <c r="M25" t="str">
        <f>'24'!$AR$29</f>
        <v/>
      </c>
      <c r="N25" s="96" t="str">
        <f>'24'!$BL$29</f>
        <v/>
      </c>
      <c r="O25" t="str">
        <f>'24'!$AR$30</f>
        <v/>
      </c>
      <c r="P25" s="96" t="str">
        <f>'24'!$BL$30</f>
        <v/>
      </c>
      <c r="Q25" t="str">
        <f>'24'!$AR$31</f>
        <v/>
      </c>
      <c r="R25" s="96" t="str">
        <f>'24'!$BL$31</f>
        <v/>
      </c>
      <c r="S25" t="str">
        <f>'24'!$AR$32</f>
        <v/>
      </c>
      <c r="T25" s="96" t="str">
        <f>'24'!$BL$32</f>
        <v/>
      </c>
      <c r="U25" t="str">
        <f>'24'!$AR$33</f>
        <v/>
      </c>
      <c r="V25" s="96">
        <f>'24'!$BL$33</f>
        <v>0</v>
      </c>
      <c r="W25">
        <f>'24'!$AR$34</f>
        <v>0</v>
      </c>
      <c r="X25" s="96">
        <f>'24'!$BL$34</f>
        <v>0</v>
      </c>
      <c r="Y25">
        <f>'24'!$AR$35</f>
        <v>0</v>
      </c>
      <c r="Z25" s="96">
        <f>'24'!$BL$35</f>
        <v>0</v>
      </c>
      <c r="AA25">
        <f>'24'!$AR$36</f>
        <v>0</v>
      </c>
      <c r="AB25" s="96">
        <f>'24'!$BL$36</f>
        <v>0</v>
      </c>
      <c r="AC25">
        <f>'24'!$AR$37</f>
        <v>0</v>
      </c>
      <c r="AD25" s="96">
        <f>'24'!$BL$37</f>
        <v>0</v>
      </c>
      <c r="AE25">
        <f>'24'!$AR$38</f>
        <v>0</v>
      </c>
      <c r="AF25" s="96">
        <f>'24'!$BL$38</f>
        <v>0</v>
      </c>
      <c r="AG25">
        <f>'24'!$AR$39</f>
        <v>0</v>
      </c>
      <c r="AH25" s="96">
        <f>'24'!$BL$39</f>
        <v>0</v>
      </c>
      <c r="AI25">
        <f>'24'!$AR$40</f>
        <v>0</v>
      </c>
      <c r="AJ25" s="96">
        <f>'24'!$BL$40</f>
        <v>0</v>
      </c>
    </row>
    <row r="26" spans="1:36" x14ac:dyDescent="0.15">
      <c r="A26">
        <v>25</v>
      </c>
      <c r="B26" s="99" t="str">
        <f>IF(請求書!$F$21="","",請求書!$F$21)</f>
        <v/>
      </c>
      <c r="C26" s="99" t="str">
        <f>IF(請求書!$V$7="","",請求書!$V$7)</f>
        <v/>
      </c>
      <c r="D26" s="68">
        <f>'25'!$O$5</f>
        <v>0</v>
      </c>
      <c r="E26">
        <f>'25'!$C$5</f>
        <v>0</v>
      </c>
      <c r="F26" t="str">
        <f>IF('25'!$CA$20="","",'25'!$CA$20)</f>
        <v/>
      </c>
      <c r="G26">
        <f>'25'!$CL$20</f>
        <v>0</v>
      </c>
      <c r="H26" t="s">
        <v>176</v>
      </c>
      <c r="I26" s="100" t="str">
        <f>IF('25'!$U$74=0,"",('25'!$U$74))</f>
        <v/>
      </c>
      <c r="J26" t="str">
        <f>'25'!$AN$43</f>
        <v/>
      </c>
      <c r="K26" t="str">
        <f>'25'!$AR$28</f>
        <v/>
      </c>
      <c r="L26" s="96" t="str">
        <f>'25'!$BL$28</f>
        <v/>
      </c>
      <c r="M26" t="str">
        <f>'25'!$AR$29</f>
        <v/>
      </c>
      <c r="N26" s="96" t="str">
        <f>'25'!$BL$29</f>
        <v/>
      </c>
      <c r="O26" t="str">
        <f>'25'!$AR$30</f>
        <v/>
      </c>
      <c r="P26" s="96" t="str">
        <f>'25'!$BL$30</f>
        <v/>
      </c>
      <c r="Q26" t="str">
        <f>'25'!$AR$31</f>
        <v/>
      </c>
      <c r="R26" s="96" t="str">
        <f>'25'!$BL$31</f>
        <v/>
      </c>
      <c r="S26" t="str">
        <f>'25'!$AR$32</f>
        <v/>
      </c>
      <c r="T26" s="96" t="str">
        <f>'25'!$BL$32</f>
        <v/>
      </c>
      <c r="U26" t="str">
        <f>'25'!$AR$33</f>
        <v/>
      </c>
      <c r="V26" s="96">
        <f>'25'!$BL$33</f>
        <v>0</v>
      </c>
      <c r="W26">
        <f>'25'!$AR$34</f>
        <v>0</v>
      </c>
      <c r="X26" s="96">
        <f>'25'!$BL$34</f>
        <v>0</v>
      </c>
      <c r="Y26">
        <f>'25'!$AR$35</f>
        <v>0</v>
      </c>
      <c r="Z26" s="96">
        <f>'25'!$BL$35</f>
        <v>0</v>
      </c>
      <c r="AA26">
        <f>'25'!$AR$36</f>
        <v>0</v>
      </c>
      <c r="AB26" s="96">
        <f>'25'!$BL$36</f>
        <v>0</v>
      </c>
      <c r="AC26">
        <f>'25'!$AR$37</f>
        <v>0</v>
      </c>
      <c r="AD26" s="96">
        <f>'25'!$BL$37</f>
        <v>0</v>
      </c>
      <c r="AE26">
        <f>'25'!$AR$38</f>
        <v>0</v>
      </c>
      <c r="AF26" s="96">
        <f>'25'!$BL$38</f>
        <v>0</v>
      </c>
      <c r="AG26">
        <f>'25'!$AR$39</f>
        <v>0</v>
      </c>
      <c r="AH26" s="96">
        <f>'25'!$BL$39</f>
        <v>0</v>
      </c>
      <c r="AI26">
        <f>'25'!$AR$40</f>
        <v>0</v>
      </c>
      <c r="AJ26" s="96">
        <f>'25'!$BL$40</f>
        <v>0</v>
      </c>
    </row>
    <row r="27" spans="1:36" x14ac:dyDescent="0.15">
      <c r="A27">
        <v>26</v>
      </c>
      <c r="B27" s="99" t="str">
        <f>IF(請求書!$F$21="","",請求書!$F$21)</f>
        <v/>
      </c>
      <c r="C27" s="99" t="str">
        <f>IF(請求書!$V$7="","",請求書!$V$7)</f>
        <v/>
      </c>
      <c r="D27" s="68">
        <f>'26'!$O$5</f>
        <v>0</v>
      </c>
      <c r="E27">
        <f>'26'!$C$5</f>
        <v>0</v>
      </c>
      <c r="F27" t="str">
        <f>IF('26'!$CA$20="","",'26'!$CA$20)</f>
        <v/>
      </c>
      <c r="G27">
        <f>'26'!$CL$20</f>
        <v>0</v>
      </c>
      <c r="H27" t="s">
        <v>176</v>
      </c>
      <c r="I27" s="100" t="str">
        <f>IF('26'!$U$74=0,"",('26'!$U$74))</f>
        <v/>
      </c>
      <c r="J27" t="str">
        <f>'26'!$AN$43</f>
        <v/>
      </c>
      <c r="K27" t="str">
        <f>'26'!$AR$28</f>
        <v/>
      </c>
      <c r="L27" s="96" t="str">
        <f>'26'!$BL$28</f>
        <v/>
      </c>
      <c r="M27" t="str">
        <f>'26'!$AR$29</f>
        <v/>
      </c>
      <c r="N27" s="96" t="str">
        <f>'26'!$BL$29</f>
        <v/>
      </c>
      <c r="O27" t="str">
        <f>'26'!$AR$30</f>
        <v/>
      </c>
      <c r="P27" s="96" t="str">
        <f>'26'!$BL$30</f>
        <v/>
      </c>
      <c r="Q27" t="str">
        <f>'26'!$AR$31</f>
        <v/>
      </c>
      <c r="R27" s="96" t="str">
        <f>'26'!$BL$31</f>
        <v/>
      </c>
      <c r="S27" t="str">
        <f>'26'!$AR$32</f>
        <v/>
      </c>
      <c r="T27" s="96" t="str">
        <f>'26'!$BL$32</f>
        <v/>
      </c>
      <c r="U27" t="str">
        <f>'26'!$AR$33</f>
        <v/>
      </c>
      <c r="V27" s="96">
        <f>'26'!$BL$33</f>
        <v>0</v>
      </c>
      <c r="W27">
        <f>'26'!$AR$34</f>
        <v>0</v>
      </c>
      <c r="X27" s="96">
        <f>'26'!$BL$34</f>
        <v>0</v>
      </c>
      <c r="Y27">
        <f>'26'!$AR$35</f>
        <v>0</v>
      </c>
      <c r="Z27" s="96">
        <f>'26'!$BL$35</f>
        <v>0</v>
      </c>
      <c r="AA27">
        <f>'26'!$AR$36</f>
        <v>0</v>
      </c>
      <c r="AB27" s="96">
        <f>'26'!$BL$36</f>
        <v>0</v>
      </c>
      <c r="AC27">
        <f>'26'!$AR$37</f>
        <v>0</v>
      </c>
      <c r="AD27" s="96">
        <f>'26'!$BL$37</f>
        <v>0</v>
      </c>
      <c r="AE27">
        <f>'26'!$AR$38</f>
        <v>0</v>
      </c>
      <c r="AF27" s="96">
        <f>'26'!$BL$38</f>
        <v>0</v>
      </c>
      <c r="AG27">
        <f>'26'!$AR$39</f>
        <v>0</v>
      </c>
      <c r="AH27" s="96">
        <f>'26'!$BL$39</f>
        <v>0</v>
      </c>
      <c r="AI27">
        <f>'26'!$AR$40</f>
        <v>0</v>
      </c>
      <c r="AJ27" s="96">
        <f>'26'!$BL$40</f>
        <v>0</v>
      </c>
    </row>
    <row r="28" spans="1:36" x14ac:dyDescent="0.15">
      <c r="A28">
        <v>27</v>
      </c>
      <c r="B28" s="99" t="str">
        <f>IF(請求書!$F$21="","",請求書!$F$21)</f>
        <v/>
      </c>
      <c r="C28" s="99" t="str">
        <f>IF(請求書!$V$7="","",請求書!$V$7)</f>
        <v/>
      </c>
      <c r="D28" s="68">
        <f>'27'!$O$5</f>
        <v>0</v>
      </c>
      <c r="E28">
        <f>'27'!$C$5</f>
        <v>0</v>
      </c>
      <c r="F28" t="str">
        <f>IF('27'!$CA$20="","",'27'!$CA$20)</f>
        <v/>
      </c>
      <c r="G28">
        <f>'27'!$CL$20</f>
        <v>0</v>
      </c>
      <c r="H28" t="s">
        <v>176</v>
      </c>
      <c r="I28" s="100" t="str">
        <f>IF('27'!$U$74=0,"",('27'!$U$74))</f>
        <v/>
      </c>
      <c r="J28" t="str">
        <f>'27'!$AN$43</f>
        <v/>
      </c>
      <c r="K28" t="str">
        <f>'27'!$AR$28</f>
        <v/>
      </c>
      <c r="L28" s="96" t="str">
        <f>'27'!$BL$28</f>
        <v/>
      </c>
      <c r="M28" t="str">
        <f>'27'!$AR$29</f>
        <v/>
      </c>
      <c r="N28" s="96" t="str">
        <f>'27'!$BL$29</f>
        <v/>
      </c>
      <c r="O28" t="str">
        <f>'27'!$AR$30</f>
        <v/>
      </c>
      <c r="P28" s="96" t="str">
        <f>'27'!$BL$30</f>
        <v/>
      </c>
      <c r="Q28" t="str">
        <f>'27'!$AR$31</f>
        <v/>
      </c>
      <c r="R28" s="96" t="str">
        <f>'27'!$BL$31</f>
        <v/>
      </c>
      <c r="S28" t="str">
        <f>'27'!$AR$32</f>
        <v/>
      </c>
      <c r="T28" s="96" t="str">
        <f>'27'!$BL$32</f>
        <v/>
      </c>
      <c r="U28" t="str">
        <f>'27'!$AR$33</f>
        <v/>
      </c>
      <c r="V28" s="96">
        <f>'27'!$BL$33</f>
        <v>0</v>
      </c>
      <c r="W28">
        <f>'27'!$AR$34</f>
        <v>0</v>
      </c>
      <c r="X28" s="96">
        <f>'27'!$BL$34</f>
        <v>0</v>
      </c>
      <c r="Y28">
        <f>'27'!$AR$35</f>
        <v>0</v>
      </c>
      <c r="Z28" s="96">
        <f>'27'!$BL$35</f>
        <v>0</v>
      </c>
      <c r="AA28">
        <f>'27'!$AR$36</f>
        <v>0</v>
      </c>
      <c r="AB28" s="96">
        <f>'27'!$BL$36</f>
        <v>0</v>
      </c>
      <c r="AC28">
        <f>'27'!$AR$37</f>
        <v>0</v>
      </c>
      <c r="AD28" s="96">
        <f>'27'!$BL$37</f>
        <v>0</v>
      </c>
      <c r="AE28">
        <f>'27'!$AR$38</f>
        <v>0</v>
      </c>
      <c r="AF28" s="96">
        <f>'27'!$BL$38</f>
        <v>0</v>
      </c>
      <c r="AG28">
        <f>'27'!$AR$39</f>
        <v>0</v>
      </c>
      <c r="AH28" s="96">
        <f>'27'!$BL$39</f>
        <v>0</v>
      </c>
      <c r="AI28">
        <f>'27'!$AR$40</f>
        <v>0</v>
      </c>
      <c r="AJ28" s="96">
        <f>'27'!$BL$40</f>
        <v>0</v>
      </c>
    </row>
    <row r="29" spans="1:36" x14ac:dyDescent="0.15">
      <c r="A29">
        <v>28</v>
      </c>
      <c r="B29" s="99" t="str">
        <f>IF(請求書!$F$21="","",請求書!$F$21)</f>
        <v/>
      </c>
      <c r="C29" s="99" t="str">
        <f>IF(請求書!$V$7="","",請求書!$V$7)</f>
        <v/>
      </c>
      <c r="D29" s="68">
        <f>'28'!$O$5</f>
        <v>0</v>
      </c>
      <c r="E29">
        <f>'28'!$C$5</f>
        <v>0</v>
      </c>
      <c r="F29" t="str">
        <f>IF('28'!$CA$20="","",'28'!$CA$20)</f>
        <v/>
      </c>
      <c r="G29">
        <f>'28'!$CL$20</f>
        <v>0</v>
      </c>
      <c r="H29" t="s">
        <v>176</v>
      </c>
      <c r="I29" s="100" t="str">
        <f>IF('28'!$U$74=0,"",('28'!$U$74))</f>
        <v/>
      </c>
      <c r="J29" t="str">
        <f>'28'!$AN$43</f>
        <v/>
      </c>
      <c r="K29" t="str">
        <f>'28'!$AR$28</f>
        <v/>
      </c>
      <c r="L29" s="96" t="str">
        <f>'28'!$BL$28</f>
        <v/>
      </c>
      <c r="M29" t="str">
        <f>'28'!$AR$29</f>
        <v/>
      </c>
      <c r="N29" s="96" t="str">
        <f>'28'!$BL$29</f>
        <v/>
      </c>
      <c r="O29" t="str">
        <f>'28'!$AR$30</f>
        <v/>
      </c>
      <c r="P29" s="96" t="str">
        <f>'28'!$BL$30</f>
        <v/>
      </c>
      <c r="Q29" t="str">
        <f>'28'!$AR$31</f>
        <v/>
      </c>
      <c r="R29" s="96" t="str">
        <f>'28'!$BL$31</f>
        <v/>
      </c>
      <c r="S29" t="str">
        <f>'28'!$AR$32</f>
        <v/>
      </c>
      <c r="T29" s="96" t="str">
        <f>'28'!$BL$32</f>
        <v/>
      </c>
      <c r="U29" t="str">
        <f>'28'!$AR$33</f>
        <v/>
      </c>
      <c r="V29" s="96">
        <f>'28'!$BL$33</f>
        <v>0</v>
      </c>
      <c r="W29">
        <f>'28'!$AR$34</f>
        <v>0</v>
      </c>
      <c r="X29" s="96">
        <f>'28'!$BL$34</f>
        <v>0</v>
      </c>
      <c r="Y29">
        <f>'28'!$AR$35</f>
        <v>0</v>
      </c>
      <c r="Z29" s="96">
        <f>'28'!$BL$35</f>
        <v>0</v>
      </c>
      <c r="AA29">
        <f>'28'!$AR$36</f>
        <v>0</v>
      </c>
      <c r="AB29" s="96">
        <f>'28'!$BL$36</f>
        <v>0</v>
      </c>
      <c r="AC29">
        <f>'28'!$AR$37</f>
        <v>0</v>
      </c>
      <c r="AD29" s="96">
        <f>'28'!$BL$37</f>
        <v>0</v>
      </c>
      <c r="AE29">
        <f>'28'!$AR$38</f>
        <v>0</v>
      </c>
      <c r="AF29" s="96">
        <f>'28'!$BL$38</f>
        <v>0</v>
      </c>
      <c r="AG29">
        <f>'28'!$AR$39</f>
        <v>0</v>
      </c>
      <c r="AH29" s="96">
        <f>'28'!$BL$39</f>
        <v>0</v>
      </c>
      <c r="AI29">
        <f>'28'!$AR$40</f>
        <v>0</v>
      </c>
      <c r="AJ29" s="96">
        <f>'28'!$BL$40</f>
        <v>0</v>
      </c>
    </row>
    <row r="30" spans="1:36" x14ac:dyDescent="0.15">
      <c r="A30">
        <v>29</v>
      </c>
      <c r="B30" s="99" t="str">
        <f>IF(請求書!$F$21="","",請求書!$F$21)</f>
        <v/>
      </c>
      <c r="C30" s="99" t="str">
        <f>IF(請求書!$V$7="","",請求書!$V$7)</f>
        <v/>
      </c>
      <c r="D30" s="68">
        <f>'29'!$O$5</f>
        <v>0</v>
      </c>
      <c r="E30">
        <f>'29'!$C$5</f>
        <v>0</v>
      </c>
      <c r="F30" t="str">
        <f>IF('29'!$CA$20="","",'29'!$CA$20)</f>
        <v/>
      </c>
      <c r="G30">
        <f>'29'!$CL$20</f>
        <v>0</v>
      </c>
      <c r="H30" t="s">
        <v>176</v>
      </c>
      <c r="I30" s="100" t="str">
        <f>IF('29'!$U$74=0,"",('29'!$U$74))</f>
        <v/>
      </c>
      <c r="J30" t="str">
        <f>'29'!$AN$43</f>
        <v/>
      </c>
      <c r="K30" t="str">
        <f>'29'!$AR$28</f>
        <v/>
      </c>
      <c r="L30" s="96" t="str">
        <f>'29'!$BL$28</f>
        <v/>
      </c>
      <c r="M30" t="str">
        <f>'29'!$AR$29</f>
        <v/>
      </c>
      <c r="N30" s="96" t="str">
        <f>'29'!$BL$29</f>
        <v/>
      </c>
      <c r="O30" t="str">
        <f>'29'!$AR$30</f>
        <v/>
      </c>
      <c r="P30" s="96" t="str">
        <f>'29'!$BL$30</f>
        <v/>
      </c>
      <c r="Q30" t="str">
        <f>'29'!$AR$31</f>
        <v/>
      </c>
      <c r="R30" s="96" t="str">
        <f>'29'!$BL$31</f>
        <v/>
      </c>
      <c r="S30" t="str">
        <f>'29'!$AR$32</f>
        <v/>
      </c>
      <c r="T30" s="96" t="str">
        <f>'29'!$BL$32</f>
        <v/>
      </c>
      <c r="U30" t="str">
        <f>'29'!$AR$33</f>
        <v/>
      </c>
      <c r="V30" s="96">
        <f>'29'!$BL$33</f>
        <v>0</v>
      </c>
      <c r="W30">
        <f>'29'!$AR$34</f>
        <v>0</v>
      </c>
      <c r="X30" s="96">
        <f>'29'!$BL$34</f>
        <v>0</v>
      </c>
      <c r="Y30">
        <f>'29'!$AR$35</f>
        <v>0</v>
      </c>
      <c r="Z30" s="96">
        <f>'29'!$BL$35</f>
        <v>0</v>
      </c>
      <c r="AA30">
        <f>'29'!$AR$36</f>
        <v>0</v>
      </c>
      <c r="AB30" s="96">
        <f>'29'!$BL$36</f>
        <v>0</v>
      </c>
      <c r="AC30">
        <f>'29'!$AR$37</f>
        <v>0</v>
      </c>
      <c r="AD30" s="96">
        <f>'29'!$BL$37</f>
        <v>0</v>
      </c>
      <c r="AE30">
        <f>'29'!$AR$38</f>
        <v>0</v>
      </c>
      <c r="AF30" s="96">
        <f>'29'!$BL$38</f>
        <v>0</v>
      </c>
      <c r="AG30">
        <f>'29'!$AR$39</f>
        <v>0</v>
      </c>
      <c r="AH30" s="96">
        <f>'29'!$BL$39</f>
        <v>0</v>
      </c>
      <c r="AI30">
        <f>'29'!$AR$40</f>
        <v>0</v>
      </c>
      <c r="AJ30" s="96">
        <f>'29'!$BL$40</f>
        <v>0</v>
      </c>
    </row>
    <row r="31" spans="1:36" x14ac:dyDescent="0.15">
      <c r="A31">
        <v>30</v>
      </c>
      <c r="B31" s="99" t="str">
        <f>IF(請求書!$F$21="","",請求書!$F$21)</f>
        <v/>
      </c>
      <c r="C31" s="99" t="str">
        <f>IF(請求書!$V$7="","",請求書!$V$7)</f>
        <v/>
      </c>
      <c r="D31" s="68">
        <f>'30'!$O$5</f>
        <v>0</v>
      </c>
      <c r="E31">
        <f>'30'!$C$5</f>
        <v>0</v>
      </c>
      <c r="F31" t="str">
        <f>IF('30'!$CA$20="","",'30'!$CA$20)</f>
        <v/>
      </c>
      <c r="G31">
        <f>'30'!$CL$20</f>
        <v>0</v>
      </c>
      <c r="H31" t="s">
        <v>176</v>
      </c>
      <c r="I31" s="100" t="str">
        <f>IF('30'!$U$74=0,"",('30'!$U$74))</f>
        <v/>
      </c>
      <c r="J31" t="str">
        <f>'30'!$AN$43</f>
        <v/>
      </c>
      <c r="K31" t="str">
        <f>'30'!$AR$28</f>
        <v/>
      </c>
      <c r="L31" s="96" t="str">
        <f>'30'!$BL$28</f>
        <v/>
      </c>
      <c r="M31" t="str">
        <f>'30'!$AR$29</f>
        <v/>
      </c>
      <c r="N31" s="96" t="str">
        <f>'30'!$BL$29</f>
        <v/>
      </c>
      <c r="O31" t="str">
        <f>'30'!$AR$30</f>
        <v/>
      </c>
      <c r="P31" s="96" t="str">
        <f>'30'!$BL$30</f>
        <v/>
      </c>
      <c r="Q31" t="str">
        <f>'30'!$AR$31</f>
        <v/>
      </c>
      <c r="R31" s="96" t="str">
        <f>'30'!$BL$31</f>
        <v/>
      </c>
      <c r="S31" t="str">
        <f>'30'!$AR$32</f>
        <v/>
      </c>
      <c r="T31" s="96" t="str">
        <f>'30'!$BL$32</f>
        <v/>
      </c>
      <c r="U31" t="str">
        <f>'30'!$AR$33</f>
        <v/>
      </c>
      <c r="V31" s="96">
        <f>'30'!$BL$33</f>
        <v>0</v>
      </c>
      <c r="W31">
        <f>'30'!$AR$34</f>
        <v>0</v>
      </c>
      <c r="X31" s="96">
        <f>'30'!$BL$34</f>
        <v>0</v>
      </c>
      <c r="Y31">
        <f>'30'!$AR$35</f>
        <v>0</v>
      </c>
      <c r="Z31" s="96">
        <f>'30'!$BL$35</f>
        <v>0</v>
      </c>
      <c r="AA31">
        <f>'30'!$AR$36</f>
        <v>0</v>
      </c>
      <c r="AB31" s="96">
        <f>'30'!$BL$36</f>
        <v>0</v>
      </c>
      <c r="AC31">
        <f>'30'!$AR$37</f>
        <v>0</v>
      </c>
      <c r="AD31" s="96">
        <f>'30'!$BL$37</f>
        <v>0</v>
      </c>
      <c r="AE31">
        <f>'30'!$AR$38</f>
        <v>0</v>
      </c>
      <c r="AF31" s="96">
        <f>'30'!$BL$38</f>
        <v>0</v>
      </c>
      <c r="AG31">
        <f>'30'!$AR$39</f>
        <v>0</v>
      </c>
      <c r="AH31" s="96">
        <f>'30'!$BL$39</f>
        <v>0</v>
      </c>
      <c r="AI31">
        <f>'30'!$AR$40</f>
        <v>0</v>
      </c>
      <c r="AJ31" s="96">
        <f>'30'!$BL$40</f>
        <v>0</v>
      </c>
    </row>
    <row r="32" spans="1:36" x14ac:dyDescent="0.15">
      <c r="A32">
        <v>31</v>
      </c>
      <c r="B32" s="99" t="str">
        <f>IF(請求書!$F$21="","",請求書!$F$21)</f>
        <v/>
      </c>
      <c r="C32" s="99" t="str">
        <f>IF(請求書!$V$7="","",請求書!$V$7)</f>
        <v/>
      </c>
      <c r="D32" s="68">
        <f>'31'!$O$5</f>
        <v>0</v>
      </c>
      <c r="E32">
        <f>'31'!$C$5</f>
        <v>0</v>
      </c>
      <c r="F32" t="str">
        <f>IF('31'!$CA$20="","",'31'!$CA$20)</f>
        <v/>
      </c>
      <c r="G32">
        <f>'31'!$CL$20</f>
        <v>0</v>
      </c>
      <c r="H32" t="s">
        <v>176</v>
      </c>
      <c r="I32" s="100" t="str">
        <f>IF('31'!$U$74=0,"",('31'!$U$74))</f>
        <v/>
      </c>
      <c r="J32" t="str">
        <f>'31'!$AN$43</f>
        <v/>
      </c>
      <c r="K32" t="str">
        <f>'31'!$AR$28</f>
        <v/>
      </c>
      <c r="L32" s="96" t="str">
        <f>'31'!$BL$28</f>
        <v/>
      </c>
      <c r="M32" t="str">
        <f>'31'!$AR$29</f>
        <v/>
      </c>
      <c r="N32" s="96" t="str">
        <f>'31'!$BL$29</f>
        <v/>
      </c>
      <c r="O32" t="str">
        <f>'31'!$AR$30</f>
        <v/>
      </c>
      <c r="P32" s="96" t="str">
        <f>'31'!$BL$30</f>
        <v/>
      </c>
      <c r="Q32" t="str">
        <f>'31'!$AR$31</f>
        <v/>
      </c>
      <c r="R32" s="96" t="str">
        <f>'31'!$BL$31</f>
        <v/>
      </c>
      <c r="S32" t="str">
        <f>'31'!$AR$32</f>
        <v/>
      </c>
      <c r="T32" s="96" t="str">
        <f>'31'!$BL$32</f>
        <v/>
      </c>
      <c r="U32" t="str">
        <f>'31'!$AR$33</f>
        <v/>
      </c>
      <c r="V32" s="96">
        <f>'31'!$BL$33</f>
        <v>0</v>
      </c>
      <c r="W32">
        <f>'31'!$AR$34</f>
        <v>0</v>
      </c>
      <c r="X32" s="96">
        <f>'31'!$BL$34</f>
        <v>0</v>
      </c>
      <c r="Y32">
        <f>'31'!$AR$35</f>
        <v>0</v>
      </c>
      <c r="Z32" s="96">
        <f>'31'!$BL$35</f>
        <v>0</v>
      </c>
      <c r="AA32">
        <f>'31'!$AR$36</f>
        <v>0</v>
      </c>
      <c r="AB32" s="96">
        <f>'31'!$BL$36</f>
        <v>0</v>
      </c>
      <c r="AC32">
        <f>'31'!$AR$37</f>
        <v>0</v>
      </c>
      <c r="AD32" s="96">
        <f>'31'!$BL$37</f>
        <v>0</v>
      </c>
      <c r="AE32">
        <f>'31'!$AR$38</f>
        <v>0</v>
      </c>
      <c r="AF32" s="96">
        <f>'31'!$BL$38</f>
        <v>0</v>
      </c>
      <c r="AG32">
        <f>'31'!$AR$39</f>
        <v>0</v>
      </c>
      <c r="AH32" s="96">
        <f>'31'!$BL$39</f>
        <v>0</v>
      </c>
      <c r="AI32">
        <f>'31'!$AR$40</f>
        <v>0</v>
      </c>
      <c r="AJ32" s="96">
        <f>'31'!$BL$40</f>
        <v>0</v>
      </c>
    </row>
    <row r="33" spans="1:36" x14ac:dyDescent="0.15">
      <c r="A33">
        <v>32</v>
      </c>
      <c r="B33" s="99" t="str">
        <f>IF(請求書!$F$21="","",請求書!$F$21)</f>
        <v/>
      </c>
      <c r="C33" s="99" t="str">
        <f>IF(請求書!$V$7="","",請求書!$V$7)</f>
        <v/>
      </c>
      <c r="D33" s="68">
        <f>'32'!$O$5</f>
        <v>0</v>
      </c>
      <c r="E33">
        <f>'32'!$C$5</f>
        <v>0</v>
      </c>
      <c r="F33" t="str">
        <f>IF('32'!$CA$20="","",'32'!$CA$20)</f>
        <v/>
      </c>
      <c r="G33">
        <f>'32'!$CL$20</f>
        <v>0</v>
      </c>
      <c r="H33" t="s">
        <v>176</v>
      </c>
      <c r="I33" s="100" t="str">
        <f>IF('32'!$U$74=0,"",('32'!$U$74))</f>
        <v/>
      </c>
      <c r="J33" t="str">
        <f>'32'!$AN$43</f>
        <v/>
      </c>
      <c r="K33" t="str">
        <f>'32'!$AR$28</f>
        <v/>
      </c>
      <c r="L33" s="96" t="str">
        <f>'32'!$BL$28</f>
        <v/>
      </c>
      <c r="M33" t="str">
        <f>'32'!$AR$29</f>
        <v/>
      </c>
      <c r="N33" s="96" t="str">
        <f>'32'!$BL$29</f>
        <v/>
      </c>
      <c r="O33" t="str">
        <f>'32'!$AR$30</f>
        <v/>
      </c>
      <c r="P33" s="96" t="str">
        <f>'32'!$BL$30</f>
        <v/>
      </c>
      <c r="Q33" t="str">
        <f>'32'!$AR$31</f>
        <v/>
      </c>
      <c r="R33" s="96" t="str">
        <f>'32'!$BL$31</f>
        <v/>
      </c>
      <c r="S33" t="str">
        <f>'32'!$AR$32</f>
        <v/>
      </c>
      <c r="T33" s="96" t="str">
        <f>'32'!$BL$32</f>
        <v/>
      </c>
      <c r="U33" t="str">
        <f>'32'!$AR$33</f>
        <v/>
      </c>
      <c r="V33" s="96">
        <f>'32'!$BL$33</f>
        <v>0</v>
      </c>
      <c r="W33">
        <f>'32'!$AR$34</f>
        <v>0</v>
      </c>
      <c r="X33" s="96">
        <f>'32'!$BL$34</f>
        <v>0</v>
      </c>
      <c r="Y33">
        <f>'32'!$AR$35</f>
        <v>0</v>
      </c>
      <c r="Z33" s="96">
        <f>'32'!$BL$35</f>
        <v>0</v>
      </c>
      <c r="AA33">
        <f>'32'!$AR$36</f>
        <v>0</v>
      </c>
      <c r="AB33" s="96">
        <f>'32'!$BL$36</f>
        <v>0</v>
      </c>
      <c r="AC33">
        <f>'32'!$AR$37</f>
        <v>0</v>
      </c>
      <c r="AD33" s="96">
        <f>'32'!$BL$37</f>
        <v>0</v>
      </c>
      <c r="AE33">
        <f>'32'!$AR$38</f>
        <v>0</v>
      </c>
      <c r="AF33" s="96">
        <f>'32'!$BL$38</f>
        <v>0</v>
      </c>
      <c r="AG33">
        <f>'32'!$AR$39</f>
        <v>0</v>
      </c>
      <c r="AH33" s="96">
        <f>'32'!$BL$39</f>
        <v>0</v>
      </c>
      <c r="AI33">
        <f>'32'!$AR$40</f>
        <v>0</v>
      </c>
      <c r="AJ33" s="96">
        <f>'32'!$BL$40</f>
        <v>0</v>
      </c>
    </row>
    <row r="34" spans="1:36" x14ac:dyDescent="0.15">
      <c r="A34">
        <v>33</v>
      </c>
      <c r="B34" s="99" t="str">
        <f>IF(請求書!$F$21="","",請求書!$F$21)</f>
        <v/>
      </c>
      <c r="C34" s="99" t="str">
        <f>IF(請求書!$V$7="","",請求書!$V$7)</f>
        <v/>
      </c>
      <c r="D34" s="68">
        <f>'33'!$O$5</f>
        <v>0</v>
      </c>
      <c r="E34">
        <f>'33'!$C$5</f>
        <v>0</v>
      </c>
      <c r="F34" t="str">
        <f>IF('33'!$CA$20="","",'33'!$CA$20)</f>
        <v/>
      </c>
      <c r="G34">
        <f>'33'!$CL$20</f>
        <v>0</v>
      </c>
      <c r="H34" t="s">
        <v>176</v>
      </c>
      <c r="I34" s="100" t="str">
        <f>IF('33'!$U$74=0,"",('33'!$U$74))</f>
        <v/>
      </c>
      <c r="J34" t="str">
        <f>'33'!$AN$43</f>
        <v/>
      </c>
      <c r="K34" t="str">
        <f>'33'!$AR$28</f>
        <v/>
      </c>
      <c r="L34" s="96" t="str">
        <f>'33'!$BL$28</f>
        <v/>
      </c>
      <c r="M34" t="str">
        <f>'33'!$AR$29</f>
        <v/>
      </c>
      <c r="N34" s="96" t="str">
        <f>'33'!$BL$29</f>
        <v/>
      </c>
      <c r="O34" t="str">
        <f>'33'!$AR$30</f>
        <v/>
      </c>
      <c r="P34" s="96" t="str">
        <f>'33'!$BL$30</f>
        <v/>
      </c>
      <c r="Q34" t="str">
        <f>'33'!$AR$31</f>
        <v/>
      </c>
      <c r="R34" s="96" t="str">
        <f>'33'!$BL$31</f>
        <v/>
      </c>
      <c r="S34" t="str">
        <f>'33'!$AR$32</f>
        <v/>
      </c>
      <c r="T34" s="96" t="str">
        <f>'33'!$BL$32</f>
        <v/>
      </c>
      <c r="U34" t="str">
        <f>'33'!$AR$33</f>
        <v/>
      </c>
      <c r="V34" s="96">
        <f>'33'!$BL$33</f>
        <v>0</v>
      </c>
      <c r="W34">
        <f>'33'!$AR$34</f>
        <v>0</v>
      </c>
      <c r="X34" s="96">
        <f>'33'!$BL$34</f>
        <v>0</v>
      </c>
      <c r="Y34">
        <f>'33'!$AR$35</f>
        <v>0</v>
      </c>
      <c r="Z34" s="96">
        <f>'33'!$BL$35</f>
        <v>0</v>
      </c>
      <c r="AA34">
        <f>'33'!$AR$36</f>
        <v>0</v>
      </c>
      <c r="AB34" s="96">
        <f>'33'!$BL$36</f>
        <v>0</v>
      </c>
      <c r="AC34">
        <f>'33'!$AR$37</f>
        <v>0</v>
      </c>
      <c r="AD34" s="96">
        <f>'33'!$BL$37</f>
        <v>0</v>
      </c>
      <c r="AE34">
        <f>'33'!$AR$38</f>
        <v>0</v>
      </c>
      <c r="AF34" s="96">
        <f>'33'!$BL$38</f>
        <v>0</v>
      </c>
      <c r="AG34">
        <f>'33'!$AR$39</f>
        <v>0</v>
      </c>
      <c r="AH34" s="96">
        <f>'33'!$BL$39</f>
        <v>0</v>
      </c>
      <c r="AI34">
        <f>'33'!$AR$40</f>
        <v>0</v>
      </c>
      <c r="AJ34" s="96">
        <f>'33'!$BL$40</f>
        <v>0</v>
      </c>
    </row>
    <row r="35" spans="1:36" x14ac:dyDescent="0.15">
      <c r="A35">
        <v>34</v>
      </c>
      <c r="B35" s="99" t="str">
        <f>IF(請求書!$F$21="","",請求書!$F$21)</f>
        <v/>
      </c>
      <c r="C35" s="99" t="str">
        <f>IF(請求書!$V$7="","",請求書!$V$7)</f>
        <v/>
      </c>
      <c r="D35" s="68">
        <f>'34'!$O$5</f>
        <v>0</v>
      </c>
      <c r="E35">
        <f>'34'!$C$5</f>
        <v>0</v>
      </c>
      <c r="F35" t="str">
        <f>IF('34'!$CA$20="","",'34'!$CA$20)</f>
        <v/>
      </c>
      <c r="G35">
        <f>'34'!$CL$20</f>
        <v>0</v>
      </c>
      <c r="H35" t="s">
        <v>176</v>
      </c>
      <c r="I35" s="100" t="str">
        <f>IF('34'!$U$74=0,"",('34'!$U$74))</f>
        <v/>
      </c>
      <c r="J35" t="str">
        <f>'34'!$AN$43</f>
        <v/>
      </c>
      <c r="K35" t="str">
        <f>'34'!$AR$28</f>
        <v/>
      </c>
      <c r="L35" s="96" t="str">
        <f>'34'!$BL$28</f>
        <v/>
      </c>
      <c r="M35" t="str">
        <f>'34'!$AR$29</f>
        <v/>
      </c>
      <c r="N35" s="96" t="str">
        <f>'34'!$BL$29</f>
        <v/>
      </c>
      <c r="O35" t="str">
        <f>'34'!$AR$30</f>
        <v/>
      </c>
      <c r="P35" s="96" t="str">
        <f>'34'!$BL$30</f>
        <v/>
      </c>
      <c r="Q35" t="str">
        <f>'34'!$AR$31</f>
        <v/>
      </c>
      <c r="R35" s="96" t="str">
        <f>'34'!$BL$31</f>
        <v/>
      </c>
      <c r="S35" t="str">
        <f>'34'!$AR$32</f>
        <v/>
      </c>
      <c r="T35" s="96" t="str">
        <f>'34'!$BL$32</f>
        <v/>
      </c>
      <c r="U35" t="str">
        <f>'34'!$AR$33</f>
        <v/>
      </c>
      <c r="V35" s="96">
        <f>'34'!$BL$33</f>
        <v>0</v>
      </c>
      <c r="W35">
        <f>'34'!$AR$34</f>
        <v>0</v>
      </c>
      <c r="X35" s="96">
        <f>'34'!$BL$34</f>
        <v>0</v>
      </c>
      <c r="Y35">
        <f>'34'!$AR$35</f>
        <v>0</v>
      </c>
      <c r="Z35" s="96">
        <f>'34'!$BL$35</f>
        <v>0</v>
      </c>
      <c r="AA35">
        <f>'34'!$AR$36</f>
        <v>0</v>
      </c>
      <c r="AB35" s="96">
        <f>'34'!$BL$36</f>
        <v>0</v>
      </c>
      <c r="AC35">
        <f>'34'!$AR$37</f>
        <v>0</v>
      </c>
      <c r="AD35" s="96">
        <f>'34'!$BL$37</f>
        <v>0</v>
      </c>
      <c r="AE35">
        <f>'34'!$AR$38</f>
        <v>0</v>
      </c>
      <c r="AF35" s="96">
        <f>'34'!$BL$38</f>
        <v>0</v>
      </c>
      <c r="AG35">
        <f>'34'!$AR$39</f>
        <v>0</v>
      </c>
      <c r="AH35" s="96">
        <f>'34'!$BL$39</f>
        <v>0</v>
      </c>
      <c r="AI35">
        <f>'34'!$AR$40</f>
        <v>0</v>
      </c>
      <c r="AJ35" s="96">
        <f>'34'!$BL$40</f>
        <v>0</v>
      </c>
    </row>
    <row r="36" spans="1:36" x14ac:dyDescent="0.15">
      <c r="A36">
        <v>35</v>
      </c>
      <c r="B36" s="99" t="str">
        <f>IF(請求書!$F$21="","",請求書!$F$21)</f>
        <v/>
      </c>
      <c r="C36" s="99" t="str">
        <f>IF(請求書!$V$7="","",請求書!$V$7)</f>
        <v/>
      </c>
      <c r="D36" s="68">
        <f>'35'!$O$5</f>
        <v>0</v>
      </c>
      <c r="E36">
        <f>'35'!$C$5</f>
        <v>0</v>
      </c>
      <c r="F36" t="str">
        <f>IF('35'!$CA$20="","",'35'!$CA$20)</f>
        <v/>
      </c>
      <c r="G36">
        <f>'35'!$CL$20</f>
        <v>0</v>
      </c>
      <c r="H36" t="s">
        <v>176</v>
      </c>
      <c r="I36" s="100" t="str">
        <f>IF('35'!$U$74=0,"",('35'!$U$74))</f>
        <v/>
      </c>
      <c r="J36" t="str">
        <f>'35'!$AN$43</f>
        <v/>
      </c>
      <c r="K36" t="str">
        <f>'35'!$AR$28</f>
        <v/>
      </c>
      <c r="L36" s="96" t="str">
        <f>'35'!$BL$28</f>
        <v/>
      </c>
      <c r="M36" t="str">
        <f>'35'!$AR$29</f>
        <v/>
      </c>
      <c r="N36" s="96" t="str">
        <f>'35'!$BL$29</f>
        <v/>
      </c>
      <c r="O36" t="str">
        <f>'35'!$AR$30</f>
        <v/>
      </c>
      <c r="P36" s="96" t="str">
        <f>'35'!$BL$30</f>
        <v/>
      </c>
      <c r="Q36" t="str">
        <f>'35'!$AR$31</f>
        <v/>
      </c>
      <c r="R36" s="96" t="str">
        <f>'35'!$BL$31</f>
        <v/>
      </c>
      <c r="S36" t="str">
        <f>'35'!$AR$32</f>
        <v/>
      </c>
      <c r="T36" s="96" t="str">
        <f>'35'!$BL$32</f>
        <v/>
      </c>
      <c r="U36" t="str">
        <f>'35'!$AR$33</f>
        <v/>
      </c>
      <c r="V36" s="96">
        <f>'35'!$BL$33</f>
        <v>0</v>
      </c>
      <c r="W36">
        <f>'35'!$AR$34</f>
        <v>0</v>
      </c>
      <c r="X36" s="96">
        <f>'35'!$BL$34</f>
        <v>0</v>
      </c>
      <c r="Y36">
        <f>'35'!$AR$35</f>
        <v>0</v>
      </c>
      <c r="Z36" s="96">
        <f>'35'!$BL$35</f>
        <v>0</v>
      </c>
      <c r="AA36">
        <f>'35'!$AR$36</f>
        <v>0</v>
      </c>
      <c r="AB36" s="96">
        <f>'35'!$BL$36</f>
        <v>0</v>
      </c>
      <c r="AC36">
        <f>'35'!$AR$37</f>
        <v>0</v>
      </c>
      <c r="AD36" s="96">
        <f>'35'!$BL$37</f>
        <v>0</v>
      </c>
      <c r="AE36">
        <f>'35'!$AR$38</f>
        <v>0</v>
      </c>
      <c r="AF36" s="96">
        <f>'35'!$BL$38</f>
        <v>0</v>
      </c>
      <c r="AG36">
        <f>'35'!$AR$39</f>
        <v>0</v>
      </c>
      <c r="AH36" s="96">
        <f>'35'!$BL$39</f>
        <v>0</v>
      </c>
      <c r="AI36">
        <f>'35'!$AR$40</f>
        <v>0</v>
      </c>
      <c r="AJ36" s="96">
        <f>'35'!$BL$40</f>
        <v>0</v>
      </c>
    </row>
    <row r="37" spans="1:36" x14ac:dyDescent="0.15">
      <c r="A37">
        <v>36</v>
      </c>
      <c r="B37" s="99" t="str">
        <f>IF(請求書!$F$21="","",請求書!$F$21)</f>
        <v/>
      </c>
      <c r="C37" s="99" t="str">
        <f>IF(請求書!$V$7="","",請求書!$V$7)</f>
        <v/>
      </c>
      <c r="D37" s="68">
        <f>'36'!$O$5</f>
        <v>0</v>
      </c>
      <c r="E37">
        <f>'36'!$C$5</f>
        <v>0</v>
      </c>
      <c r="F37" t="str">
        <f>IF('36'!$CA$20="","",'36'!$CA$20)</f>
        <v/>
      </c>
      <c r="G37">
        <f>'36'!$CL$20</f>
        <v>0</v>
      </c>
      <c r="H37" t="s">
        <v>176</v>
      </c>
      <c r="I37" s="100" t="str">
        <f>IF('36'!$U$74=0,"",('36'!$U$74))</f>
        <v/>
      </c>
      <c r="J37" t="str">
        <f>'36'!$AN$43</f>
        <v/>
      </c>
      <c r="K37" t="str">
        <f>'36'!$AR$28</f>
        <v/>
      </c>
      <c r="L37" s="96" t="str">
        <f>'36'!$BL$28</f>
        <v/>
      </c>
      <c r="M37" t="str">
        <f>'36'!$AR$29</f>
        <v/>
      </c>
      <c r="N37" s="96" t="str">
        <f>'36'!$BL$29</f>
        <v/>
      </c>
      <c r="O37" t="str">
        <f>'36'!$AR$30</f>
        <v/>
      </c>
      <c r="P37" s="96" t="str">
        <f>'36'!$BL$30</f>
        <v/>
      </c>
      <c r="Q37" t="str">
        <f>'36'!$AR$31</f>
        <v/>
      </c>
      <c r="R37" s="96" t="str">
        <f>'36'!$BL$31</f>
        <v/>
      </c>
      <c r="S37" t="str">
        <f>'36'!$AR$32</f>
        <v/>
      </c>
      <c r="T37" s="96" t="str">
        <f>'36'!$BL$32</f>
        <v/>
      </c>
      <c r="U37" t="str">
        <f>'36'!$AR$33</f>
        <v/>
      </c>
      <c r="V37" s="96">
        <f>'36'!$BL$33</f>
        <v>0</v>
      </c>
      <c r="W37">
        <f>'36'!$AR$34</f>
        <v>0</v>
      </c>
      <c r="X37" s="96">
        <f>'36'!$BL$34</f>
        <v>0</v>
      </c>
      <c r="Y37">
        <f>'36'!$AR$35</f>
        <v>0</v>
      </c>
      <c r="Z37" s="96">
        <f>'36'!$BL$35</f>
        <v>0</v>
      </c>
      <c r="AA37">
        <f>'36'!$AR$36</f>
        <v>0</v>
      </c>
      <c r="AB37" s="96">
        <f>'36'!$BL$36</f>
        <v>0</v>
      </c>
      <c r="AC37">
        <f>'36'!$AR$37</f>
        <v>0</v>
      </c>
      <c r="AD37" s="96">
        <f>'36'!$BL$37</f>
        <v>0</v>
      </c>
      <c r="AE37">
        <f>'36'!$AR$38</f>
        <v>0</v>
      </c>
      <c r="AF37" s="96">
        <f>'36'!$BL$38</f>
        <v>0</v>
      </c>
      <c r="AG37">
        <f>'36'!$AR$39</f>
        <v>0</v>
      </c>
      <c r="AH37" s="96">
        <f>'36'!$BL$39</f>
        <v>0</v>
      </c>
      <c r="AI37">
        <f>'36'!$AR$40</f>
        <v>0</v>
      </c>
      <c r="AJ37" s="96">
        <f>'36'!$BL$40</f>
        <v>0</v>
      </c>
    </row>
    <row r="38" spans="1:36" x14ac:dyDescent="0.15">
      <c r="A38">
        <v>37</v>
      </c>
      <c r="B38" s="99" t="str">
        <f>IF(請求書!$F$21="","",請求書!$F$21)</f>
        <v/>
      </c>
      <c r="C38" s="99" t="str">
        <f>IF(請求書!$V$7="","",請求書!$V$7)</f>
        <v/>
      </c>
      <c r="D38" s="68">
        <f>'37'!$O$5</f>
        <v>0</v>
      </c>
      <c r="E38">
        <f>'37'!$C$5</f>
        <v>0</v>
      </c>
      <c r="F38" t="str">
        <f>IF('37'!$CA$20="","",'37'!$CA$20)</f>
        <v/>
      </c>
      <c r="G38">
        <f>'37'!$CL$20</f>
        <v>0</v>
      </c>
      <c r="H38" t="s">
        <v>176</v>
      </c>
      <c r="I38" s="100" t="str">
        <f>IF('37'!$U$74=0,"",('37'!$U$74))</f>
        <v/>
      </c>
      <c r="J38" t="str">
        <f>'37'!$AN$43</f>
        <v/>
      </c>
      <c r="K38" t="str">
        <f>'37'!$AR$28</f>
        <v/>
      </c>
      <c r="L38" s="96" t="str">
        <f>'37'!$BL$28</f>
        <v/>
      </c>
      <c r="M38" t="str">
        <f>'37'!$AR$29</f>
        <v/>
      </c>
      <c r="N38" s="96" t="str">
        <f>'37'!$BL$29</f>
        <v/>
      </c>
      <c r="O38" t="str">
        <f>'37'!$AR$30</f>
        <v/>
      </c>
      <c r="P38" s="96" t="str">
        <f>'37'!$BL$30</f>
        <v/>
      </c>
      <c r="Q38" t="str">
        <f>'37'!$AR$31</f>
        <v/>
      </c>
      <c r="R38" s="96" t="str">
        <f>'37'!$BL$31</f>
        <v/>
      </c>
      <c r="S38" t="str">
        <f>'37'!$AR$32</f>
        <v/>
      </c>
      <c r="T38" s="96" t="str">
        <f>'37'!$BL$32</f>
        <v/>
      </c>
      <c r="U38" t="str">
        <f>'37'!$AR$33</f>
        <v/>
      </c>
      <c r="V38" s="96">
        <f>'37'!$BL$33</f>
        <v>0</v>
      </c>
      <c r="W38">
        <f>'37'!$AR$34</f>
        <v>0</v>
      </c>
      <c r="X38" s="96">
        <f>'37'!$BL$34</f>
        <v>0</v>
      </c>
      <c r="Y38">
        <f>'37'!$AR$35</f>
        <v>0</v>
      </c>
      <c r="Z38" s="96">
        <f>'37'!$BL$35</f>
        <v>0</v>
      </c>
      <c r="AA38">
        <f>'37'!$AR$36</f>
        <v>0</v>
      </c>
      <c r="AB38" s="96">
        <f>'37'!$BL$36</f>
        <v>0</v>
      </c>
      <c r="AC38">
        <f>'37'!$AR$37</f>
        <v>0</v>
      </c>
      <c r="AD38" s="96">
        <f>'37'!$BL$37</f>
        <v>0</v>
      </c>
      <c r="AE38">
        <f>'37'!$AR$38</f>
        <v>0</v>
      </c>
      <c r="AF38" s="96">
        <f>'37'!$BL$38</f>
        <v>0</v>
      </c>
      <c r="AG38">
        <f>'37'!$AR$39</f>
        <v>0</v>
      </c>
      <c r="AH38" s="96">
        <f>'37'!$BL$39</f>
        <v>0</v>
      </c>
      <c r="AI38">
        <f>'37'!$AR$40</f>
        <v>0</v>
      </c>
      <c r="AJ38" s="96">
        <f>'37'!$BL$40</f>
        <v>0</v>
      </c>
    </row>
    <row r="39" spans="1:36" x14ac:dyDescent="0.15">
      <c r="A39">
        <v>38</v>
      </c>
      <c r="B39" s="99" t="str">
        <f>IF(請求書!$F$21="","",請求書!$F$21)</f>
        <v/>
      </c>
      <c r="C39" s="99" t="str">
        <f>IF(請求書!$V$7="","",請求書!$V$7)</f>
        <v/>
      </c>
      <c r="D39" s="68">
        <f>'38'!$O$5</f>
        <v>0</v>
      </c>
      <c r="E39">
        <f>'38'!$C$5</f>
        <v>0</v>
      </c>
      <c r="F39" t="str">
        <f>IF('38'!$CA$20="","",'38'!$CA$20)</f>
        <v/>
      </c>
      <c r="G39">
        <f>'38'!$CL$20</f>
        <v>0</v>
      </c>
      <c r="H39" t="s">
        <v>176</v>
      </c>
      <c r="I39" s="100" t="str">
        <f>IF('38'!$U$74=0,"",('38'!$U$74))</f>
        <v/>
      </c>
      <c r="J39" t="str">
        <f>'38'!$AN$43</f>
        <v/>
      </c>
      <c r="K39" t="str">
        <f>'38'!$AR$28</f>
        <v/>
      </c>
      <c r="L39" s="96" t="str">
        <f>'38'!$BL$28</f>
        <v/>
      </c>
      <c r="M39" t="str">
        <f>'38'!$AR$29</f>
        <v/>
      </c>
      <c r="N39" s="96" t="str">
        <f>'38'!$BL$29</f>
        <v/>
      </c>
      <c r="O39" t="str">
        <f>'38'!$AR$30</f>
        <v/>
      </c>
      <c r="P39" s="96" t="str">
        <f>'38'!$BL$30</f>
        <v/>
      </c>
      <c r="Q39" t="str">
        <f>'38'!$AR$31</f>
        <v/>
      </c>
      <c r="R39" s="96" t="str">
        <f>'38'!$BL$31</f>
        <v/>
      </c>
      <c r="S39" t="str">
        <f>'38'!$AR$32</f>
        <v/>
      </c>
      <c r="T39" s="96" t="str">
        <f>'38'!$BL$32</f>
        <v/>
      </c>
      <c r="U39" t="str">
        <f>'38'!$AR$33</f>
        <v/>
      </c>
      <c r="V39" s="96">
        <f>'38'!$BL$33</f>
        <v>0</v>
      </c>
      <c r="W39">
        <f>'38'!$AR$34</f>
        <v>0</v>
      </c>
      <c r="X39" s="96">
        <f>'38'!$BL$34</f>
        <v>0</v>
      </c>
      <c r="Y39">
        <f>'38'!$AR$35</f>
        <v>0</v>
      </c>
      <c r="Z39" s="96">
        <f>'38'!$BL$35</f>
        <v>0</v>
      </c>
      <c r="AA39">
        <f>'38'!$AR$36</f>
        <v>0</v>
      </c>
      <c r="AB39" s="96">
        <f>'38'!$BL$36</f>
        <v>0</v>
      </c>
      <c r="AC39">
        <f>'38'!$AR$37</f>
        <v>0</v>
      </c>
      <c r="AD39" s="96">
        <f>'38'!$BL$37</f>
        <v>0</v>
      </c>
      <c r="AE39">
        <f>'38'!$AR$38</f>
        <v>0</v>
      </c>
      <c r="AF39" s="96">
        <f>'38'!$BL$38</f>
        <v>0</v>
      </c>
      <c r="AG39">
        <f>'38'!$AR$39</f>
        <v>0</v>
      </c>
      <c r="AH39" s="96">
        <f>'38'!$BL$39</f>
        <v>0</v>
      </c>
      <c r="AI39">
        <f>'38'!$AR$40</f>
        <v>0</v>
      </c>
      <c r="AJ39" s="96">
        <f>'38'!$BL$40</f>
        <v>0</v>
      </c>
    </row>
    <row r="40" spans="1:36" x14ac:dyDescent="0.15">
      <c r="A40">
        <v>39</v>
      </c>
      <c r="B40" s="99" t="str">
        <f>IF(請求書!$F$21="","",請求書!$F$21)</f>
        <v/>
      </c>
      <c r="C40" s="99" t="str">
        <f>IF(請求書!$V$7="","",請求書!$V$7)</f>
        <v/>
      </c>
      <c r="D40" s="68">
        <f>'39'!$O$5</f>
        <v>0</v>
      </c>
      <c r="E40">
        <f>'39'!$C$5</f>
        <v>0</v>
      </c>
      <c r="F40" t="str">
        <f>IF('39'!$CA$20="","",'39'!$CA$20)</f>
        <v/>
      </c>
      <c r="G40">
        <f>'39'!$CL$20</f>
        <v>0</v>
      </c>
      <c r="H40" t="s">
        <v>176</v>
      </c>
      <c r="I40" s="100" t="str">
        <f>IF('39'!$U$74=0,"",('39'!$U$74))</f>
        <v/>
      </c>
      <c r="J40" t="str">
        <f>'39'!$AN$43</f>
        <v/>
      </c>
      <c r="K40" t="str">
        <f>'39'!$AR$28</f>
        <v/>
      </c>
      <c r="L40" s="96" t="str">
        <f>'39'!$BL$28</f>
        <v/>
      </c>
      <c r="M40" t="str">
        <f>'39'!$AR$29</f>
        <v/>
      </c>
      <c r="N40" s="96" t="str">
        <f>'39'!$BL$29</f>
        <v/>
      </c>
      <c r="O40" t="str">
        <f>'39'!$AR$30</f>
        <v/>
      </c>
      <c r="P40" s="96" t="str">
        <f>'39'!$BL$30</f>
        <v/>
      </c>
      <c r="Q40" t="str">
        <f>'39'!$AR$31</f>
        <v/>
      </c>
      <c r="R40" s="96" t="str">
        <f>'39'!$BL$31</f>
        <v/>
      </c>
      <c r="S40" t="str">
        <f>'39'!$AR$32</f>
        <v/>
      </c>
      <c r="T40" s="96" t="str">
        <f>'39'!$BL$32</f>
        <v/>
      </c>
      <c r="U40" t="str">
        <f>'39'!$AR$33</f>
        <v/>
      </c>
      <c r="V40" s="96">
        <f>'39'!$BL$33</f>
        <v>0</v>
      </c>
      <c r="W40">
        <f>'39'!$AR$34</f>
        <v>0</v>
      </c>
      <c r="X40" s="96">
        <f>'39'!$BL$34</f>
        <v>0</v>
      </c>
      <c r="Y40">
        <f>'39'!$AR$35</f>
        <v>0</v>
      </c>
      <c r="Z40" s="96">
        <f>'39'!$BL$35</f>
        <v>0</v>
      </c>
      <c r="AA40">
        <f>'39'!$AR$36</f>
        <v>0</v>
      </c>
      <c r="AB40" s="96">
        <f>'39'!$BL$36</f>
        <v>0</v>
      </c>
      <c r="AC40">
        <f>'39'!$AR$37</f>
        <v>0</v>
      </c>
      <c r="AD40" s="96">
        <f>'39'!$BL$37</f>
        <v>0</v>
      </c>
      <c r="AE40">
        <f>'39'!$AR$38</f>
        <v>0</v>
      </c>
      <c r="AF40" s="96">
        <f>'39'!$BL$38</f>
        <v>0</v>
      </c>
      <c r="AG40">
        <f>'39'!$AR$39</f>
        <v>0</v>
      </c>
      <c r="AH40" s="96">
        <f>'39'!$BL$39</f>
        <v>0</v>
      </c>
      <c r="AI40">
        <f>'39'!$AR$40</f>
        <v>0</v>
      </c>
      <c r="AJ40" s="96">
        <f>'39'!$BL$40</f>
        <v>0</v>
      </c>
    </row>
    <row r="41" spans="1:36" x14ac:dyDescent="0.15">
      <c r="A41">
        <v>40</v>
      </c>
      <c r="B41" s="99" t="str">
        <f>IF(請求書!$F$21="","",請求書!$F$21)</f>
        <v/>
      </c>
      <c r="C41" s="99" t="str">
        <f>IF(請求書!$V$7="","",請求書!$V$7)</f>
        <v/>
      </c>
      <c r="D41" s="68">
        <f>'40'!$O$5</f>
        <v>0</v>
      </c>
      <c r="E41">
        <f>'40'!$C$5</f>
        <v>0</v>
      </c>
      <c r="F41" t="str">
        <f>IF('40'!$CA$20="","",'40'!$CA$20)</f>
        <v/>
      </c>
      <c r="G41">
        <f>'40'!$CL$20</f>
        <v>0</v>
      </c>
      <c r="H41" t="s">
        <v>176</v>
      </c>
      <c r="I41" s="100" t="str">
        <f>IF('40'!$U$74=0,"",('40'!$U$74))</f>
        <v/>
      </c>
      <c r="J41" t="str">
        <f>'40'!$AN$43</f>
        <v/>
      </c>
      <c r="K41" t="str">
        <f>'40'!$AR$28</f>
        <v/>
      </c>
      <c r="L41" s="96" t="str">
        <f>'40'!$BL$28</f>
        <v/>
      </c>
      <c r="M41" t="str">
        <f>'40'!$AR$29</f>
        <v/>
      </c>
      <c r="N41" s="96" t="str">
        <f>'40'!$BL$29</f>
        <v/>
      </c>
      <c r="O41" t="str">
        <f>'40'!$AR$30</f>
        <v/>
      </c>
      <c r="P41" s="96" t="str">
        <f>'40'!$BL$30</f>
        <v/>
      </c>
      <c r="Q41" t="str">
        <f>'40'!$AR$31</f>
        <v/>
      </c>
      <c r="R41" s="96" t="str">
        <f>'40'!$BL$31</f>
        <v/>
      </c>
      <c r="S41" t="str">
        <f>'40'!$AR$32</f>
        <v/>
      </c>
      <c r="T41" s="96" t="str">
        <f>'40'!$BL$32</f>
        <v/>
      </c>
      <c r="U41" t="str">
        <f>'40'!$AR$33</f>
        <v/>
      </c>
      <c r="V41" s="96">
        <f>'40'!$BL$33</f>
        <v>0</v>
      </c>
      <c r="W41">
        <f>'40'!$AR$34</f>
        <v>0</v>
      </c>
      <c r="X41" s="96">
        <f>'40'!$BL$34</f>
        <v>0</v>
      </c>
      <c r="Y41">
        <f>'40'!$AR$35</f>
        <v>0</v>
      </c>
      <c r="Z41" s="96">
        <f>'40'!$BL$35</f>
        <v>0</v>
      </c>
      <c r="AA41">
        <f>'40'!$AR$36</f>
        <v>0</v>
      </c>
      <c r="AB41" s="96">
        <f>'40'!$BL$36</f>
        <v>0</v>
      </c>
      <c r="AC41">
        <f>'40'!$AR$37</f>
        <v>0</v>
      </c>
      <c r="AD41" s="96">
        <f>'40'!$BL$37</f>
        <v>0</v>
      </c>
      <c r="AE41">
        <f>'40'!$AR$38</f>
        <v>0</v>
      </c>
      <c r="AF41" s="96">
        <f>'40'!$BL$38</f>
        <v>0</v>
      </c>
      <c r="AG41">
        <f>'40'!$AR$39</f>
        <v>0</v>
      </c>
      <c r="AH41" s="96">
        <f>'40'!$BL$39</f>
        <v>0</v>
      </c>
      <c r="AI41">
        <f>'40'!$AR$40</f>
        <v>0</v>
      </c>
      <c r="AJ41" s="96">
        <f>'40'!$BL$40</f>
        <v>0</v>
      </c>
    </row>
    <row r="42" spans="1:36" x14ac:dyDescent="0.15">
      <c r="A42">
        <v>41</v>
      </c>
      <c r="B42" s="99" t="str">
        <f>IF(請求書!$F$21="","",請求書!$F$21)</f>
        <v/>
      </c>
      <c r="C42" s="99" t="str">
        <f>IF(請求書!$V$7="","",請求書!$V$7)</f>
        <v/>
      </c>
      <c r="D42" s="68">
        <f>'41'!$O$5</f>
        <v>0</v>
      </c>
      <c r="E42">
        <f>'41'!$C$5</f>
        <v>0</v>
      </c>
      <c r="F42" t="str">
        <f>IF('41'!$CA$20="","",'41'!$CA$20)</f>
        <v/>
      </c>
      <c r="G42">
        <f>'41'!$CL$20</f>
        <v>0</v>
      </c>
      <c r="H42" t="s">
        <v>176</v>
      </c>
      <c r="I42" s="100" t="str">
        <f>IF('41'!$U$74=0,"",('41'!$U$74))</f>
        <v/>
      </c>
      <c r="J42" t="str">
        <f>'41'!$AN$43</f>
        <v/>
      </c>
      <c r="K42" t="str">
        <f>'41'!$AR$28</f>
        <v/>
      </c>
      <c r="L42" s="96" t="str">
        <f>'41'!$BL$28</f>
        <v/>
      </c>
      <c r="M42" t="str">
        <f>'41'!$AR$29</f>
        <v/>
      </c>
      <c r="N42" s="96" t="str">
        <f>'41'!$BL$29</f>
        <v/>
      </c>
      <c r="O42" t="str">
        <f>'41'!$AR$30</f>
        <v/>
      </c>
      <c r="P42" s="96" t="str">
        <f>'41'!$BL$30</f>
        <v/>
      </c>
      <c r="Q42" t="str">
        <f>'41'!$AR$31</f>
        <v/>
      </c>
      <c r="R42" s="96" t="str">
        <f>'41'!$BL$31</f>
        <v/>
      </c>
      <c r="S42" t="str">
        <f>'41'!$AR$32</f>
        <v/>
      </c>
      <c r="T42" s="96" t="str">
        <f>'41'!$BL$32</f>
        <v/>
      </c>
      <c r="U42" t="str">
        <f>'41'!$AR$33</f>
        <v/>
      </c>
      <c r="V42" s="96">
        <f>'41'!$BL$33</f>
        <v>0</v>
      </c>
      <c r="W42">
        <f>'41'!$AR$34</f>
        <v>0</v>
      </c>
      <c r="X42" s="96">
        <f>'41'!$BL$34</f>
        <v>0</v>
      </c>
      <c r="Y42">
        <f>'41'!$AR$35</f>
        <v>0</v>
      </c>
      <c r="Z42" s="96">
        <f>'41'!$BL$35</f>
        <v>0</v>
      </c>
      <c r="AA42">
        <f>'41'!$AR$36</f>
        <v>0</v>
      </c>
      <c r="AB42" s="96">
        <f>'41'!$BL$36</f>
        <v>0</v>
      </c>
      <c r="AC42">
        <f>'41'!$AR$37</f>
        <v>0</v>
      </c>
      <c r="AD42" s="96">
        <f>'41'!$BL$37</f>
        <v>0</v>
      </c>
      <c r="AE42">
        <f>'41'!$AR$38</f>
        <v>0</v>
      </c>
      <c r="AF42" s="96">
        <f>'41'!$BL$38</f>
        <v>0</v>
      </c>
      <c r="AG42">
        <f>'41'!$AR$39</f>
        <v>0</v>
      </c>
      <c r="AH42" s="96">
        <f>'41'!$BL$39</f>
        <v>0</v>
      </c>
      <c r="AI42">
        <f>'41'!$AR$40</f>
        <v>0</v>
      </c>
      <c r="AJ42" s="96">
        <f>'41'!$BL$40</f>
        <v>0</v>
      </c>
    </row>
    <row r="43" spans="1:36" x14ac:dyDescent="0.15">
      <c r="A43">
        <v>42</v>
      </c>
      <c r="B43" s="99" t="str">
        <f>IF(請求書!$F$21="","",請求書!$F$21)</f>
        <v/>
      </c>
      <c r="C43" s="99" t="str">
        <f>IF(請求書!$V$7="","",請求書!$V$7)</f>
        <v/>
      </c>
      <c r="D43" s="68">
        <f>'42'!$O$5</f>
        <v>0</v>
      </c>
      <c r="E43">
        <f>'42'!$C$5</f>
        <v>0</v>
      </c>
      <c r="F43" t="str">
        <f>IF('42'!$CA$20="","",'42'!$CA$20)</f>
        <v/>
      </c>
      <c r="G43">
        <f>'42'!$CL$20</f>
        <v>0</v>
      </c>
      <c r="H43" t="s">
        <v>176</v>
      </c>
      <c r="I43" s="100" t="str">
        <f>IF('42'!$U$74=0,"",('42'!$U$74))</f>
        <v/>
      </c>
      <c r="J43" t="str">
        <f>'42'!$AN$43</f>
        <v/>
      </c>
      <c r="K43" t="str">
        <f>'42'!$AR$28</f>
        <v/>
      </c>
      <c r="L43" s="96" t="str">
        <f>'42'!$BL$28</f>
        <v/>
      </c>
      <c r="M43" t="str">
        <f>'42'!$AR$29</f>
        <v/>
      </c>
      <c r="N43" s="96" t="str">
        <f>'42'!$BL$29</f>
        <v/>
      </c>
      <c r="O43" t="str">
        <f>'42'!$AR$30</f>
        <v/>
      </c>
      <c r="P43" s="96" t="str">
        <f>'42'!$BL$30</f>
        <v/>
      </c>
      <c r="Q43" t="str">
        <f>'42'!$AR$31</f>
        <v/>
      </c>
      <c r="R43" s="96" t="str">
        <f>'42'!$BL$31</f>
        <v/>
      </c>
      <c r="S43" t="str">
        <f>'42'!$AR$32</f>
        <v/>
      </c>
      <c r="T43" s="96" t="str">
        <f>'42'!$BL$32</f>
        <v/>
      </c>
      <c r="U43" t="str">
        <f>'42'!$AR$33</f>
        <v/>
      </c>
      <c r="V43" s="96">
        <f>'42'!$BL$33</f>
        <v>0</v>
      </c>
      <c r="W43">
        <f>'42'!$AR$34</f>
        <v>0</v>
      </c>
      <c r="X43" s="96">
        <f>'42'!$BL$34</f>
        <v>0</v>
      </c>
      <c r="Y43">
        <f>'42'!$AR$35</f>
        <v>0</v>
      </c>
      <c r="Z43" s="96">
        <f>'42'!$BL$35</f>
        <v>0</v>
      </c>
      <c r="AA43">
        <f>'42'!$AR$36</f>
        <v>0</v>
      </c>
      <c r="AB43" s="96">
        <f>'42'!$BL$36</f>
        <v>0</v>
      </c>
      <c r="AC43">
        <f>'42'!$AR$37</f>
        <v>0</v>
      </c>
      <c r="AD43" s="96">
        <f>'42'!$BL$37</f>
        <v>0</v>
      </c>
      <c r="AE43">
        <f>'42'!$AR$38</f>
        <v>0</v>
      </c>
      <c r="AF43" s="96">
        <f>'42'!$BL$38</f>
        <v>0</v>
      </c>
      <c r="AG43">
        <f>'42'!$AR$39</f>
        <v>0</v>
      </c>
      <c r="AH43" s="96">
        <f>'42'!$BL$39</f>
        <v>0</v>
      </c>
      <c r="AI43">
        <f>'42'!$AR$40</f>
        <v>0</v>
      </c>
      <c r="AJ43" s="96">
        <f>'42'!$BL$40</f>
        <v>0</v>
      </c>
    </row>
    <row r="44" spans="1:36" x14ac:dyDescent="0.15">
      <c r="A44">
        <v>43</v>
      </c>
      <c r="B44" s="99" t="str">
        <f>IF(請求書!$F$21="","",請求書!$F$21)</f>
        <v/>
      </c>
      <c r="C44" s="99" t="str">
        <f>IF(請求書!$V$7="","",請求書!$V$7)</f>
        <v/>
      </c>
      <c r="D44" s="68">
        <f>'43'!$O$5</f>
        <v>0</v>
      </c>
      <c r="E44">
        <f>'43'!$C$5</f>
        <v>0</v>
      </c>
      <c r="F44" t="str">
        <f>IF('43'!$CA$20="","",'43'!$CA$20)</f>
        <v/>
      </c>
      <c r="G44">
        <f>'43'!$CL$20</f>
        <v>0</v>
      </c>
      <c r="H44" t="s">
        <v>176</v>
      </c>
      <c r="I44" s="100" t="str">
        <f>IF('43'!$U$74=0,"",('43'!$U$74))</f>
        <v/>
      </c>
      <c r="J44" t="str">
        <f>'43'!$AN$43</f>
        <v/>
      </c>
      <c r="K44" t="str">
        <f>'43'!$AR$28</f>
        <v/>
      </c>
      <c r="L44" s="96" t="str">
        <f>'43'!$BL$28</f>
        <v/>
      </c>
      <c r="M44" t="str">
        <f>'43'!$AR$29</f>
        <v/>
      </c>
      <c r="N44" s="96" t="str">
        <f>'43'!$BL$29</f>
        <v/>
      </c>
      <c r="O44" t="str">
        <f>'43'!$AR$30</f>
        <v/>
      </c>
      <c r="P44" s="96" t="str">
        <f>'43'!$BL$30</f>
        <v/>
      </c>
      <c r="Q44" t="str">
        <f>'43'!$AR$31</f>
        <v/>
      </c>
      <c r="R44" s="96" t="str">
        <f>'43'!$BL$31</f>
        <v/>
      </c>
      <c r="S44" t="str">
        <f>'43'!$AR$32</f>
        <v/>
      </c>
      <c r="T44" s="96" t="str">
        <f>'43'!$BL$32</f>
        <v/>
      </c>
      <c r="U44" t="str">
        <f>'43'!$AR$33</f>
        <v/>
      </c>
      <c r="V44" s="96">
        <f>'43'!$BL$33</f>
        <v>0</v>
      </c>
      <c r="W44">
        <f>'43'!$AR$34</f>
        <v>0</v>
      </c>
      <c r="X44" s="96">
        <f>'43'!$BL$34</f>
        <v>0</v>
      </c>
      <c r="Y44">
        <f>'43'!$AR$35</f>
        <v>0</v>
      </c>
      <c r="Z44" s="96">
        <f>'43'!$BL$35</f>
        <v>0</v>
      </c>
      <c r="AA44">
        <f>'43'!$AR$36</f>
        <v>0</v>
      </c>
      <c r="AB44" s="96">
        <f>'43'!$BL$36</f>
        <v>0</v>
      </c>
      <c r="AC44">
        <f>'43'!$AR$37</f>
        <v>0</v>
      </c>
      <c r="AD44" s="96">
        <f>'43'!$BL$37</f>
        <v>0</v>
      </c>
      <c r="AE44">
        <f>'43'!$AR$38</f>
        <v>0</v>
      </c>
      <c r="AF44" s="96">
        <f>'43'!$BL$38</f>
        <v>0</v>
      </c>
      <c r="AG44">
        <f>'43'!$AR$39</f>
        <v>0</v>
      </c>
      <c r="AH44" s="96">
        <f>'43'!$BL$39</f>
        <v>0</v>
      </c>
      <c r="AI44">
        <f>'43'!$AR$40</f>
        <v>0</v>
      </c>
      <c r="AJ44" s="96">
        <f>'43'!$BL$40</f>
        <v>0</v>
      </c>
    </row>
    <row r="45" spans="1:36" x14ac:dyDescent="0.15">
      <c r="A45">
        <v>44</v>
      </c>
      <c r="B45" s="99" t="str">
        <f>IF(請求書!$F$21="","",請求書!$F$21)</f>
        <v/>
      </c>
      <c r="C45" s="99" t="str">
        <f>IF(請求書!$V$7="","",請求書!$V$7)</f>
        <v/>
      </c>
      <c r="D45" s="68">
        <f>'44'!$O$5</f>
        <v>0</v>
      </c>
      <c r="E45">
        <f>'44'!$C$5</f>
        <v>0</v>
      </c>
      <c r="F45" t="str">
        <f>IF('44'!$CA$20="","",'44'!$CA$20)</f>
        <v/>
      </c>
      <c r="G45">
        <f>'44'!$CL$20</f>
        <v>0</v>
      </c>
      <c r="H45" t="s">
        <v>176</v>
      </c>
      <c r="I45" s="100" t="str">
        <f>IF('44'!$U$74=0,"",('44'!$U$74))</f>
        <v/>
      </c>
      <c r="J45" t="str">
        <f>'44'!$AN$43</f>
        <v/>
      </c>
      <c r="K45" t="str">
        <f>'44'!$AR$28</f>
        <v/>
      </c>
      <c r="L45" s="96" t="str">
        <f>'44'!$BL$28</f>
        <v/>
      </c>
      <c r="M45" t="str">
        <f>'44'!$AR$29</f>
        <v/>
      </c>
      <c r="N45" s="96" t="str">
        <f>'44'!$BL$29</f>
        <v/>
      </c>
      <c r="O45" t="str">
        <f>'44'!$AR$30</f>
        <v/>
      </c>
      <c r="P45" s="96" t="str">
        <f>'44'!$BL$30</f>
        <v/>
      </c>
      <c r="Q45" t="str">
        <f>'44'!$AR$31</f>
        <v/>
      </c>
      <c r="R45" s="96" t="str">
        <f>'44'!$BL$31</f>
        <v/>
      </c>
      <c r="S45" t="str">
        <f>'44'!$AR$32</f>
        <v/>
      </c>
      <c r="T45" s="96" t="str">
        <f>'44'!$BL$32</f>
        <v/>
      </c>
      <c r="U45" t="str">
        <f>'44'!$AR$33</f>
        <v/>
      </c>
      <c r="V45" s="96">
        <f>'44'!$BL$33</f>
        <v>0</v>
      </c>
      <c r="W45">
        <f>'44'!$AR$34</f>
        <v>0</v>
      </c>
      <c r="X45" s="96">
        <f>'44'!$BL$34</f>
        <v>0</v>
      </c>
      <c r="Y45">
        <f>'44'!$AR$35</f>
        <v>0</v>
      </c>
      <c r="Z45" s="96">
        <f>'44'!$BL$35</f>
        <v>0</v>
      </c>
      <c r="AA45">
        <f>'44'!$AR$36</f>
        <v>0</v>
      </c>
      <c r="AB45" s="96">
        <f>'44'!$BL$36</f>
        <v>0</v>
      </c>
      <c r="AC45">
        <f>'44'!$AR$37</f>
        <v>0</v>
      </c>
      <c r="AD45" s="96">
        <f>'44'!$BL$37</f>
        <v>0</v>
      </c>
      <c r="AE45">
        <f>'44'!$AR$38</f>
        <v>0</v>
      </c>
      <c r="AF45" s="96">
        <f>'44'!$BL$38</f>
        <v>0</v>
      </c>
      <c r="AG45">
        <f>'44'!$AR$39</f>
        <v>0</v>
      </c>
      <c r="AH45" s="96">
        <f>'44'!$BL$39</f>
        <v>0</v>
      </c>
      <c r="AI45">
        <f>'44'!$AR$40</f>
        <v>0</v>
      </c>
      <c r="AJ45" s="96">
        <f>'44'!$BL$40</f>
        <v>0</v>
      </c>
    </row>
    <row r="46" spans="1:36" x14ac:dyDescent="0.15">
      <c r="A46">
        <v>45</v>
      </c>
      <c r="B46" s="99" t="str">
        <f>IF(請求書!$F$21="","",請求書!$F$21)</f>
        <v/>
      </c>
      <c r="C46" s="99" t="str">
        <f>IF(請求書!$V$7="","",請求書!$V$7)</f>
        <v/>
      </c>
      <c r="D46" s="68">
        <f>'45'!$O$5</f>
        <v>0</v>
      </c>
      <c r="E46">
        <f>'45'!$C$5</f>
        <v>0</v>
      </c>
      <c r="F46" t="str">
        <f>IF('45'!$CA$20="","",'45'!$CA$20)</f>
        <v/>
      </c>
      <c r="G46">
        <f>'45'!$CL$20</f>
        <v>0</v>
      </c>
      <c r="H46" t="s">
        <v>176</v>
      </c>
      <c r="I46" s="100" t="str">
        <f>IF('45'!$U$74=0,"",('45'!$U$74))</f>
        <v/>
      </c>
      <c r="J46" t="str">
        <f>'45'!$AN$43</f>
        <v/>
      </c>
      <c r="K46" t="str">
        <f>'45'!$AR$28</f>
        <v/>
      </c>
      <c r="L46" s="96" t="str">
        <f>'45'!$BL$28</f>
        <v/>
      </c>
      <c r="M46" t="str">
        <f>'45'!$AR$29</f>
        <v/>
      </c>
      <c r="N46" s="96" t="str">
        <f>'45'!$BL$29</f>
        <v/>
      </c>
      <c r="O46" t="str">
        <f>'45'!$AR$30</f>
        <v/>
      </c>
      <c r="P46" s="96" t="str">
        <f>'45'!$BL$30</f>
        <v/>
      </c>
      <c r="Q46" t="str">
        <f>'45'!$AR$31</f>
        <v/>
      </c>
      <c r="R46" s="96" t="str">
        <f>'45'!$BL$31</f>
        <v/>
      </c>
      <c r="S46" t="str">
        <f>'45'!$AR$32</f>
        <v/>
      </c>
      <c r="T46" s="96" t="str">
        <f>'45'!$BL$32</f>
        <v/>
      </c>
      <c r="U46" t="str">
        <f>'45'!$AR$33</f>
        <v/>
      </c>
      <c r="V46" s="96">
        <f>'45'!$BL$33</f>
        <v>0</v>
      </c>
      <c r="W46">
        <f>'45'!$AR$34</f>
        <v>0</v>
      </c>
      <c r="X46" s="96">
        <f>'45'!$BL$34</f>
        <v>0</v>
      </c>
      <c r="Y46">
        <f>'45'!$AR$35</f>
        <v>0</v>
      </c>
      <c r="Z46" s="96">
        <f>'45'!$BL$35</f>
        <v>0</v>
      </c>
      <c r="AA46">
        <f>'45'!$AR$36</f>
        <v>0</v>
      </c>
      <c r="AB46" s="96">
        <f>'45'!$BL$36</f>
        <v>0</v>
      </c>
      <c r="AC46">
        <f>'45'!$AR$37</f>
        <v>0</v>
      </c>
      <c r="AD46" s="96">
        <f>'45'!$BL$37</f>
        <v>0</v>
      </c>
      <c r="AE46">
        <f>'45'!$AR$38</f>
        <v>0</v>
      </c>
      <c r="AF46" s="96">
        <f>'45'!$BL$38</f>
        <v>0</v>
      </c>
      <c r="AG46">
        <f>'45'!$AR$39</f>
        <v>0</v>
      </c>
      <c r="AH46" s="96">
        <f>'45'!$BL$39</f>
        <v>0</v>
      </c>
      <c r="AI46">
        <f>'45'!$AR$40</f>
        <v>0</v>
      </c>
      <c r="AJ46" s="96">
        <f>'45'!$BL$40</f>
        <v>0</v>
      </c>
    </row>
    <row r="47" spans="1:36" x14ac:dyDescent="0.15">
      <c r="A47">
        <v>46</v>
      </c>
      <c r="B47" s="99" t="str">
        <f>IF(請求書!$F$21="","",請求書!$F$21)</f>
        <v/>
      </c>
      <c r="C47" s="99" t="str">
        <f>IF(請求書!$V$7="","",請求書!$V$7)</f>
        <v/>
      </c>
      <c r="D47" s="68">
        <f>'46'!$O$5</f>
        <v>0</v>
      </c>
      <c r="E47">
        <f>'46'!$C$5</f>
        <v>0</v>
      </c>
      <c r="F47" t="str">
        <f>IF('46'!$CA$20="","",'46'!$CA$20)</f>
        <v/>
      </c>
      <c r="G47">
        <f>'46'!$CL$20</f>
        <v>0</v>
      </c>
      <c r="H47" t="s">
        <v>176</v>
      </c>
      <c r="I47" s="100" t="str">
        <f>IF('46'!$U$74=0,"",('46'!$U$74))</f>
        <v/>
      </c>
      <c r="J47" t="str">
        <f>'46'!$AN$43</f>
        <v/>
      </c>
      <c r="K47" t="str">
        <f>'46'!$AR$28</f>
        <v/>
      </c>
      <c r="L47" s="96" t="str">
        <f>'46'!$BL$28</f>
        <v/>
      </c>
      <c r="M47" t="str">
        <f>'46'!$AR$29</f>
        <v/>
      </c>
      <c r="N47" s="96" t="str">
        <f>'46'!$BL$29</f>
        <v/>
      </c>
      <c r="O47" t="str">
        <f>'46'!$AR$30</f>
        <v/>
      </c>
      <c r="P47" s="96" t="str">
        <f>'46'!$BL$30</f>
        <v/>
      </c>
      <c r="Q47" t="str">
        <f>'46'!$AR$31</f>
        <v/>
      </c>
      <c r="R47" s="96" t="str">
        <f>'46'!$BL$31</f>
        <v/>
      </c>
      <c r="S47" t="str">
        <f>'46'!$AR$32</f>
        <v/>
      </c>
      <c r="T47" s="96" t="str">
        <f>'46'!$BL$32</f>
        <v/>
      </c>
      <c r="U47" t="str">
        <f>'46'!$AR$33</f>
        <v/>
      </c>
      <c r="V47" s="96">
        <f>'46'!$BL$33</f>
        <v>0</v>
      </c>
      <c r="W47">
        <f>'46'!$AR$34</f>
        <v>0</v>
      </c>
      <c r="X47" s="96">
        <f>'46'!$BL$34</f>
        <v>0</v>
      </c>
      <c r="Y47">
        <f>'46'!$AR$35</f>
        <v>0</v>
      </c>
      <c r="Z47" s="96">
        <f>'46'!$BL$35</f>
        <v>0</v>
      </c>
      <c r="AA47">
        <f>'46'!$AR$36</f>
        <v>0</v>
      </c>
      <c r="AB47" s="96">
        <f>'46'!$BL$36</f>
        <v>0</v>
      </c>
      <c r="AC47">
        <f>'46'!$AR$37</f>
        <v>0</v>
      </c>
      <c r="AD47" s="96">
        <f>'46'!$BL$37</f>
        <v>0</v>
      </c>
      <c r="AE47">
        <f>'46'!$AR$38</f>
        <v>0</v>
      </c>
      <c r="AF47" s="96">
        <f>'46'!$BL$38</f>
        <v>0</v>
      </c>
      <c r="AG47">
        <f>'46'!$AR$39</f>
        <v>0</v>
      </c>
      <c r="AH47" s="96">
        <f>'46'!$BL$39</f>
        <v>0</v>
      </c>
      <c r="AI47">
        <f>'46'!$AR$40</f>
        <v>0</v>
      </c>
      <c r="AJ47" s="96">
        <f>'46'!$BL$40</f>
        <v>0</v>
      </c>
    </row>
    <row r="48" spans="1:36" x14ac:dyDescent="0.15">
      <c r="A48">
        <v>47</v>
      </c>
      <c r="B48" s="99" t="str">
        <f>IF(請求書!$F$21="","",請求書!$F$21)</f>
        <v/>
      </c>
      <c r="C48" s="99" t="str">
        <f>IF(請求書!$V$7="","",請求書!$V$7)</f>
        <v/>
      </c>
      <c r="D48" s="68">
        <f>'47'!$O$5</f>
        <v>0</v>
      </c>
      <c r="E48">
        <f>'47'!$C$5</f>
        <v>0</v>
      </c>
      <c r="F48" t="str">
        <f>IF('47'!$CA$20="","",'47'!$CA$20)</f>
        <v/>
      </c>
      <c r="G48">
        <f>'47'!$CL$20</f>
        <v>0</v>
      </c>
      <c r="H48" t="s">
        <v>176</v>
      </c>
      <c r="I48" s="100" t="str">
        <f>IF('47'!$U$74=0,"",('47'!$U$74))</f>
        <v/>
      </c>
      <c r="J48" t="str">
        <f>'47'!$AN$43</f>
        <v/>
      </c>
      <c r="K48" t="str">
        <f>'47'!$AR$28</f>
        <v/>
      </c>
      <c r="L48" s="96" t="str">
        <f>'47'!$BL$28</f>
        <v/>
      </c>
      <c r="M48" t="str">
        <f>'47'!$AR$29</f>
        <v/>
      </c>
      <c r="N48" s="96" t="str">
        <f>'47'!$BL$29</f>
        <v/>
      </c>
      <c r="O48" t="str">
        <f>'47'!$AR$30</f>
        <v/>
      </c>
      <c r="P48" s="96" t="str">
        <f>'47'!$BL$30</f>
        <v/>
      </c>
      <c r="Q48" t="str">
        <f>'47'!$AR$31</f>
        <v/>
      </c>
      <c r="R48" s="96" t="str">
        <f>'47'!$BL$31</f>
        <v/>
      </c>
      <c r="S48" t="str">
        <f>'47'!$AR$32</f>
        <v/>
      </c>
      <c r="T48" s="96" t="str">
        <f>'47'!$BL$32</f>
        <v/>
      </c>
      <c r="U48" t="str">
        <f>'47'!$AR$33</f>
        <v/>
      </c>
      <c r="V48" s="96">
        <f>'47'!$BL$33</f>
        <v>0</v>
      </c>
      <c r="W48">
        <f>'47'!$AR$34</f>
        <v>0</v>
      </c>
      <c r="X48" s="96">
        <f>'47'!$BL$34</f>
        <v>0</v>
      </c>
      <c r="Y48">
        <f>'47'!$AR$35</f>
        <v>0</v>
      </c>
      <c r="Z48" s="96">
        <f>'47'!$BL$35</f>
        <v>0</v>
      </c>
      <c r="AA48">
        <f>'47'!$AR$36</f>
        <v>0</v>
      </c>
      <c r="AB48" s="96">
        <f>'47'!$BL$36</f>
        <v>0</v>
      </c>
      <c r="AC48">
        <f>'47'!$AR$37</f>
        <v>0</v>
      </c>
      <c r="AD48" s="96">
        <f>'47'!$BL$37</f>
        <v>0</v>
      </c>
      <c r="AE48">
        <f>'47'!$AR$38</f>
        <v>0</v>
      </c>
      <c r="AF48" s="96">
        <f>'47'!$BL$38</f>
        <v>0</v>
      </c>
      <c r="AG48">
        <f>'47'!$AR$39</f>
        <v>0</v>
      </c>
      <c r="AH48" s="96">
        <f>'47'!$BL$39</f>
        <v>0</v>
      </c>
      <c r="AI48">
        <f>'47'!$AR$40</f>
        <v>0</v>
      </c>
      <c r="AJ48" s="96">
        <f>'47'!$BL$40</f>
        <v>0</v>
      </c>
    </row>
    <row r="49" spans="1:36" x14ac:dyDescent="0.15">
      <c r="A49">
        <v>48</v>
      </c>
      <c r="B49" s="99" t="str">
        <f>IF(請求書!$F$21="","",請求書!$F$21)</f>
        <v/>
      </c>
      <c r="C49" s="99" t="str">
        <f>IF(請求書!$V$7="","",請求書!$V$7)</f>
        <v/>
      </c>
      <c r="D49" s="68">
        <f>'48'!$O$5</f>
        <v>0</v>
      </c>
      <c r="E49">
        <f>'48'!$C$5</f>
        <v>0</v>
      </c>
      <c r="F49" t="str">
        <f>IF('48'!$CA$20="","",'48'!$CA$20)</f>
        <v/>
      </c>
      <c r="G49">
        <f>'48'!$CL$20</f>
        <v>0</v>
      </c>
      <c r="H49" t="s">
        <v>176</v>
      </c>
      <c r="I49" s="100" t="str">
        <f>IF('48'!$U$74=0,"",('48'!$U$74))</f>
        <v/>
      </c>
      <c r="J49" t="str">
        <f>'48'!$AN$43</f>
        <v/>
      </c>
      <c r="K49" t="str">
        <f>'48'!$AR$28</f>
        <v/>
      </c>
      <c r="L49" s="96" t="str">
        <f>'48'!$BL$28</f>
        <v/>
      </c>
      <c r="M49" t="str">
        <f>'48'!$AR$29</f>
        <v/>
      </c>
      <c r="N49" s="96" t="str">
        <f>'48'!$BL$29</f>
        <v/>
      </c>
      <c r="O49" t="str">
        <f>'48'!$AR$30</f>
        <v/>
      </c>
      <c r="P49" s="96" t="str">
        <f>'48'!$BL$30</f>
        <v/>
      </c>
      <c r="Q49" t="str">
        <f>'48'!$AR$31</f>
        <v/>
      </c>
      <c r="R49" s="96" t="str">
        <f>'48'!$BL$31</f>
        <v/>
      </c>
      <c r="S49" t="str">
        <f>'48'!$AR$32</f>
        <v/>
      </c>
      <c r="T49" s="96" t="str">
        <f>'48'!$BL$32</f>
        <v/>
      </c>
      <c r="U49" t="str">
        <f>'48'!$AR$33</f>
        <v/>
      </c>
      <c r="V49" s="96">
        <f>'48'!$BL$33</f>
        <v>0</v>
      </c>
      <c r="W49">
        <f>'48'!$AR$34</f>
        <v>0</v>
      </c>
      <c r="X49" s="96">
        <f>'48'!$BL$34</f>
        <v>0</v>
      </c>
      <c r="Y49">
        <f>'48'!$AR$35</f>
        <v>0</v>
      </c>
      <c r="Z49" s="96">
        <f>'48'!$BL$35</f>
        <v>0</v>
      </c>
      <c r="AA49">
        <f>'48'!$AR$36</f>
        <v>0</v>
      </c>
      <c r="AB49" s="96">
        <f>'48'!$BL$36</f>
        <v>0</v>
      </c>
      <c r="AC49">
        <f>'48'!$AR$37</f>
        <v>0</v>
      </c>
      <c r="AD49" s="96">
        <f>'48'!$BL$37</f>
        <v>0</v>
      </c>
      <c r="AE49">
        <f>'48'!$AR$38</f>
        <v>0</v>
      </c>
      <c r="AF49" s="96">
        <f>'48'!$BL$38</f>
        <v>0</v>
      </c>
      <c r="AG49">
        <f>'48'!$AR$39</f>
        <v>0</v>
      </c>
      <c r="AH49" s="96">
        <f>'48'!$BL$39</f>
        <v>0</v>
      </c>
      <c r="AI49">
        <f>'48'!$AR$40</f>
        <v>0</v>
      </c>
      <c r="AJ49" s="96">
        <f>'48'!$BL$40</f>
        <v>0</v>
      </c>
    </row>
    <row r="50" spans="1:36" x14ac:dyDescent="0.15">
      <c r="A50">
        <v>49</v>
      </c>
      <c r="B50" s="99" t="str">
        <f>IF(請求書!$F$21="","",請求書!$F$21)</f>
        <v/>
      </c>
      <c r="C50" s="99" t="str">
        <f>IF(請求書!$V$7="","",請求書!$V$7)</f>
        <v/>
      </c>
      <c r="D50" s="68">
        <f>'49'!$O$5</f>
        <v>0</v>
      </c>
      <c r="E50">
        <f>'49'!$C$5</f>
        <v>0</v>
      </c>
      <c r="F50" t="str">
        <f>IF('49'!$CA$20="","",'49'!$CA$20)</f>
        <v/>
      </c>
      <c r="G50">
        <f>'49'!$CL$20</f>
        <v>0</v>
      </c>
      <c r="H50" t="s">
        <v>176</v>
      </c>
      <c r="I50" s="100" t="str">
        <f>IF('49'!$U$74=0,"",('49'!$U$74))</f>
        <v/>
      </c>
      <c r="J50" t="str">
        <f>'49'!$AN$43</f>
        <v/>
      </c>
      <c r="K50" t="str">
        <f>'49'!$AR$28</f>
        <v/>
      </c>
      <c r="L50" s="96" t="str">
        <f>'49'!$BL$28</f>
        <v/>
      </c>
      <c r="M50" t="str">
        <f>'49'!$AR$29</f>
        <v/>
      </c>
      <c r="N50" s="96" t="str">
        <f>'49'!$BL$29</f>
        <v/>
      </c>
      <c r="O50" t="str">
        <f>'49'!$AR$30</f>
        <v/>
      </c>
      <c r="P50" s="96" t="str">
        <f>'49'!$BL$30</f>
        <v/>
      </c>
      <c r="Q50" t="str">
        <f>'49'!$AR$31</f>
        <v/>
      </c>
      <c r="R50" s="96" t="str">
        <f>'49'!$BL$31</f>
        <v/>
      </c>
      <c r="S50" t="str">
        <f>'49'!$AR$32</f>
        <v/>
      </c>
      <c r="T50" s="96" t="str">
        <f>'49'!$BL$32</f>
        <v/>
      </c>
      <c r="U50" t="str">
        <f>'49'!$AR$33</f>
        <v/>
      </c>
      <c r="V50" s="96">
        <f>'49'!$BL$33</f>
        <v>0</v>
      </c>
      <c r="W50">
        <f>'49'!$AR$34</f>
        <v>0</v>
      </c>
      <c r="X50" s="96">
        <f>'49'!$BL$34</f>
        <v>0</v>
      </c>
      <c r="Y50">
        <f>'49'!$AR$35</f>
        <v>0</v>
      </c>
      <c r="Z50" s="96">
        <f>'49'!$BL$35</f>
        <v>0</v>
      </c>
      <c r="AA50">
        <f>'49'!$AR$36</f>
        <v>0</v>
      </c>
      <c r="AB50" s="96">
        <f>'49'!$BL$36</f>
        <v>0</v>
      </c>
      <c r="AC50">
        <f>'49'!$AR$37</f>
        <v>0</v>
      </c>
      <c r="AD50" s="96">
        <f>'49'!$BL$37</f>
        <v>0</v>
      </c>
      <c r="AE50">
        <f>'49'!$AR$38</f>
        <v>0</v>
      </c>
      <c r="AF50" s="96">
        <f>'49'!$BL$38</f>
        <v>0</v>
      </c>
      <c r="AG50">
        <f>'49'!$AR$39</f>
        <v>0</v>
      </c>
      <c r="AH50" s="96">
        <f>'49'!$BL$39</f>
        <v>0</v>
      </c>
      <c r="AI50">
        <f>'49'!$AR$40</f>
        <v>0</v>
      </c>
      <c r="AJ50" s="96">
        <f>'49'!$BL$40</f>
        <v>0</v>
      </c>
    </row>
    <row r="51" spans="1:36" x14ac:dyDescent="0.15">
      <c r="A51">
        <v>50</v>
      </c>
      <c r="B51" s="99" t="str">
        <f>IF(請求書!$F$21="","",請求書!$F$21)</f>
        <v/>
      </c>
      <c r="C51" s="99" t="str">
        <f>IF(請求書!$V$7="","",請求書!$V$7)</f>
        <v/>
      </c>
      <c r="D51" s="68">
        <f>'50'!$O$5</f>
        <v>0</v>
      </c>
      <c r="E51">
        <f>'50'!$C$5</f>
        <v>0</v>
      </c>
      <c r="F51" t="str">
        <f>IF('50'!$CA$20="","",'50'!$CA$20)</f>
        <v/>
      </c>
      <c r="G51">
        <f>'50'!$CL$20</f>
        <v>0</v>
      </c>
      <c r="H51" t="s">
        <v>176</v>
      </c>
      <c r="I51" s="100" t="str">
        <f>IF('50'!$U$74=0,"",('50'!$U$74))</f>
        <v/>
      </c>
      <c r="J51" t="str">
        <f>'50'!$AN$43</f>
        <v/>
      </c>
      <c r="K51" t="str">
        <f>'50'!$AR$28</f>
        <v/>
      </c>
      <c r="L51" s="96" t="str">
        <f>'50'!$BL$28</f>
        <v/>
      </c>
      <c r="M51" t="str">
        <f>'50'!$AR$29</f>
        <v/>
      </c>
      <c r="N51" s="96" t="str">
        <f>'50'!$BL$29</f>
        <v/>
      </c>
      <c r="O51" t="str">
        <f>'50'!$AR$30</f>
        <v/>
      </c>
      <c r="P51" s="96" t="str">
        <f>'50'!$BL$30</f>
        <v/>
      </c>
      <c r="Q51" t="str">
        <f>'50'!$AR$31</f>
        <v/>
      </c>
      <c r="R51" s="96" t="str">
        <f>'50'!$BL$31</f>
        <v/>
      </c>
      <c r="S51" t="str">
        <f>'50'!$AR$32</f>
        <v/>
      </c>
      <c r="T51" s="96" t="str">
        <f>'50'!$BL$32</f>
        <v/>
      </c>
      <c r="U51" t="str">
        <f>'50'!$AR$33</f>
        <v/>
      </c>
      <c r="V51" s="96">
        <f>'50'!$BL$33</f>
        <v>0</v>
      </c>
      <c r="W51">
        <f>'50'!$AR$34</f>
        <v>0</v>
      </c>
      <c r="X51" s="96">
        <f>'50'!$BL$34</f>
        <v>0</v>
      </c>
      <c r="Y51">
        <f>'50'!$AR$35</f>
        <v>0</v>
      </c>
      <c r="Z51" s="96">
        <f>'50'!$BL$35</f>
        <v>0</v>
      </c>
      <c r="AA51">
        <f>'50'!$AR$36</f>
        <v>0</v>
      </c>
      <c r="AB51" s="96">
        <f>'50'!$BL$36</f>
        <v>0</v>
      </c>
      <c r="AC51">
        <f>'50'!$AR$37</f>
        <v>0</v>
      </c>
      <c r="AD51" s="96">
        <f>'50'!$BL$37</f>
        <v>0</v>
      </c>
      <c r="AE51">
        <f>'50'!$AR$38</f>
        <v>0</v>
      </c>
      <c r="AF51" s="96">
        <f>'50'!$BL$38</f>
        <v>0</v>
      </c>
      <c r="AG51">
        <f>'50'!$AR$39</f>
        <v>0</v>
      </c>
      <c r="AH51" s="96">
        <f>'50'!$BL$39</f>
        <v>0</v>
      </c>
      <c r="AI51">
        <f>'50'!$AR$40</f>
        <v>0</v>
      </c>
      <c r="AJ51" s="96">
        <f>'50'!$BL$40</f>
        <v>0</v>
      </c>
    </row>
    <row r="52" spans="1:36" x14ac:dyDescent="0.15">
      <c r="A52">
        <v>51</v>
      </c>
      <c r="B52" s="99" t="str">
        <f>IF(請求書!$F$21="","",請求書!$F$21)</f>
        <v/>
      </c>
      <c r="C52" s="99" t="str">
        <f>IF(請求書!$V$7="","",請求書!$V$7)</f>
        <v/>
      </c>
      <c r="D52" s="68">
        <f>'51'!$O$5</f>
        <v>0</v>
      </c>
      <c r="E52">
        <f>'51'!$C$5</f>
        <v>0</v>
      </c>
      <c r="F52" t="str">
        <f>IF('51'!$CA$20="","",'51'!$CA$20)</f>
        <v/>
      </c>
      <c r="G52">
        <f>'51'!$CL$20</f>
        <v>0</v>
      </c>
      <c r="H52" t="s">
        <v>176</v>
      </c>
      <c r="I52" s="100" t="str">
        <f>IF('51'!$U$74=0,"",('51'!$U$74))</f>
        <v/>
      </c>
      <c r="J52" t="str">
        <f>'51'!$AN$43</f>
        <v/>
      </c>
      <c r="K52" t="str">
        <f>'51'!$AR$28</f>
        <v/>
      </c>
      <c r="L52" s="96" t="str">
        <f>'51'!$BL$28</f>
        <v/>
      </c>
      <c r="M52" t="str">
        <f>'51'!$AR$29</f>
        <v/>
      </c>
      <c r="N52" s="96" t="str">
        <f>'51'!$BL$29</f>
        <v/>
      </c>
      <c r="O52" t="str">
        <f>'51'!$AR$30</f>
        <v/>
      </c>
      <c r="P52" s="96" t="str">
        <f>'51'!$BL$30</f>
        <v/>
      </c>
      <c r="Q52" t="str">
        <f>'51'!$AR$31</f>
        <v/>
      </c>
      <c r="R52" s="96" t="str">
        <f>'51'!$BL$31</f>
        <v/>
      </c>
      <c r="S52" t="str">
        <f>'51'!$AR$32</f>
        <v/>
      </c>
      <c r="T52" s="96" t="str">
        <f>'51'!$BL$32</f>
        <v/>
      </c>
      <c r="U52" t="str">
        <f>'51'!$AR$33</f>
        <v/>
      </c>
      <c r="V52" s="96">
        <f>'51'!$BL$33</f>
        <v>0</v>
      </c>
      <c r="W52">
        <f>'51'!$AR$34</f>
        <v>0</v>
      </c>
      <c r="X52" s="96">
        <f>'51'!$BL$34</f>
        <v>0</v>
      </c>
      <c r="Y52">
        <f>'51'!$AR$35</f>
        <v>0</v>
      </c>
      <c r="Z52" s="96">
        <f>'51'!$BL$35</f>
        <v>0</v>
      </c>
      <c r="AA52">
        <f>'51'!$AR$36</f>
        <v>0</v>
      </c>
      <c r="AB52" s="96">
        <f>'51'!$BL$36</f>
        <v>0</v>
      </c>
      <c r="AC52">
        <f>'51'!$AR$37</f>
        <v>0</v>
      </c>
      <c r="AD52" s="96">
        <f>'51'!$BL$37</f>
        <v>0</v>
      </c>
      <c r="AE52">
        <f>'51'!$AR$38</f>
        <v>0</v>
      </c>
      <c r="AF52" s="96">
        <f>'51'!$BL$38</f>
        <v>0</v>
      </c>
      <c r="AG52">
        <f>'51'!$AR$39</f>
        <v>0</v>
      </c>
      <c r="AH52" s="96">
        <f>'51'!$BL$39</f>
        <v>0</v>
      </c>
      <c r="AI52">
        <f>'51'!$AR$40</f>
        <v>0</v>
      </c>
      <c r="AJ52" s="96">
        <f>'51'!$BL$40</f>
        <v>0</v>
      </c>
    </row>
    <row r="53" spans="1:36" x14ac:dyDescent="0.15">
      <c r="A53">
        <v>52</v>
      </c>
      <c r="B53" s="99" t="str">
        <f>IF(請求書!$F$21="","",請求書!$F$21)</f>
        <v/>
      </c>
      <c r="C53" s="99" t="str">
        <f>IF(請求書!$V$7="","",請求書!$V$7)</f>
        <v/>
      </c>
      <c r="D53" s="68">
        <f>'52'!$O$5</f>
        <v>0</v>
      </c>
      <c r="E53">
        <f>'52'!$C$5</f>
        <v>0</v>
      </c>
      <c r="F53" t="str">
        <f>IF('52'!$CA$20="","",'52'!$CA$20)</f>
        <v/>
      </c>
      <c r="G53">
        <f>'52'!$CL$20</f>
        <v>0</v>
      </c>
      <c r="H53" t="s">
        <v>176</v>
      </c>
      <c r="I53" s="100" t="str">
        <f>IF('52'!$U$74=0,"",('52'!$U$74))</f>
        <v/>
      </c>
      <c r="J53" t="str">
        <f>'52'!$AN$43</f>
        <v/>
      </c>
      <c r="K53" t="str">
        <f>'52'!$AR$28</f>
        <v/>
      </c>
      <c r="L53" s="96" t="str">
        <f>'52'!$BL$28</f>
        <v/>
      </c>
      <c r="M53" t="str">
        <f>'52'!$AR$29</f>
        <v/>
      </c>
      <c r="N53" s="96" t="str">
        <f>'52'!$BL$29</f>
        <v/>
      </c>
      <c r="O53" t="str">
        <f>'52'!$AR$30</f>
        <v/>
      </c>
      <c r="P53" s="96" t="str">
        <f>'52'!$BL$30</f>
        <v/>
      </c>
      <c r="Q53" t="str">
        <f>'52'!$AR$31</f>
        <v/>
      </c>
      <c r="R53" s="96" t="str">
        <f>'52'!$BL$31</f>
        <v/>
      </c>
      <c r="S53" t="str">
        <f>'52'!$AR$32</f>
        <v/>
      </c>
      <c r="T53" s="96" t="str">
        <f>'52'!$BL$32</f>
        <v/>
      </c>
      <c r="U53" t="str">
        <f>'52'!$AR$33</f>
        <v/>
      </c>
      <c r="V53" s="96">
        <f>'52'!$BL$33</f>
        <v>0</v>
      </c>
      <c r="W53">
        <f>'52'!$AR$34</f>
        <v>0</v>
      </c>
      <c r="X53" s="96">
        <f>'52'!$BL$34</f>
        <v>0</v>
      </c>
      <c r="Y53">
        <f>'52'!$AR$35</f>
        <v>0</v>
      </c>
      <c r="Z53" s="96">
        <f>'52'!$BL$35</f>
        <v>0</v>
      </c>
      <c r="AA53">
        <f>'52'!$AR$36</f>
        <v>0</v>
      </c>
      <c r="AB53" s="96">
        <f>'52'!$BL$36</f>
        <v>0</v>
      </c>
      <c r="AC53">
        <f>'52'!$AR$37</f>
        <v>0</v>
      </c>
      <c r="AD53" s="96">
        <f>'52'!$BL$37</f>
        <v>0</v>
      </c>
      <c r="AE53">
        <f>'52'!$AR$38</f>
        <v>0</v>
      </c>
      <c r="AF53" s="96">
        <f>'52'!$BL$38</f>
        <v>0</v>
      </c>
      <c r="AG53">
        <f>'52'!$AR$39</f>
        <v>0</v>
      </c>
      <c r="AH53" s="96">
        <f>'52'!$BL$39</f>
        <v>0</v>
      </c>
      <c r="AI53">
        <f>'52'!$AR$40</f>
        <v>0</v>
      </c>
      <c r="AJ53" s="96">
        <f>'52'!$BL$40</f>
        <v>0</v>
      </c>
    </row>
    <row r="54" spans="1:36" x14ac:dyDescent="0.15">
      <c r="A54">
        <v>53</v>
      </c>
      <c r="B54" s="99" t="str">
        <f>IF(請求書!$F$21="","",請求書!$F$21)</f>
        <v/>
      </c>
      <c r="C54" s="99" t="str">
        <f>IF(請求書!$V$7="","",請求書!$V$7)</f>
        <v/>
      </c>
      <c r="D54" s="68">
        <f>'53'!$O$5</f>
        <v>0</v>
      </c>
      <c r="E54">
        <f>'53'!$C$5</f>
        <v>0</v>
      </c>
      <c r="F54" t="str">
        <f>IF('53'!$CA$20="","",'53'!$CA$20)</f>
        <v/>
      </c>
      <c r="G54">
        <f>'53'!$CL$20</f>
        <v>0</v>
      </c>
      <c r="H54" t="s">
        <v>176</v>
      </c>
      <c r="I54" s="100" t="str">
        <f>IF('53'!$U$74=0,"",('53'!$U$74))</f>
        <v/>
      </c>
      <c r="J54" t="str">
        <f>'53'!$AN$43</f>
        <v/>
      </c>
      <c r="K54" t="str">
        <f>'53'!$AR$28</f>
        <v/>
      </c>
      <c r="L54" s="96" t="str">
        <f>'53'!$BL$28</f>
        <v/>
      </c>
      <c r="M54" t="str">
        <f>'53'!$AR$29</f>
        <v/>
      </c>
      <c r="N54" s="96" t="str">
        <f>'53'!$BL$29</f>
        <v/>
      </c>
      <c r="O54" t="str">
        <f>'53'!$AR$30</f>
        <v/>
      </c>
      <c r="P54" s="96" t="str">
        <f>'53'!$BL$30</f>
        <v/>
      </c>
      <c r="Q54" t="str">
        <f>'53'!$AR$31</f>
        <v/>
      </c>
      <c r="R54" s="96" t="str">
        <f>'53'!$BL$31</f>
        <v/>
      </c>
      <c r="S54" t="str">
        <f>'53'!$AR$32</f>
        <v/>
      </c>
      <c r="T54" s="96" t="str">
        <f>'53'!$BL$32</f>
        <v/>
      </c>
      <c r="U54" t="str">
        <f>'53'!$AR$33</f>
        <v/>
      </c>
      <c r="V54" s="96">
        <f>'53'!$BL$33</f>
        <v>0</v>
      </c>
      <c r="W54">
        <f>'53'!$AR$34</f>
        <v>0</v>
      </c>
      <c r="X54" s="96">
        <f>'53'!$BL$34</f>
        <v>0</v>
      </c>
      <c r="Y54">
        <f>'53'!$AR$35</f>
        <v>0</v>
      </c>
      <c r="Z54" s="96">
        <f>'53'!$BL$35</f>
        <v>0</v>
      </c>
      <c r="AA54">
        <f>'53'!$AR$36</f>
        <v>0</v>
      </c>
      <c r="AB54" s="96">
        <f>'53'!$BL$36</f>
        <v>0</v>
      </c>
      <c r="AC54">
        <f>'53'!$AR$37</f>
        <v>0</v>
      </c>
      <c r="AD54" s="96">
        <f>'53'!$BL$37</f>
        <v>0</v>
      </c>
      <c r="AE54">
        <f>'53'!$AR$38</f>
        <v>0</v>
      </c>
      <c r="AF54" s="96">
        <f>'53'!$BL$38</f>
        <v>0</v>
      </c>
      <c r="AG54">
        <f>'53'!$AR$39</f>
        <v>0</v>
      </c>
      <c r="AH54" s="96">
        <f>'53'!$BL$39</f>
        <v>0</v>
      </c>
      <c r="AI54">
        <f>'53'!$AR$40</f>
        <v>0</v>
      </c>
      <c r="AJ54" s="96">
        <f>'53'!$BL$40</f>
        <v>0</v>
      </c>
    </row>
    <row r="55" spans="1:36" x14ac:dyDescent="0.15">
      <c r="A55">
        <v>54</v>
      </c>
      <c r="B55" s="99" t="str">
        <f>IF(請求書!$F$21="","",請求書!$F$21)</f>
        <v/>
      </c>
      <c r="C55" s="99" t="str">
        <f>IF(請求書!$V$7="","",請求書!$V$7)</f>
        <v/>
      </c>
      <c r="D55" s="68">
        <f>'54'!$O$5</f>
        <v>0</v>
      </c>
      <c r="E55">
        <f>'54'!$C$5</f>
        <v>0</v>
      </c>
      <c r="F55" t="str">
        <f>IF('54'!$CA$20="","",'54'!$CA$20)</f>
        <v/>
      </c>
      <c r="G55">
        <f>'54'!$CL$20</f>
        <v>0</v>
      </c>
      <c r="H55" t="s">
        <v>176</v>
      </c>
      <c r="I55" s="100" t="str">
        <f>IF('54'!$U$74=0,"",('54'!$U$74))</f>
        <v/>
      </c>
      <c r="J55" t="str">
        <f>'54'!$AN$43</f>
        <v/>
      </c>
      <c r="K55" t="str">
        <f>'54'!$AR$28</f>
        <v/>
      </c>
      <c r="L55" s="96" t="str">
        <f>'54'!$BL$28</f>
        <v/>
      </c>
      <c r="M55" t="str">
        <f>'54'!$AR$29</f>
        <v/>
      </c>
      <c r="N55" s="96" t="str">
        <f>'54'!$BL$29</f>
        <v/>
      </c>
      <c r="O55" t="str">
        <f>'54'!$AR$30</f>
        <v/>
      </c>
      <c r="P55" s="96" t="str">
        <f>'54'!$BL$30</f>
        <v/>
      </c>
      <c r="Q55" t="str">
        <f>'54'!$AR$31</f>
        <v/>
      </c>
      <c r="R55" s="96" t="str">
        <f>'54'!$BL$31</f>
        <v/>
      </c>
      <c r="S55" t="str">
        <f>'54'!$AR$32</f>
        <v/>
      </c>
      <c r="T55" s="96" t="str">
        <f>'54'!$BL$32</f>
        <v/>
      </c>
      <c r="U55" t="str">
        <f>'54'!$AR$33</f>
        <v/>
      </c>
      <c r="V55" s="96">
        <f>'54'!$BL$33</f>
        <v>0</v>
      </c>
      <c r="W55">
        <f>'54'!$AR$34</f>
        <v>0</v>
      </c>
      <c r="X55" s="96">
        <f>'54'!$BL$34</f>
        <v>0</v>
      </c>
      <c r="Y55">
        <f>'54'!$AR$35</f>
        <v>0</v>
      </c>
      <c r="Z55" s="96">
        <f>'54'!$BL$35</f>
        <v>0</v>
      </c>
      <c r="AA55">
        <f>'54'!$AR$36</f>
        <v>0</v>
      </c>
      <c r="AB55" s="96">
        <f>'54'!$BL$36</f>
        <v>0</v>
      </c>
      <c r="AC55">
        <f>'54'!$AR$37</f>
        <v>0</v>
      </c>
      <c r="AD55" s="96">
        <f>'54'!$BL$37</f>
        <v>0</v>
      </c>
      <c r="AE55">
        <f>'54'!$AR$38</f>
        <v>0</v>
      </c>
      <c r="AF55" s="96">
        <f>'54'!$BL$38</f>
        <v>0</v>
      </c>
      <c r="AG55">
        <f>'54'!$AR$39</f>
        <v>0</v>
      </c>
      <c r="AH55" s="96">
        <f>'54'!$BL$39</f>
        <v>0</v>
      </c>
      <c r="AI55">
        <f>'54'!$AR$40</f>
        <v>0</v>
      </c>
      <c r="AJ55" s="96">
        <f>'54'!$BL$40</f>
        <v>0</v>
      </c>
    </row>
    <row r="56" spans="1:36" x14ac:dyDescent="0.15">
      <c r="A56">
        <v>55</v>
      </c>
      <c r="B56" s="99" t="str">
        <f>IF(請求書!$F$21="","",請求書!$F$21)</f>
        <v/>
      </c>
      <c r="C56" s="99" t="str">
        <f>IF(請求書!$V$7="","",請求書!$V$7)</f>
        <v/>
      </c>
      <c r="D56" s="68">
        <f>'55'!$O$5</f>
        <v>0</v>
      </c>
      <c r="E56">
        <f>'55'!$C$5</f>
        <v>0</v>
      </c>
      <c r="F56" t="str">
        <f>IF('55'!$CA$20="","",'55'!$CA$20)</f>
        <v/>
      </c>
      <c r="G56">
        <f>'55'!$CL$20</f>
        <v>0</v>
      </c>
      <c r="H56" t="s">
        <v>176</v>
      </c>
      <c r="I56" s="100" t="str">
        <f>IF('55'!$U$74=0,"",('55'!$U$74))</f>
        <v/>
      </c>
      <c r="J56" t="str">
        <f>'55'!$AN$43</f>
        <v/>
      </c>
      <c r="K56" t="str">
        <f>'55'!$AR$28</f>
        <v/>
      </c>
      <c r="L56" s="96" t="str">
        <f>'55'!$BL$28</f>
        <v/>
      </c>
      <c r="M56" t="str">
        <f>'55'!$AR$29</f>
        <v/>
      </c>
      <c r="N56" s="96" t="str">
        <f>'55'!$BL$29</f>
        <v/>
      </c>
      <c r="O56" t="str">
        <f>'55'!$AR$30</f>
        <v/>
      </c>
      <c r="P56" s="96" t="str">
        <f>'55'!$BL$30</f>
        <v/>
      </c>
      <c r="Q56" t="str">
        <f>'55'!$AR$31</f>
        <v/>
      </c>
      <c r="R56" s="96" t="str">
        <f>'55'!$BL$31</f>
        <v/>
      </c>
      <c r="S56" t="str">
        <f>'55'!$AR$32</f>
        <v/>
      </c>
      <c r="T56" s="96" t="str">
        <f>'55'!$BL$32</f>
        <v/>
      </c>
      <c r="U56" t="str">
        <f>'55'!$AR$33</f>
        <v/>
      </c>
      <c r="V56" s="96">
        <f>'55'!$BL$33</f>
        <v>0</v>
      </c>
      <c r="W56">
        <f>'55'!$AR$34</f>
        <v>0</v>
      </c>
      <c r="X56" s="96">
        <f>'55'!$BL$34</f>
        <v>0</v>
      </c>
      <c r="Y56">
        <f>'55'!$AR$35</f>
        <v>0</v>
      </c>
      <c r="Z56" s="96">
        <f>'55'!$BL$35</f>
        <v>0</v>
      </c>
      <c r="AA56">
        <f>'55'!$AR$36</f>
        <v>0</v>
      </c>
      <c r="AB56" s="96">
        <f>'55'!$BL$36</f>
        <v>0</v>
      </c>
      <c r="AC56">
        <f>'55'!$AR$37</f>
        <v>0</v>
      </c>
      <c r="AD56" s="96">
        <f>'55'!$BL$37</f>
        <v>0</v>
      </c>
      <c r="AE56">
        <f>'55'!$AR$38</f>
        <v>0</v>
      </c>
      <c r="AF56" s="96">
        <f>'55'!$BL$38</f>
        <v>0</v>
      </c>
      <c r="AG56">
        <f>'55'!$AR$39</f>
        <v>0</v>
      </c>
      <c r="AH56" s="96">
        <f>'55'!$BL$39</f>
        <v>0</v>
      </c>
      <c r="AI56">
        <f>'55'!$AR$40</f>
        <v>0</v>
      </c>
      <c r="AJ56" s="96">
        <f>'55'!$BL$40</f>
        <v>0</v>
      </c>
    </row>
    <row r="57" spans="1:36" x14ac:dyDescent="0.15">
      <c r="A57">
        <v>56</v>
      </c>
      <c r="B57" s="99" t="str">
        <f>IF(請求書!$F$21="","",請求書!$F$21)</f>
        <v/>
      </c>
      <c r="C57" s="99" t="str">
        <f>IF(請求書!$V$7="","",請求書!$V$7)</f>
        <v/>
      </c>
      <c r="D57" s="68">
        <f>'56'!$O$5</f>
        <v>0</v>
      </c>
      <c r="E57">
        <f>'56'!$C$5</f>
        <v>0</v>
      </c>
      <c r="F57" t="str">
        <f>IF('56'!$CA$20="","",'56'!$CA$20)</f>
        <v/>
      </c>
      <c r="G57">
        <f>'56'!$CL$20</f>
        <v>0</v>
      </c>
      <c r="H57" t="s">
        <v>176</v>
      </c>
      <c r="I57" s="100" t="str">
        <f>IF('56'!$U$74=0,"",('56'!$U$74))</f>
        <v/>
      </c>
      <c r="J57" t="str">
        <f>'56'!$AN$43</f>
        <v/>
      </c>
      <c r="K57" t="str">
        <f>'56'!$AR$28</f>
        <v/>
      </c>
      <c r="L57" s="96" t="str">
        <f>'56'!$BL$28</f>
        <v/>
      </c>
      <c r="M57" t="str">
        <f>'56'!$AR$29</f>
        <v/>
      </c>
      <c r="N57" s="96" t="str">
        <f>'56'!$BL$29</f>
        <v/>
      </c>
      <c r="O57" t="str">
        <f>'56'!$AR$30</f>
        <v/>
      </c>
      <c r="P57" s="96" t="str">
        <f>'56'!$BL$30</f>
        <v/>
      </c>
      <c r="Q57" t="str">
        <f>'56'!$AR$31</f>
        <v/>
      </c>
      <c r="R57" s="96" t="str">
        <f>'56'!$BL$31</f>
        <v/>
      </c>
      <c r="S57" t="str">
        <f>'56'!$AR$32</f>
        <v/>
      </c>
      <c r="T57" s="96" t="str">
        <f>'56'!$BL$32</f>
        <v/>
      </c>
      <c r="U57" t="str">
        <f>'56'!$AR$33</f>
        <v/>
      </c>
      <c r="V57" s="96">
        <f>'56'!$BL$33</f>
        <v>0</v>
      </c>
      <c r="W57">
        <f>'56'!$AR$34</f>
        <v>0</v>
      </c>
      <c r="X57" s="96">
        <f>'56'!$BL$34</f>
        <v>0</v>
      </c>
      <c r="Y57">
        <f>'56'!$AR$35</f>
        <v>0</v>
      </c>
      <c r="Z57" s="96">
        <f>'56'!$BL$35</f>
        <v>0</v>
      </c>
      <c r="AA57">
        <f>'56'!$AR$36</f>
        <v>0</v>
      </c>
      <c r="AB57" s="96">
        <f>'56'!$BL$36</f>
        <v>0</v>
      </c>
      <c r="AC57">
        <f>'56'!$AR$37</f>
        <v>0</v>
      </c>
      <c r="AD57" s="96">
        <f>'56'!$BL$37</f>
        <v>0</v>
      </c>
      <c r="AE57">
        <f>'56'!$AR$38</f>
        <v>0</v>
      </c>
      <c r="AF57" s="96">
        <f>'56'!$BL$38</f>
        <v>0</v>
      </c>
      <c r="AG57">
        <f>'56'!$AR$39</f>
        <v>0</v>
      </c>
      <c r="AH57" s="96">
        <f>'56'!$BL$39</f>
        <v>0</v>
      </c>
      <c r="AI57">
        <f>'56'!$AR$40</f>
        <v>0</v>
      </c>
      <c r="AJ57" s="96">
        <f>'56'!$BL$40</f>
        <v>0</v>
      </c>
    </row>
    <row r="58" spans="1:36" x14ac:dyDescent="0.15">
      <c r="A58">
        <v>57</v>
      </c>
      <c r="B58" s="99" t="str">
        <f>IF(請求書!$F$21="","",請求書!$F$21)</f>
        <v/>
      </c>
      <c r="C58" s="99" t="str">
        <f>IF(請求書!$V$7="","",請求書!$V$7)</f>
        <v/>
      </c>
      <c r="D58" s="68">
        <f>'57'!$O$5</f>
        <v>0</v>
      </c>
      <c r="E58">
        <f>'57'!$C$5</f>
        <v>0</v>
      </c>
      <c r="F58" t="str">
        <f>IF('57'!$CA$20="","",'57'!$CA$20)</f>
        <v/>
      </c>
      <c r="G58">
        <f>'57'!$CL$20</f>
        <v>0</v>
      </c>
      <c r="H58" t="s">
        <v>176</v>
      </c>
      <c r="I58" s="100" t="str">
        <f>IF('57'!$U$74=0,"",('57'!$U$74))</f>
        <v/>
      </c>
      <c r="J58" t="str">
        <f>'57'!$AN$43</f>
        <v/>
      </c>
      <c r="K58" t="str">
        <f>'57'!$AR$28</f>
        <v/>
      </c>
      <c r="L58" s="96" t="str">
        <f>'57'!$BL$28</f>
        <v/>
      </c>
      <c r="M58" t="str">
        <f>'57'!$AR$29</f>
        <v/>
      </c>
      <c r="N58" s="96" t="str">
        <f>'57'!$BL$29</f>
        <v/>
      </c>
      <c r="O58" t="str">
        <f>'57'!$AR$30</f>
        <v/>
      </c>
      <c r="P58" s="96" t="str">
        <f>'57'!$BL$30</f>
        <v/>
      </c>
      <c r="Q58" t="str">
        <f>'57'!$AR$31</f>
        <v/>
      </c>
      <c r="R58" s="96" t="str">
        <f>'57'!$BL$31</f>
        <v/>
      </c>
      <c r="S58" t="str">
        <f>'57'!$AR$32</f>
        <v/>
      </c>
      <c r="T58" s="96" t="str">
        <f>'57'!$BL$32</f>
        <v/>
      </c>
      <c r="U58" t="str">
        <f>'57'!$AR$33</f>
        <v/>
      </c>
      <c r="V58" s="96">
        <f>'57'!$BL$33</f>
        <v>0</v>
      </c>
      <c r="W58">
        <f>'57'!$AR$34</f>
        <v>0</v>
      </c>
      <c r="X58" s="96">
        <f>'57'!$BL$34</f>
        <v>0</v>
      </c>
      <c r="Y58">
        <f>'57'!$AR$35</f>
        <v>0</v>
      </c>
      <c r="Z58" s="96">
        <f>'57'!$BL$35</f>
        <v>0</v>
      </c>
      <c r="AA58">
        <f>'57'!$AR$36</f>
        <v>0</v>
      </c>
      <c r="AB58" s="96">
        <f>'57'!$BL$36</f>
        <v>0</v>
      </c>
      <c r="AC58">
        <f>'57'!$AR$37</f>
        <v>0</v>
      </c>
      <c r="AD58" s="96">
        <f>'57'!$BL$37</f>
        <v>0</v>
      </c>
      <c r="AE58">
        <f>'57'!$AR$38</f>
        <v>0</v>
      </c>
      <c r="AF58" s="96">
        <f>'57'!$BL$38</f>
        <v>0</v>
      </c>
      <c r="AG58">
        <f>'57'!$AR$39</f>
        <v>0</v>
      </c>
      <c r="AH58" s="96">
        <f>'57'!$BL$39</f>
        <v>0</v>
      </c>
      <c r="AI58">
        <f>'57'!$AR$40</f>
        <v>0</v>
      </c>
      <c r="AJ58" s="96">
        <f>'57'!$BL$40</f>
        <v>0</v>
      </c>
    </row>
    <row r="59" spans="1:36" x14ac:dyDescent="0.15">
      <c r="A59">
        <v>58</v>
      </c>
      <c r="B59" s="99" t="str">
        <f>IF(請求書!$F$21="","",請求書!$F$21)</f>
        <v/>
      </c>
      <c r="C59" s="99" t="str">
        <f>IF(請求書!$V$7="","",請求書!$V$7)</f>
        <v/>
      </c>
      <c r="D59" s="68">
        <f>'58'!$O$5</f>
        <v>0</v>
      </c>
      <c r="E59">
        <f>'58'!$C$5</f>
        <v>0</v>
      </c>
      <c r="F59" t="str">
        <f>IF('58'!$CA$20="","",'58'!$CA$20)</f>
        <v/>
      </c>
      <c r="G59">
        <f>'58'!$CL$20</f>
        <v>0</v>
      </c>
      <c r="H59" t="s">
        <v>176</v>
      </c>
      <c r="I59" s="100" t="str">
        <f>IF('58'!$U$74=0,"",('58'!$U$74))</f>
        <v/>
      </c>
      <c r="J59" t="str">
        <f>'58'!$AN$43</f>
        <v/>
      </c>
      <c r="K59" t="str">
        <f>'58'!$AR$28</f>
        <v/>
      </c>
      <c r="L59" s="96" t="str">
        <f>'58'!$BL$28</f>
        <v/>
      </c>
      <c r="M59" t="str">
        <f>'58'!$AR$29</f>
        <v/>
      </c>
      <c r="N59" s="96" t="str">
        <f>'58'!$BL$29</f>
        <v/>
      </c>
      <c r="O59" t="str">
        <f>'58'!$AR$30</f>
        <v/>
      </c>
      <c r="P59" s="96" t="str">
        <f>'58'!$BL$30</f>
        <v/>
      </c>
      <c r="Q59" t="str">
        <f>'58'!$AR$31</f>
        <v/>
      </c>
      <c r="R59" s="96" t="str">
        <f>'58'!$BL$31</f>
        <v/>
      </c>
      <c r="S59" t="str">
        <f>'58'!$AR$32</f>
        <v/>
      </c>
      <c r="T59" s="96" t="str">
        <f>'58'!$BL$32</f>
        <v/>
      </c>
      <c r="U59" t="str">
        <f>'58'!$AR$33</f>
        <v/>
      </c>
      <c r="V59" s="96">
        <f>'58'!$BL$33</f>
        <v>0</v>
      </c>
      <c r="W59">
        <f>'58'!$AR$34</f>
        <v>0</v>
      </c>
      <c r="X59" s="96">
        <f>'58'!$BL$34</f>
        <v>0</v>
      </c>
      <c r="Y59">
        <f>'58'!$AR$35</f>
        <v>0</v>
      </c>
      <c r="Z59" s="96">
        <f>'58'!$BL$35</f>
        <v>0</v>
      </c>
      <c r="AA59">
        <f>'58'!$AR$36</f>
        <v>0</v>
      </c>
      <c r="AB59" s="96">
        <f>'58'!$BL$36</f>
        <v>0</v>
      </c>
      <c r="AC59">
        <f>'58'!$AR$37</f>
        <v>0</v>
      </c>
      <c r="AD59" s="96">
        <f>'58'!$BL$37</f>
        <v>0</v>
      </c>
      <c r="AE59">
        <f>'58'!$AR$38</f>
        <v>0</v>
      </c>
      <c r="AF59" s="96">
        <f>'58'!$BL$38</f>
        <v>0</v>
      </c>
      <c r="AG59">
        <f>'58'!$AR$39</f>
        <v>0</v>
      </c>
      <c r="AH59" s="96">
        <f>'58'!$BL$39</f>
        <v>0</v>
      </c>
      <c r="AI59">
        <f>'58'!$AR$40</f>
        <v>0</v>
      </c>
      <c r="AJ59" s="96">
        <f>'58'!$BL$40</f>
        <v>0</v>
      </c>
    </row>
    <row r="60" spans="1:36" x14ac:dyDescent="0.15">
      <c r="A60">
        <v>59</v>
      </c>
      <c r="B60" s="99" t="str">
        <f>IF(請求書!$F$21="","",請求書!$F$21)</f>
        <v/>
      </c>
      <c r="C60" s="99" t="str">
        <f>IF(請求書!$V$7="","",請求書!$V$7)</f>
        <v/>
      </c>
      <c r="D60" s="68">
        <f>'59'!$O$5</f>
        <v>0</v>
      </c>
      <c r="E60">
        <f>'59'!$C$5</f>
        <v>0</v>
      </c>
      <c r="F60" t="str">
        <f>IF('59'!$CA$20="","",'59'!$CA$20)</f>
        <v/>
      </c>
      <c r="G60">
        <f>'59'!$CL$20</f>
        <v>0</v>
      </c>
      <c r="H60" t="s">
        <v>176</v>
      </c>
      <c r="I60" s="100" t="str">
        <f>IF('59'!$U$74=0,"",('59'!$U$74))</f>
        <v/>
      </c>
      <c r="J60" t="str">
        <f>'59'!$AN$43</f>
        <v/>
      </c>
      <c r="K60" t="str">
        <f>'59'!$AR$28</f>
        <v/>
      </c>
      <c r="L60" s="96" t="str">
        <f>'59'!$BL$28</f>
        <v/>
      </c>
      <c r="M60" t="str">
        <f>'59'!$AR$29</f>
        <v/>
      </c>
      <c r="N60" s="96" t="str">
        <f>'59'!$BL$29</f>
        <v/>
      </c>
      <c r="O60" t="str">
        <f>'59'!$AR$30</f>
        <v/>
      </c>
      <c r="P60" s="96" t="str">
        <f>'59'!$BL$30</f>
        <v/>
      </c>
      <c r="Q60" t="str">
        <f>'59'!$AR$31</f>
        <v/>
      </c>
      <c r="R60" s="96" t="str">
        <f>'59'!$BL$31</f>
        <v/>
      </c>
      <c r="S60" t="str">
        <f>'59'!$AR$32</f>
        <v/>
      </c>
      <c r="T60" s="96" t="str">
        <f>'59'!$BL$32</f>
        <v/>
      </c>
      <c r="U60" t="str">
        <f>'59'!$AR$33</f>
        <v/>
      </c>
      <c r="V60" s="96">
        <f>'59'!$BL$33</f>
        <v>0</v>
      </c>
      <c r="W60">
        <f>'59'!$AR$34</f>
        <v>0</v>
      </c>
      <c r="X60" s="96">
        <f>'59'!$BL$34</f>
        <v>0</v>
      </c>
      <c r="Y60">
        <f>'59'!$AR$35</f>
        <v>0</v>
      </c>
      <c r="Z60" s="96">
        <f>'59'!$BL$35</f>
        <v>0</v>
      </c>
      <c r="AA60">
        <f>'59'!$AR$36</f>
        <v>0</v>
      </c>
      <c r="AB60" s="96">
        <f>'59'!$BL$36</f>
        <v>0</v>
      </c>
      <c r="AC60">
        <f>'59'!$AR$37</f>
        <v>0</v>
      </c>
      <c r="AD60" s="96">
        <f>'59'!$BL$37</f>
        <v>0</v>
      </c>
      <c r="AE60">
        <f>'59'!$AR$38</f>
        <v>0</v>
      </c>
      <c r="AF60" s="96">
        <f>'59'!$BL$38</f>
        <v>0</v>
      </c>
      <c r="AG60">
        <f>'59'!$AR$39</f>
        <v>0</v>
      </c>
      <c r="AH60" s="96">
        <f>'59'!$BL$39</f>
        <v>0</v>
      </c>
      <c r="AI60">
        <f>'59'!$AR$40</f>
        <v>0</v>
      </c>
      <c r="AJ60" s="96">
        <f>'59'!$BL$40</f>
        <v>0</v>
      </c>
    </row>
    <row r="61" spans="1:36" x14ac:dyDescent="0.15">
      <c r="A61">
        <v>60</v>
      </c>
      <c r="B61" s="99" t="str">
        <f>IF(請求書!$F$21="","",請求書!$F$21)</f>
        <v/>
      </c>
      <c r="C61" s="99" t="str">
        <f>IF(請求書!$V$7="","",請求書!$V$7)</f>
        <v/>
      </c>
      <c r="D61" s="68">
        <f>'60'!$O$5</f>
        <v>0</v>
      </c>
      <c r="E61">
        <f>'60'!$C$5</f>
        <v>0</v>
      </c>
      <c r="F61" t="str">
        <f>IF('60'!$CA$20="","",'60'!$CA$20)</f>
        <v/>
      </c>
      <c r="G61">
        <f>'60'!$CL$20</f>
        <v>0</v>
      </c>
      <c r="H61" t="s">
        <v>176</v>
      </c>
      <c r="I61" s="100" t="str">
        <f>IF('60'!$U$74=0,"",('60'!$U$74))</f>
        <v/>
      </c>
      <c r="J61" t="str">
        <f>'60'!$AN$43</f>
        <v/>
      </c>
      <c r="K61" t="str">
        <f>'60'!$AR$28</f>
        <v/>
      </c>
      <c r="L61" s="96" t="str">
        <f>'60'!$BL$28</f>
        <v/>
      </c>
      <c r="M61" t="str">
        <f>'60'!$AR$29</f>
        <v/>
      </c>
      <c r="N61" s="96" t="str">
        <f>'60'!$BL$29</f>
        <v/>
      </c>
      <c r="O61" t="str">
        <f>'60'!$AR$30</f>
        <v/>
      </c>
      <c r="P61" s="96" t="str">
        <f>'60'!$BL$30</f>
        <v/>
      </c>
      <c r="Q61" t="str">
        <f>'60'!$AR$31</f>
        <v/>
      </c>
      <c r="R61" s="96" t="str">
        <f>'60'!$BL$31</f>
        <v/>
      </c>
      <c r="S61" t="str">
        <f>'60'!$AR$32</f>
        <v/>
      </c>
      <c r="T61" s="96" t="str">
        <f>'60'!$BL$32</f>
        <v/>
      </c>
      <c r="U61" t="str">
        <f>'60'!$AR$33</f>
        <v/>
      </c>
      <c r="V61" s="96">
        <f>'60'!$BL$33</f>
        <v>0</v>
      </c>
      <c r="W61">
        <f>'60'!$AR$34</f>
        <v>0</v>
      </c>
      <c r="X61" s="96">
        <f>'60'!$BL$34</f>
        <v>0</v>
      </c>
      <c r="Y61">
        <f>'60'!$AR$35</f>
        <v>0</v>
      </c>
      <c r="Z61" s="96">
        <f>'60'!$BL$35</f>
        <v>0</v>
      </c>
      <c r="AA61">
        <f>'60'!$AR$36</f>
        <v>0</v>
      </c>
      <c r="AB61" s="96">
        <f>'60'!$BL$36</f>
        <v>0</v>
      </c>
      <c r="AC61">
        <f>'60'!$AR$37</f>
        <v>0</v>
      </c>
      <c r="AD61" s="96">
        <f>'60'!$BL$37</f>
        <v>0</v>
      </c>
      <c r="AE61">
        <f>'60'!$AR$38</f>
        <v>0</v>
      </c>
      <c r="AF61" s="96">
        <f>'60'!$BL$38</f>
        <v>0</v>
      </c>
      <c r="AG61">
        <f>'60'!$AR$39</f>
        <v>0</v>
      </c>
      <c r="AH61" s="96">
        <f>'60'!$BL$39</f>
        <v>0</v>
      </c>
      <c r="AI61">
        <f>'60'!$AR$40</f>
        <v>0</v>
      </c>
      <c r="AJ61" s="96">
        <f>'60'!$BL$40</f>
        <v>0</v>
      </c>
    </row>
    <row r="62" spans="1:36" x14ac:dyDescent="0.15">
      <c r="A62">
        <v>61</v>
      </c>
      <c r="B62" s="99" t="str">
        <f>IF(請求書!$F$21="","",請求書!$F$21)</f>
        <v/>
      </c>
      <c r="C62" s="99" t="str">
        <f>IF(請求書!$V$7="","",請求書!$V$7)</f>
        <v/>
      </c>
      <c r="D62" s="68">
        <f>'61'!$O$5</f>
        <v>0</v>
      </c>
      <c r="E62">
        <f>'61'!$C$5</f>
        <v>0</v>
      </c>
      <c r="F62" t="str">
        <f>IF('61'!$CA$20="","",'61'!$CA$20)</f>
        <v/>
      </c>
      <c r="G62">
        <f>'61'!$CL$20</f>
        <v>0</v>
      </c>
      <c r="H62" t="s">
        <v>176</v>
      </c>
      <c r="I62" s="100" t="str">
        <f>IF('61'!$U$74=0,"",('61'!$U$74))</f>
        <v/>
      </c>
      <c r="J62" t="str">
        <f>'61'!$AN$43</f>
        <v/>
      </c>
      <c r="K62" t="str">
        <f>'61'!$AR$28</f>
        <v/>
      </c>
      <c r="L62" s="96" t="str">
        <f>'61'!$BL$28</f>
        <v/>
      </c>
      <c r="M62" t="str">
        <f>'61'!$AR$29</f>
        <v/>
      </c>
      <c r="N62" s="96" t="str">
        <f>'61'!$BL$29</f>
        <v/>
      </c>
      <c r="O62" t="str">
        <f>'61'!$AR$30</f>
        <v/>
      </c>
      <c r="P62" s="96" t="str">
        <f>'61'!$BL$30</f>
        <v/>
      </c>
      <c r="Q62" t="str">
        <f>'61'!$AR$31</f>
        <v/>
      </c>
      <c r="R62" s="96" t="str">
        <f>'61'!$BL$31</f>
        <v/>
      </c>
      <c r="S62" t="str">
        <f>'61'!$AR$32</f>
        <v/>
      </c>
      <c r="T62" s="96" t="str">
        <f>'61'!$BL$32</f>
        <v/>
      </c>
      <c r="U62" t="str">
        <f>'61'!$AR$33</f>
        <v/>
      </c>
      <c r="V62" s="96">
        <f>'61'!$BL$33</f>
        <v>0</v>
      </c>
      <c r="W62">
        <f>'61'!$AR$34</f>
        <v>0</v>
      </c>
      <c r="X62" s="96">
        <f>'61'!$BL$34</f>
        <v>0</v>
      </c>
      <c r="Y62">
        <f>'61'!$AR$35</f>
        <v>0</v>
      </c>
      <c r="Z62" s="96">
        <f>'61'!$BL$35</f>
        <v>0</v>
      </c>
      <c r="AA62">
        <f>'61'!$AR$36</f>
        <v>0</v>
      </c>
      <c r="AB62" s="96">
        <f>'61'!$BL$36</f>
        <v>0</v>
      </c>
      <c r="AC62">
        <f>'61'!$AR$37</f>
        <v>0</v>
      </c>
      <c r="AD62" s="96">
        <f>'61'!$BL$37</f>
        <v>0</v>
      </c>
      <c r="AE62">
        <f>'61'!$AR$38</f>
        <v>0</v>
      </c>
      <c r="AF62" s="96">
        <f>'61'!$BL$38</f>
        <v>0</v>
      </c>
      <c r="AG62">
        <f>'61'!$AR$39</f>
        <v>0</v>
      </c>
      <c r="AH62" s="96">
        <f>'61'!$BL$39</f>
        <v>0</v>
      </c>
      <c r="AI62">
        <f>'61'!$AR$40</f>
        <v>0</v>
      </c>
      <c r="AJ62" s="96">
        <f>'61'!$BL$40</f>
        <v>0</v>
      </c>
    </row>
    <row r="63" spans="1:36" x14ac:dyDescent="0.15">
      <c r="A63">
        <v>62</v>
      </c>
      <c r="B63" s="99" t="str">
        <f>IF(請求書!$F$21="","",請求書!$F$21)</f>
        <v/>
      </c>
      <c r="C63" s="99" t="str">
        <f>IF(請求書!$V$7="","",請求書!$V$7)</f>
        <v/>
      </c>
      <c r="D63" s="68">
        <f>'62'!$O$5</f>
        <v>0</v>
      </c>
      <c r="E63">
        <f>'62'!$C$5</f>
        <v>0</v>
      </c>
      <c r="F63" t="str">
        <f>IF('62'!$CA$20="","",'62'!$CA$20)</f>
        <v/>
      </c>
      <c r="G63">
        <f>'62'!$CL$20</f>
        <v>0</v>
      </c>
      <c r="H63" t="s">
        <v>176</v>
      </c>
      <c r="I63" s="100" t="str">
        <f>IF('62'!$U$74=0,"",('62'!$U$74))</f>
        <v/>
      </c>
      <c r="J63" t="str">
        <f>'62'!$AN$43</f>
        <v/>
      </c>
      <c r="K63" t="str">
        <f>'62'!$AR$28</f>
        <v/>
      </c>
      <c r="L63" s="96" t="str">
        <f>'62'!$BL$28</f>
        <v/>
      </c>
      <c r="M63" t="str">
        <f>'62'!$AR$29</f>
        <v/>
      </c>
      <c r="N63" s="96" t="str">
        <f>'62'!$BL$29</f>
        <v/>
      </c>
      <c r="O63" t="str">
        <f>'62'!$AR$30</f>
        <v/>
      </c>
      <c r="P63" s="96" t="str">
        <f>'62'!$BL$30</f>
        <v/>
      </c>
      <c r="Q63" t="str">
        <f>'62'!$AR$31</f>
        <v/>
      </c>
      <c r="R63" s="96" t="str">
        <f>'62'!$BL$31</f>
        <v/>
      </c>
      <c r="S63" t="str">
        <f>'62'!$AR$32</f>
        <v/>
      </c>
      <c r="T63" s="96" t="str">
        <f>'62'!$BL$32</f>
        <v/>
      </c>
      <c r="U63" t="str">
        <f>'62'!$AR$33</f>
        <v/>
      </c>
      <c r="V63" s="96">
        <f>'62'!$BL$33</f>
        <v>0</v>
      </c>
      <c r="W63">
        <f>'62'!$AR$34</f>
        <v>0</v>
      </c>
      <c r="X63" s="96">
        <f>'62'!$BL$34</f>
        <v>0</v>
      </c>
      <c r="Y63">
        <f>'62'!$AR$35</f>
        <v>0</v>
      </c>
      <c r="Z63" s="96">
        <f>'62'!$BL$35</f>
        <v>0</v>
      </c>
      <c r="AA63">
        <f>'62'!$AR$36</f>
        <v>0</v>
      </c>
      <c r="AB63" s="96">
        <f>'62'!$BL$36</f>
        <v>0</v>
      </c>
      <c r="AC63">
        <f>'62'!$AR$37</f>
        <v>0</v>
      </c>
      <c r="AD63" s="96">
        <f>'62'!$BL$37</f>
        <v>0</v>
      </c>
      <c r="AE63">
        <f>'62'!$AR$38</f>
        <v>0</v>
      </c>
      <c r="AF63" s="96">
        <f>'62'!$BL$38</f>
        <v>0</v>
      </c>
      <c r="AG63">
        <f>'62'!$AR$39</f>
        <v>0</v>
      </c>
      <c r="AH63" s="96">
        <f>'62'!$BL$39</f>
        <v>0</v>
      </c>
      <c r="AI63">
        <f>'62'!$AR$40</f>
        <v>0</v>
      </c>
      <c r="AJ63" s="96">
        <f>'62'!$BL$40</f>
        <v>0</v>
      </c>
    </row>
    <row r="64" spans="1:36" x14ac:dyDescent="0.15">
      <c r="A64">
        <v>63</v>
      </c>
      <c r="B64" s="99" t="str">
        <f>IF(請求書!$F$21="","",請求書!$F$21)</f>
        <v/>
      </c>
      <c r="C64" s="99" t="str">
        <f>IF(請求書!$V$7="","",請求書!$V$7)</f>
        <v/>
      </c>
      <c r="D64" s="68">
        <f>'63'!$O$5</f>
        <v>0</v>
      </c>
      <c r="E64">
        <f>'63'!$C$5</f>
        <v>0</v>
      </c>
      <c r="F64" t="str">
        <f>IF('63'!$CA$20="","",'63'!$CA$20)</f>
        <v/>
      </c>
      <c r="G64">
        <f>'63'!$CL$20</f>
        <v>0</v>
      </c>
      <c r="H64" t="s">
        <v>176</v>
      </c>
      <c r="I64" s="100" t="str">
        <f>IF('63'!$U$74=0,"",('63'!$U$74))</f>
        <v/>
      </c>
      <c r="J64" t="str">
        <f>'63'!$AN$43</f>
        <v/>
      </c>
      <c r="K64" t="str">
        <f>'63'!$AR$28</f>
        <v/>
      </c>
      <c r="L64" s="96" t="str">
        <f>'63'!$BL$28</f>
        <v/>
      </c>
      <c r="M64" t="str">
        <f>'63'!$AR$29</f>
        <v/>
      </c>
      <c r="N64" s="96" t="str">
        <f>'63'!$BL$29</f>
        <v/>
      </c>
      <c r="O64" t="str">
        <f>'63'!$AR$30</f>
        <v/>
      </c>
      <c r="P64" s="96" t="str">
        <f>'63'!$BL$30</f>
        <v/>
      </c>
      <c r="Q64" t="str">
        <f>'63'!$AR$31</f>
        <v/>
      </c>
      <c r="R64" s="96" t="str">
        <f>'63'!$BL$31</f>
        <v/>
      </c>
      <c r="S64" t="str">
        <f>'63'!$AR$32</f>
        <v/>
      </c>
      <c r="T64" s="96" t="str">
        <f>'63'!$BL$32</f>
        <v/>
      </c>
      <c r="U64" t="str">
        <f>'63'!$AR$33</f>
        <v/>
      </c>
      <c r="V64" s="96">
        <f>'63'!$BL$33</f>
        <v>0</v>
      </c>
      <c r="W64">
        <f>'63'!$AR$34</f>
        <v>0</v>
      </c>
      <c r="X64" s="96">
        <f>'63'!$BL$34</f>
        <v>0</v>
      </c>
      <c r="Y64">
        <f>'63'!$AR$35</f>
        <v>0</v>
      </c>
      <c r="Z64" s="96">
        <f>'63'!$BL$35</f>
        <v>0</v>
      </c>
      <c r="AA64">
        <f>'63'!$AR$36</f>
        <v>0</v>
      </c>
      <c r="AB64" s="96">
        <f>'63'!$BL$36</f>
        <v>0</v>
      </c>
      <c r="AC64">
        <f>'63'!$AR$37</f>
        <v>0</v>
      </c>
      <c r="AD64" s="96">
        <f>'63'!$BL$37</f>
        <v>0</v>
      </c>
      <c r="AE64">
        <f>'63'!$AR$38</f>
        <v>0</v>
      </c>
      <c r="AF64" s="96">
        <f>'63'!$BL$38</f>
        <v>0</v>
      </c>
      <c r="AG64">
        <f>'63'!$AR$39</f>
        <v>0</v>
      </c>
      <c r="AH64" s="96">
        <f>'63'!$BL$39</f>
        <v>0</v>
      </c>
      <c r="AI64">
        <f>'63'!$AR$40</f>
        <v>0</v>
      </c>
      <c r="AJ64" s="96">
        <f>'63'!$BL$40</f>
        <v>0</v>
      </c>
    </row>
    <row r="65" spans="1:36" x14ac:dyDescent="0.15">
      <c r="A65">
        <v>64</v>
      </c>
      <c r="B65" s="99" t="str">
        <f>IF(請求書!$F$21="","",請求書!$F$21)</f>
        <v/>
      </c>
      <c r="C65" s="99" t="str">
        <f>IF(請求書!$V$7="","",請求書!$V$7)</f>
        <v/>
      </c>
      <c r="D65" s="68">
        <f>'64'!$O$5</f>
        <v>0</v>
      </c>
      <c r="E65">
        <f>'64'!$C$5</f>
        <v>0</v>
      </c>
      <c r="F65" t="str">
        <f>IF('64'!$CA$20="","",'64'!$CA$20)</f>
        <v/>
      </c>
      <c r="G65">
        <f>'64'!$CL$20</f>
        <v>0</v>
      </c>
      <c r="H65" t="s">
        <v>176</v>
      </c>
      <c r="I65" s="100" t="str">
        <f>IF('64'!$U$74=0,"",('64'!$U$74))</f>
        <v/>
      </c>
      <c r="J65" t="str">
        <f>'64'!$AN$43</f>
        <v/>
      </c>
      <c r="K65" t="str">
        <f>'64'!$AR$28</f>
        <v/>
      </c>
      <c r="L65" s="96" t="str">
        <f>'64'!$BL$28</f>
        <v/>
      </c>
      <c r="M65" t="str">
        <f>'64'!$AR$29</f>
        <v/>
      </c>
      <c r="N65" s="96" t="str">
        <f>'64'!$BL$29</f>
        <v/>
      </c>
      <c r="O65" t="str">
        <f>'64'!$AR$30</f>
        <v/>
      </c>
      <c r="P65" s="96" t="str">
        <f>'64'!$BL$30</f>
        <v/>
      </c>
      <c r="Q65" t="str">
        <f>'64'!$AR$31</f>
        <v/>
      </c>
      <c r="R65" s="96" t="str">
        <f>'64'!$BL$31</f>
        <v/>
      </c>
      <c r="S65" t="str">
        <f>'64'!$AR$32</f>
        <v/>
      </c>
      <c r="T65" s="96" t="str">
        <f>'64'!$BL$32</f>
        <v/>
      </c>
      <c r="U65" t="str">
        <f>'64'!$AR$33</f>
        <v/>
      </c>
      <c r="V65" s="96">
        <f>'64'!$BL$33</f>
        <v>0</v>
      </c>
      <c r="W65">
        <f>'64'!$AR$34</f>
        <v>0</v>
      </c>
      <c r="X65" s="96">
        <f>'64'!$BL$34</f>
        <v>0</v>
      </c>
      <c r="Y65">
        <f>'64'!$AR$35</f>
        <v>0</v>
      </c>
      <c r="Z65" s="96">
        <f>'64'!$BL$35</f>
        <v>0</v>
      </c>
      <c r="AA65">
        <f>'64'!$AR$36</f>
        <v>0</v>
      </c>
      <c r="AB65" s="96">
        <f>'64'!$BL$36</f>
        <v>0</v>
      </c>
      <c r="AC65">
        <f>'64'!$AR$37</f>
        <v>0</v>
      </c>
      <c r="AD65" s="96">
        <f>'64'!$BL$37</f>
        <v>0</v>
      </c>
      <c r="AE65">
        <f>'64'!$AR$38</f>
        <v>0</v>
      </c>
      <c r="AF65" s="96">
        <f>'64'!$BL$38</f>
        <v>0</v>
      </c>
      <c r="AG65">
        <f>'64'!$AR$39</f>
        <v>0</v>
      </c>
      <c r="AH65" s="96">
        <f>'64'!$BL$39</f>
        <v>0</v>
      </c>
      <c r="AI65">
        <f>'64'!$AR$40</f>
        <v>0</v>
      </c>
      <c r="AJ65" s="96">
        <f>'64'!$BL$40</f>
        <v>0</v>
      </c>
    </row>
    <row r="66" spans="1:36" x14ac:dyDescent="0.15">
      <c r="A66">
        <v>65</v>
      </c>
      <c r="B66" s="99" t="str">
        <f>IF(請求書!$F$21="","",請求書!$F$21)</f>
        <v/>
      </c>
      <c r="C66" s="99" t="str">
        <f>IF(請求書!$V$7="","",請求書!$V$7)</f>
        <v/>
      </c>
      <c r="D66" s="68">
        <f>'65'!$O$5</f>
        <v>0</v>
      </c>
      <c r="E66">
        <f>'65'!$C$5</f>
        <v>0</v>
      </c>
      <c r="F66" t="str">
        <f>IF('65'!$CA$20="","",'65'!$CA$20)</f>
        <v/>
      </c>
      <c r="G66">
        <f>'65'!$CL$20</f>
        <v>0</v>
      </c>
      <c r="H66" t="s">
        <v>176</v>
      </c>
      <c r="I66" s="100" t="str">
        <f>IF('65'!$U$74=0,"",('65'!$U$74))</f>
        <v/>
      </c>
      <c r="J66" t="str">
        <f>'65'!$AN$43</f>
        <v/>
      </c>
      <c r="K66" t="str">
        <f>'65'!$AR$28</f>
        <v/>
      </c>
      <c r="L66" s="96" t="str">
        <f>'65'!$BL$28</f>
        <v/>
      </c>
      <c r="M66" t="str">
        <f>'65'!$AR$29</f>
        <v/>
      </c>
      <c r="N66" s="96" t="str">
        <f>'65'!$BL$29</f>
        <v/>
      </c>
      <c r="O66" t="str">
        <f>'65'!$AR$30</f>
        <v/>
      </c>
      <c r="P66" s="96" t="str">
        <f>'65'!$BL$30</f>
        <v/>
      </c>
      <c r="Q66" t="str">
        <f>'65'!$AR$31</f>
        <v/>
      </c>
      <c r="R66" s="96" t="str">
        <f>'65'!$BL$31</f>
        <v/>
      </c>
      <c r="S66" t="str">
        <f>'65'!$AR$32</f>
        <v/>
      </c>
      <c r="T66" s="96" t="str">
        <f>'65'!$BL$32</f>
        <v/>
      </c>
      <c r="U66" t="str">
        <f>'65'!$AR$33</f>
        <v/>
      </c>
      <c r="V66" s="96">
        <f>'65'!$BL$33</f>
        <v>0</v>
      </c>
      <c r="W66">
        <f>'65'!$AR$34</f>
        <v>0</v>
      </c>
      <c r="X66" s="96">
        <f>'65'!$BL$34</f>
        <v>0</v>
      </c>
      <c r="Y66">
        <f>'65'!$AR$35</f>
        <v>0</v>
      </c>
      <c r="Z66" s="96">
        <f>'65'!$BL$35</f>
        <v>0</v>
      </c>
      <c r="AA66">
        <f>'65'!$AR$36</f>
        <v>0</v>
      </c>
      <c r="AB66" s="96">
        <f>'65'!$BL$36</f>
        <v>0</v>
      </c>
      <c r="AC66">
        <f>'65'!$AR$37</f>
        <v>0</v>
      </c>
      <c r="AD66" s="96">
        <f>'65'!$BL$37</f>
        <v>0</v>
      </c>
      <c r="AE66">
        <f>'65'!$AR$38</f>
        <v>0</v>
      </c>
      <c r="AF66" s="96">
        <f>'65'!$BL$38</f>
        <v>0</v>
      </c>
      <c r="AG66">
        <f>'65'!$AR$39</f>
        <v>0</v>
      </c>
      <c r="AH66" s="96">
        <f>'65'!$BL$39</f>
        <v>0</v>
      </c>
      <c r="AI66">
        <f>'65'!$AR$40</f>
        <v>0</v>
      </c>
      <c r="AJ66" s="96">
        <f>'65'!$BL$40</f>
        <v>0</v>
      </c>
    </row>
    <row r="67" spans="1:36" x14ac:dyDescent="0.15">
      <c r="A67">
        <v>66</v>
      </c>
      <c r="B67" s="99" t="str">
        <f>IF(請求書!$F$21="","",請求書!$F$21)</f>
        <v/>
      </c>
      <c r="C67" s="99" t="str">
        <f>IF(請求書!$V$7="","",請求書!$V$7)</f>
        <v/>
      </c>
      <c r="D67" s="68">
        <f>'66'!$O$5</f>
        <v>0</v>
      </c>
      <c r="E67">
        <f>'66'!$C$5</f>
        <v>0</v>
      </c>
      <c r="F67" t="str">
        <f>IF('66'!$CA$20="","",'66'!$CA$20)</f>
        <v/>
      </c>
      <c r="G67">
        <f>'66'!$CL$20</f>
        <v>0</v>
      </c>
      <c r="H67" t="s">
        <v>176</v>
      </c>
      <c r="I67" s="100" t="str">
        <f>IF('66'!$U$74=0,"",('66'!$U$74))</f>
        <v/>
      </c>
      <c r="J67" t="str">
        <f>'66'!$AN$43</f>
        <v/>
      </c>
      <c r="K67" t="str">
        <f>'66'!$AR$28</f>
        <v/>
      </c>
      <c r="L67" s="96" t="str">
        <f>'66'!$BL$28</f>
        <v/>
      </c>
      <c r="M67" t="str">
        <f>'66'!$AR$29</f>
        <v/>
      </c>
      <c r="N67" s="96" t="str">
        <f>'66'!$BL$29</f>
        <v/>
      </c>
      <c r="O67" t="str">
        <f>'66'!$AR$30</f>
        <v/>
      </c>
      <c r="P67" s="96" t="str">
        <f>'66'!$BL$30</f>
        <v/>
      </c>
      <c r="Q67" t="str">
        <f>'66'!$AR$31</f>
        <v/>
      </c>
      <c r="R67" s="96" t="str">
        <f>'66'!$BL$31</f>
        <v/>
      </c>
      <c r="S67" t="str">
        <f>'66'!$AR$32</f>
        <v/>
      </c>
      <c r="T67" s="96" t="str">
        <f>'66'!$BL$32</f>
        <v/>
      </c>
      <c r="U67" t="str">
        <f>'66'!$AR$33</f>
        <v/>
      </c>
      <c r="V67" s="96">
        <f>'66'!$BL$33</f>
        <v>0</v>
      </c>
      <c r="W67">
        <f>'66'!$AR$34</f>
        <v>0</v>
      </c>
      <c r="X67" s="96">
        <f>'66'!$BL$34</f>
        <v>0</v>
      </c>
      <c r="Y67">
        <f>'66'!$AR$35</f>
        <v>0</v>
      </c>
      <c r="Z67" s="96">
        <f>'66'!$BL$35</f>
        <v>0</v>
      </c>
      <c r="AA67">
        <f>'66'!$AR$36</f>
        <v>0</v>
      </c>
      <c r="AB67" s="96">
        <f>'66'!$BL$36</f>
        <v>0</v>
      </c>
      <c r="AC67">
        <f>'66'!$AR$37</f>
        <v>0</v>
      </c>
      <c r="AD67" s="96">
        <f>'66'!$BL$37</f>
        <v>0</v>
      </c>
      <c r="AE67">
        <f>'66'!$AR$38</f>
        <v>0</v>
      </c>
      <c r="AF67" s="96">
        <f>'66'!$BL$38</f>
        <v>0</v>
      </c>
      <c r="AG67">
        <f>'66'!$AR$39</f>
        <v>0</v>
      </c>
      <c r="AH67" s="96">
        <f>'66'!$BL$39</f>
        <v>0</v>
      </c>
      <c r="AI67">
        <f>'66'!$AR$40</f>
        <v>0</v>
      </c>
      <c r="AJ67" s="96">
        <f>'66'!$BL$40</f>
        <v>0</v>
      </c>
    </row>
    <row r="68" spans="1:36" x14ac:dyDescent="0.15">
      <c r="A68">
        <v>67</v>
      </c>
      <c r="B68" s="99" t="str">
        <f>IF(請求書!$F$21="","",請求書!$F$21)</f>
        <v/>
      </c>
      <c r="C68" s="99" t="str">
        <f>IF(請求書!$V$7="","",請求書!$V$7)</f>
        <v/>
      </c>
      <c r="D68" s="68">
        <f>'67'!$O$5</f>
        <v>0</v>
      </c>
      <c r="E68">
        <f>'67'!$C$5</f>
        <v>0</v>
      </c>
      <c r="F68" t="str">
        <f>IF('67'!$CA$20="","",'67'!$CA$20)</f>
        <v/>
      </c>
      <c r="G68">
        <f>'67'!$CL$20</f>
        <v>0</v>
      </c>
      <c r="H68" t="s">
        <v>176</v>
      </c>
      <c r="I68" s="100" t="str">
        <f>IF('67'!$U$74=0,"",('67'!$U$74))</f>
        <v/>
      </c>
      <c r="J68" t="str">
        <f>'67'!$AN$43</f>
        <v/>
      </c>
      <c r="K68" t="str">
        <f>'67'!$AR$28</f>
        <v/>
      </c>
      <c r="L68" s="96" t="str">
        <f>'67'!$BL$28</f>
        <v/>
      </c>
      <c r="M68" t="str">
        <f>'67'!$AR$29</f>
        <v/>
      </c>
      <c r="N68" s="96" t="str">
        <f>'67'!$BL$29</f>
        <v/>
      </c>
      <c r="O68" t="str">
        <f>'67'!$AR$30</f>
        <v/>
      </c>
      <c r="P68" s="96" t="str">
        <f>'67'!$BL$30</f>
        <v/>
      </c>
      <c r="Q68" t="str">
        <f>'67'!$AR$31</f>
        <v/>
      </c>
      <c r="R68" s="96" t="str">
        <f>'67'!$BL$31</f>
        <v/>
      </c>
      <c r="S68" t="str">
        <f>'67'!$AR$32</f>
        <v/>
      </c>
      <c r="T68" s="96" t="str">
        <f>'67'!$BL$32</f>
        <v/>
      </c>
      <c r="U68" t="str">
        <f>'67'!$AR$33</f>
        <v/>
      </c>
      <c r="V68" s="96">
        <f>'67'!$BL$33</f>
        <v>0</v>
      </c>
      <c r="W68">
        <f>'67'!$AR$34</f>
        <v>0</v>
      </c>
      <c r="X68" s="96">
        <f>'67'!$BL$34</f>
        <v>0</v>
      </c>
      <c r="Y68">
        <f>'67'!$AR$35</f>
        <v>0</v>
      </c>
      <c r="Z68" s="96">
        <f>'67'!$BL$35</f>
        <v>0</v>
      </c>
      <c r="AA68">
        <f>'67'!$AR$36</f>
        <v>0</v>
      </c>
      <c r="AB68" s="96">
        <f>'67'!$BL$36</f>
        <v>0</v>
      </c>
      <c r="AC68">
        <f>'67'!$AR$37</f>
        <v>0</v>
      </c>
      <c r="AD68" s="96">
        <f>'67'!$BL$37</f>
        <v>0</v>
      </c>
      <c r="AE68">
        <f>'67'!$AR$38</f>
        <v>0</v>
      </c>
      <c r="AF68" s="96">
        <f>'67'!$BL$38</f>
        <v>0</v>
      </c>
      <c r="AG68">
        <f>'67'!$AR$39</f>
        <v>0</v>
      </c>
      <c r="AH68" s="96">
        <f>'67'!$BL$39</f>
        <v>0</v>
      </c>
      <c r="AI68">
        <f>'67'!$AR$40</f>
        <v>0</v>
      </c>
      <c r="AJ68" s="96">
        <f>'67'!$BL$40</f>
        <v>0</v>
      </c>
    </row>
    <row r="69" spans="1:36" x14ac:dyDescent="0.15">
      <c r="A69">
        <v>68</v>
      </c>
      <c r="B69" s="99" t="str">
        <f>IF(請求書!$F$21="","",請求書!$F$21)</f>
        <v/>
      </c>
      <c r="C69" s="99" t="str">
        <f>IF(請求書!$V$7="","",請求書!$V$7)</f>
        <v/>
      </c>
      <c r="D69" s="68">
        <f>'68'!$O$5</f>
        <v>0</v>
      </c>
      <c r="E69">
        <f>'68'!$C$5</f>
        <v>0</v>
      </c>
      <c r="F69" t="str">
        <f>IF('68'!$CA$20="","",'68'!$CA$20)</f>
        <v/>
      </c>
      <c r="G69">
        <f>'68'!$CL$20</f>
        <v>0</v>
      </c>
      <c r="H69" t="s">
        <v>176</v>
      </c>
      <c r="I69" s="100" t="str">
        <f>IF('68'!$U$74=0,"",('68'!$U$74))</f>
        <v/>
      </c>
      <c r="J69" t="str">
        <f>'68'!$AN$43</f>
        <v/>
      </c>
      <c r="K69" t="str">
        <f>'68'!$AR$28</f>
        <v/>
      </c>
      <c r="L69" s="96" t="str">
        <f>'68'!$BL$28</f>
        <v/>
      </c>
      <c r="M69" t="str">
        <f>'68'!$AR$29</f>
        <v/>
      </c>
      <c r="N69" s="96" t="str">
        <f>'68'!$BL$29</f>
        <v/>
      </c>
      <c r="O69" t="str">
        <f>'68'!$AR$30</f>
        <v/>
      </c>
      <c r="P69" s="96" t="str">
        <f>'68'!$BL$30</f>
        <v/>
      </c>
      <c r="Q69" t="str">
        <f>'68'!$AR$31</f>
        <v/>
      </c>
      <c r="R69" s="96" t="str">
        <f>'68'!$BL$31</f>
        <v/>
      </c>
      <c r="S69" t="str">
        <f>'68'!$AR$32</f>
        <v/>
      </c>
      <c r="T69" s="96" t="str">
        <f>'68'!$BL$32</f>
        <v/>
      </c>
      <c r="U69" t="str">
        <f>'68'!$AR$33</f>
        <v/>
      </c>
      <c r="V69" s="96">
        <f>'68'!$BL$33</f>
        <v>0</v>
      </c>
      <c r="W69">
        <f>'68'!$AR$34</f>
        <v>0</v>
      </c>
      <c r="X69" s="96">
        <f>'68'!$BL$34</f>
        <v>0</v>
      </c>
      <c r="Y69">
        <f>'68'!$AR$35</f>
        <v>0</v>
      </c>
      <c r="Z69" s="96">
        <f>'68'!$BL$35</f>
        <v>0</v>
      </c>
      <c r="AA69">
        <f>'68'!$AR$36</f>
        <v>0</v>
      </c>
      <c r="AB69" s="96">
        <f>'68'!$BL$36</f>
        <v>0</v>
      </c>
      <c r="AC69">
        <f>'68'!$AR$37</f>
        <v>0</v>
      </c>
      <c r="AD69" s="96">
        <f>'68'!$BL$37</f>
        <v>0</v>
      </c>
      <c r="AE69">
        <f>'68'!$AR$38</f>
        <v>0</v>
      </c>
      <c r="AF69" s="96">
        <f>'68'!$BL$38</f>
        <v>0</v>
      </c>
      <c r="AG69">
        <f>'68'!$AR$39</f>
        <v>0</v>
      </c>
      <c r="AH69" s="96">
        <f>'68'!$BL$39</f>
        <v>0</v>
      </c>
      <c r="AI69">
        <f>'68'!$AR$40</f>
        <v>0</v>
      </c>
      <c r="AJ69" s="96">
        <f>'68'!$BL$40</f>
        <v>0</v>
      </c>
    </row>
    <row r="70" spans="1:36" x14ac:dyDescent="0.15">
      <c r="A70">
        <v>69</v>
      </c>
      <c r="B70" s="99" t="str">
        <f>IF(請求書!$F$21="","",請求書!$F$21)</f>
        <v/>
      </c>
      <c r="C70" s="99" t="str">
        <f>IF(請求書!$V$7="","",請求書!$V$7)</f>
        <v/>
      </c>
      <c r="D70" s="68">
        <f>'69'!$O$5</f>
        <v>0</v>
      </c>
      <c r="E70">
        <f>'69'!$C$5</f>
        <v>0</v>
      </c>
      <c r="F70" t="str">
        <f>IF('69'!$CA$20="","",'69'!$CA$20)</f>
        <v/>
      </c>
      <c r="G70">
        <f>'69'!$CL$20</f>
        <v>0</v>
      </c>
      <c r="H70" t="s">
        <v>176</v>
      </c>
      <c r="I70" s="100" t="str">
        <f>IF('69'!$U$74=0,"",('69'!$U$74))</f>
        <v/>
      </c>
      <c r="J70" t="str">
        <f>'69'!$AN$43</f>
        <v/>
      </c>
      <c r="K70" t="str">
        <f>'69'!$AR$28</f>
        <v/>
      </c>
      <c r="L70" s="96" t="str">
        <f>'69'!$BL$28</f>
        <v/>
      </c>
      <c r="M70" t="str">
        <f>'69'!$AR$29</f>
        <v/>
      </c>
      <c r="N70" s="96" t="str">
        <f>'69'!$BL$29</f>
        <v/>
      </c>
      <c r="O70" t="str">
        <f>'69'!$AR$30</f>
        <v/>
      </c>
      <c r="P70" s="96" t="str">
        <f>'69'!$BL$30</f>
        <v/>
      </c>
      <c r="Q70" t="str">
        <f>'69'!$AR$31</f>
        <v/>
      </c>
      <c r="R70" s="96" t="str">
        <f>'69'!$BL$31</f>
        <v/>
      </c>
      <c r="S70" t="str">
        <f>'69'!$AR$32</f>
        <v/>
      </c>
      <c r="T70" s="96" t="str">
        <f>'69'!$BL$32</f>
        <v/>
      </c>
      <c r="U70" t="str">
        <f>'69'!$AR$33</f>
        <v/>
      </c>
      <c r="V70" s="96">
        <f>'69'!$BL$33</f>
        <v>0</v>
      </c>
      <c r="W70">
        <f>'69'!$AR$34</f>
        <v>0</v>
      </c>
      <c r="X70" s="96">
        <f>'69'!$BL$34</f>
        <v>0</v>
      </c>
      <c r="Y70">
        <f>'69'!$AR$35</f>
        <v>0</v>
      </c>
      <c r="Z70" s="96">
        <f>'69'!$BL$35</f>
        <v>0</v>
      </c>
      <c r="AA70">
        <f>'69'!$AR$36</f>
        <v>0</v>
      </c>
      <c r="AB70" s="96">
        <f>'69'!$BL$36</f>
        <v>0</v>
      </c>
      <c r="AC70">
        <f>'69'!$AR$37</f>
        <v>0</v>
      </c>
      <c r="AD70" s="96">
        <f>'69'!$BL$37</f>
        <v>0</v>
      </c>
      <c r="AE70">
        <f>'69'!$AR$38</f>
        <v>0</v>
      </c>
      <c r="AF70" s="96">
        <f>'69'!$BL$38</f>
        <v>0</v>
      </c>
      <c r="AG70">
        <f>'69'!$AR$39</f>
        <v>0</v>
      </c>
      <c r="AH70" s="96">
        <f>'69'!$BL$39</f>
        <v>0</v>
      </c>
      <c r="AI70">
        <f>'69'!$AR$40</f>
        <v>0</v>
      </c>
      <c r="AJ70" s="96">
        <f>'69'!$BL$40</f>
        <v>0</v>
      </c>
    </row>
    <row r="71" spans="1:36" x14ac:dyDescent="0.15">
      <c r="A71">
        <v>70</v>
      </c>
      <c r="B71" s="99" t="str">
        <f>IF(請求書!$F$21="","",請求書!$F$21)</f>
        <v/>
      </c>
      <c r="C71" s="99" t="str">
        <f>IF(請求書!$V$7="","",請求書!$V$7)</f>
        <v/>
      </c>
      <c r="D71" s="68">
        <f>'70'!$O$5</f>
        <v>0</v>
      </c>
      <c r="E71">
        <f>'70'!$C$5</f>
        <v>0</v>
      </c>
      <c r="F71" t="str">
        <f>IF('70'!$CA$20="","",'70'!$CA$20)</f>
        <v/>
      </c>
      <c r="G71">
        <f>'70'!$CL$20</f>
        <v>0</v>
      </c>
      <c r="H71" t="s">
        <v>176</v>
      </c>
      <c r="I71" s="100" t="str">
        <f>IF('70'!$U$74=0,"",('70'!$U$74))</f>
        <v/>
      </c>
      <c r="J71" t="str">
        <f>'70'!$AN$43</f>
        <v/>
      </c>
      <c r="K71" t="str">
        <f>'70'!$AR$28</f>
        <v/>
      </c>
      <c r="L71" s="96" t="str">
        <f>'70'!$BL$28</f>
        <v/>
      </c>
      <c r="M71" t="str">
        <f>'70'!$AR$29</f>
        <v/>
      </c>
      <c r="N71" s="96" t="str">
        <f>'70'!$BL$29</f>
        <v/>
      </c>
      <c r="O71" t="str">
        <f>'70'!$AR$30</f>
        <v/>
      </c>
      <c r="P71" s="96" t="str">
        <f>'70'!$BL$30</f>
        <v/>
      </c>
      <c r="Q71" t="str">
        <f>'70'!$AR$31</f>
        <v/>
      </c>
      <c r="R71" s="96" t="str">
        <f>'70'!$BL$31</f>
        <v/>
      </c>
      <c r="S71" t="str">
        <f>'70'!$AR$32</f>
        <v/>
      </c>
      <c r="T71" s="96" t="str">
        <f>'70'!$BL$32</f>
        <v/>
      </c>
      <c r="U71" t="str">
        <f>'70'!$AR$33</f>
        <v/>
      </c>
      <c r="V71" s="96">
        <f>'70'!$BL$33</f>
        <v>0</v>
      </c>
      <c r="W71">
        <f>'70'!$AR$34</f>
        <v>0</v>
      </c>
      <c r="X71" s="96">
        <f>'70'!$BL$34</f>
        <v>0</v>
      </c>
      <c r="Y71">
        <f>'70'!$AR$35</f>
        <v>0</v>
      </c>
      <c r="Z71" s="96">
        <f>'70'!$BL$35</f>
        <v>0</v>
      </c>
      <c r="AA71">
        <f>'70'!$AR$36</f>
        <v>0</v>
      </c>
      <c r="AB71" s="96">
        <f>'70'!$BL$36</f>
        <v>0</v>
      </c>
      <c r="AC71">
        <f>'70'!$AR$37</f>
        <v>0</v>
      </c>
      <c r="AD71" s="96">
        <f>'70'!$BL$37</f>
        <v>0</v>
      </c>
      <c r="AE71">
        <f>'70'!$AR$38</f>
        <v>0</v>
      </c>
      <c r="AF71" s="96">
        <f>'70'!$BL$38</f>
        <v>0</v>
      </c>
      <c r="AG71">
        <f>'70'!$AR$39</f>
        <v>0</v>
      </c>
      <c r="AH71" s="96">
        <f>'70'!$BL$39</f>
        <v>0</v>
      </c>
      <c r="AI71">
        <f>'70'!$AR$40</f>
        <v>0</v>
      </c>
      <c r="AJ71" s="96">
        <f>'70'!$BL$40</f>
        <v>0</v>
      </c>
    </row>
    <row r="72" spans="1:36" x14ac:dyDescent="0.15">
      <c r="A72">
        <v>71</v>
      </c>
      <c r="B72" s="99" t="str">
        <f>IF(請求書!$F$21="","",請求書!$F$21)</f>
        <v/>
      </c>
      <c r="C72" s="99" t="str">
        <f>IF(請求書!$V$7="","",請求書!$V$7)</f>
        <v/>
      </c>
      <c r="D72" s="68">
        <f>'71'!$O$5</f>
        <v>0</v>
      </c>
      <c r="E72">
        <f>'71'!$C$5</f>
        <v>0</v>
      </c>
      <c r="F72" t="str">
        <f>IF('71'!$CA$20="","",'71'!$CA$20)</f>
        <v/>
      </c>
      <c r="G72">
        <f>'71'!$CL$20</f>
        <v>0</v>
      </c>
      <c r="H72" t="s">
        <v>176</v>
      </c>
      <c r="I72" s="100" t="str">
        <f>IF('71'!$U$74=0,"",('71'!$U$74))</f>
        <v/>
      </c>
      <c r="J72" t="str">
        <f>'71'!$AN$43</f>
        <v/>
      </c>
      <c r="K72" t="str">
        <f>'71'!$AR$28</f>
        <v/>
      </c>
      <c r="L72" s="96" t="str">
        <f>'71'!$BL$28</f>
        <v/>
      </c>
      <c r="M72" t="str">
        <f>'71'!$AR$29</f>
        <v/>
      </c>
      <c r="N72" s="96" t="str">
        <f>'71'!$BL$29</f>
        <v/>
      </c>
      <c r="O72" t="str">
        <f>'71'!$AR$30</f>
        <v/>
      </c>
      <c r="P72" s="96" t="str">
        <f>'71'!$BL$30</f>
        <v/>
      </c>
      <c r="Q72" t="str">
        <f>'71'!$AR$31</f>
        <v/>
      </c>
      <c r="R72" s="96" t="str">
        <f>'71'!$BL$31</f>
        <v/>
      </c>
      <c r="S72" t="str">
        <f>'71'!$AR$32</f>
        <v/>
      </c>
      <c r="T72" s="96" t="str">
        <f>'71'!$BL$32</f>
        <v/>
      </c>
      <c r="U72" t="str">
        <f>'71'!$AR$33</f>
        <v/>
      </c>
      <c r="V72" s="96">
        <f>'71'!$BL$33</f>
        <v>0</v>
      </c>
      <c r="W72">
        <f>'71'!$AR$34</f>
        <v>0</v>
      </c>
      <c r="X72" s="96">
        <f>'71'!$BL$34</f>
        <v>0</v>
      </c>
      <c r="Y72">
        <f>'71'!$AR$35</f>
        <v>0</v>
      </c>
      <c r="Z72" s="96">
        <f>'71'!$BL$35</f>
        <v>0</v>
      </c>
      <c r="AA72">
        <f>'71'!$AR$36</f>
        <v>0</v>
      </c>
      <c r="AB72" s="96">
        <f>'71'!$BL$36</f>
        <v>0</v>
      </c>
      <c r="AC72">
        <f>'71'!$AR$37</f>
        <v>0</v>
      </c>
      <c r="AD72" s="96">
        <f>'71'!$BL$37</f>
        <v>0</v>
      </c>
      <c r="AE72">
        <f>'71'!$AR$38</f>
        <v>0</v>
      </c>
      <c r="AF72" s="96">
        <f>'71'!$BL$38</f>
        <v>0</v>
      </c>
      <c r="AG72">
        <f>'71'!$AR$39</f>
        <v>0</v>
      </c>
      <c r="AH72" s="96">
        <f>'71'!$BL$39</f>
        <v>0</v>
      </c>
      <c r="AI72">
        <f>'71'!$AR$40</f>
        <v>0</v>
      </c>
      <c r="AJ72" s="96">
        <f>'71'!$BL$40</f>
        <v>0</v>
      </c>
    </row>
    <row r="73" spans="1:36" x14ac:dyDescent="0.15">
      <c r="A73">
        <v>72</v>
      </c>
      <c r="B73" s="99" t="str">
        <f>IF(請求書!$F$21="","",請求書!$F$21)</f>
        <v/>
      </c>
      <c r="C73" s="99" t="str">
        <f>IF(請求書!$V$7="","",請求書!$V$7)</f>
        <v/>
      </c>
      <c r="D73" s="68">
        <f>'72'!$O$5</f>
        <v>0</v>
      </c>
      <c r="E73">
        <f>'72'!$C$5</f>
        <v>0</v>
      </c>
      <c r="F73" t="str">
        <f>IF('72'!$CA$20="","",'72'!$CA$20)</f>
        <v/>
      </c>
      <c r="G73">
        <f>'72'!$CL$20</f>
        <v>0</v>
      </c>
      <c r="H73" t="s">
        <v>176</v>
      </c>
      <c r="I73" s="100" t="str">
        <f>IF('72'!$U$74=0,"",('72'!$U$74))</f>
        <v/>
      </c>
      <c r="J73" t="str">
        <f>'72'!$AN$43</f>
        <v/>
      </c>
      <c r="K73" t="str">
        <f>'72'!$AR$28</f>
        <v/>
      </c>
      <c r="L73" s="96" t="str">
        <f>'72'!$BL$28</f>
        <v/>
      </c>
      <c r="M73" t="str">
        <f>'72'!$AR$29</f>
        <v/>
      </c>
      <c r="N73" s="96" t="str">
        <f>'72'!$BL$29</f>
        <v/>
      </c>
      <c r="O73" t="str">
        <f>'72'!$AR$30</f>
        <v/>
      </c>
      <c r="P73" s="96" t="str">
        <f>'72'!$BL$30</f>
        <v/>
      </c>
      <c r="Q73" t="str">
        <f>'72'!$AR$31</f>
        <v/>
      </c>
      <c r="R73" s="96" t="str">
        <f>'72'!$BL$31</f>
        <v/>
      </c>
      <c r="S73" t="str">
        <f>'72'!$AR$32</f>
        <v/>
      </c>
      <c r="T73" s="96" t="str">
        <f>'72'!$BL$32</f>
        <v/>
      </c>
      <c r="U73" t="str">
        <f>'72'!$AR$33</f>
        <v/>
      </c>
      <c r="V73" s="96">
        <f>'72'!$BL$33</f>
        <v>0</v>
      </c>
      <c r="W73">
        <f>'72'!$AR$34</f>
        <v>0</v>
      </c>
      <c r="X73" s="96">
        <f>'72'!$BL$34</f>
        <v>0</v>
      </c>
      <c r="Y73">
        <f>'72'!$AR$35</f>
        <v>0</v>
      </c>
      <c r="Z73" s="96">
        <f>'72'!$BL$35</f>
        <v>0</v>
      </c>
      <c r="AA73">
        <f>'72'!$AR$36</f>
        <v>0</v>
      </c>
      <c r="AB73" s="96">
        <f>'72'!$BL$36</f>
        <v>0</v>
      </c>
      <c r="AC73">
        <f>'72'!$AR$37</f>
        <v>0</v>
      </c>
      <c r="AD73" s="96">
        <f>'72'!$BL$37</f>
        <v>0</v>
      </c>
      <c r="AE73">
        <f>'72'!$AR$38</f>
        <v>0</v>
      </c>
      <c r="AF73" s="96">
        <f>'72'!$BL$38</f>
        <v>0</v>
      </c>
      <c r="AG73">
        <f>'72'!$AR$39</f>
        <v>0</v>
      </c>
      <c r="AH73" s="96">
        <f>'72'!$BL$39</f>
        <v>0</v>
      </c>
      <c r="AI73">
        <f>'72'!$AR$40</f>
        <v>0</v>
      </c>
      <c r="AJ73" s="96">
        <f>'72'!$BL$40</f>
        <v>0</v>
      </c>
    </row>
    <row r="74" spans="1:36" x14ac:dyDescent="0.15">
      <c r="A74">
        <v>73</v>
      </c>
      <c r="B74" s="99" t="str">
        <f>IF(請求書!$F$21="","",請求書!$F$21)</f>
        <v/>
      </c>
      <c r="C74" s="99" t="str">
        <f>IF(請求書!$V$7="","",請求書!$V$7)</f>
        <v/>
      </c>
      <c r="D74" s="68">
        <f>'73'!$O$5</f>
        <v>0</v>
      </c>
      <c r="E74">
        <f>'73'!$C$5</f>
        <v>0</v>
      </c>
      <c r="F74" t="str">
        <f>IF('73'!$CA$20="","",'73'!$CA$20)</f>
        <v/>
      </c>
      <c r="G74">
        <f>'73'!$CL$20</f>
        <v>0</v>
      </c>
      <c r="H74" t="s">
        <v>176</v>
      </c>
      <c r="I74" s="100" t="str">
        <f>IF('73'!$U$74=0,"",('73'!$U$74))</f>
        <v/>
      </c>
      <c r="J74" t="str">
        <f>'73'!$AN$43</f>
        <v/>
      </c>
      <c r="K74" t="str">
        <f>'73'!$AR$28</f>
        <v/>
      </c>
      <c r="L74" s="96" t="str">
        <f>'73'!$BL$28</f>
        <v/>
      </c>
      <c r="M74" t="str">
        <f>'73'!$AR$29</f>
        <v/>
      </c>
      <c r="N74" s="96" t="str">
        <f>'73'!$BL$29</f>
        <v/>
      </c>
      <c r="O74" t="str">
        <f>'73'!$AR$30</f>
        <v/>
      </c>
      <c r="P74" s="96" t="str">
        <f>'73'!$BL$30</f>
        <v/>
      </c>
      <c r="Q74" t="str">
        <f>'73'!$AR$31</f>
        <v/>
      </c>
      <c r="R74" s="96" t="str">
        <f>'73'!$BL$31</f>
        <v/>
      </c>
      <c r="S74" t="str">
        <f>'73'!$AR$32</f>
        <v/>
      </c>
      <c r="T74" s="96" t="str">
        <f>'73'!$BL$32</f>
        <v/>
      </c>
      <c r="U74" t="str">
        <f>'73'!$AR$33</f>
        <v/>
      </c>
      <c r="V74" s="96">
        <f>'73'!$BL$33</f>
        <v>0</v>
      </c>
      <c r="W74">
        <f>'73'!$AR$34</f>
        <v>0</v>
      </c>
      <c r="X74" s="96">
        <f>'73'!$BL$34</f>
        <v>0</v>
      </c>
      <c r="Y74">
        <f>'73'!$AR$35</f>
        <v>0</v>
      </c>
      <c r="Z74" s="96">
        <f>'73'!$BL$35</f>
        <v>0</v>
      </c>
      <c r="AA74">
        <f>'73'!$AR$36</f>
        <v>0</v>
      </c>
      <c r="AB74" s="96">
        <f>'73'!$BL$36</f>
        <v>0</v>
      </c>
      <c r="AC74">
        <f>'73'!$AR$37</f>
        <v>0</v>
      </c>
      <c r="AD74" s="96">
        <f>'73'!$BL$37</f>
        <v>0</v>
      </c>
      <c r="AE74">
        <f>'73'!$AR$38</f>
        <v>0</v>
      </c>
      <c r="AF74" s="96">
        <f>'73'!$BL$38</f>
        <v>0</v>
      </c>
      <c r="AG74">
        <f>'73'!$AR$39</f>
        <v>0</v>
      </c>
      <c r="AH74" s="96">
        <f>'73'!$BL$39</f>
        <v>0</v>
      </c>
      <c r="AI74">
        <f>'73'!$AR$40</f>
        <v>0</v>
      </c>
      <c r="AJ74" s="96">
        <f>'73'!$BL$40</f>
        <v>0</v>
      </c>
    </row>
    <row r="75" spans="1:36" x14ac:dyDescent="0.15">
      <c r="A75">
        <v>74</v>
      </c>
      <c r="B75" s="99" t="str">
        <f>IF(請求書!$F$21="","",請求書!$F$21)</f>
        <v/>
      </c>
      <c r="C75" s="99" t="str">
        <f>IF(請求書!$V$7="","",請求書!$V$7)</f>
        <v/>
      </c>
      <c r="D75" s="68">
        <f>'74'!$O$5</f>
        <v>0</v>
      </c>
      <c r="E75">
        <f>'74'!$C$5</f>
        <v>0</v>
      </c>
      <c r="F75" t="str">
        <f>IF('74'!$CA$20="","",'74'!$CA$20)</f>
        <v/>
      </c>
      <c r="G75">
        <f>'74'!$CL$20</f>
        <v>0</v>
      </c>
      <c r="H75" t="s">
        <v>176</v>
      </c>
      <c r="I75" s="100" t="str">
        <f>IF('74'!$U$74=0,"",('74'!$U$74))</f>
        <v/>
      </c>
      <c r="J75" t="str">
        <f>'74'!$AN$43</f>
        <v/>
      </c>
      <c r="K75" t="str">
        <f>'74'!$AR$28</f>
        <v/>
      </c>
      <c r="L75" s="96" t="str">
        <f>'74'!$BL$28</f>
        <v/>
      </c>
      <c r="M75" t="str">
        <f>'74'!$AR$29</f>
        <v/>
      </c>
      <c r="N75" s="96" t="str">
        <f>'74'!$BL$29</f>
        <v/>
      </c>
      <c r="O75" t="str">
        <f>'74'!$AR$30</f>
        <v/>
      </c>
      <c r="P75" s="96" t="str">
        <f>'74'!$BL$30</f>
        <v/>
      </c>
      <c r="Q75" t="str">
        <f>'74'!$AR$31</f>
        <v/>
      </c>
      <c r="R75" s="96" t="str">
        <f>'74'!$BL$31</f>
        <v/>
      </c>
      <c r="S75" t="str">
        <f>'74'!$AR$32</f>
        <v/>
      </c>
      <c r="T75" s="96" t="str">
        <f>'74'!$BL$32</f>
        <v/>
      </c>
      <c r="U75" t="str">
        <f>'74'!$AR$33</f>
        <v/>
      </c>
      <c r="V75" s="96">
        <f>'74'!$BL$33</f>
        <v>0</v>
      </c>
      <c r="W75">
        <f>'74'!$AR$34</f>
        <v>0</v>
      </c>
      <c r="X75" s="96">
        <f>'74'!$BL$34</f>
        <v>0</v>
      </c>
      <c r="Y75">
        <f>'74'!$AR$35</f>
        <v>0</v>
      </c>
      <c r="Z75" s="96">
        <f>'74'!$BL$35</f>
        <v>0</v>
      </c>
      <c r="AA75">
        <f>'74'!$AR$36</f>
        <v>0</v>
      </c>
      <c r="AB75" s="96">
        <f>'74'!$BL$36</f>
        <v>0</v>
      </c>
      <c r="AC75">
        <f>'74'!$AR$37</f>
        <v>0</v>
      </c>
      <c r="AD75" s="96">
        <f>'74'!$BL$37</f>
        <v>0</v>
      </c>
      <c r="AE75">
        <f>'74'!$AR$38</f>
        <v>0</v>
      </c>
      <c r="AF75" s="96">
        <f>'74'!$BL$38</f>
        <v>0</v>
      </c>
      <c r="AG75">
        <f>'74'!$AR$39</f>
        <v>0</v>
      </c>
      <c r="AH75" s="96">
        <f>'74'!$BL$39</f>
        <v>0</v>
      </c>
      <c r="AI75">
        <f>'74'!$AR$40</f>
        <v>0</v>
      </c>
      <c r="AJ75" s="96">
        <f>'74'!$BL$40</f>
        <v>0</v>
      </c>
    </row>
    <row r="76" spans="1:36" x14ac:dyDescent="0.15">
      <c r="A76">
        <v>75</v>
      </c>
      <c r="B76" s="99" t="str">
        <f>IF(請求書!$F$21="","",請求書!$F$21)</f>
        <v/>
      </c>
      <c r="C76" s="99" t="str">
        <f>IF(請求書!$V$7="","",請求書!$V$7)</f>
        <v/>
      </c>
      <c r="D76" s="68">
        <f>'75'!$O$5</f>
        <v>0</v>
      </c>
      <c r="E76">
        <f>'75'!$C$5</f>
        <v>0</v>
      </c>
      <c r="F76" t="str">
        <f>IF('75'!$CA$20="","",'75'!$CA$20)</f>
        <v/>
      </c>
      <c r="G76">
        <f>'75'!$CL$20</f>
        <v>0</v>
      </c>
      <c r="H76" t="s">
        <v>176</v>
      </c>
      <c r="I76" s="100" t="str">
        <f>IF('75'!$U$74=0,"",('75'!$U$74))</f>
        <v/>
      </c>
      <c r="J76" t="str">
        <f>'75'!$AN$43</f>
        <v/>
      </c>
      <c r="K76" t="str">
        <f>'75'!$AR$28</f>
        <v/>
      </c>
      <c r="L76" s="96" t="str">
        <f>'75'!$BL$28</f>
        <v/>
      </c>
      <c r="M76" t="str">
        <f>'75'!$AR$29</f>
        <v/>
      </c>
      <c r="N76" s="96" t="str">
        <f>'75'!$BL$29</f>
        <v/>
      </c>
      <c r="O76" t="str">
        <f>'75'!$AR$30</f>
        <v/>
      </c>
      <c r="P76" s="96" t="str">
        <f>'75'!$BL$30</f>
        <v/>
      </c>
      <c r="Q76" t="str">
        <f>'75'!$AR$31</f>
        <v/>
      </c>
      <c r="R76" s="96" t="str">
        <f>'75'!$BL$31</f>
        <v/>
      </c>
      <c r="S76" t="str">
        <f>'75'!$AR$32</f>
        <v/>
      </c>
      <c r="T76" s="96" t="str">
        <f>'75'!$BL$32</f>
        <v/>
      </c>
      <c r="U76" t="str">
        <f>'75'!$AR$33</f>
        <v/>
      </c>
      <c r="V76" s="96">
        <f>'75'!$BL$33</f>
        <v>0</v>
      </c>
      <c r="W76">
        <f>'75'!$AR$34</f>
        <v>0</v>
      </c>
      <c r="X76" s="96">
        <f>'75'!$BL$34</f>
        <v>0</v>
      </c>
      <c r="Y76">
        <f>'75'!$AR$35</f>
        <v>0</v>
      </c>
      <c r="Z76" s="96">
        <f>'75'!$BL$35</f>
        <v>0</v>
      </c>
      <c r="AA76">
        <f>'75'!$AR$36</f>
        <v>0</v>
      </c>
      <c r="AB76" s="96">
        <f>'75'!$BL$36</f>
        <v>0</v>
      </c>
      <c r="AC76">
        <f>'75'!$AR$37</f>
        <v>0</v>
      </c>
      <c r="AD76" s="96">
        <f>'75'!$BL$37</f>
        <v>0</v>
      </c>
      <c r="AE76">
        <f>'75'!$AR$38</f>
        <v>0</v>
      </c>
      <c r="AF76" s="96">
        <f>'75'!$BL$38</f>
        <v>0</v>
      </c>
      <c r="AG76">
        <f>'75'!$AR$39</f>
        <v>0</v>
      </c>
      <c r="AH76" s="96">
        <f>'75'!$BL$39</f>
        <v>0</v>
      </c>
      <c r="AI76">
        <f>'75'!$AR$40</f>
        <v>0</v>
      </c>
      <c r="AJ76" s="96">
        <f>'75'!$BL$40</f>
        <v>0</v>
      </c>
    </row>
    <row r="77" spans="1:36" x14ac:dyDescent="0.15">
      <c r="A77">
        <v>76</v>
      </c>
      <c r="B77" s="99" t="str">
        <f>IF(請求書!$F$21="","",請求書!$F$21)</f>
        <v/>
      </c>
      <c r="C77" s="99" t="str">
        <f>IF(請求書!$V$7="","",請求書!$V$7)</f>
        <v/>
      </c>
      <c r="D77" s="68">
        <f>'76'!$O$5</f>
        <v>0</v>
      </c>
      <c r="E77">
        <f>'76'!$C$5</f>
        <v>0</v>
      </c>
      <c r="F77" t="str">
        <f>IF('76'!$CA$20="","",'76'!$CA$20)</f>
        <v/>
      </c>
      <c r="G77">
        <f>'76'!$CL$20</f>
        <v>0</v>
      </c>
      <c r="H77" t="s">
        <v>176</v>
      </c>
      <c r="I77" s="100" t="str">
        <f>IF('76'!$U$74=0,"",('76'!$U$74))</f>
        <v/>
      </c>
      <c r="J77" t="str">
        <f>'76'!$AN$43</f>
        <v/>
      </c>
      <c r="K77" t="str">
        <f>'76'!$AR$28</f>
        <v/>
      </c>
      <c r="L77" s="96" t="str">
        <f>'76'!$BL$28</f>
        <v/>
      </c>
      <c r="M77" t="str">
        <f>'76'!$AR$29</f>
        <v/>
      </c>
      <c r="N77" s="96" t="str">
        <f>'76'!$BL$29</f>
        <v/>
      </c>
      <c r="O77" t="str">
        <f>'76'!$AR$30</f>
        <v/>
      </c>
      <c r="P77" s="96" t="str">
        <f>'76'!$BL$30</f>
        <v/>
      </c>
      <c r="Q77" t="str">
        <f>'76'!$AR$31</f>
        <v/>
      </c>
      <c r="R77" s="96" t="str">
        <f>'76'!$BL$31</f>
        <v/>
      </c>
      <c r="S77" t="str">
        <f>'76'!$AR$32</f>
        <v/>
      </c>
      <c r="T77" s="96" t="str">
        <f>'76'!$BL$32</f>
        <v/>
      </c>
      <c r="U77" t="str">
        <f>'76'!$AR$33</f>
        <v/>
      </c>
      <c r="V77" s="96">
        <f>'76'!$BL$33</f>
        <v>0</v>
      </c>
      <c r="W77">
        <f>'76'!$AR$34</f>
        <v>0</v>
      </c>
      <c r="X77" s="96">
        <f>'76'!$BL$34</f>
        <v>0</v>
      </c>
      <c r="Y77">
        <f>'76'!$AR$35</f>
        <v>0</v>
      </c>
      <c r="Z77" s="96">
        <f>'76'!$BL$35</f>
        <v>0</v>
      </c>
      <c r="AA77">
        <f>'76'!$AR$36</f>
        <v>0</v>
      </c>
      <c r="AB77" s="96">
        <f>'76'!$BL$36</f>
        <v>0</v>
      </c>
      <c r="AC77">
        <f>'76'!$AR$37</f>
        <v>0</v>
      </c>
      <c r="AD77" s="96">
        <f>'76'!$BL$37</f>
        <v>0</v>
      </c>
      <c r="AE77">
        <f>'76'!$AR$38</f>
        <v>0</v>
      </c>
      <c r="AF77" s="96">
        <f>'76'!$BL$38</f>
        <v>0</v>
      </c>
      <c r="AG77">
        <f>'76'!$AR$39</f>
        <v>0</v>
      </c>
      <c r="AH77" s="96">
        <f>'76'!$BL$39</f>
        <v>0</v>
      </c>
      <c r="AI77">
        <f>'76'!$AR$40</f>
        <v>0</v>
      </c>
      <c r="AJ77" s="96">
        <f>'76'!$BL$40</f>
        <v>0</v>
      </c>
    </row>
    <row r="78" spans="1:36" x14ac:dyDescent="0.15">
      <c r="A78">
        <v>77</v>
      </c>
      <c r="B78" s="99" t="str">
        <f>IF(請求書!$F$21="","",請求書!$F$21)</f>
        <v/>
      </c>
      <c r="C78" s="99" t="str">
        <f>IF(請求書!$V$7="","",請求書!$V$7)</f>
        <v/>
      </c>
      <c r="D78" s="68">
        <f>'77'!$O$5</f>
        <v>0</v>
      </c>
      <c r="E78">
        <f>'77'!$C$5</f>
        <v>0</v>
      </c>
      <c r="F78" t="str">
        <f>IF('77'!$CA$20="","",'77'!$CA$20)</f>
        <v/>
      </c>
      <c r="G78">
        <f>'77'!$CL$20</f>
        <v>0</v>
      </c>
      <c r="H78" t="s">
        <v>176</v>
      </c>
      <c r="I78" s="100" t="str">
        <f>IF('77'!$U$74=0,"",('77'!$U$74))</f>
        <v/>
      </c>
      <c r="J78" t="str">
        <f>'77'!$AN$43</f>
        <v/>
      </c>
      <c r="K78" t="str">
        <f>'77'!$AR$28</f>
        <v/>
      </c>
      <c r="L78" s="96" t="str">
        <f>'77'!$BL$28</f>
        <v/>
      </c>
      <c r="M78" t="str">
        <f>'77'!$AR$29</f>
        <v/>
      </c>
      <c r="N78" s="96" t="str">
        <f>'77'!$BL$29</f>
        <v/>
      </c>
      <c r="O78" t="str">
        <f>'77'!$AR$30</f>
        <v/>
      </c>
      <c r="P78" s="96" t="str">
        <f>'77'!$BL$30</f>
        <v/>
      </c>
      <c r="Q78" t="str">
        <f>'77'!$AR$31</f>
        <v/>
      </c>
      <c r="R78" s="96" t="str">
        <f>'77'!$BL$31</f>
        <v/>
      </c>
      <c r="S78" t="str">
        <f>'77'!$AR$32</f>
        <v/>
      </c>
      <c r="T78" s="96" t="str">
        <f>'77'!$BL$32</f>
        <v/>
      </c>
      <c r="U78" t="str">
        <f>'77'!$AR$33</f>
        <v/>
      </c>
      <c r="V78" s="96">
        <f>'77'!$BL$33</f>
        <v>0</v>
      </c>
      <c r="W78">
        <f>'77'!$AR$34</f>
        <v>0</v>
      </c>
      <c r="X78" s="96">
        <f>'77'!$BL$34</f>
        <v>0</v>
      </c>
      <c r="Y78">
        <f>'77'!$AR$35</f>
        <v>0</v>
      </c>
      <c r="Z78" s="96">
        <f>'77'!$BL$35</f>
        <v>0</v>
      </c>
      <c r="AA78">
        <f>'77'!$AR$36</f>
        <v>0</v>
      </c>
      <c r="AB78" s="96">
        <f>'77'!$BL$36</f>
        <v>0</v>
      </c>
      <c r="AC78">
        <f>'77'!$AR$37</f>
        <v>0</v>
      </c>
      <c r="AD78" s="96">
        <f>'77'!$BL$37</f>
        <v>0</v>
      </c>
      <c r="AE78">
        <f>'77'!$AR$38</f>
        <v>0</v>
      </c>
      <c r="AF78" s="96">
        <f>'77'!$BL$38</f>
        <v>0</v>
      </c>
      <c r="AG78">
        <f>'77'!$AR$39</f>
        <v>0</v>
      </c>
      <c r="AH78" s="96">
        <f>'77'!$BL$39</f>
        <v>0</v>
      </c>
      <c r="AI78">
        <f>'77'!$AR$40</f>
        <v>0</v>
      </c>
      <c r="AJ78" s="96">
        <f>'77'!$BL$40</f>
        <v>0</v>
      </c>
    </row>
    <row r="79" spans="1:36" x14ac:dyDescent="0.15">
      <c r="A79">
        <v>78</v>
      </c>
      <c r="B79" s="99" t="str">
        <f>IF(請求書!$F$21="","",請求書!$F$21)</f>
        <v/>
      </c>
      <c r="C79" s="99" t="str">
        <f>IF(請求書!$V$7="","",請求書!$V$7)</f>
        <v/>
      </c>
      <c r="D79" s="68">
        <f>'78'!$O$5</f>
        <v>0</v>
      </c>
      <c r="E79">
        <f>'78'!$C$5</f>
        <v>0</v>
      </c>
      <c r="F79" t="str">
        <f>IF('78'!$CA$20="","",'78'!$CA$20)</f>
        <v/>
      </c>
      <c r="G79">
        <f>'78'!$CL$20</f>
        <v>0</v>
      </c>
      <c r="H79" t="s">
        <v>176</v>
      </c>
      <c r="I79" s="100" t="str">
        <f>IF('78'!$U$74=0,"",('78'!$U$74))</f>
        <v/>
      </c>
      <c r="J79" t="str">
        <f>'78'!$AN$43</f>
        <v/>
      </c>
      <c r="K79" t="str">
        <f>'78'!$AR$28</f>
        <v/>
      </c>
      <c r="L79" s="96" t="str">
        <f>'78'!$BL$28</f>
        <v/>
      </c>
      <c r="M79" t="str">
        <f>'78'!$AR$29</f>
        <v/>
      </c>
      <c r="N79" s="96" t="str">
        <f>'78'!$BL$29</f>
        <v/>
      </c>
      <c r="O79" t="str">
        <f>'78'!$AR$30</f>
        <v/>
      </c>
      <c r="P79" s="96" t="str">
        <f>'78'!$BL$30</f>
        <v/>
      </c>
      <c r="Q79" t="str">
        <f>'78'!$AR$31</f>
        <v/>
      </c>
      <c r="R79" s="96" t="str">
        <f>'78'!$BL$31</f>
        <v/>
      </c>
      <c r="S79" t="str">
        <f>'78'!$AR$32</f>
        <v/>
      </c>
      <c r="T79" s="96" t="str">
        <f>'78'!$BL$32</f>
        <v/>
      </c>
      <c r="U79" t="str">
        <f>'78'!$AR$33</f>
        <v/>
      </c>
      <c r="V79" s="96">
        <f>'78'!$BL$33</f>
        <v>0</v>
      </c>
      <c r="W79">
        <f>'78'!$AR$34</f>
        <v>0</v>
      </c>
      <c r="X79" s="96">
        <f>'78'!$BL$34</f>
        <v>0</v>
      </c>
      <c r="Y79">
        <f>'78'!$AR$35</f>
        <v>0</v>
      </c>
      <c r="Z79" s="96">
        <f>'78'!$BL$35</f>
        <v>0</v>
      </c>
      <c r="AA79">
        <f>'78'!$AR$36</f>
        <v>0</v>
      </c>
      <c r="AB79" s="96">
        <f>'78'!$BL$36</f>
        <v>0</v>
      </c>
      <c r="AC79">
        <f>'78'!$AR$37</f>
        <v>0</v>
      </c>
      <c r="AD79" s="96">
        <f>'78'!$BL$37</f>
        <v>0</v>
      </c>
      <c r="AE79">
        <f>'78'!$AR$38</f>
        <v>0</v>
      </c>
      <c r="AF79" s="96">
        <f>'78'!$BL$38</f>
        <v>0</v>
      </c>
      <c r="AG79">
        <f>'78'!$AR$39</f>
        <v>0</v>
      </c>
      <c r="AH79" s="96">
        <f>'78'!$BL$39</f>
        <v>0</v>
      </c>
      <c r="AI79">
        <f>'78'!$AR$40</f>
        <v>0</v>
      </c>
      <c r="AJ79" s="96">
        <f>'78'!$BL$40</f>
        <v>0</v>
      </c>
    </row>
    <row r="80" spans="1:36" x14ac:dyDescent="0.15">
      <c r="A80">
        <v>79</v>
      </c>
      <c r="B80" s="99" t="str">
        <f>IF(請求書!$F$21="","",請求書!$F$21)</f>
        <v/>
      </c>
      <c r="C80" s="99" t="str">
        <f>IF(請求書!$V$7="","",請求書!$V$7)</f>
        <v/>
      </c>
      <c r="D80" s="68">
        <f>'79'!$O$5</f>
        <v>0</v>
      </c>
      <c r="E80">
        <f>'79'!$C$5</f>
        <v>0</v>
      </c>
      <c r="F80" t="str">
        <f>IF('79'!$CA$20="","",'79'!$CA$20)</f>
        <v/>
      </c>
      <c r="G80">
        <f>'79'!$CL$20</f>
        <v>0</v>
      </c>
      <c r="H80" t="s">
        <v>176</v>
      </c>
      <c r="I80" s="100" t="str">
        <f>IF('79'!$U$74=0,"",('79'!$U$74))</f>
        <v/>
      </c>
      <c r="J80" t="str">
        <f>'79'!$AN$43</f>
        <v/>
      </c>
      <c r="K80" t="str">
        <f>'79'!$AR$28</f>
        <v/>
      </c>
      <c r="L80" s="96" t="str">
        <f>'79'!$BL$28</f>
        <v/>
      </c>
      <c r="M80" t="str">
        <f>'79'!$AR$29</f>
        <v/>
      </c>
      <c r="N80" s="96" t="str">
        <f>'79'!$BL$29</f>
        <v/>
      </c>
      <c r="O80" t="str">
        <f>'79'!$AR$30</f>
        <v/>
      </c>
      <c r="P80" s="96" t="str">
        <f>'79'!$BL$30</f>
        <v/>
      </c>
      <c r="Q80" t="str">
        <f>'79'!$AR$31</f>
        <v/>
      </c>
      <c r="R80" s="96" t="str">
        <f>'79'!$BL$31</f>
        <v/>
      </c>
      <c r="S80" t="str">
        <f>'79'!$AR$32</f>
        <v/>
      </c>
      <c r="T80" s="96" t="str">
        <f>'79'!$BL$32</f>
        <v/>
      </c>
      <c r="U80" t="str">
        <f>'79'!$AR$33</f>
        <v/>
      </c>
      <c r="V80" s="96">
        <f>'79'!$BL$33</f>
        <v>0</v>
      </c>
      <c r="W80">
        <f>'79'!$AR$34</f>
        <v>0</v>
      </c>
      <c r="X80" s="96">
        <f>'79'!$BL$34</f>
        <v>0</v>
      </c>
      <c r="Y80">
        <f>'79'!$AR$35</f>
        <v>0</v>
      </c>
      <c r="Z80" s="96">
        <f>'79'!$BL$35</f>
        <v>0</v>
      </c>
      <c r="AA80">
        <f>'79'!$AR$36</f>
        <v>0</v>
      </c>
      <c r="AB80" s="96">
        <f>'79'!$BL$36</f>
        <v>0</v>
      </c>
      <c r="AC80">
        <f>'79'!$AR$37</f>
        <v>0</v>
      </c>
      <c r="AD80" s="96">
        <f>'79'!$BL$37</f>
        <v>0</v>
      </c>
      <c r="AE80">
        <f>'79'!$AR$38</f>
        <v>0</v>
      </c>
      <c r="AF80" s="96">
        <f>'79'!$BL$38</f>
        <v>0</v>
      </c>
      <c r="AG80">
        <f>'79'!$AR$39</f>
        <v>0</v>
      </c>
      <c r="AH80" s="96">
        <f>'79'!$BL$39</f>
        <v>0</v>
      </c>
      <c r="AI80">
        <f>'79'!$AR$40</f>
        <v>0</v>
      </c>
      <c r="AJ80" s="96">
        <f>'79'!$BL$40</f>
        <v>0</v>
      </c>
    </row>
    <row r="81" spans="1:36" x14ac:dyDescent="0.15">
      <c r="A81">
        <v>80</v>
      </c>
      <c r="B81" s="99" t="str">
        <f>IF(請求書!$F$21="","",請求書!$F$21)</f>
        <v/>
      </c>
      <c r="C81" s="99" t="str">
        <f>IF(請求書!$V$7="","",請求書!$V$7)</f>
        <v/>
      </c>
      <c r="D81" s="68">
        <f>'80'!$O$5</f>
        <v>0</v>
      </c>
      <c r="E81">
        <f>'80'!$C$5</f>
        <v>0</v>
      </c>
      <c r="F81" t="str">
        <f>IF('80'!$CA$20="","",'80'!$CA$20)</f>
        <v/>
      </c>
      <c r="G81">
        <f>'80'!$CL$20</f>
        <v>0</v>
      </c>
      <c r="H81" t="s">
        <v>176</v>
      </c>
      <c r="I81" s="100" t="str">
        <f>IF('80'!$U$74=0,"",('80'!$U$74))</f>
        <v/>
      </c>
      <c r="J81" t="str">
        <f>'80'!$AN$43</f>
        <v/>
      </c>
      <c r="K81" t="str">
        <f>'80'!$AR$28</f>
        <v/>
      </c>
      <c r="L81" s="96" t="str">
        <f>'80'!$BL$28</f>
        <v/>
      </c>
      <c r="M81" t="str">
        <f>'80'!$AR$29</f>
        <v/>
      </c>
      <c r="N81" s="96" t="str">
        <f>'80'!$BL$29</f>
        <v/>
      </c>
      <c r="O81" t="str">
        <f>'80'!$AR$30</f>
        <v/>
      </c>
      <c r="P81" s="96" t="str">
        <f>'80'!$BL$30</f>
        <v/>
      </c>
      <c r="Q81" t="str">
        <f>'80'!$AR$31</f>
        <v/>
      </c>
      <c r="R81" s="96" t="str">
        <f>'80'!$BL$31</f>
        <v/>
      </c>
      <c r="S81" t="str">
        <f>'80'!$AR$32</f>
        <v/>
      </c>
      <c r="T81" s="96" t="str">
        <f>'80'!$BL$32</f>
        <v/>
      </c>
      <c r="U81" t="str">
        <f>'80'!$AR$33</f>
        <v/>
      </c>
      <c r="V81" s="96">
        <f>'80'!$BL$33</f>
        <v>0</v>
      </c>
      <c r="W81">
        <f>'80'!$AR$34</f>
        <v>0</v>
      </c>
      <c r="X81" s="96">
        <f>'80'!$BL$34</f>
        <v>0</v>
      </c>
      <c r="Y81">
        <f>'80'!$AR$35</f>
        <v>0</v>
      </c>
      <c r="Z81" s="96">
        <f>'80'!$BL$35</f>
        <v>0</v>
      </c>
      <c r="AA81">
        <f>'80'!$AR$36</f>
        <v>0</v>
      </c>
      <c r="AB81" s="96">
        <f>'80'!$BL$36</f>
        <v>0</v>
      </c>
      <c r="AC81">
        <f>'80'!$AR$37</f>
        <v>0</v>
      </c>
      <c r="AD81" s="96">
        <f>'80'!$BL$37</f>
        <v>0</v>
      </c>
      <c r="AE81">
        <f>'80'!$AR$38</f>
        <v>0</v>
      </c>
      <c r="AF81" s="96">
        <f>'80'!$BL$38</f>
        <v>0</v>
      </c>
      <c r="AG81">
        <f>'80'!$AR$39</f>
        <v>0</v>
      </c>
      <c r="AH81" s="96">
        <f>'80'!$BL$39</f>
        <v>0</v>
      </c>
      <c r="AI81">
        <f>'80'!$AR$40</f>
        <v>0</v>
      </c>
      <c r="AJ81" s="96">
        <f>'80'!$BL$40</f>
        <v>0</v>
      </c>
    </row>
    <row r="82" spans="1:36" x14ac:dyDescent="0.15">
      <c r="A82">
        <v>81</v>
      </c>
      <c r="B82" s="99" t="str">
        <f>IF(請求書!$F$21="","",請求書!$F$21)</f>
        <v/>
      </c>
      <c r="C82" s="99" t="str">
        <f>IF(請求書!$V$7="","",請求書!$V$7)</f>
        <v/>
      </c>
      <c r="D82" s="68">
        <f>'81'!$O$5</f>
        <v>0</v>
      </c>
      <c r="E82">
        <f>'81'!$C$5</f>
        <v>0</v>
      </c>
      <c r="F82" t="str">
        <f>IF('81'!$CA$20="","",'81'!$CA$20)</f>
        <v/>
      </c>
      <c r="G82">
        <f>'81'!$CL$20</f>
        <v>0</v>
      </c>
      <c r="H82" t="s">
        <v>176</v>
      </c>
      <c r="I82" s="100" t="str">
        <f>IF('81'!$U$74=0,"",('81'!$U$74))</f>
        <v/>
      </c>
      <c r="J82" t="str">
        <f>'81'!$AN$43</f>
        <v/>
      </c>
      <c r="K82" t="str">
        <f>'81'!$AR$28</f>
        <v/>
      </c>
      <c r="L82" s="96" t="str">
        <f>'81'!$BL$28</f>
        <v/>
      </c>
      <c r="M82" t="str">
        <f>'81'!$AR$29</f>
        <v/>
      </c>
      <c r="N82" s="96" t="str">
        <f>'81'!$BL$29</f>
        <v/>
      </c>
      <c r="O82" t="str">
        <f>'81'!$AR$30</f>
        <v/>
      </c>
      <c r="P82" s="96" t="str">
        <f>'81'!$BL$30</f>
        <v/>
      </c>
      <c r="Q82" t="str">
        <f>'81'!$AR$31</f>
        <v/>
      </c>
      <c r="R82" s="96" t="str">
        <f>'81'!$BL$31</f>
        <v/>
      </c>
      <c r="S82" t="str">
        <f>'81'!$AR$32</f>
        <v/>
      </c>
      <c r="T82" s="96" t="str">
        <f>'81'!$BL$32</f>
        <v/>
      </c>
      <c r="U82" t="str">
        <f>'81'!$AR$33</f>
        <v/>
      </c>
      <c r="V82" s="96">
        <f>'81'!$BL$33</f>
        <v>0</v>
      </c>
      <c r="W82">
        <f>'81'!$AR$34</f>
        <v>0</v>
      </c>
      <c r="X82" s="96">
        <f>'81'!$BL$34</f>
        <v>0</v>
      </c>
      <c r="Y82">
        <f>'81'!$AR$35</f>
        <v>0</v>
      </c>
      <c r="Z82" s="96">
        <f>'81'!$BL$35</f>
        <v>0</v>
      </c>
      <c r="AA82">
        <f>'81'!$AR$36</f>
        <v>0</v>
      </c>
      <c r="AB82" s="96">
        <f>'81'!$BL$36</f>
        <v>0</v>
      </c>
      <c r="AC82">
        <f>'81'!$AR$37</f>
        <v>0</v>
      </c>
      <c r="AD82" s="96">
        <f>'81'!$BL$37</f>
        <v>0</v>
      </c>
      <c r="AE82">
        <f>'81'!$AR$38</f>
        <v>0</v>
      </c>
      <c r="AF82" s="96">
        <f>'81'!$BL$38</f>
        <v>0</v>
      </c>
      <c r="AG82">
        <f>'81'!$AR$39</f>
        <v>0</v>
      </c>
      <c r="AH82" s="96">
        <f>'81'!$BL$39</f>
        <v>0</v>
      </c>
      <c r="AI82">
        <f>'81'!$AR$40</f>
        <v>0</v>
      </c>
      <c r="AJ82" s="96">
        <f>'81'!$BL$40</f>
        <v>0</v>
      </c>
    </row>
    <row r="83" spans="1:36" x14ac:dyDescent="0.15">
      <c r="A83">
        <v>82</v>
      </c>
      <c r="B83" s="99" t="str">
        <f>IF(請求書!$F$21="","",請求書!$F$21)</f>
        <v/>
      </c>
      <c r="C83" s="99" t="str">
        <f>IF(請求書!$V$7="","",請求書!$V$7)</f>
        <v/>
      </c>
      <c r="D83" s="68">
        <f>'82'!$O$5</f>
        <v>0</v>
      </c>
      <c r="E83">
        <f>'82'!$C$5</f>
        <v>0</v>
      </c>
      <c r="F83" t="str">
        <f>IF('82'!$CA$20="","",'82'!$CA$20)</f>
        <v/>
      </c>
      <c r="G83">
        <f>'82'!$CL$20</f>
        <v>0</v>
      </c>
      <c r="H83" t="s">
        <v>176</v>
      </c>
      <c r="I83" s="100" t="str">
        <f>IF('82'!$U$74=0,"",('82'!$U$74))</f>
        <v/>
      </c>
      <c r="J83" t="str">
        <f>'82'!$AN$43</f>
        <v/>
      </c>
      <c r="K83" t="str">
        <f>'82'!$AR$28</f>
        <v/>
      </c>
      <c r="L83" s="96" t="str">
        <f>'82'!$BL$28</f>
        <v/>
      </c>
      <c r="M83" t="str">
        <f>'82'!$AR$29</f>
        <v/>
      </c>
      <c r="N83" s="96" t="str">
        <f>'82'!$BL$29</f>
        <v/>
      </c>
      <c r="O83" t="str">
        <f>'82'!$AR$30</f>
        <v/>
      </c>
      <c r="P83" s="96" t="str">
        <f>'82'!$BL$30</f>
        <v/>
      </c>
      <c r="Q83" t="str">
        <f>'82'!$AR$31</f>
        <v/>
      </c>
      <c r="R83" s="96" t="str">
        <f>'82'!$BL$31</f>
        <v/>
      </c>
      <c r="S83" t="str">
        <f>'82'!$AR$32</f>
        <v/>
      </c>
      <c r="T83" s="96" t="str">
        <f>'82'!$BL$32</f>
        <v/>
      </c>
      <c r="U83" t="str">
        <f>'82'!$AR$33</f>
        <v/>
      </c>
      <c r="V83" s="96">
        <f>'82'!$BL$33</f>
        <v>0</v>
      </c>
      <c r="W83">
        <f>'82'!$AR$34</f>
        <v>0</v>
      </c>
      <c r="X83" s="96">
        <f>'82'!$BL$34</f>
        <v>0</v>
      </c>
      <c r="Y83">
        <f>'82'!$AR$35</f>
        <v>0</v>
      </c>
      <c r="Z83" s="96">
        <f>'82'!$BL$35</f>
        <v>0</v>
      </c>
      <c r="AA83">
        <f>'82'!$AR$36</f>
        <v>0</v>
      </c>
      <c r="AB83" s="96">
        <f>'82'!$BL$36</f>
        <v>0</v>
      </c>
      <c r="AC83">
        <f>'82'!$AR$37</f>
        <v>0</v>
      </c>
      <c r="AD83" s="96">
        <f>'82'!$BL$37</f>
        <v>0</v>
      </c>
      <c r="AE83">
        <f>'82'!$AR$38</f>
        <v>0</v>
      </c>
      <c r="AF83" s="96">
        <f>'82'!$BL$38</f>
        <v>0</v>
      </c>
      <c r="AG83">
        <f>'82'!$AR$39</f>
        <v>0</v>
      </c>
      <c r="AH83" s="96">
        <f>'82'!$BL$39</f>
        <v>0</v>
      </c>
      <c r="AI83">
        <f>'82'!$AR$40</f>
        <v>0</v>
      </c>
      <c r="AJ83" s="96">
        <f>'82'!$BL$40</f>
        <v>0</v>
      </c>
    </row>
    <row r="84" spans="1:36" x14ac:dyDescent="0.15">
      <c r="A84">
        <v>83</v>
      </c>
      <c r="B84" s="99" t="str">
        <f>IF(請求書!$F$21="","",請求書!$F$21)</f>
        <v/>
      </c>
      <c r="C84" s="99" t="str">
        <f>IF(請求書!$V$7="","",請求書!$V$7)</f>
        <v/>
      </c>
      <c r="D84" s="68">
        <f>'83'!$O$5</f>
        <v>0</v>
      </c>
      <c r="E84">
        <f>'83'!$C$5</f>
        <v>0</v>
      </c>
      <c r="F84" t="str">
        <f>IF('83'!$CA$20="","",'83'!$CA$20)</f>
        <v/>
      </c>
      <c r="G84">
        <f>'83'!$CL$20</f>
        <v>0</v>
      </c>
      <c r="H84" t="s">
        <v>176</v>
      </c>
      <c r="I84" s="100" t="str">
        <f>IF('83'!$U$74=0,"",('83'!$U$74))</f>
        <v/>
      </c>
      <c r="J84" t="str">
        <f>'83'!$AN$43</f>
        <v/>
      </c>
      <c r="K84" t="str">
        <f>'83'!$AR$28</f>
        <v/>
      </c>
      <c r="L84" s="96" t="str">
        <f>'83'!$BL$28</f>
        <v/>
      </c>
      <c r="M84" t="str">
        <f>'83'!$AR$29</f>
        <v/>
      </c>
      <c r="N84" s="96" t="str">
        <f>'83'!$BL$29</f>
        <v/>
      </c>
      <c r="O84" t="str">
        <f>'83'!$AR$30</f>
        <v/>
      </c>
      <c r="P84" s="96" t="str">
        <f>'83'!$BL$30</f>
        <v/>
      </c>
      <c r="Q84" t="str">
        <f>'83'!$AR$31</f>
        <v/>
      </c>
      <c r="R84" s="96" t="str">
        <f>'83'!$BL$31</f>
        <v/>
      </c>
      <c r="S84" t="str">
        <f>'83'!$AR$32</f>
        <v/>
      </c>
      <c r="T84" s="96" t="str">
        <f>'83'!$BL$32</f>
        <v/>
      </c>
      <c r="U84" t="str">
        <f>'83'!$AR$33</f>
        <v/>
      </c>
      <c r="V84" s="96">
        <f>'83'!$BL$33</f>
        <v>0</v>
      </c>
      <c r="W84">
        <f>'83'!$AR$34</f>
        <v>0</v>
      </c>
      <c r="X84" s="96">
        <f>'83'!$BL$34</f>
        <v>0</v>
      </c>
      <c r="Y84">
        <f>'83'!$AR$35</f>
        <v>0</v>
      </c>
      <c r="Z84" s="96">
        <f>'83'!$BL$35</f>
        <v>0</v>
      </c>
      <c r="AA84">
        <f>'83'!$AR$36</f>
        <v>0</v>
      </c>
      <c r="AB84" s="96">
        <f>'83'!$BL$36</f>
        <v>0</v>
      </c>
      <c r="AC84">
        <f>'83'!$AR$37</f>
        <v>0</v>
      </c>
      <c r="AD84" s="96">
        <f>'83'!$BL$37</f>
        <v>0</v>
      </c>
      <c r="AE84">
        <f>'83'!$AR$38</f>
        <v>0</v>
      </c>
      <c r="AF84" s="96">
        <f>'83'!$BL$38</f>
        <v>0</v>
      </c>
      <c r="AG84">
        <f>'83'!$AR$39</f>
        <v>0</v>
      </c>
      <c r="AH84" s="96">
        <f>'83'!$BL$39</f>
        <v>0</v>
      </c>
      <c r="AI84">
        <f>'83'!$AR$40</f>
        <v>0</v>
      </c>
      <c r="AJ84" s="96">
        <f>'83'!$BL$40</f>
        <v>0</v>
      </c>
    </row>
    <row r="85" spans="1:36" x14ac:dyDescent="0.15">
      <c r="A85">
        <v>84</v>
      </c>
      <c r="B85" s="99" t="str">
        <f>IF(請求書!$F$21="","",請求書!$F$21)</f>
        <v/>
      </c>
      <c r="C85" s="99" t="str">
        <f>IF(請求書!$V$7="","",請求書!$V$7)</f>
        <v/>
      </c>
      <c r="D85" s="68">
        <f>'84'!$O$5</f>
        <v>0</v>
      </c>
      <c r="E85">
        <f>'84'!$C$5</f>
        <v>0</v>
      </c>
      <c r="F85" t="str">
        <f>IF('84'!$CA$20="","",'84'!$CA$20)</f>
        <v/>
      </c>
      <c r="G85">
        <f>'84'!$CL$20</f>
        <v>0</v>
      </c>
      <c r="H85" t="s">
        <v>176</v>
      </c>
      <c r="I85" s="100" t="str">
        <f>IF('84'!$U$74=0,"",('84'!$U$74))</f>
        <v/>
      </c>
      <c r="J85" t="str">
        <f>'84'!$AN$43</f>
        <v/>
      </c>
      <c r="K85" t="str">
        <f>'84'!$AR$28</f>
        <v/>
      </c>
      <c r="L85" s="96" t="str">
        <f>'84'!$BL$28</f>
        <v/>
      </c>
      <c r="M85" t="str">
        <f>'84'!$AR$29</f>
        <v/>
      </c>
      <c r="N85" s="96" t="str">
        <f>'84'!$BL$29</f>
        <v/>
      </c>
      <c r="O85" t="str">
        <f>'84'!$AR$30</f>
        <v/>
      </c>
      <c r="P85" s="96" t="str">
        <f>'84'!$BL$30</f>
        <v/>
      </c>
      <c r="Q85" t="str">
        <f>'84'!$AR$31</f>
        <v/>
      </c>
      <c r="R85" s="96" t="str">
        <f>'84'!$BL$31</f>
        <v/>
      </c>
      <c r="S85" t="str">
        <f>'84'!$AR$32</f>
        <v/>
      </c>
      <c r="T85" s="96" t="str">
        <f>'84'!$BL$32</f>
        <v/>
      </c>
      <c r="U85" t="str">
        <f>'84'!$AR$33</f>
        <v/>
      </c>
      <c r="V85" s="96">
        <f>'84'!$BL$33</f>
        <v>0</v>
      </c>
      <c r="W85">
        <f>'84'!$AR$34</f>
        <v>0</v>
      </c>
      <c r="X85" s="96">
        <f>'84'!$BL$34</f>
        <v>0</v>
      </c>
      <c r="Y85">
        <f>'84'!$AR$35</f>
        <v>0</v>
      </c>
      <c r="Z85" s="96">
        <f>'84'!$BL$35</f>
        <v>0</v>
      </c>
      <c r="AA85">
        <f>'84'!$AR$36</f>
        <v>0</v>
      </c>
      <c r="AB85" s="96">
        <f>'84'!$BL$36</f>
        <v>0</v>
      </c>
      <c r="AC85">
        <f>'84'!$AR$37</f>
        <v>0</v>
      </c>
      <c r="AD85" s="96">
        <f>'84'!$BL$37</f>
        <v>0</v>
      </c>
      <c r="AE85">
        <f>'84'!$AR$38</f>
        <v>0</v>
      </c>
      <c r="AF85" s="96">
        <f>'84'!$BL$38</f>
        <v>0</v>
      </c>
      <c r="AG85">
        <f>'84'!$AR$39</f>
        <v>0</v>
      </c>
      <c r="AH85" s="96">
        <f>'84'!$BL$39</f>
        <v>0</v>
      </c>
      <c r="AI85">
        <f>'84'!$AR$40</f>
        <v>0</v>
      </c>
      <c r="AJ85" s="96">
        <f>'84'!$BL$40</f>
        <v>0</v>
      </c>
    </row>
    <row r="86" spans="1:36" x14ac:dyDescent="0.15">
      <c r="A86">
        <v>85</v>
      </c>
      <c r="B86" s="99" t="str">
        <f>IF(請求書!$F$21="","",請求書!$F$21)</f>
        <v/>
      </c>
      <c r="C86" s="99" t="str">
        <f>IF(請求書!$V$7="","",請求書!$V$7)</f>
        <v/>
      </c>
      <c r="D86" s="68">
        <f>'85'!$O$5</f>
        <v>0</v>
      </c>
      <c r="E86">
        <f>'85'!$C$5</f>
        <v>0</v>
      </c>
      <c r="F86" t="str">
        <f>IF('85'!$CA$20="","",'85'!$CA$20)</f>
        <v/>
      </c>
      <c r="G86">
        <f>'85'!$CL$20</f>
        <v>0</v>
      </c>
      <c r="H86" t="s">
        <v>176</v>
      </c>
      <c r="I86" s="100" t="str">
        <f>IF('85'!$U$74=0,"",('85'!$U$74))</f>
        <v/>
      </c>
      <c r="J86" t="str">
        <f>'85'!$AN$43</f>
        <v/>
      </c>
      <c r="K86" t="str">
        <f>'85'!$AR$28</f>
        <v/>
      </c>
      <c r="L86" s="96" t="str">
        <f>'85'!$BL$28</f>
        <v/>
      </c>
      <c r="M86" t="str">
        <f>'85'!$AR$29</f>
        <v/>
      </c>
      <c r="N86" s="96" t="str">
        <f>'85'!$BL$29</f>
        <v/>
      </c>
      <c r="O86" t="str">
        <f>'85'!$AR$30</f>
        <v/>
      </c>
      <c r="P86" s="96" t="str">
        <f>'85'!$BL$30</f>
        <v/>
      </c>
      <c r="Q86" t="str">
        <f>'85'!$AR$31</f>
        <v/>
      </c>
      <c r="R86" s="96" t="str">
        <f>'85'!$BL$31</f>
        <v/>
      </c>
      <c r="S86" t="str">
        <f>'85'!$AR$32</f>
        <v/>
      </c>
      <c r="T86" s="96" t="str">
        <f>'85'!$BL$32</f>
        <v/>
      </c>
      <c r="U86" t="str">
        <f>'85'!$AR$33</f>
        <v/>
      </c>
      <c r="V86" s="96">
        <f>'85'!$BL$33</f>
        <v>0</v>
      </c>
      <c r="W86">
        <f>'85'!$AR$34</f>
        <v>0</v>
      </c>
      <c r="X86" s="96">
        <f>'85'!$BL$34</f>
        <v>0</v>
      </c>
      <c r="Y86">
        <f>'85'!$AR$35</f>
        <v>0</v>
      </c>
      <c r="Z86" s="96">
        <f>'85'!$BL$35</f>
        <v>0</v>
      </c>
      <c r="AA86">
        <f>'85'!$AR$36</f>
        <v>0</v>
      </c>
      <c r="AB86" s="96">
        <f>'85'!$BL$36</f>
        <v>0</v>
      </c>
      <c r="AC86">
        <f>'85'!$AR$37</f>
        <v>0</v>
      </c>
      <c r="AD86" s="96">
        <f>'85'!$BL$37</f>
        <v>0</v>
      </c>
      <c r="AE86">
        <f>'85'!$AR$38</f>
        <v>0</v>
      </c>
      <c r="AF86" s="96">
        <f>'85'!$BL$38</f>
        <v>0</v>
      </c>
      <c r="AG86">
        <f>'85'!$AR$39</f>
        <v>0</v>
      </c>
      <c r="AH86" s="96">
        <f>'85'!$BL$39</f>
        <v>0</v>
      </c>
      <c r="AI86">
        <f>'85'!$AR$40</f>
        <v>0</v>
      </c>
      <c r="AJ86" s="96">
        <f>'85'!$BL$40</f>
        <v>0</v>
      </c>
    </row>
    <row r="87" spans="1:36" x14ac:dyDescent="0.15">
      <c r="A87">
        <v>86</v>
      </c>
      <c r="B87" s="99" t="str">
        <f>IF(請求書!$F$21="","",請求書!$F$21)</f>
        <v/>
      </c>
      <c r="C87" s="99" t="str">
        <f>IF(請求書!$V$7="","",請求書!$V$7)</f>
        <v/>
      </c>
      <c r="D87" s="68">
        <f>'86'!$O$5</f>
        <v>0</v>
      </c>
      <c r="E87">
        <f>'86'!$C$5</f>
        <v>0</v>
      </c>
      <c r="F87" t="str">
        <f>IF('86'!$CA$20="","",'86'!$CA$20)</f>
        <v/>
      </c>
      <c r="G87">
        <f>'86'!$CL$20</f>
        <v>0</v>
      </c>
      <c r="H87" t="s">
        <v>176</v>
      </c>
      <c r="I87" s="100" t="str">
        <f>IF('86'!$U$74=0,"",('86'!$U$74))</f>
        <v/>
      </c>
      <c r="J87" t="str">
        <f>'86'!$AN$43</f>
        <v/>
      </c>
      <c r="K87" t="str">
        <f>'86'!$AR$28</f>
        <v/>
      </c>
      <c r="L87" s="96" t="str">
        <f>'86'!$BL$28</f>
        <v/>
      </c>
      <c r="M87" t="str">
        <f>'86'!$AR$29</f>
        <v/>
      </c>
      <c r="N87" s="96" t="str">
        <f>'86'!$BL$29</f>
        <v/>
      </c>
      <c r="O87" t="str">
        <f>'86'!$AR$30</f>
        <v/>
      </c>
      <c r="P87" s="96" t="str">
        <f>'86'!$BL$30</f>
        <v/>
      </c>
      <c r="Q87" t="str">
        <f>'86'!$AR$31</f>
        <v/>
      </c>
      <c r="R87" s="96" t="str">
        <f>'86'!$BL$31</f>
        <v/>
      </c>
      <c r="S87" t="str">
        <f>'86'!$AR$32</f>
        <v/>
      </c>
      <c r="T87" s="96" t="str">
        <f>'86'!$BL$32</f>
        <v/>
      </c>
      <c r="U87" t="str">
        <f>'86'!$AR$33</f>
        <v/>
      </c>
      <c r="V87" s="96">
        <f>'86'!$BL$33</f>
        <v>0</v>
      </c>
      <c r="W87">
        <f>'86'!$AR$34</f>
        <v>0</v>
      </c>
      <c r="X87" s="96">
        <f>'86'!$BL$34</f>
        <v>0</v>
      </c>
      <c r="Y87">
        <f>'86'!$AR$35</f>
        <v>0</v>
      </c>
      <c r="Z87" s="96">
        <f>'86'!$BL$35</f>
        <v>0</v>
      </c>
      <c r="AA87">
        <f>'86'!$AR$36</f>
        <v>0</v>
      </c>
      <c r="AB87" s="96">
        <f>'86'!$BL$36</f>
        <v>0</v>
      </c>
      <c r="AC87">
        <f>'86'!$AR$37</f>
        <v>0</v>
      </c>
      <c r="AD87" s="96">
        <f>'86'!$BL$37</f>
        <v>0</v>
      </c>
      <c r="AE87">
        <f>'86'!$AR$38</f>
        <v>0</v>
      </c>
      <c r="AF87" s="96">
        <f>'86'!$BL$38</f>
        <v>0</v>
      </c>
      <c r="AG87">
        <f>'86'!$AR$39</f>
        <v>0</v>
      </c>
      <c r="AH87" s="96">
        <f>'86'!$BL$39</f>
        <v>0</v>
      </c>
      <c r="AI87">
        <f>'86'!$AR$40</f>
        <v>0</v>
      </c>
      <c r="AJ87" s="96">
        <f>'86'!$BL$40</f>
        <v>0</v>
      </c>
    </row>
    <row r="88" spans="1:36" x14ac:dyDescent="0.15">
      <c r="A88">
        <v>87</v>
      </c>
      <c r="B88" s="99" t="str">
        <f>IF(請求書!$F$21="","",請求書!$F$21)</f>
        <v/>
      </c>
      <c r="C88" s="99" t="str">
        <f>IF(請求書!$V$7="","",請求書!$V$7)</f>
        <v/>
      </c>
      <c r="D88" s="68">
        <f>'87'!$O$5</f>
        <v>0</v>
      </c>
      <c r="E88">
        <f>'87'!$C$5</f>
        <v>0</v>
      </c>
      <c r="F88" t="str">
        <f>IF('87'!$CA$20="","",'87'!$CA$20)</f>
        <v/>
      </c>
      <c r="G88">
        <f>'87'!$CL$20</f>
        <v>0</v>
      </c>
      <c r="H88" t="s">
        <v>176</v>
      </c>
      <c r="I88" s="100" t="str">
        <f>IF('87'!$U$74=0,"",('87'!$U$74))</f>
        <v/>
      </c>
      <c r="J88" t="str">
        <f>'87'!$AN$43</f>
        <v/>
      </c>
      <c r="K88" t="str">
        <f>'87'!$AR$28</f>
        <v/>
      </c>
      <c r="L88" s="96" t="str">
        <f>'87'!$BL$28</f>
        <v/>
      </c>
      <c r="M88" t="str">
        <f>'87'!$AR$29</f>
        <v/>
      </c>
      <c r="N88" s="96" t="str">
        <f>'87'!$BL$29</f>
        <v/>
      </c>
      <c r="O88" t="str">
        <f>'87'!$AR$30</f>
        <v/>
      </c>
      <c r="P88" s="96" t="str">
        <f>'87'!$BL$30</f>
        <v/>
      </c>
      <c r="Q88" t="str">
        <f>'87'!$AR$31</f>
        <v/>
      </c>
      <c r="R88" s="96" t="str">
        <f>'87'!$BL$31</f>
        <v/>
      </c>
      <c r="S88" t="str">
        <f>'87'!$AR$32</f>
        <v/>
      </c>
      <c r="T88" s="96" t="str">
        <f>'87'!$BL$32</f>
        <v/>
      </c>
      <c r="U88" t="str">
        <f>'87'!$AR$33</f>
        <v/>
      </c>
      <c r="V88" s="96">
        <f>'87'!$BL$33</f>
        <v>0</v>
      </c>
      <c r="W88">
        <f>'87'!$AR$34</f>
        <v>0</v>
      </c>
      <c r="X88" s="96">
        <f>'87'!$BL$34</f>
        <v>0</v>
      </c>
      <c r="Y88">
        <f>'87'!$AR$35</f>
        <v>0</v>
      </c>
      <c r="Z88" s="96">
        <f>'87'!$BL$35</f>
        <v>0</v>
      </c>
      <c r="AA88">
        <f>'87'!$AR$36</f>
        <v>0</v>
      </c>
      <c r="AB88" s="96">
        <f>'87'!$BL$36</f>
        <v>0</v>
      </c>
      <c r="AC88">
        <f>'87'!$AR$37</f>
        <v>0</v>
      </c>
      <c r="AD88" s="96">
        <f>'87'!$BL$37</f>
        <v>0</v>
      </c>
      <c r="AE88">
        <f>'87'!$AR$38</f>
        <v>0</v>
      </c>
      <c r="AF88" s="96">
        <f>'87'!$BL$38</f>
        <v>0</v>
      </c>
      <c r="AG88">
        <f>'87'!$AR$39</f>
        <v>0</v>
      </c>
      <c r="AH88" s="96">
        <f>'87'!$BL$39</f>
        <v>0</v>
      </c>
      <c r="AI88">
        <f>'87'!$AR$40</f>
        <v>0</v>
      </c>
      <c r="AJ88" s="96">
        <f>'87'!$BL$40</f>
        <v>0</v>
      </c>
    </row>
    <row r="89" spans="1:36" x14ac:dyDescent="0.15">
      <c r="A89">
        <v>88</v>
      </c>
      <c r="B89" s="99" t="str">
        <f>IF(請求書!$F$21="","",請求書!$F$21)</f>
        <v/>
      </c>
      <c r="C89" s="99" t="str">
        <f>IF(請求書!$V$7="","",請求書!$V$7)</f>
        <v/>
      </c>
      <c r="D89" s="68">
        <f>'88'!$O$5</f>
        <v>0</v>
      </c>
      <c r="E89">
        <f>'88'!$C$5</f>
        <v>0</v>
      </c>
      <c r="F89" t="str">
        <f>IF('88'!$CA$20="","",'88'!$CA$20)</f>
        <v/>
      </c>
      <c r="G89">
        <f>'88'!$CL$20</f>
        <v>0</v>
      </c>
      <c r="H89" t="s">
        <v>176</v>
      </c>
      <c r="I89" s="100" t="str">
        <f>IF('88'!$U$74=0,"",('88'!$U$74))</f>
        <v/>
      </c>
      <c r="J89" t="str">
        <f>'88'!$AN$43</f>
        <v/>
      </c>
      <c r="K89" t="str">
        <f>'88'!$AR$28</f>
        <v/>
      </c>
      <c r="L89" s="96" t="str">
        <f>'88'!$BL$28</f>
        <v/>
      </c>
      <c r="M89" t="str">
        <f>'88'!$AR$29</f>
        <v/>
      </c>
      <c r="N89" s="96" t="str">
        <f>'88'!$BL$29</f>
        <v/>
      </c>
      <c r="O89" t="str">
        <f>'88'!$AR$30</f>
        <v/>
      </c>
      <c r="P89" s="96" t="str">
        <f>'88'!$BL$30</f>
        <v/>
      </c>
      <c r="Q89" t="str">
        <f>'88'!$AR$31</f>
        <v/>
      </c>
      <c r="R89" s="96" t="str">
        <f>'88'!$BL$31</f>
        <v/>
      </c>
      <c r="S89" t="str">
        <f>'88'!$AR$32</f>
        <v/>
      </c>
      <c r="T89" s="96" t="str">
        <f>'88'!$BL$32</f>
        <v/>
      </c>
      <c r="U89" t="str">
        <f>'88'!$AR$33</f>
        <v/>
      </c>
      <c r="V89" s="96">
        <f>'88'!$BL$33</f>
        <v>0</v>
      </c>
      <c r="W89">
        <f>'88'!$AR$34</f>
        <v>0</v>
      </c>
      <c r="X89" s="96">
        <f>'88'!$BL$34</f>
        <v>0</v>
      </c>
      <c r="Y89">
        <f>'88'!$AR$35</f>
        <v>0</v>
      </c>
      <c r="Z89" s="96">
        <f>'88'!$BL$35</f>
        <v>0</v>
      </c>
      <c r="AA89">
        <f>'88'!$AR$36</f>
        <v>0</v>
      </c>
      <c r="AB89" s="96">
        <f>'88'!$BL$36</f>
        <v>0</v>
      </c>
      <c r="AC89">
        <f>'88'!$AR$37</f>
        <v>0</v>
      </c>
      <c r="AD89" s="96">
        <f>'88'!$BL$37</f>
        <v>0</v>
      </c>
      <c r="AE89">
        <f>'88'!$AR$38</f>
        <v>0</v>
      </c>
      <c r="AF89" s="96">
        <f>'88'!$BL$38</f>
        <v>0</v>
      </c>
      <c r="AG89">
        <f>'88'!$AR$39</f>
        <v>0</v>
      </c>
      <c r="AH89" s="96">
        <f>'88'!$BL$39</f>
        <v>0</v>
      </c>
      <c r="AI89">
        <f>'88'!$AR$40</f>
        <v>0</v>
      </c>
      <c r="AJ89" s="96">
        <f>'88'!$BL$40</f>
        <v>0</v>
      </c>
    </row>
    <row r="90" spans="1:36" x14ac:dyDescent="0.15">
      <c r="A90">
        <v>89</v>
      </c>
      <c r="B90" s="99" t="str">
        <f>IF(請求書!$F$21="","",請求書!$F$21)</f>
        <v/>
      </c>
      <c r="C90" s="99" t="str">
        <f>IF(請求書!$V$7="","",請求書!$V$7)</f>
        <v/>
      </c>
      <c r="D90" s="68">
        <f>'89'!$O$5</f>
        <v>0</v>
      </c>
      <c r="E90">
        <f>'89'!$C$5</f>
        <v>0</v>
      </c>
      <c r="F90" t="str">
        <f>IF('89'!$CA$20="","",'89'!$CA$20)</f>
        <v/>
      </c>
      <c r="G90">
        <f>'89'!$CL$20</f>
        <v>0</v>
      </c>
      <c r="H90" t="s">
        <v>176</v>
      </c>
      <c r="I90" s="100" t="str">
        <f>IF('89'!$U$74=0,"",('89'!$U$74))</f>
        <v/>
      </c>
      <c r="J90" t="str">
        <f>'89'!$AN$43</f>
        <v/>
      </c>
      <c r="K90" t="str">
        <f>'89'!$AR$28</f>
        <v/>
      </c>
      <c r="L90" s="96" t="str">
        <f>'89'!$BL$28</f>
        <v/>
      </c>
      <c r="M90" t="str">
        <f>'89'!$AR$29</f>
        <v/>
      </c>
      <c r="N90" s="96" t="str">
        <f>'89'!$BL$29</f>
        <v/>
      </c>
      <c r="O90" t="str">
        <f>'89'!$AR$30</f>
        <v/>
      </c>
      <c r="P90" s="96" t="str">
        <f>'89'!$BL$30</f>
        <v/>
      </c>
      <c r="Q90" t="str">
        <f>'89'!$AR$31</f>
        <v/>
      </c>
      <c r="R90" s="96" t="str">
        <f>'89'!$BL$31</f>
        <v/>
      </c>
      <c r="S90" t="str">
        <f>'89'!$AR$32</f>
        <v/>
      </c>
      <c r="T90" s="96" t="str">
        <f>'89'!$BL$32</f>
        <v/>
      </c>
      <c r="U90" t="str">
        <f>'89'!$AR$33</f>
        <v/>
      </c>
      <c r="V90" s="96">
        <f>'89'!$BL$33</f>
        <v>0</v>
      </c>
      <c r="W90">
        <f>'89'!$AR$34</f>
        <v>0</v>
      </c>
      <c r="X90" s="96">
        <f>'89'!$BL$34</f>
        <v>0</v>
      </c>
      <c r="Y90">
        <f>'89'!$AR$35</f>
        <v>0</v>
      </c>
      <c r="Z90" s="96">
        <f>'89'!$BL$35</f>
        <v>0</v>
      </c>
      <c r="AA90">
        <f>'89'!$AR$36</f>
        <v>0</v>
      </c>
      <c r="AB90" s="96">
        <f>'89'!$BL$36</f>
        <v>0</v>
      </c>
      <c r="AC90">
        <f>'89'!$AR$37</f>
        <v>0</v>
      </c>
      <c r="AD90" s="96">
        <f>'89'!$BL$37</f>
        <v>0</v>
      </c>
      <c r="AE90">
        <f>'89'!$AR$38</f>
        <v>0</v>
      </c>
      <c r="AF90" s="96">
        <f>'89'!$BL$38</f>
        <v>0</v>
      </c>
      <c r="AG90">
        <f>'89'!$AR$39</f>
        <v>0</v>
      </c>
      <c r="AH90" s="96">
        <f>'89'!$BL$39</f>
        <v>0</v>
      </c>
      <c r="AI90">
        <f>'89'!$AR$40</f>
        <v>0</v>
      </c>
      <c r="AJ90" s="96">
        <f>'89'!$BL$40</f>
        <v>0</v>
      </c>
    </row>
    <row r="91" spans="1:36" x14ac:dyDescent="0.15">
      <c r="A91">
        <v>90</v>
      </c>
      <c r="B91" s="99" t="str">
        <f>IF(請求書!$F$21="","",請求書!$F$21)</f>
        <v/>
      </c>
      <c r="C91" s="99" t="str">
        <f>IF(請求書!$V$7="","",請求書!$V$7)</f>
        <v/>
      </c>
      <c r="D91" s="68">
        <f>'90'!$O$5</f>
        <v>0</v>
      </c>
      <c r="E91">
        <f>'90'!$C$5</f>
        <v>0</v>
      </c>
      <c r="F91" t="str">
        <f>IF('90'!$CA$20="","",'90'!$CA$20)</f>
        <v/>
      </c>
      <c r="G91">
        <f>'90'!$CL$20</f>
        <v>0</v>
      </c>
      <c r="H91" t="s">
        <v>176</v>
      </c>
      <c r="I91" s="100" t="str">
        <f>IF('90'!$U$74=0,"",('90'!$U$74))</f>
        <v/>
      </c>
      <c r="J91" t="str">
        <f>'90'!$AN$43</f>
        <v/>
      </c>
      <c r="K91" t="str">
        <f>'90'!$AR$28</f>
        <v/>
      </c>
      <c r="L91" s="96" t="str">
        <f>'90'!$BL$28</f>
        <v/>
      </c>
      <c r="M91" t="str">
        <f>'90'!$AR$29</f>
        <v/>
      </c>
      <c r="N91" s="96" t="str">
        <f>'90'!$BL$29</f>
        <v/>
      </c>
      <c r="O91" t="str">
        <f>'90'!$AR$30</f>
        <v/>
      </c>
      <c r="P91" s="96" t="str">
        <f>'90'!$BL$30</f>
        <v/>
      </c>
      <c r="Q91" t="str">
        <f>'90'!$AR$31</f>
        <v/>
      </c>
      <c r="R91" s="96" t="str">
        <f>'90'!$BL$31</f>
        <v/>
      </c>
      <c r="S91" t="str">
        <f>'90'!$AR$32</f>
        <v/>
      </c>
      <c r="T91" s="96" t="str">
        <f>'90'!$BL$32</f>
        <v/>
      </c>
      <c r="U91" t="str">
        <f>'90'!$AR$33</f>
        <v/>
      </c>
      <c r="V91" s="96">
        <f>'90'!$BL$33</f>
        <v>0</v>
      </c>
      <c r="W91">
        <f>'90'!$AR$34</f>
        <v>0</v>
      </c>
      <c r="X91" s="96">
        <f>'90'!$BL$34</f>
        <v>0</v>
      </c>
      <c r="Y91">
        <f>'90'!$AR$35</f>
        <v>0</v>
      </c>
      <c r="Z91" s="96">
        <f>'90'!$BL$35</f>
        <v>0</v>
      </c>
      <c r="AA91">
        <f>'90'!$AR$36</f>
        <v>0</v>
      </c>
      <c r="AB91" s="96">
        <f>'90'!$BL$36</f>
        <v>0</v>
      </c>
      <c r="AC91">
        <f>'90'!$AR$37</f>
        <v>0</v>
      </c>
      <c r="AD91" s="96">
        <f>'90'!$BL$37</f>
        <v>0</v>
      </c>
      <c r="AE91">
        <f>'90'!$AR$38</f>
        <v>0</v>
      </c>
      <c r="AF91" s="96">
        <f>'90'!$BL$38</f>
        <v>0</v>
      </c>
      <c r="AG91">
        <f>'90'!$AR$39</f>
        <v>0</v>
      </c>
      <c r="AH91" s="96">
        <f>'90'!$BL$39</f>
        <v>0</v>
      </c>
      <c r="AI91">
        <f>'90'!$AR$40</f>
        <v>0</v>
      </c>
      <c r="AJ91" s="96">
        <f>'90'!$BL$40</f>
        <v>0</v>
      </c>
    </row>
    <row r="92" spans="1:36" x14ac:dyDescent="0.15">
      <c r="A92">
        <v>91</v>
      </c>
      <c r="B92" s="99" t="str">
        <f>IF(請求書!$F$21="","",請求書!$F$21)</f>
        <v/>
      </c>
      <c r="C92" s="99" t="str">
        <f>IF(請求書!$V$7="","",請求書!$V$7)</f>
        <v/>
      </c>
      <c r="D92" s="68">
        <f>'91'!$O$5</f>
        <v>0</v>
      </c>
      <c r="E92">
        <f>'91'!$C$5</f>
        <v>0</v>
      </c>
      <c r="F92" t="str">
        <f>IF('91'!$CA$20="","",'91'!$CA$20)</f>
        <v/>
      </c>
      <c r="G92">
        <f>'91'!$CL$20</f>
        <v>0</v>
      </c>
      <c r="H92" t="s">
        <v>176</v>
      </c>
      <c r="I92" s="100" t="str">
        <f>IF('91'!$U$74=0,"",('91'!$U$74))</f>
        <v/>
      </c>
      <c r="J92" t="str">
        <f>'91'!$AN$43</f>
        <v/>
      </c>
      <c r="K92" t="str">
        <f>'91'!$AR$28</f>
        <v/>
      </c>
      <c r="L92" s="96" t="str">
        <f>'91'!$BL$28</f>
        <v/>
      </c>
      <c r="M92" t="str">
        <f>'91'!$AR$29</f>
        <v/>
      </c>
      <c r="N92" s="96" t="str">
        <f>'91'!$BL$29</f>
        <v/>
      </c>
      <c r="O92" t="str">
        <f>'91'!$AR$30</f>
        <v/>
      </c>
      <c r="P92" s="96" t="str">
        <f>'91'!$BL$30</f>
        <v/>
      </c>
      <c r="Q92" t="str">
        <f>'91'!$AR$31</f>
        <v/>
      </c>
      <c r="R92" s="96" t="str">
        <f>'91'!$BL$31</f>
        <v/>
      </c>
      <c r="S92" t="str">
        <f>'91'!$AR$32</f>
        <v/>
      </c>
      <c r="T92" s="96" t="str">
        <f>'91'!$BL$32</f>
        <v/>
      </c>
      <c r="U92" t="str">
        <f>'91'!$AR$33</f>
        <v/>
      </c>
      <c r="V92" s="96">
        <f>'91'!$BL$33</f>
        <v>0</v>
      </c>
      <c r="W92">
        <f>'91'!$AR$34</f>
        <v>0</v>
      </c>
      <c r="X92" s="96">
        <f>'91'!$BL$34</f>
        <v>0</v>
      </c>
      <c r="Y92">
        <f>'91'!$AR$35</f>
        <v>0</v>
      </c>
      <c r="Z92" s="96">
        <f>'91'!$BL$35</f>
        <v>0</v>
      </c>
      <c r="AA92">
        <f>'91'!$AR$36</f>
        <v>0</v>
      </c>
      <c r="AB92" s="96">
        <f>'91'!$BL$36</f>
        <v>0</v>
      </c>
      <c r="AC92">
        <f>'91'!$AR$37</f>
        <v>0</v>
      </c>
      <c r="AD92" s="96">
        <f>'91'!$BL$37</f>
        <v>0</v>
      </c>
      <c r="AE92">
        <f>'91'!$AR$38</f>
        <v>0</v>
      </c>
      <c r="AF92" s="96">
        <f>'91'!$BL$38</f>
        <v>0</v>
      </c>
      <c r="AG92">
        <f>'91'!$AR$39</f>
        <v>0</v>
      </c>
      <c r="AH92" s="96">
        <f>'91'!$BL$39</f>
        <v>0</v>
      </c>
      <c r="AI92">
        <f>'91'!$AR$40</f>
        <v>0</v>
      </c>
      <c r="AJ92" s="96">
        <f>'91'!$BL$40</f>
        <v>0</v>
      </c>
    </row>
    <row r="93" spans="1:36" x14ac:dyDescent="0.15">
      <c r="A93">
        <v>92</v>
      </c>
      <c r="B93" s="99" t="str">
        <f>IF(請求書!$F$21="","",請求書!$F$21)</f>
        <v/>
      </c>
      <c r="C93" s="99" t="str">
        <f>IF(請求書!$V$7="","",請求書!$V$7)</f>
        <v/>
      </c>
      <c r="D93" s="68">
        <f>'92'!$O$5</f>
        <v>0</v>
      </c>
      <c r="E93">
        <f>'92'!$C$5</f>
        <v>0</v>
      </c>
      <c r="F93" t="str">
        <f>IF('92'!$CA$20="","",'92'!$CA$20)</f>
        <v/>
      </c>
      <c r="G93">
        <f>'92'!$CL$20</f>
        <v>0</v>
      </c>
      <c r="H93" t="s">
        <v>176</v>
      </c>
      <c r="I93" s="100" t="str">
        <f>IF('92'!$U$74=0,"",('92'!$U$74))</f>
        <v/>
      </c>
      <c r="J93" t="str">
        <f>'92'!$AN$43</f>
        <v/>
      </c>
      <c r="K93" t="str">
        <f>'92'!$AR$28</f>
        <v/>
      </c>
      <c r="L93" s="96" t="str">
        <f>'92'!$BL$28</f>
        <v/>
      </c>
      <c r="M93" t="str">
        <f>'92'!$AR$29</f>
        <v/>
      </c>
      <c r="N93" s="96" t="str">
        <f>'92'!$BL$29</f>
        <v/>
      </c>
      <c r="O93" t="str">
        <f>'92'!$AR$30</f>
        <v/>
      </c>
      <c r="P93" s="96" t="str">
        <f>'92'!$BL$30</f>
        <v/>
      </c>
      <c r="Q93" t="str">
        <f>'92'!$AR$31</f>
        <v/>
      </c>
      <c r="R93" s="96" t="str">
        <f>'92'!$BL$31</f>
        <v/>
      </c>
      <c r="S93" t="str">
        <f>'92'!$AR$32</f>
        <v/>
      </c>
      <c r="T93" s="96" t="str">
        <f>'92'!$BL$32</f>
        <v/>
      </c>
      <c r="U93" t="str">
        <f>'92'!$AR$33</f>
        <v/>
      </c>
      <c r="V93" s="96">
        <f>'92'!$BL$33</f>
        <v>0</v>
      </c>
      <c r="W93">
        <f>'92'!$AR$34</f>
        <v>0</v>
      </c>
      <c r="X93" s="96">
        <f>'92'!$BL$34</f>
        <v>0</v>
      </c>
      <c r="Y93">
        <f>'92'!$AR$35</f>
        <v>0</v>
      </c>
      <c r="Z93" s="96">
        <f>'92'!$BL$35</f>
        <v>0</v>
      </c>
      <c r="AA93">
        <f>'92'!$AR$36</f>
        <v>0</v>
      </c>
      <c r="AB93" s="96">
        <f>'92'!$BL$36</f>
        <v>0</v>
      </c>
      <c r="AC93">
        <f>'92'!$AR$37</f>
        <v>0</v>
      </c>
      <c r="AD93" s="96">
        <f>'92'!$BL$37</f>
        <v>0</v>
      </c>
      <c r="AE93">
        <f>'92'!$AR$38</f>
        <v>0</v>
      </c>
      <c r="AF93" s="96">
        <f>'92'!$BL$38</f>
        <v>0</v>
      </c>
      <c r="AG93">
        <f>'92'!$AR$39</f>
        <v>0</v>
      </c>
      <c r="AH93" s="96">
        <f>'92'!$BL$39</f>
        <v>0</v>
      </c>
      <c r="AI93">
        <f>'92'!$AR$40</f>
        <v>0</v>
      </c>
      <c r="AJ93" s="96">
        <f>'92'!$BL$40</f>
        <v>0</v>
      </c>
    </row>
    <row r="94" spans="1:36" x14ac:dyDescent="0.15">
      <c r="A94">
        <v>93</v>
      </c>
      <c r="B94" s="99" t="str">
        <f>IF(請求書!$F$21="","",請求書!$F$21)</f>
        <v/>
      </c>
      <c r="C94" s="99" t="str">
        <f>IF(請求書!$V$7="","",請求書!$V$7)</f>
        <v/>
      </c>
      <c r="D94" s="68">
        <f>'93'!$O$5</f>
        <v>0</v>
      </c>
      <c r="E94">
        <f>'93'!$C$5</f>
        <v>0</v>
      </c>
      <c r="F94" t="str">
        <f>IF('93'!$CA$20="","",'93'!$CA$20)</f>
        <v/>
      </c>
      <c r="G94">
        <f>'93'!$CL$20</f>
        <v>0</v>
      </c>
      <c r="H94" t="s">
        <v>176</v>
      </c>
      <c r="I94" s="100" t="str">
        <f>IF('93'!$U$74=0,"",('93'!$U$74))</f>
        <v/>
      </c>
      <c r="J94" t="str">
        <f>'93'!$AN$43</f>
        <v/>
      </c>
      <c r="K94" t="str">
        <f>'93'!$AR$28</f>
        <v/>
      </c>
      <c r="L94" s="96" t="str">
        <f>'93'!$BL$28</f>
        <v/>
      </c>
      <c r="M94" t="str">
        <f>'93'!$AR$29</f>
        <v/>
      </c>
      <c r="N94" s="96" t="str">
        <f>'93'!$BL$29</f>
        <v/>
      </c>
      <c r="O94" t="str">
        <f>'93'!$AR$30</f>
        <v/>
      </c>
      <c r="P94" s="96" t="str">
        <f>'93'!$BL$30</f>
        <v/>
      </c>
      <c r="Q94" t="str">
        <f>'93'!$AR$31</f>
        <v/>
      </c>
      <c r="R94" s="96" t="str">
        <f>'93'!$BL$31</f>
        <v/>
      </c>
      <c r="S94" t="str">
        <f>'93'!$AR$32</f>
        <v/>
      </c>
      <c r="T94" s="96" t="str">
        <f>'93'!$BL$32</f>
        <v/>
      </c>
      <c r="U94" t="str">
        <f>'93'!$AR$33</f>
        <v/>
      </c>
      <c r="V94" s="96">
        <f>'93'!$BL$33</f>
        <v>0</v>
      </c>
      <c r="W94">
        <f>'93'!$AR$34</f>
        <v>0</v>
      </c>
      <c r="X94" s="96">
        <f>'93'!$BL$34</f>
        <v>0</v>
      </c>
      <c r="Y94">
        <f>'93'!$AR$35</f>
        <v>0</v>
      </c>
      <c r="Z94" s="96">
        <f>'93'!$BL$35</f>
        <v>0</v>
      </c>
      <c r="AA94">
        <f>'93'!$AR$36</f>
        <v>0</v>
      </c>
      <c r="AB94" s="96">
        <f>'93'!$BL$36</f>
        <v>0</v>
      </c>
      <c r="AC94">
        <f>'93'!$AR$37</f>
        <v>0</v>
      </c>
      <c r="AD94" s="96">
        <f>'93'!$BL$37</f>
        <v>0</v>
      </c>
      <c r="AE94">
        <f>'93'!$AR$38</f>
        <v>0</v>
      </c>
      <c r="AF94" s="96">
        <f>'93'!$BL$38</f>
        <v>0</v>
      </c>
      <c r="AG94">
        <f>'93'!$AR$39</f>
        <v>0</v>
      </c>
      <c r="AH94" s="96">
        <f>'93'!$BL$39</f>
        <v>0</v>
      </c>
      <c r="AI94">
        <f>'93'!$AR$40</f>
        <v>0</v>
      </c>
      <c r="AJ94" s="96">
        <f>'93'!$BL$40</f>
        <v>0</v>
      </c>
    </row>
    <row r="95" spans="1:36" x14ac:dyDescent="0.15">
      <c r="A95">
        <v>94</v>
      </c>
      <c r="B95" s="99" t="str">
        <f>IF(請求書!$F$21="","",請求書!$F$21)</f>
        <v/>
      </c>
      <c r="C95" s="99" t="str">
        <f>IF(請求書!$V$7="","",請求書!$V$7)</f>
        <v/>
      </c>
      <c r="D95" s="68">
        <f>'94'!$O$5</f>
        <v>0</v>
      </c>
      <c r="E95">
        <f>'94'!$C$5</f>
        <v>0</v>
      </c>
      <c r="F95" t="str">
        <f>IF('94'!$CA$20="","",'94'!$CA$20)</f>
        <v/>
      </c>
      <c r="G95">
        <f>'94'!$CL$20</f>
        <v>0</v>
      </c>
      <c r="H95" t="s">
        <v>176</v>
      </c>
      <c r="I95" s="100" t="str">
        <f>IF('94'!$U$74=0,"",('94'!$U$74))</f>
        <v/>
      </c>
      <c r="J95" t="str">
        <f>'94'!$AN$43</f>
        <v/>
      </c>
      <c r="K95" t="str">
        <f>'94'!$AR$28</f>
        <v/>
      </c>
      <c r="L95" s="96" t="str">
        <f>'94'!$BL$28</f>
        <v/>
      </c>
      <c r="M95" t="str">
        <f>'94'!$AR$29</f>
        <v/>
      </c>
      <c r="N95" s="96" t="str">
        <f>'94'!$BL$29</f>
        <v/>
      </c>
      <c r="O95" t="str">
        <f>'94'!$AR$30</f>
        <v/>
      </c>
      <c r="P95" s="96" t="str">
        <f>'94'!$BL$30</f>
        <v/>
      </c>
      <c r="Q95" t="str">
        <f>'94'!$AR$31</f>
        <v/>
      </c>
      <c r="R95" s="96" t="str">
        <f>'94'!$BL$31</f>
        <v/>
      </c>
      <c r="S95" t="str">
        <f>'94'!$AR$32</f>
        <v/>
      </c>
      <c r="T95" s="96" t="str">
        <f>'94'!$BL$32</f>
        <v/>
      </c>
      <c r="U95" t="str">
        <f>'94'!$AR$33</f>
        <v/>
      </c>
      <c r="V95" s="96">
        <f>'94'!$BL$33</f>
        <v>0</v>
      </c>
      <c r="W95">
        <f>'94'!$AR$34</f>
        <v>0</v>
      </c>
      <c r="X95" s="96">
        <f>'94'!$BL$34</f>
        <v>0</v>
      </c>
      <c r="Y95">
        <f>'94'!$AR$35</f>
        <v>0</v>
      </c>
      <c r="Z95" s="96">
        <f>'94'!$BL$35</f>
        <v>0</v>
      </c>
      <c r="AA95">
        <f>'94'!$AR$36</f>
        <v>0</v>
      </c>
      <c r="AB95" s="96">
        <f>'94'!$BL$36</f>
        <v>0</v>
      </c>
      <c r="AC95">
        <f>'94'!$AR$37</f>
        <v>0</v>
      </c>
      <c r="AD95" s="96">
        <f>'94'!$BL$37</f>
        <v>0</v>
      </c>
      <c r="AE95">
        <f>'94'!$AR$38</f>
        <v>0</v>
      </c>
      <c r="AF95" s="96">
        <f>'94'!$BL$38</f>
        <v>0</v>
      </c>
      <c r="AG95">
        <f>'94'!$AR$39</f>
        <v>0</v>
      </c>
      <c r="AH95" s="96">
        <f>'94'!$BL$39</f>
        <v>0</v>
      </c>
      <c r="AI95">
        <f>'94'!$AR$40</f>
        <v>0</v>
      </c>
      <c r="AJ95" s="96">
        <f>'94'!$BL$40</f>
        <v>0</v>
      </c>
    </row>
    <row r="96" spans="1:36" x14ac:dyDescent="0.15">
      <c r="A96">
        <v>95</v>
      </c>
      <c r="B96" s="99" t="str">
        <f>IF(請求書!$F$21="","",請求書!$F$21)</f>
        <v/>
      </c>
      <c r="C96" s="99" t="str">
        <f>IF(請求書!$V$7="","",請求書!$V$7)</f>
        <v/>
      </c>
      <c r="D96" s="68">
        <f>'95'!$O$5</f>
        <v>0</v>
      </c>
      <c r="E96">
        <f>'95'!$C$5</f>
        <v>0</v>
      </c>
      <c r="F96" t="str">
        <f>IF('95'!$CA$20="","",'95'!$CA$20)</f>
        <v/>
      </c>
      <c r="G96">
        <f>'95'!$CL$20</f>
        <v>0</v>
      </c>
      <c r="H96" t="s">
        <v>176</v>
      </c>
      <c r="I96" s="100" t="str">
        <f>IF('95'!$U$74=0,"",('95'!$U$74))</f>
        <v/>
      </c>
      <c r="J96" t="str">
        <f>'95'!$AN$43</f>
        <v/>
      </c>
      <c r="K96" t="str">
        <f>'95'!$AR$28</f>
        <v/>
      </c>
      <c r="L96" s="96" t="str">
        <f>'95'!$BL$28</f>
        <v/>
      </c>
      <c r="M96" t="str">
        <f>'95'!$AR$29</f>
        <v/>
      </c>
      <c r="N96" s="96" t="str">
        <f>'95'!$BL$29</f>
        <v/>
      </c>
      <c r="O96" t="str">
        <f>'95'!$AR$30</f>
        <v/>
      </c>
      <c r="P96" s="96" t="str">
        <f>'95'!$BL$30</f>
        <v/>
      </c>
      <c r="Q96" t="str">
        <f>'95'!$AR$31</f>
        <v/>
      </c>
      <c r="R96" s="96" t="str">
        <f>'95'!$BL$31</f>
        <v/>
      </c>
      <c r="S96" t="str">
        <f>'95'!$AR$32</f>
        <v/>
      </c>
      <c r="T96" s="96" t="str">
        <f>'95'!$BL$32</f>
        <v/>
      </c>
      <c r="U96" t="str">
        <f>'95'!$AR$33</f>
        <v/>
      </c>
      <c r="V96" s="96">
        <f>'95'!$BL$33</f>
        <v>0</v>
      </c>
      <c r="W96">
        <f>'95'!$AR$34</f>
        <v>0</v>
      </c>
      <c r="X96" s="96">
        <f>'95'!$BL$34</f>
        <v>0</v>
      </c>
      <c r="Y96">
        <f>'95'!$AR$35</f>
        <v>0</v>
      </c>
      <c r="Z96" s="96">
        <f>'95'!$BL$35</f>
        <v>0</v>
      </c>
      <c r="AA96">
        <f>'95'!$AR$36</f>
        <v>0</v>
      </c>
      <c r="AB96" s="96">
        <f>'95'!$BL$36</f>
        <v>0</v>
      </c>
      <c r="AC96">
        <f>'95'!$AR$37</f>
        <v>0</v>
      </c>
      <c r="AD96" s="96">
        <f>'95'!$BL$37</f>
        <v>0</v>
      </c>
      <c r="AE96">
        <f>'95'!$AR$38</f>
        <v>0</v>
      </c>
      <c r="AF96" s="96">
        <f>'95'!$BL$38</f>
        <v>0</v>
      </c>
      <c r="AG96">
        <f>'95'!$AR$39</f>
        <v>0</v>
      </c>
      <c r="AH96" s="96">
        <f>'95'!$BL$39</f>
        <v>0</v>
      </c>
      <c r="AI96">
        <f>'95'!$AR$40</f>
        <v>0</v>
      </c>
      <c r="AJ96" s="96">
        <f>'95'!$BL$40</f>
        <v>0</v>
      </c>
    </row>
    <row r="97" spans="1:36" x14ac:dyDescent="0.15">
      <c r="A97">
        <v>96</v>
      </c>
      <c r="B97" s="99" t="str">
        <f>IF(請求書!$F$21="","",請求書!$F$21)</f>
        <v/>
      </c>
      <c r="C97" s="99" t="str">
        <f>IF(請求書!$V$7="","",請求書!$V$7)</f>
        <v/>
      </c>
      <c r="D97" s="68">
        <f>'96'!$O$5</f>
        <v>0</v>
      </c>
      <c r="E97">
        <f>'96'!$C$5</f>
        <v>0</v>
      </c>
      <c r="F97" t="str">
        <f>IF('96'!$CA$20="","",'96'!$CA$20)</f>
        <v/>
      </c>
      <c r="G97">
        <f>'96'!$CL$20</f>
        <v>0</v>
      </c>
      <c r="H97" t="s">
        <v>176</v>
      </c>
      <c r="I97" s="100" t="str">
        <f>IF('96'!$U$74=0,"",('96'!$U$74))</f>
        <v/>
      </c>
      <c r="J97" t="str">
        <f>'96'!$AN$43</f>
        <v/>
      </c>
      <c r="K97" t="str">
        <f>'96'!$AR$28</f>
        <v/>
      </c>
      <c r="L97" s="96" t="str">
        <f>'96'!$BL$28</f>
        <v/>
      </c>
      <c r="M97" t="str">
        <f>'96'!$AR$29</f>
        <v/>
      </c>
      <c r="N97" s="96" t="str">
        <f>'96'!$BL$29</f>
        <v/>
      </c>
      <c r="O97" t="str">
        <f>'96'!$AR$30</f>
        <v/>
      </c>
      <c r="P97" s="96" t="str">
        <f>'96'!$BL$30</f>
        <v/>
      </c>
      <c r="Q97" t="str">
        <f>'96'!$AR$31</f>
        <v/>
      </c>
      <c r="R97" s="96" t="str">
        <f>'96'!$BL$31</f>
        <v/>
      </c>
      <c r="S97" t="str">
        <f>'96'!$AR$32</f>
        <v/>
      </c>
      <c r="T97" s="96" t="str">
        <f>'96'!$BL$32</f>
        <v/>
      </c>
      <c r="U97" t="str">
        <f>'96'!$AR$33</f>
        <v/>
      </c>
      <c r="V97" s="96">
        <f>'96'!$BL$33</f>
        <v>0</v>
      </c>
      <c r="W97">
        <f>'96'!$AR$34</f>
        <v>0</v>
      </c>
      <c r="X97" s="96">
        <f>'96'!$BL$34</f>
        <v>0</v>
      </c>
      <c r="Y97">
        <f>'96'!$AR$35</f>
        <v>0</v>
      </c>
      <c r="Z97" s="96">
        <f>'96'!$BL$35</f>
        <v>0</v>
      </c>
      <c r="AA97">
        <f>'96'!$AR$36</f>
        <v>0</v>
      </c>
      <c r="AB97" s="96">
        <f>'96'!$BL$36</f>
        <v>0</v>
      </c>
      <c r="AC97">
        <f>'96'!$AR$37</f>
        <v>0</v>
      </c>
      <c r="AD97" s="96">
        <f>'96'!$BL$37</f>
        <v>0</v>
      </c>
      <c r="AE97">
        <f>'96'!$AR$38</f>
        <v>0</v>
      </c>
      <c r="AF97" s="96">
        <f>'96'!$BL$38</f>
        <v>0</v>
      </c>
      <c r="AG97">
        <f>'96'!$AR$39</f>
        <v>0</v>
      </c>
      <c r="AH97" s="96">
        <f>'96'!$BL$39</f>
        <v>0</v>
      </c>
      <c r="AI97">
        <f>'96'!$AR$40</f>
        <v>0</v>
      </c>
      <c r="AJ97" s="96">
        <f>'96'!$BL$40</f>
        <v>0</v>
      </c>
    </row>
    <row r="98" spans="1:36" x14ac:dyDescent="0.15">
      <c r="A98">
        <v>97</v>
      </c>
      <c r="B98" s="99" t="str">
        <f>IF(請求書!$F$21="","",請求書!$F$21)</f>
        <v/>
      </c>
      <c r="C98" s="99" t="str">
        <f>IF(請求書!$V$7="","",請求書!$V$7)</f>
        <v/>
      </c>
      <c r="D98" s="68">
        <f>'97'!$O$5</f>
        <v>0</v>
      </c>
      <c r="E98">
        <f>'97'!$C$5</f>
        <v>0</v>
      </c>
      <c r="F98" t="str">
        <f>IF('97'!$CA$20="","",'97'!$CA$20)</f>
        <v/>
      </c>
      <c r="G98">
        <f>'97'!$CL$20</f>
        <v>0</v>
      </c>
      <c r="H98" t="s">
        <v>176</v>
      </c>
      <c r="I98" s="100" t="str">
        <f>IF('97'!$U$74=0,"",('97'!$U$74))</f>
        <v/>
      </c>
      <c r="J98" t="str">
        <f>'97'!$AN$43</f>
        <v/>
      </c>
      <c r="K98" t="str">
        <f>'97'!$AR$28</f>
        <v/>
      </c>
      <c r="L98" s="96" t="str">
        <f>'97'!$BL$28</f>
        <v/>
      </c>
      <c r="M98" t="str">
        <f>'97'!$AR$29</f>
        <v/>
      </c>
      <c r="N98" s="96" t="str">
        <f>'97'!$BL$29</f>
        <v/>
      </c>
      <c r="O98" t="str">
        <f>'97'!$AR$30</f>
        <v/>
      </c>
      <c r="P98" s="96" t="str">
        <f>'97'!$BL$30</f>
        <v/>
      </c>
      <c r="Q98" t="str">
        <f>'97'!$AR$31</f>
        <v/>
      </c>
      <c r="R98" s="96" t="str">
        <f>'97'!$BL$31</f>
        <v/>
      </c>
      <c r="S98" t="str">
        <f>'97'!$AR$32</f>
        <v/>
      </c>
      <c r="T98" s="96" t="str">
        <f>'97'!$BL$32</f>
        <v/>
      </c>
      <c r="U98" t="str">
        <f>'97'!$AR$33</f>
        <v/>
      </c>
      <c r="V98" s="96">
        <f>'97'!$BL$33</f>
        <v>0</v>
      </c>
      <c r="W98">
        <f>'97'!$AR$34</f>
        <v>0</v>
      </c>
      <c r="X98" s="96">
        <f>'97'!$BL$34</f>
        <v>0</v>
      </c>
      <c r="Y98">
        <f>'97'!$AR$35</f>
        <v>0</v>
      </c>
      <c r="Z98" s="96">
        <f>'97'!$BL$35</f>
        <v>0</v>
      </c>
      <c r="AA98">
        <f>'97'!$AR$36</f>
        <v>0</v>
      </c>
      <c r="AB98" s="96">
        <f>'97'!$BL$36</f>
        <v>0</v>
      </c>
      <c r="AC98">
        <f>'97'!$AR$37</f>
        <v>0</v>
      </c>
      <c r="AD98" s="96">
        <f>'97'!$BL$37</f>
        <v>0</v>
      </c>
      <c r="AE98">
        <f>'97'!$AR$38</f>
        <v>0</v>
      </c>
      <c r="AF98" s="96">
        <f>'97'!$BL$38</f>
        <v>0</v>
      </c>
      <c r="AG98">
        <f>'97'!$AR$39</f>
        <v>0</v>
      </c>
      <c r="AH98" s="96">
        <f>'97'!$BL$39</f>
        <v>0</v>
      </c>
      <c r="AI98">
        <f>'97'!$AR$40</f>
        <v>0</v>
      </c>
      <c r="AJ98" s="96">
        <f>'97'!$BL$40</f>
        <v>0</v>
      </c>
    </row>
    <row r="99" spans="1:36" x14ac:dyDescent="0.15">
      <c r="A99">
        <v>98</v>
      </c>
      <c r="B99" s="99" t="str">
        <f>IF(請求書!$F$21="","",請求書!$F$21)</f>
        <v/>
      </c>
      <c r="C99" s="99" t="str">
        <f>IF(請求書!$V$7="","",請求書!$V$7)</f>
        <v/>
      </c>
      <c r="D99" s="68">
        <f>'98'!$O$5</f>
        <v>0</v>
      </c>
      <c r="E99">
        <f>'98'!$C$5</f>
        <v>0</v>
      </c>
      <c r="F99" t="str">
        <f>IF('98'!$CA$20="","",'98'!$CA$20)</f>
        <v/>
      </c>
      <c r="G99">
        <f>'98'!$CL$20</f>
        <v>0</v>
      </c>
      <c r="H99" t="s">
        <v>176</v>
      </c>
      <c r="I99" s="100" t="str">
        <f>IF('98'!$U$74=0,"",('98'!$U$74))</f>
        <v/>
      </c>
      <c r="J99" t="str">
        <f>'98'!$AN$43</f>
        <v/>
      </c>
      <c r="K99" t="str">
        <f>'98'!$AR$28</f>
        <v/>
      </c>
      <c r="L99" s="96" t="str">
        <f>'98'!$BL$28</f>
        <v/>
      </c>
      <c r="M99" t="str">
        <f>'98'!$AR$29</f>
        <v/>
      </c>
      <c r="N99" s="96" t="str">
        <f>'98'!$BL$29</f>
        <v/>
      </c>
      <c r="O99" t="str">
        <f>'98'!$AR$30</f>
        <v/>
      </c>
      <c r="P99" s="96" t="str">
        <f>'98'!$BL$30</f>
        <v/>
      </c>
      <c r="Q99" t="str">
        <f>'98'!$AR$31</f>
        <v/>
      </c>
      <c r="R99" s="96" t="str">
        <f>'98'!$BL$31</f>
        <v/>
      </c>
      <c r="S99" t="str">
        <f>'98'!$AR$32</f>
        <v/>
      </c>
      <c r="T99" s="96" t="str">
        <f>'98'!$BL$32</f>
        <v/>
      </c>
      <c r="U99" t="str">
        <f>'98'!$AR$33</f>
        <v/>
      </c>
      <c r="V99" s="96">
        <f>'98'!$BL$33</f>
        <v>0</v>
      </c>
      <c r="W99">
        <f>'98'!$AR$34</f>
        <v>0</v>
      </c>
      <c r="X99" s="96">
        <f>'98'!$BL$34</f>
        <v>0</v>
      </c>
      <c r="Y99">
        <f>'98'!$AR$35</f>
        <v>0</v>
      </c>
      <c r="Z99" s="96">
        <f>'98'!$BL$35</f>
        <v>0</v>
      </c>
      <c r="AA99">
        <f>'98'!$AR$36</f>
        <v>0</v>
      </c>
      <c r="AB99" s="96">
        <f>'98'!$BL$36</f>
        <v>0</v>
      </c>
      <c r="AC99">
        <f>'98'!$AR$37</f>
        <v>0</v>
      </c>
      <c r="AD99" s="96">
        <f>'98'!$BL$37</f>
        <v>0</v>
      </c>
      <c r="AE99">
        <f>'98'!$AR$38</f>
        <v>0</v>
      </c>
      <c r="AF99" s="96">
        <f>'98'!$BL$38</f>
        <v>0</v>
      </c>
      <c r="AG99">
        <f>'98'!$AR$39</f>
        <v>0</v>
      </c>
      <c r="AH99" s="96">
        <f>'98'!$BL$39</f>
        <v>0</v>
      </c>
      <c r="AI99">
        <f>'98'!$AR$40</f>
        <v>0</v>
      </c>
      <c r="AJ99" s="96">
        <f>'98'!$BL$40</f>
        <v>0</v>
      </c>
    </row>
    <row r="100" spans="1:36" x14ac:dyDescent="0.15">
      <c r="A100">
        <v>99</v>
      </c>
      <c r="B100" s="99" t="str">
        <f>IF(請求書!$F$21="","",請求書!$F$21)</f>
        <v/>
      </c>
      <c r="C100" s="99" t="str">
        <f>IF(請求書!$V$7="","",請求書!$V$7)</f>
        <v/>
      </c>
      <c r="D100" s="68">
        <f>'99'!$O$5</f>
        <v>0</v>
      </c>
      <c r="E100">
        <f>'99'!$C$5</f>
        <v>0</v>
      </c>
      <c r="F100" t="str">
        <f>IF('99'!$CA$20="","",'99'!$CA$20)</f>
        <v/>
      </c>
      <c r="G100">
        <f>'99'!$CL$20</f>
        <v>0</v>
      </c>
      <c r="H100" t="s">
        <v>176</v>
      </c>
      <c r="I100" s="100" t="str">
        <f>IF('99'!$U$74=0,"",('99'!$U$74))</f>
        <v/>
      </c>
      <c r="J100" t="str">
        <f>'99'!$AN$43</f>
        <v/>
      </c>
      <c r="K100" t="str">
        <f>'99'!$AR$28</f>
        <v/>
      </c>
      <c r="L100" s="96" t="str">
        <f>'99'!$BL$28</f>
        <v/>
      </c>
      <c r="M100" t="str">
        <f>'99'!$AR$29</f>
        <v/>
      </c>
      <c r="N100" s="96" t="str">
        <f>'99'!$BL$29</f>
        <v/>
      </c>
      <c r="O100" t="str">
        <f>'99'!$AR$30</f>
        <v/>
      </c>
      <c r="P100" s="96" t="str">
        <f>'99'!$BL$30</f>
        <v/>
      </c>
      <c r="Q100" t="str">
        <f>'99'!$AR$31</f>
        <v/>
      </c>
      <c r="R100" s="96" t="str">
        <f>'99'!$BL$31</f>
        <v/>
      </c>
      <c r="S100" t="str">
        <f>'99'!$AR$32</f>
        <v/>
      </c>
      <c r="T100" s="96" t="str">
        <f>'99'!$BL$32</f>
        <v/>
      </c>
      <c r="U100" t="str">
        <f>'99'!$AR$33</f>
        <v/>
      </c>
      <c r="V100" s="96">
        <f>'99'!$BL$33</f>
        <v>0</v>
      </c>
      <c r="W100">
        <f>'99'!$AR$34</f>
        <v>0</v>
      </c>
      <c r="X100" s="96">
        <f>'99'!$BL$34</f>
        <v>0</v>
      </c>
      <c r="Y100">
        <f>'99'!$AR$35</f>
        <v>0</v>
      </c>
      <c r="Z100" s="96">
        <f>'99'!$BL$35</f>
        <v>0</v>
      </c>
      <c r="AA100">
        <f>'99'!$AR$36</f>
        <v>0</v>
      </c>
      <c r="AB100" s="96">
        <f>'99'!$BL$36</f>
        <v>0</v>
      </c>
      <c r="AC100">
        <f>'99'!$AR$37</f>
        <v>0</v>
      </c>
      <c r="AD100" s="96">
        <f>'99'!$BL$37</f>
        <v>0</v>
      </c>
      <c r="AE100">
        <f>'99'!$AR$38</f>
        <v>0</v>
      </c>
      <c r="AF100" s="96">
        <f>'99'!$BL$38</f>
        <v>0</v>
      </c>
      <c r="AG100">
        <f>'99'!$AR$39</f>
        <v>0</v>
      </c>
      <c r="AH100" s="96">
        <f>'99'!$BL$39</f>
        <v>0</v>
      </c>
      <c r="AI100">
        <f>'99'!$AR$40</f>
        <v>0</v>
      </c>
      <c r="AJ100" s="96">
        <f>'99'!$BL$40</f>
        <v>0</v>
      </c>
    </row>
    <row r="101" spans="1:36" x14ac:dyDescent="0.15">
      <c r="A101">
        <v>100</v>
      </c>
      <c r="B101" s="99" t="str">
        <f>IF(請求書!$F$21="","",請求書!$F$21)</f>
        <v/>
      </c>
      <c r="C101" s="99" t="str">
        <f>IF(請求書!$V$7="","",請求書!$V$7)</f>
        <v/>
      </c>
      <c r="D101" s="68">
        <f>'100'!$O$5</f>
        <v>0</v>
      </c>
      <c r="E101">
        <f>'100'!$C$5</f>
        <v>0</v>
      </c>
      <c r="F101" t="str">
        <f>IF('100'!$CA$20="","",'100'!$CA$20)</f>
        <v/>
      </c>
      <c r="G101">
        <f>'100'!$CL$20</f>
        <v>0</v>
      </c>
      <c r="H101" t="s">
        <v>176</v>
      </c>
      <c r="I101" s="100" t="str">
        <f>IF('100'!$U$74=0,"",('100'!$U$74))</f>
        <v/>
      </c>
      <c r="J101" t="str">
        <f>'100'!$AN$43</f>
        <v/>
      </c>
      <c r="K101" t="str">
        <f>'100'!$AR$28</f>
        <v/>
      </c>
      <c r="L101" s="96" t="str">
        <f>'100'!$BL$28</f>
        <v/>
      </c>
      <c r="M101" t="str">
        <f>'100'!$AR$29</f>
        <v/>
      </c>
      <c r="N101" s="96" t="str">
        <f>'100'!$BL$29</f>
        <v/>
      </c>
      <c r="O101" t="str">
        <f>'100'!$AR$30</f>
        <v/>
      </c>
      <c r="P101" s="96" t="str">
        <f>'100'!$BL$30</f>
        <v/>
      </c>
      <c r="Q101" t="str">
        <f>'100'!$AR$31</f>
        <v/>
      </c>
      <c r="R101" s="96" t="str">
        <f>'100'!$BL$31</f>
        <v/>
      </c>
      <c r="S101" t="str">
        <f>'100'!$AR$32</f>
        <v/>
      </c>
      <c r="T101" s="96" t="str">
        <f>'100'!$BL$32</f>
        <v/>
      </c>
      <c r="U101" t="str">
        <f>'100'!$AR$33</f>
        <v/>
      </c>
      <c r="V101" s="96">
        <f>'100'!$BL$33</f>
        <v>0</v>
      </c>
      <c r="W101">
        <f>'100'!$AR$34</f>
        <v>0</v>
      </c>
      <c r="X101" s="96">
        <f>'100'!$BL$34</f>
        <v>0</v>
      </c>
      <c r="Y101">
        <f>'100'!$AR$35</f>
        <v>0</v>
      </c>
      <c r="Z101" s="96">
        <f>'100'!$BL$35</f>
        <v>0</v>
      </c>
      <c r="AA101">
        <f>'100'!$AR$36</f>
        <v>0</v>
      </c>
      <c r="AB101" s="96">
        <f>'100'!$BL$36</f>
        <v>0</v>
      </c>
      <c r="AC101">
        <f>'100'!$AR$37</f>
        <v>0</v>
      </c>
      <c r="AD101" s="96">
        <f>'100'!$BL$37</f>
        <v>0</v>
      </c>
      <c r="AE101">
        <f>'100'!$AR$38</f>
        <v>0</v>
      </c>
      <c r="AF101" s="96">
        <f>'100'!$BL$38</f>
        <v>0</v>
      </c>
      <c r="AG101">
        <f>'100'!$AR$39</f>
        <v>0</v>
      </c>
      <c r="AH101" s="96">
        <f>'100'!$BL$39</f>
        <v>0</v>
      </c>
      <c r="AI101">
        <f>'100'!$AR$40</f>
        <v>0</v>
      </c>
      <c r="AJ101" s="96">
        <f>'100'!$BL$40</f>
        <v>0</v>
      </c>
    </row>
  </sheetData>
  <sheetProtection password="C4D6" sheet="1"/>
  <phoneticPr fontId="25"/>
  <pageMargins left="0.7" right="0.7" top="0.75" bottom="0.75" header="0.3" footer="0.3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"/>
  <sheetViews>
    <sheetView workbookViewId="0">
      <selection activeCell="O32" sqref="O32"/>
    </sheetView>
  </sheetViews>
  <sheetFormatPr defaultRowHeight="13.5" x14ac:dyDescent="0.15"/>
  <sheetData/>
  <sheetProtection password="C4D6" sheet="1"/>
  <phoneticPr fontId="25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1:AM50"/>
  <sheetViews>
    <sheetView zoomScale="80" zoomScaleNormal="80" workbookViewId="0">
      <selection activeCell="AJ24" sqref="AJ24"/>
    </sheetView>
  </sheetViews>
  <sheetFormatPr defaultColWidth="3.375" defaultRowHeight="14.25" x14ac:dyDescent="0.15"/>
  <cols>
    <col min="1" max="1" width="1.625" style="72" customWidth="1"/>
    <col min="2" max="2" width="1.375" style="72" customWidth="1"/>
    <col min="3" max="3" width="1.625" style="72" customWidth="1"/>
    <col min="4" max="19" width="3.375" style="72" customWidth="1"/>
    <col min="20" max="20" width="3.625" style="72" customWidth="1"/>
    <col min="21" max="21" width="3.375" style="72" customWidth="1"/>
    <col min="22" max="22" width="3.625" style="72" customWidth="1"/>
    <col min="23" max="29" width="3.375" style="72" customWidth="1"/>
    <col min="30" max="30" width="4.125" style="72" customWidth="1"/>
    <col min="31" max="31" width="2" style="72" customWidth="1"/>
    <col min="32" max="32" width="1.375" style="72" customWidth="1"/>
    <col min="33" max="33" width="1.625" style="72" customWidth="1"/>
    <col min="34" max="35" width="3.375" style="72"/>
    <col min="36" max="39" width="14.75" style="72" customWidth="1"/>
    <col min="40" max="16384" width="3.375" style="72"/>
  </cols>
  <sheetData>
    <row r="1" spans="2:39" ht="17.25" customHeight="1" x14ac:dyDescent="0.15">
      <c r="B1" s="310" t="s">
        <v>91</v>
      </c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73"/>
    </row>
    <row r="2" spans="2:39" ht="9" customHeight="1" x14ac:dyDescent="0.15">
      <c r="B2" s="74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6"/>
    </row>
    <row r="3" spans="2:39" ht="17.25" customHeight="1" x14ac:dyDescent="0.15">
      <c r="B3" s="77"/>
      <c r="C3" s="311" t="s">
        <v>92</v>
      </c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78"/>
    </row>
    <row r="4" spans="2:39" ht="17.25" customHeight="1" x14ac:dyDescent="0.15">
      <c r="B4" s="77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78"/>
    </row>
    <row r="5" spans="2:39" ht="8.25" customHeight="1" x14ac:dyDescent="0.15">
      <c r="B5" s="77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8"/>
    </row>
    <row r="6" spans="2:39" ht="17.25" customHeight="1" x14ac:dyDescent="0.15">
      <c r="B6" s="77"/>
      <c r="C6" s="79"/>
      <c r="D6" s="79"/>
      <c r="E6" s="80"/>
      <c r="F6" s="80"/>
      <c r="G6" s="80"/>
      <c r="H6" s="80"/>
      <c r="I6" s="80"/>
      <c r="J6" s="80"/>
      <c r="K6" s="80"/>
      <c r="L6" s="80"/>
      <c r="M6" s="80"/>
      <c r="N6" s="79"/>
      <c r="O6" s="79"/>
      <c r="P6" s="79"/>
      <c r="Q6" s="79"/>
      <c r="R6" s="79"/>
      <c r="S6" s="79"/>
      <c r="T6" s="79"/>
      <c r="AE6" s="79"/>
      <c r="AF6" s="78"/>
    </row>
    <row r="7" spans="2:39" ht="17.25" customHeight="1" x14ac:dyDescent="0.15">
      <c r="B7" s="77"/>
      <c r="C7" s="79"/>
      <c r="D7" s="80" t="s">
        <v>93</v>
      </c>
      <c r="E7" s="80"/>
      <c r="F7" s="80"/>
      <c r="G7" s="80"/>
      <c r="H7" s="80"/>
      <c r="I7" s="80"/>
      <c r="J7" s="80"/>
      <c r="K7" s="80"/>
      <c r="L7" s="80"/>
      <c r="M7" s="79"/>
      <c r="N7" s="79"/>
      <c r="O7" s="79"/>
      <c r="P7" s="79"/>
      <c r="Q7" s="79"/>
      <c r="R7" s="79"/>
      <c r="S7" s="79"/>
      <c r="T7" s="79"/>
      <c r="U7" s="79"/>
      <c r="V7" s="312"/>
      <c r="W7" s="312"/>
      <c r="X7" s="312"/>
      <c r="Y7" s="81" t="s">
        <v>94</v>
      </c>
      <c r="Z7" s="82" t="str">
        <f>IF(V7="","",V7)</f>
        <v/>
      </c>
      <c r="AA7" s="81" t="s">
        <v>95</v>
      </c>
      <c r="AB7" s="83" t="str">
        <f>IF(V7="","",Z7)</f>
        <v/>
      </c>
      <c r="AC7" s="81" t="s">
        <v>96</v>
      </c>
      <c r="AD7" s="79"/>
      <c r="AE7" s="79"/>
      <c r="AF7" s="78"/>
      <c r="AJ7" s="92" t="s">
        <v>88</v>
      </c>
      <c r="AK7" s="92" t="s">
        <v>129</v>
      </c>
      <c r="AL7" s="92" t="s">
        <v>89</v>
      </c>
      <c r="AM7" s="92" t="s">
        <v>90</v>
      </c>
    </row>
    <row r="8" spans="2:39" ht="17.25" customHeight="1" thickBot="1" x14ac:dyDescent="0.2">
      <c r="B8" s="77"/>
      <c r="C8" s="79"/>
      <c r="D8" s="80"/>
      <c r="E8" s="80"/>
      <c r="F8" s="80"/>
      <c r="G8" s="80"/>
      <c r="H8" s="80"/>
      <c r="I8" s="80"/>
      <c r="J8" s="80"/>
      <c r="K8" s="80"/>
      <c r="L8" s="80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8"/>
      <c r="AJ8" s="92" t="s">
        <v>128</v>
      </c>
      <c r="AK8" s="93">
        <f>SUM(start:end!$U$75)</f>
        <v>0</v>
      </c>
      <c r="AL8" s="94">
        <f>SUM(start:end!$AN$46)</f>
        <v>0</v>
      </c>
      <c r="AM8" s="93">
        <f>SUM(start:end!$AN$54)</f>
        <v>0</v>
      </c>
    </row>
    <row r="9" spans="2:39" ht="17.25" customHeight="1" thickBot="1" x14ac:dyDescent="0.2">
      <c r="B9" s="77"/>
      <c r="C9" s="79"/>
      <c r="D9" s="80"/>
      <c r="E9" s="80"/>
      <c r="F9" s="80"/>
      <c r="G9" s="80"/>
      <c r="H9" s="80"/>
      <c r="I9" s="80"/>
      <c r="J9" s="80"/>
      <c r="K9" s="80"/>
      <c r="L9" s="80"/>
      <c r="M9" s="79"/>
      <c r="N9" s="79"/>
      <c r="O9" s="79"/>
      <c r="P9" s="80"/>
      <c r="Q9" s="313" t="s">
        <v>97</v>
      </c>
      <c r="R9" s="316" t="s">
        <v>98</v>
      </c>
      <c r="S9" s="317"/>
      <c r="T9" s="318"/>
      <c r="U9" s="319"/>
      <c r="V9" s="320"/>
      <c r="W9" s="320"/>
      <c r="X9" s="320"/>
      <c r="Y9" s="320"/>
      <c r="Z9" s="320"/>
      <c r="AA9" s="320"/>
      <c r="AB9" s="320"/>
      <c r="AC9" s="320"/>
      <c r="AD9" s="321"/>
      <c r="AE9" s="79"/>
      <c r="AF9" s="78"/>
    </row>
    <row r="10" spans="2:39" ht="15" customHeight="1" x14ac:dyDescent="0.15">
      <c r="B10" s="77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314"/>
      <c r="R10" s="322" t="s">
        <v>99</v>
      </c>
      <c r="S10" s="323"/>
      <c r="T10" s="324"/>
      <c r="U10" s="84" t="s">
        <v>100</v>
      </c>
      <c r="V10" s="327"/>
      <c r="W10" s="327"/>
      <c r="X10" s="327"/>
      <c r="Y10" s="327"/>
      <c r="Z10" s="327"/>
      <c r="AA10" s="327"/>
      <c r="AB10" s="327"/>
      <c r="AC10" s="327"/>
      <c r="AD10" s="328"/>
      <c r="AE10" s="79"/>
      <c r="AF10" s="78"/>
    </row>
    <row r="11" spans="2:39" ht="15" customHeight="1" x14ac:dyDescent="0.15">
      <c r="B11" s="77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314"/>
      <c r="R11" s="314"/>
      <c r="S11" s="325"/>
      <c r="T11" s="326"/>
      <c r="U11" s="329"/>
      <c r="V11" s="330"/>
      <c r="W11" s="330"/>
      <c r="X11" s="330"/>
      <c r="Y11" s="330"/>
      <c r="Z11" s="330"/>
      <c r="AA11" s="330"/>
      <c r="AB11" s="330"/>
      <c r="AC11" s="330"/>
      <c r="AD11" s="331"/>
      <c r="AE11" s="79"/>
      <c r="AF11" s="78"/>
    </row>
    <row r="12" spans="2:39" ht="15" customHeight="1" x14ac:dyDescent="0.15">
      <c r="B12" s="77"/>
      <c r="C12" s="79"/>
      <c r="D12" s="79"/>
      <c r="E12" s="79"/>
      <c r="F12" s="79"/>
      <c r="G12" s="80" t="s">
        <v>101</v>
      </c>
      <c r="H12" s="79"/>
      <c r="I12" s="79"/>
      <c r="J12" s="79"/>
      <c r="K12" s="79"/>
      <c r="L12" s="79"/>
      <c r="M12" s="79"/>
      <c r="N12" s="80"/>
      <c r="O12" s="79"/>
      <c r="P12" s="79"/>
      <c r="Q12" s="314"/>
      <c r="R12" s="314"/>
      <c r="S12" s="325"/>
      <c r="T12" s="326"/>
      <c r="U12" s="329"/>
      <c r="V12" s="330"/>
      <c r="W12" s="330"/>
      <c r="X12" s="330"/>
      <c r="Y12" s="330"/>
      <c r="Z12" s="330"/>
      <c r="AA12" s="330"/>
      <c r="AB12" s="330"/>
      <c r="AC12" s="330"/>
      <c r="AD12" s="331"/>
      <c r="AE12" s="79"/>
      <c r="AF12" s="78"/>
    </row>
    <row r="13" spans="2:39" ht="15" customHeight="1" x14ac:dyDescent="0.15">
      <c r="B13" s="77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314"/>
      <c r="R13" s="314"/>
      <c r="S13" s="325"/>
      <c r="T13" s="326"/>
      <c r="U13" s="332"/>
      <c r="V13" s="333"/>
      <c r="W13" s="333"/>
      <c r="X13" s="333"/>
      <c r="Y13" s="333"/>
      <c r="Z13" s="333"/>
      <c r="AA13" s="333"/>
      <c r="AB13" s="333"/>
      <c r="AC13" s="333"/>
      <c r="AD13" s="334"/>
      <c r="AE13" s="79"/>
      <c r="AF13" s="78"/>
    </row>
    <row r="14" spans="2:39" ht="17.25" customHeight="1" x14ac:dyDescent="0.15">
      <c r="B14" s="77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314"/>
      <c r="R14" s="289" t="s">
        <v>102</v>
      </c>
      <c r="S14" s="290"/>
      <c r="T14" s="291"/>
      <c r="U14" s="335"/>
      <c r="V14" s="336"/>
      <c r="W14" s="336"/>
      <c r="X14" s="336"/>
      <c r="Y14" s="336"/>
      <c r="Z14" s="336"/>
      <c r="AA14" s="336"/>
      <c r="AB14" s="336"/>
      <c r="AC14" s="336"/>
      <c r="AD14" s="337"/>
      <c r="AE14" s="79"/>
      <c r="AF14" s="78"/>
    </row>
    <row r="15" spans="2:39" ht="12.75" customHeight="1" x14ac:dyDescent="0.15">
      <c r="B15" s="77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314"/>
      <c r="R15" s="289" t="s">
        <v>103</v>
      </c>
      <c r="S15" s="290"/>
      <c r="T15" s="291"/>
      <c r="U15" s="292"/>
      <c r="V15" s="293"/>
      <c r="W15" s="293"/>
      <c r="X15" s="293"/>
      <c r="Y15" s="293"/>
      <c r="Z15" s="293"/>
      <c r="AA15" s="293"/>
      <c r="AB15" s="293"/>
      <c r="AC15" s="293"/>
      <c r="AD15" s="294"/>
      <c r="AE15" s="79"/>
      <c r="AF15" s="78"/>
    </row>
    <row r="16" spans="2:39" ht="10.5" customHeight="1" x14ac:dyDescent="0.15">
      <c r="B16" s="77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314"/>
      <c r="R16" s="289"/>
      <c r="S16" s="290"/>
      <c r="T16" s="291"/>
      <c r="U16" s="295"/>
      <c r="V16" s="296"/>
      <c r="W16" s="296"/>
      <c r="X16" s="296"/>
      <c r="Y16" s="296"/>
      <c r="Z16" s="296"/>
      <c r="AA16" s="296"/>
      <c r="AB16" s="296"/>
      <c r="AC16" s="296"/>
      <c r="AD16" s="297"/>
      <c r="AE16" s="79"/>
      <c r="AF16" s="78"/>
    </row>
    <row r="17" spans="2:32" ht="17.25" customHeight="1" x14ac:dyDescent="0.15">
      <c r="B17" s="77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314"/>
      <c r="R17" s="289"/>
      <c r="S17" s="290"/>
      <c r="T17" s="291"/>
      <c r="U17" s="298"/>
      <c r="V17" s="299"/>
      <c r="W17" s="299"/>
      <c r="X17" s="299"/>
      <c r="Y17" s="299"/>
      <c r="Z17" s="299"/>
      <c r="AA17" s="299"/>
      <c r="AB17" s="299"/>
      <c r="AC17" s="299"/>
      <c r="AD17" s="300"/>
      <c r="AE17" s="79"/>
      <c r="AF17" s="78"/>
    </row>
    <row r="18" spans="2:32" ht="17.25" customHeight="1" x14ac:dyDescent="0.15">
      <c r="B18" s="77"/>
      <c r="C18" s="79"/>
      <c r="D18" s="79" t="s">
        <v>104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314"/>
      <c r="R18" s="289" t="s">
        <v>105</v>
      </c>
      <c r="S18" s="290"/>
      <c r="T18" s="291"/>
      <c r="U18" s="304"/>
      <c r="V18" s="305"/>
      <c r="W18" s="305"/>
      <c r="X18" s="305"/>
      <c r="Y18" s="305"/>
      <c r="Z18" s="305"/>
      <c r="AA18" s="305"/>
      <c r="AB18" s="305"/>
      <c r="AC18" s="305"/>
      <c r="AD18" s="306"/>
      <c r="AE18" s="79"/>
      <c r="AF18" s="78"/>
    </row>
    <row r="19" spans="2:32" ht="17.25" customHeight="1" thickBot="1" x14ac:dyDescent="0.2">
      <c r="B19" s="77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315"/>
      <c r="R19" s="301"/>
      <c r="S19" s="302"/>
      <c r="T19" s="303"/>
      <c r="U19" s="307"/>
      <c r="V19" s="308"/>
      <c r="W19" s="308"/>
      <c r="X19" s="308"/>
      <c r="Y19" s="308"/>
      <c r="Z19" s="308"/>
      <c r="AA19" s="308"/>
      <c r="AB19" s="308"/>
      <c r="AC19" s="308"/>
      <c r="AD19" s="309"/>
      <c r="AE19" s="79"/>
      <c r="AF19" s="78"/>
    </row>
    <row r="20" spans="2:32" ht="10.5" customHeight="1" thickBot="1" x14ac:dyDescent="0.2">
      <c r="B20" s="77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49"/>
      <c r="R20" s="49"/>
      <c r="S20" s="49"/>
      <c r="T20" s="49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79"/>
      <c r="AF20" s="78"/>
    </row>
    <row r="21" spans="2:32" ht="17.25" customHeight="1" x14ac:dyDescent="0.15">
      <c r="B21" s="77"/>
      <c r="C21" s="79"/>
      <c r="D21" s="265" t="str">
        <f>IF(F21="","",IF(F21&lt;DATE(2019,5,31),"平成",IF(F21="","",F21)))</f>
        <v/>
      </c>
      <c r="E21" s="266"/>
      <c r="F21" s="269"/>
      <c r="G21" s="270"/>
      <c r="H21" s="273" t="s">
        <v>94</v>
      </c>
      <c r="I21" s="273"/>
      <c r="J21" s="275" t="str">
        <f>IF(F21="","",F21)</f>
        <v/>
      </c>
      <c r="K21" s="276"/>
      <c r="L21" s="273" t="s">
        <v>106</v>
      </c>
      <c r="M21" s="2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8"/>
    </row>
    <row r="22" spans="2:32" ht="17.25" customHeight="1" thickBot="1" x14ac:dyDescent="0.2">
      <c r="B22" s="77"/>
      <c r="C22" s="79"/>
      <c r="D22" s="267"/>
      <c r="E22" s="268"/>
      <c r="F22" s="271"/>
      <c r="G22" s="272"/>
      <c r="H22" s="274"/>
      <c r="I22" s="274"/>
      <c r="J22" s="277"/>
      <c r="K22" s="278"/>
      <c r="L22" s="274"/>
      <c r="M22" s="280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8"/>
    </row>
    <row r="23" spans="2:32" ht="9.75" customHeight="1" thickBot="1" x14ac:dyDescent="0.2">
      <c r="B23" s="77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8"/>
    </row>
    <row r="24" spans="2:32" ht="17.25" customHeight="1" x14ac:dyDescent="0.15">
      <c r="B24" s="77"/>
      <c r="C24" s="79"/>
      <c r="D24" s="281" t="s">
        <v>107</v>
      </c>
      <c r="E24" s="273"/>
      <c r="F24" s="273"/>
      <c r="G24" s="273"/>
      <c r="H24" s="283">
        <f>IF(T39="","",T39)</f>
        <v>0</v>
      </c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5"/>
      <c r="Z24" s="79"/>
      <c r="AA24" s="79"/>
      <c r="AB24" s="79"/>
      <c r="AC24" s="79"/>
      <c r="AD24" s="79"/>
      <c r="AE24" s="79"/>
      <c r="AF24" s="78"/>
    </row>
    <row r="25" spans="2:32" ht="29.25" customHeight="1" thickBot="1" x14ac:dyDescent="0.2">
      <c r="B25" s="77"/>
      <c r="C25" s="79"/>
      <c r="D25" s="282"/>
      <c r="E25" s="274"/>
      <c r="F25" s="274"/>
      <c r="G25" s="274"/>
      <c r="H25" s="286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8"/>
      <c r="Z25" s="79"/>
      <c r="AA25" s="79"/>
      <c r="AB25" s="79"/>
      <c r="AC25" s="79"/>
      <c r="AD25" s="79"/>
      <c r="AE25" s="79"/>
      <c r="AF25" s="78"/>
    </row>
    <row r="26" spans="2:32" ht="9" customHeight="1" thickBot="1" x14ac:dyDescent="0.2">
      <c r="B26" s="77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8"/>
    </row>
    <row r="27" spans="2:32" ht="30" customHeight="1" thickBot="1" x14ac:dyDescent="0.2">
      <c r="B27" s="77"/>
      <c r="C27" s="79"/>
      <c r="D27" s="256" t="s">
        <v>108</v>
      </c>
      <c r="E27" s="257"/>
      <c r="F27" s="257"/>
      <c r="G27" s="257"/>
      <c r="H27" s="257"/>
      <c r="I27" s="257"/>
      <c r="J27" s="258"/>
      <c r="K27" s="259" t="s">
        <v>109</v>
      </c>
      <c r="L27" s="260"/>
      <c r="M27" s="260"/>
      <c r="N27" s="260" t="s">
        <v>110</v>
      </c>
      <c r="O27" s="260"/>
      <c r="P27" s="260"/>
      <c r="Q27" s="260" t="s">
        <v>111</v>
      </c>
      <c r="R27" s="260"/>
      <c r="S27" s="260"/>
      <c r="T27" s="261" t="s">
        <v>112</v>
      </c>
      <c r="U27" s="262"/>
      <c r="V27" s="263"/>
      <c r="W27" s="264" t="s">
        <v>113</v>
      </c>
      <c r="X27" s="264"/>
      <c r="Y27" s="264"/>
      <c r="Z27" s="250" t="s">
        <v>114</v>
      </c>
      <c r="AA27" s="250"/>
      <c r="AB27" s="250"/>
      <c r="AC27" s="251" t="s">
        <v>115</v>
      </c>
      <c r="AD27" s="251"/>
      <c r="AE27" s="252"/>
      <c r="AF27" s="78"/>
    </row>
    <row r="28" spans="2:32" ht="24" customHeight="1" x14ac:dyDescent="0.15">
      <c r="B28" s="77"/>
      <c r="C28" s="79"/>
      <c r="D28" s="253" t="s">
        <v>116</v>
      </c>
      <c r="E28" s="244" t="s">
        <v>127</v>
      </c>
      <c r="F28" s="244"/>
      <c r="G28" s="244"/>
      <c r="H28" s="244"/>
      <c r="I28" s="244"/>
      <c r="J28" s="245"/>
      <c r="K28" s="246">
        <f>AK8</f>
        <v>0</v>
      </c>
      <c r="L28" s="247"/>
      <c r="M28" s="247"/>
      <c r="N28" s="228">
        <f>AL8/10</f>
        <v>0</v>
      </c>
      <c r="O28" s="228"/>
      <c r="P28" s="228"/>
      <c r="Q28" s="248">
        <f>IF(N28="","",N28*10)</f>
        <v>0</v>
      </c>
      <c r="R28" s="248"/>
      <c r="S28" s="248"/>
      <c r="T28" s="248">
        <f>IF(Z28="","",Q28-Z28)</f>
        <v>0</v>
      </c>
      <c r="U28" s="248"/>
      <c r="V28" s="248"/>
      <c r="W28" s="249"/>
      <c r="X28" s="249"/>
      <c r="Y28" s="249"/>
      <c r="Z28" s="228">
        <f>AM8</f>
        <v>0</v>
      </c>
      <c r="AA28" s="228"/>
      <c r="AB28" s="229"/>
      <c r="AC28" s="230"/>
      <c r="AD28" s="231"/>
      <c r="AE28" s="232"/>
      <c r="AF28" s="78"/>
    </row>
    <row r="29" spans="2:32" ht="24" customHeight="1" x14ac:dyDescent="0.15">
      <c r="B29" s="77"/>
      <c r="C29" s="79"/>
      <c r="D29" s="254"/>
      <c r="E29" s="233"/>
      <c r="F29" s="233"/>
      <c r="G29" s="233"/>
      <c r="H29" s="233"/>
      <c r="I29" s="233"/>
      <c r="J29" s="234"/>
      <c r="K29" s="235"/>
      <c r="L29" s="236"/>
      <c r="M29" s="236"/>
      <c r="N29" s="237"/>
      <c r="O29" s="237"/>
      <c r="P29" s="237"/>
      <c r="Q29" s="238" t="str">
        <f t="shared" ref="Q29:Q36" si="0">IF(N29="","",N29*10)</f>
        <v/>
      </c>
      <c r="R29" s="238"/>
      <c r="S29" s="238"/>
      <c r="T29" s="238" t="str">
        <f t="shared" ref="T29:T36" si="1">IF(Z29="","",Q29-Z29)</f>
        <v/>
      </c>
      <c r="U29" s="238"/>
      <c r="V29" s="238"/>
      <c r="W29" s="239"/>
      <c r="X29" s="239"/>
      <c r="Y29" s="239"/>
      <c r="Z29" s="237"/>
      <c r="AA29" s="237"/>
      <c r="AB29" s="240"/>
      <c r="AC29" s="241"/>
      <c r="AD29" s="242"/>
      <c r="AE29" s="243"/>
      <c r="AF29" s="78"/>
    </row>
    <row r="30" spans="2:32" ht="24" customHeight="1" x14ac:dyDescent="0.15">
      <c r="B30" s="77"/>
      <c r="C30" s="79"/>
      <c r="D30" s="254"/>
      <c r="E30" s="233"/>
      <c r="F30" s="233"/>
      <c r="G30" s="233"/>
      <c r="H30" s="233"/>
      <c r="I30" s="233"/>
      <c r="J30" s="234"/>
      <c r="K30" s="235"/>
      <c r="L30" s="236"/>
      <c r="M30" s="236"/>
      <c r="N30" s="237"/>
      <c r="O30" s="237"/>
      <c r="P30" s="237"/>
      <c r="Q30" s="238" t="str">
        <f t="shared" si="0"/>
        <v/>
      </c>
      <c r="R30" s="238"/>
      <c r="S30" s="238"/>
      <c r="T30" s="238" t="str">
        <f t="shared" si="1"/>
        <v/>
      </c>
      <c r="U30" s="238"/>
      <c r="V30" s="238"/>
      <c r="W30" s="239"/>
      <c r="X30" s="239"/>
      <c r="Y30" s="239"/>
      <c r="Z30" s="237"/>
      <c r="AA30" s="237"/>
      <c r="AB30" s="240"/>
      <c r="AC30" s="241"/>
      <c r="AD30" s="242"/>
      <c r="AE30" s="243"/>
      <c r="AF30" s="78"/>
    </row>
    <row r="31" spans="2:32" ht="24" customHeight="1" x14ac:dyDescent="0.15">
      <c r="B31" s="77"/>
      <c r="C31" s="79"/>
      <c r="D31" s="254"/>
      <c r="E31" s="233"/>
      <c r="F31" s="233"/>
      <c r="G31" s="233"/>
      <c r="H31" s="233"/>
      <c r="I31" s="233"/>
      <c r="J31" s="234"/>
      <c r="K31" s="235"/>
      <c r="L31" s="236"/>
      <c r="M31" s="236"/>
      <c r="N31" s="237"/>
      <c r="O31" s="237"/>
      <c r="P31" s="237"/>
      <c r="Q31" s="238" t="str">
        <f t="shared" si="0"/>
        <v/>
      </c>
      <c r="R31" s="238"/>
      <c r="S31" s="238"/>
      <c r="T31" s="238" t="str">
        <f t="shared" si="1"/>
        <v/>
      </c>
      <c r="U31" s="238"/>
      <c r="V31" s="238"/>
      <c r="W31" s="239"/>
      <c r="X31" s="239"/>
      <c r="Y31" s="239"/>
      <c r="Z31" s="237"/>
      <c r="AA31" s="237"/>
      <c r="AB31" s="240"/>
      <c r="AC31" s="241"/>
      <c r="AD31" s="242"/>
      <c r="AE31" s="243"/>
      <c r="AF31" s="78"/>
    </row>
    <row r="32" spans="2:32" ht="24" customHeight="1" x14ac:dyDescent="0.15">
      <c r="B32" s="77"/>
      <c r="C32" s="79"/>
      <c r="D32" s="254"/>
      <c r="E32" s="233"/>
      <c r="F32" s="233"/>
      <c r="G32" s="233"/>
      <c r="H32" s="233"/>
      <c r="I32" s="233"/>
      <c r="J32" s="234"/>
      <c r="K32" s="235"/>
      <c r="L32" s="236"/>
      <c r="M32" s="236"/>
      <c r="N32" s="237"/>
      <c r="O32" s="237"/>
      <c r="P32" s="237"/>
      <c r="Q32" s="238" t="str">
        <f t="shared" si="0"/>
        <v/>
      </c>
      <c r="R32" s="238"/>
      <c r="S32" s="238"/>
      <c r="T32" s="238" t="str">
        <f t="shared" si="1"/>
        <v/>
      </c>
      <c r="U32" s="238"/>
      <c r="V32" s="238"/>
      <c r="W32" s="239"/>
      <c r="X32" s="239"/>
      <c r="Y32" s="239"/>
      <c r="Z32" s="237"/>
      <c r="AA32" s="237"/>
      <c r="AB32" s="240"/>
      <c r="AC32" s="241"/>
      <c r="AD32" s="242"/>
      <c r="AE32" s="243"/>
      <c r="AF32" s="78"/>
    </row>
    <row r="33" spans="2:32" ht="24" customHeight="1" x14ac:dyDescent="0.15">
      <c r="B33" s="77"/>
      <c r="C33" s="79"/>
      <c r="D33" s="254"/>
      <c r="E33" s="233"/>
      <c r="F33" s="233"/>
      <c r="G33" s="233"/>
      <c r="H33" s="233"/>
      <c r="I33" s="233"/>
      <c r="J33" s="234"/>
      <c r="K33" s="235"/>
      <c r="L33" s="236"/>
      <c r="M33" s="236"/>
      <c r="N33" s="237"/>
      <c r="O33" s="237"/>
      <c r="P33" s="237"/>
      <c r="Q33" s="238" t="str">
        <f t="shared" si="0"/>
        <v/>
      </c>
      <c r="R33" s="238"/>
      <c r="S33" s="238"/>
      <c r="T33" s="238" t="str">
        <f t="shared" si="1"/>
        <v/>
      </c>
      <c r="U33" s="238"/>
      <c r="V33" s="238"/>
      <c r="W33" s="239"/>
      <c r="X33" s="239"/>
      <c r="Y33" s="239"/>
      <c r="Z33" s="237"/>
      <c r="AA33" s="237"/>
      <c r="AB33" s="240"/>
      <c r="AC33" s="241"/>
      <c r="AD33" s="242"/>
      <c r="AE33" s="243"/>
      <c r="AF33" s="78"/>
    </row>
    <row r="34" spans="2:32" ht="24" customHeight="1" x14ac:dyDescent="0.15">
      <c r="B34" s="77"/>
      <c r="C34" s="79"/>
      <c r="D34" s="254"/>
      <c r="E34" s="244"/>
      <c r="F34" s="244"/>
      <c r="G34" s="244"/>
      <c r="H34" s="244"/>
      <c r="I34" s="244"/>
      <c r="J34" s="245"/>
      <c r="K34" s="246"/>
      <c r="L34" s="247"/>
      <c r="M34" s="247"/>
      <c r="N34" s="228"/>
      <c r="O34" s="228"/>
      <c r="P34" s="228"/>
      <c r="Q34" s="248" t="str">
        <f t="shared" si="0"/>
        <v/>
      </c>
      <c r="R34" s="248"/>
      <c r="S34" s="248"/>
      <c r="T34" s="248" t="str">
        <f t="shared" si="1"/>
        <v/>
      </c>
      <c r="U34" s="248"/>
      <c r="V34" s="248"/>
      <c r="W34" s="249"/>
      <c r="X34" s="249"/>
      <c r="Y34" s="249"/>
      <c r="Z34" s="228"/>
      <c r="AA34" s="228"/>
      <c r="AB34" s="229"/>
      <c r="AC34" s="230"/>
      <c r="AD34" s="231"/>
      <c r="AE34" s="232"/>
      <c r="AF34" s="78"/>
    </row>
    <row r="35" spans="2:32" ht="24" customHeight="1" x14ac:dyDescent="0.15">
      <c r="B35" s="77"/>
      <c r="C35" s="79"/>
      <c r="D35" s="254"/>
      <c r="E35" s="233"/>
      <c r="F35" s="233"/>
      <c r="G35" s="233"/>
      <c r="H35" s="233"/>
      <c r="I35" s="233"/>
      <c r="J35" s="234"/>
      <c r="K35" s="235"/>
      <c r="L35" s="236"/>
      <c r="M35" s="236"/>
      <c r="N35" s="237"/>
      <c r="O35" s="237"/>
      <c r="P35" s="237"/>
      <c r="Q35" s="238" t="str">
        <f t="shared" si="0"/>
        <v/>
      </c>
      <c r="R35" s="238"/>
      <c r="S35" s="238"/>
      <c r="T35" s="238" t="str">
        <f t="shared" si="1"/>
        <v/>
      </c>
      <c r="U35" s="238"/>
      <c r="V35" s="238"/>
      <c r="W35" s="239"/>
      <c r="X35" s="239"/>
      <c r="Y35" s="239"/>
      <c r="Z35" s="237"/>
      <c r="AA35" s="237"/>
      <c r="AB35" s="240"/>
      <c r="AC35" s="241"/>
      <c r="AD35" s="242"/>
      <c r="AE35" s="243"/>
      <c r="AF35" s="78"/>
    </row>
    <row r="36" spans="2:32" ht="24" customHeight="1" thickBot="1" x14ac:dyDescent="0.2">
      <c r="B36" s="77"/>
      <c r="C36" s="79"/>
      <c r="D36" s="255"/>
      <c r="E36" s="222"/>
      <c r="F36" s="222"/>
      <c r="G36" s="222"/>
      <c r="H36" s="222"/>
      <c r="I36" s="222"/>
      <c r="J36" s="223"/>
      <c r="K36" s="224"/>
      <c r="L36" s="225"/>
      <c r="M36" s="225"/>
      <c r="N36" s="206"/>
      <c r="O36" s="206"/>
      <c r="P36" s="206"/>
      <c r="Q36" s="226" t="str">
        <f t="shared" si="0"/>
        <v/>
      </c>
      <c r="R36" s="226"/>
      <c r="S36" s="226"/>
      <c r="T36" s="226" t="str">
        <f t="shared" si="1"/>
        <v/>
      </c>
      <c r="U36" s="226"/>
      <c r="V36" s="226"/>
      <c r="W36" s="227"/>
      <c r="X36" s="227"/>
      <c r="Y36" s="227"/>
      <c r="Z36" s="206"/>
      <c r="AA36" s="206"/>
      <c r="AB36" s="207"/>
      <c r="AC36" s="208"/>
      <c r="AD36" s="209"/>
      <c r="AE36" s="210"/>
      <c r="AF36" s="78"/>
    </row>
    <row r="37" spans="2:32" ht="24.75" customHeight="1" thickBot="1" x14ac:dyDescent="0.2">
      <c r="B37" s="77"/>
      <c r="C37" s="79"/>
      <c r="D37" s="211" t="s">
        <v>117</v>
      </c>
      <c r="E37" s="212"/>
      <c r="F37" s="212"/>
      <c r="G37" s="212"/>
      <c r="H37" s="212"/>
      <c r="I37" s="212"/>
      <c r="J37" s="213"/>
      <c r="K37" s="214">
        <f>IF(K28="","",SUM(K28:M36))</f>
        <v>0</v>
      </c>
      <c r="L37" s="215"/>
      <c r="M37" s="215"/>
      <c r="N37" s="216">
        <f>IF(N28="","",SUM(N28:P36))</f>
        <v>0</v>
      </c>
      <c r="O37" s="216"/>
      <c r="P37" s="216"/>
      <c r="Q37" s="216">
        <f>IF(Q28="","",SUM(Q28:S36))</f>
        <v>0</v>
      </c>
      <c r="R37" s="216"/>
      <c r="S37" s="216"/>
      <c r="T37" s="216">
        <f>IF(T28="","",SUM(T28:V36))</f>
        <v>0</v>
      </c>
      <c r="U37" s="216"/>
      <c r="V37" s="216"/>
      <c r="W37" s="217"/>
      <c r="X37" s="217"/>
      <c r="Y37" s="217"/>
      <c r="Z37" s="216">
        <f>IF(Z28="","",SUM(Z28:AB36))</f>
        <v>0</v>
      </c>
      <c r="AA37" s="216"/>
      <c r="AB37" s="218"/>
      <c r="AC37" s="219"/>
      <c r="AD37" s="220"/>
      <c r="AE37" s="221"/>
      <c r="AF37" s="78"/>
    </row>
    <row r="38" spans="2:32" ht="24.75" customHeight="1" thickBot="1" x14ac:dyDescent="0.2">
      <c r="B38" s="77"/>
      <c r="C38" s="79"/>
      <c r="D38" s="201" t="s">
        <v>118</v>
      </c>
      <c r="E38" s="202"/>
      <c r="F38" s="202"/>
      <c r="G38" s="202"/>
      <c r="H38" s="202"/>
      <c r="I38" s="202"/>
      <c r="J38" s="203"/>
      <c r="K38" s="204"/>
      <c r="L38" s="205"/>
      <c r="M38" s="205"/>
      <c r="N38" s="188"/>
      <c r="O38" s="188"/>
      <c r="P38" s="188"/>
      <c r="Q38" s="189"/>
      <c r="R38" s="189"/>
      <c r="S38" s="189"/>
      <c r="T38" s="189"/>
      <c r="U38" s="189"/>
      <c r="V38" s="189"/>
      <c r="W38" s="188"/>
      <c r="X38" s="188"/>
      <c r="Y38" s="188"/>
      <c r="Z38" s="188"/>
      <c r="AA38" s="188"/>
      <c r="AB38" s="188"/>
      <c r="AC38" s="189"/>
      <c r="AD38" s="189"/>
      <c r="AE38" s="190"/>
      <c r="AF38" s="78"/>
    </row>
    <row r="39" spans="2:32" ht="24.75" customHeight="1" thickBot="1" x14ac:dyDescent="0.2">
      <c r="B39" s="77"/>
      <c r="C39" s="79"/>
      <c r="D39" s="191" t="s">
        <v>119</v>
      </c>
      <c r="E39" s="192"/>
      <c r="F39" s="192"/>
      <c r="G39" s="192"/>
      <c r="H39" s="192"/>
      <c r="I39" s="192"/>
      <c r="J39" s="193"/>
      <c r="K39" s="194">
        <f>K37</f>
        <v>0</v>
      </c>
      <c r="L39" s="195"/>
      <c r="M39" s="195"/>
      <c r="N39" s="196">
        <f>N37</f>
        <v>0</v>
      </c>
      <c r="O39" s="196"/>
      <c r="P39" s="196"/>
      <c r="Q39" s="196">
        <f>Q37</f>
        <v>0</v>
      </c>
      <c r="R39" s="196"/>
      <c r="S39" s="196"/>
      <c r="T39" s="196">
        <f>T37</f>
        <v>0</v>
      </c>
      <c r="U39" s="196"/>
      <c r="V39" s="196"/>
      <c r="W39" s="197"/>
      <c r="X39" s="197"/>
      <c r="Y39" s="197"/>
      <c r="Z39" s="196">
        <f>Z37</f>
        <v>0</v>
      </c>
      <c r="AA39" s="196"/>
      <c r="AB39" s="196"/>
      <c r="AC39" s="198"/>
      <c r="AD39" s="199"/>
      <c r="AE39" s="200"/>
      <c r="AF39" s="78"/>
    </row>
    <row r="40" spans="2:32" ht="17.25" customHeight="1" x14ac:dyDescent="0.15">
      <c r="B40" s="77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8"/>
    </row>
    <row r="41" spans="2:32" ht="11.25" customHeight="1" x14ac:dyDescent="0.15">
      <c r="B41" s="77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8"/>
    </row>
    <row r="42" spans="2:32" ht="17.25" customHeight="1" x14ac:dyDescent="0.15">
      <c r="B42" s="77"/>
      <c r="C42" s="79"/>
      <c r="D42" s="79" t="s">
        <v>120</v>
      </c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8"/>
    </row>
    <row r="43" spans="2:32" ht="14.1" customHeight="1" x14ac:dyDescent="0.15">
      <c r="B43" s="77"/>
      <c r="C43" s="79"/>
      <c r="D43" s="152" t="s">
        <v>121</v>
      </c>
      <c r="E43" s="153"/>
      <c r="F43" s="153"/>
      <c r="G43" s="153"/>
      <c r="H43" s="154"/>
      <c r="I43" s="161"/>
      <c r="J43" s="162"/>
      <c r="K43" s="162"/>
      <c r="L43" s="162"/>
      <c r="M43" s="162"/>
      <c r="N43" s="162"/>
      <c r="O43" s="86"/>
      <c r="P43" s="167"/>
      <c r="Q43" s="168"/>
      <c r="R43" s="161"/>
      <c r="S43" s="162"/>
      <c r="T43" s="162"/>
      <c r="U43" s="162"/>
      <c r="V43" s="162"/>
      <c r="W43" s="86"/>
      <c r="X43" s="173"/>
      <c r="Y43" s="173"/>
      <c r="Z43" s="174"/>
      <c r="AA43" s="179" t="s">
        <v>122</v>
      </c>
      <c r="AB43" s="180"/>
      <c r="AC43" s="180"/>
      <c r="AD43" s="181"/>
      <c r="AE43" s="77"/>
      <c r="AF43" s="78"/>
    </row>
    <row r="44" spans="2:32" ht="14.1" customHeight="1" x14ac:dyDescent="0.15">
      <c r="B44" s="77"/>
      <c r="C44" s="79"/>
      <c r="D44" s="155"/>
      <c r="E44" s="156"/>
      <c r="F44" s="156"/>
      <c r="G44" s="156"/>
      <c r="H44" s="157"/>
      <c r="I44" s="163"/>
      <c r="J44" s="164"/>
      <c r="K44" s="164"/>
      <c r="L44" s="164"/>
      <c r="M44" s="164"/>
      <c r="N44" s="164"/>
      <c r="O44" s="87"/>
      <c r="P44" s="169"/>
      <c r="Q44" s="170"/>
      <c r="R44" s="163"/>
      <c r="S44" s="164"/>
      <c r="T44" s="164"/>
      <c r="U44" s="164"/>
      <c r="V44" s="164"/>
      <c r="W44" s="87"/>
      <c r="X44" s="175"/>
      <c r="Y44" s="175"/>
      <c r="Z44" s="176"/>
      <c r="AA44" s="182"/>
      <c r="AB44" s="183"/>
      <c r="AC44" s="183"/>
      <c r="AD44" s="184"/>
      <c r="AE44" s="77"/>
      <c r="AF44" s="78"/>
    </row>
    <row r="45" spans="2:32" ht="14.1" customHeight="1" x14ac:dyDescent="0.15">
      <c r="B45" s="77"/>
      <c r="C45" s="79"/>
      <c r="D45" s="158"/>
      <c r="E45" s="159"/>
      <c r="F45" s="159"/>
      <c r="G45" s="159"/>
      <c r="H45" s="160"/>
      <c r="I45" s="165"/>
      <c r="J45" s="166"/>
      <c r="K45" s="166"/>
      <c r="L45" s="166"/>
      <c r="M45" s="166"/>
      <c r="N45" s="166"/>
      <c r="O45" s="88"/>
      <c r="P45" s="171"/>
      <c r="Q45" s="172"/>
      <c r="R45" s="165"/>
      <c r="S45" s="166"/>
      <c r="T45" s="166"/>
      <c r="U45" s="166"/>
      <c r="V45" s="166"/>
      <c r="W45" s="88"/>
      <c r="X45" s="177"/>
      <c r="Y45" s="177"/>
      <c r="Z45" s="178"/>
      <c r="AA45" s="185"/>
      <c r="AB45" s="186"/>
      <c r="AC45" s="186"/>
      <c r="AD45" s="187"/>
      <c r="AE45" s="77"/>
      <c r="AF45" s="78"/>
    </row>
    <row r="46" spans="2:32" ht="17.25" customHeight="1" x14ac:dyDescent="0.15">
      <c r="B46" s="77"/>
      <c r="C46" s="79"/>
      <c r="D46" s="141" t="s">
        <v>123</v>
      </c>
      <c r="E46" s="142"/>
      <c r="F46" s="142"/>
      <c r="G46" s="142"/>
      <c r="H46" s="143"/>
      <c r="I46" s="147"/>
      <c r="J46" s="148"/>
      <c r="K46" s="148"/>
      <c r="L46" s="148"/>
      <c r="M46" s="148"/>
      <c r="N46" s="148"/>
      <c r="O46" s="148"/>
      <c r="P46" s="148"/>
      <c r="Q46" s="148"/>
      <c r="R46" s="141" t="s">
        <v>124</v>
      </c>
      <c r="S46" s="142"/>
      <c r="T46" s="142"/>
      <c r="U46" s="143"/>
      <c r="V46" s="149"/>
      <c r="W46" s="150"/>
      <c r="X46" s="150"/>
      <c r="Y46" s="150"/>
      <c r="Z46" s="150"/>
      <c r="AA46" s="150"/>
      <c r="AB46" s="150"/>
      <c r="AC46" s="150"/>
      <c r="AD46" s="151"/>
      <c r="AE46" s="77"/>
      <c r="AF46" s="78"/>
    </row>
    <row r="47" spans="2:32" ht="17.25" customHeight="1" x14ac:dyDescent="0.15">
      <c r="B47" s="77"/>
      <c r="C47" s="79"/>
      <c r="D47" s="141" t="s">
        <v>125</v>
      </c>
      <c r="E47" s="142"/>
      <c r="F47" s="142"/>
      <c r="G47" s="142"/>
      <c r="H47" s="143"/>
      <c r="I47" s="144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6"/>
      <c r="AE47" s="77"/>
      <c r="AF47" s="78"/>
    </row>
    <row r="48" spans="2:32" ht="33.75" customHeight="1" x14ac:dyDescent="0.15">
      <c r="B48" s="77"/>
      <c r="C48" s="79"/>
      <c r="D48" s="141" t="s">
        <v>126</v>
      </c>
      <c r="E48" s="142"/>
      <c r="F48" s="142"/>
      <c r="G48" s="142"/>
      <c r="H48" s="143"/>
      <c r="I48" s="144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6"/>
      <c r="AE48" s="77"/>
      <c r="AF48" s="78"/>
    </row>
    <row r="49" spans="2:32" ht="17.25" customHeight="1" x14ac:dyDescent="0.15">
      <c r="B49" s="8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1"/>
    </row>
    <row r="50" spans="2:32" ht="9.9499999999999993" customHeight="1" x14ac:dyDescent="0.15"/>
  </sheetData>
  <sheetProtection password="CCDD" sheet="1"/>
  <mergeCells count="143">
    <mergeCell ref="R10:T13"/>
    <mergeCell ref="V10:AD10"/>
    <mergeCell ref="U11:AD13"/>
    <mergeCell ref="R14:T14"/>
    <mergeCell ref="U14:AD14"/>
    <mergeCell ref="R15:T17"/>
    <mergeCell ref="U15:AD17"/>
    <mergeCell ref="R18:T19"/>
    <mergeCell ref="U18:AD19"/>
    <mergeCell ref="B1:AF1"/>
    <mergeCell ref="C3:AE4"/>
    <mergeCell ref="V7:X7"/>
    <mergeCell ref="Q9:Q19"/>
    <mergeCell ref="R9:T9"/>
    <mergeCell ref="U9:AD9"/>
    <mergeCell ref="D21:E22"/>
    <mergeCell ref="F21:G22"/>
    <mergeCell ref="H21:I22"/>
    <mergeCell ref="J21:K22"/>
    <mergeCell ref="L21:M22"/>
    <mergeCell ref="D24:G25"/>
    <mergeCell ref="H24:Y25"/>
    <mergeCell ref="D27:J27"/>
    <mergeCell ref="K27:M27"/>
    <mergeCell ref="N27:P27"/>
    <mergeCell ref="Q27:S27"/>
    <mergeCell ref="T27:V27"/>
    <mergeCell ref="W27:Y27"/>
    <mergeCell ref="Z27:AB27"/>
    <mergeCell ref="AC27:AE27"/>
    <mergeCell ref="D28:D36"/>
    <mergeCell ref="E28:J28"/>
    <mergeCell ref="K28:M28"/>
    <mergeCell ref="N28:P28"/>
    <mergeCell ref="Q28:S28"/>
    <mergeCell ref="T28:V28"/>
    <mergeCell ref="W28:Y28"/>
    <mergeCell ref="Z28:AB28"/>
    <mergeCell ref="AC28:AE28"/>
    <mergeCell ref="E29:J29"/>
    <mergeCell ref="K29:M29"/>
    <mergeCell ref="N29:P29"/>
    <mergeCell ref="Q29:S29"/>
    <mergeCell ref="T29:V29"/>
    <mergeCell ref="W29:Y29"/>
    <mergeCell ref="Z29:AB29"/>
    <mergeCell ref="AC29:AE29"/>
    <mergeCell ref="E30:J30"/>
    <mergeCell ref="K30:M30"/>
    <mergeCell ref="N30:P30"/>
    <mergeCell ref="Q30:S30"/>
    <mergeCell ref="T30:V30"/>
    <mergeCell ref="W30:Y30"/>
    <mergeCell ref="Z30:AB30"/>
    <mergeCell ref="AC30:AE30"/>
    <mergeCell ref="E31:J31"/>
    <mergeCell ref="K31:M31"/>
    <mergeCell ref="N31:P31"/>
    <mergeCell ref="Q31:S31"/>
    <mergeCell ref="T31:V31"/>
    <mergeCell ref="W31:Y31"/>
    <mergeCell ref="Z31:AB31"/>
    <mergeCell ref="AC31:AE31"/>
    <mergeCell ref="E32:J32"/>
    <mergeCell ref="K32:M32"/>
    <mergeCell ref="N32:P32"/>
    <mergeCell ref="Q32:S32"/>
    <mergeCell ref="T32:V32"/>
    <mergeCell ref="W32:Y32"/>
    <mergeCell ref="Z32:AB32"/>
    <mergeCell ref="AC32:AE32"/>
    <mergeCell ref="E33:J33"/>
    <mergeCell ref="K33:M33"/>
    <mergeCell ref="N33:P33"/>
    <mergeCell ref="Q33:S33"/>
    <mergeCell ref="T33:V33"/>
    <mergeCell ref="W33:Y33"/>
    <mergeCell ref="Z33:AB33"/>
    <mergeCell ref="AC33:AE33"/>
    <mergeCell ref="E34:J34"/>
    <mergeCell ref="K34:M34"/>
    <mergeCell ref="N34:P34"/>
    <mergeCell ref="Q34:S34"/>
    <mergeCell ref="T34:V34"/>
    <mergeCell ref="W34:Y34"/>
    <mergeCell ref="Z34:AB34"/>
    <mergeCell ref="AC34:AE34"/>
    <mergeCell ref="E35:J35"/>
    <mergeCell ref="K35:M35"/>
    <mergeCell ref="N35:P35"/>
    <mergeCell ref="Q35:S35"/>
    <mergeCell ref="T35:V35"/>
    <mergeCell ref="W35:Y35"/>
    <mergeCell ref="Z35:AB35"/>
    <mergeCell ref="AC35:AE35"/>
    <mergeCell ref="E36:J36"/>
    <mergeCell ref="K36:M36"/>
    <mergeCell ref="N36:P36"/>
    <mergeCell ref="Q36:S36"/>
    <mergeCell ref="T36:V36"/>
    <mergeCell ref="W36:Y36"/>
    <mergeCell ref="Z36:AB36"/>
    <mergeCell ref="AC36:AE36"/>
    <mergeCell ref="D37:J37"/>
    <mergeCell ref="K37:M37"/>
    <mergeCell ref="N37:P37"/>
    <mergeCell ref="Q37:S37"/>
    <mergeCell ref="T37:V37"/>
    <mergeCell ref="W37:Y37"/>
    <mergeCell ref="Z37:AB37"/>
    <mergeCell ref="AC37:AE37"/>
    <mergeCell ref="D38:J38"/>
    <mergeCell ref="K38:M38"/>
    <mergeCell ref="N38:P38"/>
    <mergeCell ref="Q38:S38"/>
    <mergeCell ref="T38:V38"/>
    <mergeCell ref="W38:Y38"/>
    <mergeCell ref="Z38:AB38"/>
    <mergeCell ref="AC38:AE38"/>
    <mergeCell ref="D39:J39"/>
    <mergeCell ref="K39:M39"/>
    <mergeCell ref="N39:P39"/>
    <mergeCell ref="Q39:S39"/>
    <mergeCell ref="T39:V39"/>
    <mergeCell ref="W39:Y39"/>
    <mergeCell ref="Z39:AB39"/>
    <mergeCell ref="AC39:AE39"/>
    <mergeCell ref="D43:H45"/>
    <mergeCell ref="I43:N45"/>
    <mergeCell ref="P43:Q45"/>
    <mergeCell ref="R43:V45"/>
    <mergeCell ref="X43:Z45"/>
    <mergeCell ref="AA43:AD43"/>
    <mergeCell ref="AA44:AD44"/>
    <mergeCell ref="AA45:AD45"/>
    <mergeCell ref="D48:H48"/>
    <mergeCell ref="I48:AD48"/>
    <mergeCell ref="D46:H46"/>
    <mergeCell ref="I46:Q46"/>
    <mergeCell ref="R46:U46"/>
    <mergeCell ref="V46:AD46"/>
    <mergeCell ref="D47:H47"/>
    <mergeCell ref="I47:AD47"/>
  </mergeCells>
  <phoneticPr fontId="19"/>
  <dataValidations count="20">
    <dataValidation allowBlank="1" showInputMessage="1" promptTitle="「口座名義」の入力" prompt="口座名義を入力ください。" sqref="I48:AD48"/>
    <dataValidation type="textLength" operator="lessThanOrEqual" allowBlank="1" showInputMessage="1" showErrorMessage="1" errorTitle="「口座番号」の入力誤り" error="口座番号は、7桁以内で入力ください。" promptTitle="「口座番号」の入力" prompt="口座番号を7桁以内で入力ください。" sqref="V46:AD46">
      <formula1>7</formula1>
    </dataValidation>
    <dataValidation type="list" showInputMessage="1" promptTitle="「預金種別」の入力" prompt="「普通」「当座」のいずれかを、ドロップダウンリストから選択ください。" sqref="I46:Q46">
      <formula1>"普通,当座"</formula1>
    </dataValidation>
    <dataValidation type="textLength" operator="lessThanOrEqual" allowBlank="1" showInputMessage="1" showErrorMessage="1" errorTitle="「支店コード」の入力誤り" error="支店コードは、3桁以内で入力ください。" promptTitle="「支店コード」の入力" prompt="支店コードを3桁で入力ください。" sqref="AA45:AD45">
      <formula1>3</formula1>
    </dataValidation>
    <dataValidation type="textLength" operator="lessThanOrEqual" allowBlank="1" showInputMessage="1" showErrorMessage="1" errorTitle="「銀行コード」の入力誤り" error="銀行コードは4桁で入力ください。" promptTitle="「銀行コード」の入力" prompt="銀行コードを4桁で入力ください。" sqref="AA44:AD44">
      <formula1>4</formula1>
    </dataValidation>
    <dataValidation type="list" allowBlank="1" showInputMessage="1" promptTitle="「支店名」の選択" prompt="「本店」「支店」「支所」「出張所」のいずれかを選択ください。" sqref="X43:Z45">
      <formula1>"本店,支店,支所,出張所"</formula1>
    </dataValidation>
    <dataValidation type="list" showInputMessage="1" promptTitle="「銀行名」の選択" prompt="「銀行」「金庫」「組合」をドロップダウンリストから選択ください。" sqref="P43:Q45">
      <formula1>"銀行,金庫,組合"</formula1>
    </dataValidation>
    <dataValidation allowBlank="1" showInputMessage="1" promptTitle="銀行名の入力" prompt="銀行名を入力ください。" sqref="O43:O45 I43"/>
    <dataValidation type="whole" operator="greaterThanOrEqual" allowBlank="1" showInputMessage="1" sqref="Z28:AB36">
      <formula1>0</formula1>
    </dataValidation>
    <dataValidation allowBlank="1" showDropDown="1" sqref="E28:J36"/>
    <dataValidation allowBlank="1" showInputMessage="1" promptTitle="「職・氏名」の入力" prompt="請求事業者の職・氏名を入力ください。" sqref="U18"/>
    <dataValidation allowBlank="1" showInputMessage="1" promptTitle="「名称」の入力" prompt="事業所の名称を入力ください。" sqref="U15:AD17"/>
    <dataValidation allowBlank="1" showInputMessage="1" promptTitle="「住所(所在地)」の入力" prompt="事業所の所在地を入力ください。" sqref="U11:AD13"/>
    <dataValidation type="textLength" allowBlank="1" showInputMessage="1" showErrorMessage="1" errorTitle="「電話番号」の入力誤り" error="電話番号は、ハイフンを除き7桁または10桁で入力ください。" promptTitle="「電話番号」の入力" prompt="電話番号をハイフンを除き7桁または10桁で入力ください。" sqref="U14:AD14">
      <formula1>7</formula1>
      <formula2>10</formula2>
    </dataValidation>
    <dataValidation type="textLength" operator="equal" showInputMessage="1" showErrorMessage="1" errorTitle="「郵便番号」の入力誤り" error="郵便番号は、ハイフンを除く7桁で入力ください。" promptTitle="「郵便番号」の入力" prompt="郵便番号をハイフンを除き7桁で入力ください。" sqref="V10:AD10">
      <formula1>7</formula1>
    </dataValidation>
    <dataValidation type="textLength" showInputMessage="1" showErrorMessage="1" errorTitle="「指定事業所番号」の入力誤り" error="指定事業所番号は10桁で入力ください。" promptTitle="「指定事業所番号」の入力" prompt="指定事業所番号を入力ください。" sqref="U9:AD9">
      <formula1>9</formula1>
      <formula2>10</formula2>
    </dataValidation>
    <dataValidation allowBlank="1" showInputMessage="1" promptTitle="「口座名義(フリガナ)」の入力" prompt="口座名義を半角カタカナで入力ください。" sqref="I47:AD47"/>
    <dataValidation allowBlank="1" showInputMessage="1" showErrorMessage="1" sqref="R43 W43:W45 Z7 AB7 K37:V39 Z37:AB39 H24 J21:K22 AC28:AE39 W28:Y39"/>
    <dataValidation type="date" operator="greaterThanOrEqual" showInputMessage="1" showErrorMessage="1" errorTitle="「請求年月日」の入力" error="西暦で入力ください。_x000a__x000a_ex:令和3年10月10日請求の場合→&quot;2021/10/10&quot;と入力" promptTitle="「請求年月日」の入力" prompt="請求年月日を西暦で入力ください。_x000a__x000a_ex:令和3年10月10日請求の場合→&quot;2021/10/10&quot;と入力" sqref="V7:X7">
      <formula1>38991</formula1>
    </dataValidation>
    <dataValidation type="date" operator="greaterThanOrEqual" allowBlank="1" showInputMessage="1" showErrorMessage="1" errorTitle="「サービス提供年月（日）」の入力" error="西暦で入力ください。_x000a__x000a_ex:令和3年10月分請求の場合→&quot;2021/10/1&quot;と入力" promptTitle="「サービス提供年月（日）」の入力" prompt="サービス提供年月を西暦で入力ください。_x000a_（日）は１日を記入ください。_x000a__x000a_ex:令和3年10月10日請求の場合→&quot;2021/10/1&quot;と入力" sqref="F21:G22">
      <formula1>43831</formula1>
    </dataValidation>
  </dataValidations>
  <pageMargins left="0.7" right="0.7" top="0.75" bottom="0.75" header="0.3" footer="0.3"/>
  <pageSetup paperSize="9" scale="86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F35" sqref="F35"/>
    </sheetView>
  </sheetViews>
  <sheetFormatPr defaultRowHeight="13.5" x14ac:dyDescent="0.15"/>
  <sheetData/>
  <sheetProtection password="C4D6" sheet="1"/>
  <phoneticPr fontId="19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F77"/>
  <sheetViews>
    <sheetView showGridLines="0" tabSelected="1" zoomScale="80" zoomScaleNormal="80" workbookViewId="0">
      <selection activeCell="K3" sqref="K3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76:P76"/>
    <mergeCell ref="B77:P77"/>
    <mergeCell ref="CF60:CI60"/>
    <mergeCell ref="CJ60:CM60"/>
    <mergeCell ref="AV60:AY60"/>
    <mergeCell ref="AZ60:BI60"/>
    <mergeCell ref="BJ60:BS60"/>
    <mergeCell ref="D73:H73"/>
    <mergeCell ref="D74:H74"/>
    <mergeCell ref="D75:H75"/>
    <mergeCell ref="CN60:CQ60"/>
    <mergeCell ref="CR60:CU60"/>
    <mergeCell ref="Y59:AM60"/>
    <mergeCell ref="AN59:AU59"/>
    <mergeCell ref="AV59:AY59"/>
    <mergeCell ref="AZ59:BI59"/>
    <mergeCell ref="BJ59:BS59"/>
    <mergeCell ref="AN60:AU60"/>
    <mergeCell ref="B72:J72"/>
    <mergeCell ref="AA57:AM57"/>
    <mergeCell ref="AN57:AY57"/>
    <mergeCell ref="AZ57:BK57"/>
    <mergeCell ref="BL57:BW57"/>
    <mergeCell ref="BX57:CI57"/>
    <mergeCell ref="Y42:Z57"/>
    <mergeCell ref="AA42:AM42"/>
    <mergeCell ref="AN42:AQ42"/>
    <mergeCell ref="AR42:AY42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AF51:AM51"/>
    <mergeCell ref="AN51:AY51"/>
    <mergeCell ref="AZ51:BK51"/>
    <mergeCell ref="BL51:BW51"/>
    <mergeCell ref="BX51:CI51"/>
    <mergeCell ref="CJ51:CU51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AZ42:BC42"/>
    <mergeCell ref="BD42:BK42"/>
    <mergeCell ref="AA47:AM47"/>
    <mergeCell ref="AN47:AY47"/>
    <mergeCell ref="AZ47:BK47"/>
    <mergeCell ref="AA49:AM49"/>
    <mergeCell ref="AN49:AY49"/>
    <mergeCell ref="AZ49:BK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0:AF30"/>
    <mergeCell ref="AG30:AH30"/>
    <mergeCell ref="AA32:AQ32"/>
    <mergeCell ref="AR32:BC32"/>
    <mergeCell ref="BD32:BK32"/>
    <mergeCell ref="BL32:BO32"/>
    <mergeCell ref="AA31:AQ31"/>
    <mergeCell ref="AR31:BC31"/>
    <mergeCell ref="BD31:BK31"/>
    <mergeCell ref="BL31:BO31"/>
    <mergeCell ref="BP31:BY31"/>
    <mergeCell ref="BZ31:CU31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29:AF29"/>
    <mergeCell ref="AG29:AH29"/>
    <mergeCell ref="AI29:AQ29"/>
    <mergeCell ref="AR29:BC29"/>
    <mergeCell ref="BD29:BK29"/>
    <mergeCell ref="BL29:BO29"/>
    <mergeCell ref="AA28:AF28"/>
    <mergeCell ref="AG28:AH28"/>
    <mergeCell ref="AI28:AQ28"/>
    <mergeCell ref="AR28:BC28"/>
    <mergeCell ref="BD28:BK28"/>
    <mergeCell ref="BL28:BO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CR7:CU7"/>
    <mergeCell ref="B8:C8"/>
    <mergeCell ref="D8:L8"/>
    <mergeCell ref="Y8:AI8"/>
    <mergeCell ref="AJ8:BA8"/>
    <mergeCell ref="Y9:AI9"/>
    <mergeCell ref="AJ9:AL9"/>
    <mergeCell ref="AM9:AO9"/>
    <mergeCell ref="AP9:AR9"/>
    <mergeCell ref="AS9:AU9"/>
    <mergeCell ref="Y7:AI7"/>
    <mergeCell ref="AJ7:BA7"/>
    <mergeCell ref="BW7:CB7"/>
    <mergeCell ref="CC7:CH7"/>
    <mergeCell ref="CI7:CK7"/>
    <mergeCell ref="CL7:CQ7"/>
    <mergeCell ref="E6:H6"/>
    <mergeCell ref="N6:N8"/>
    <mergeCell ref="O6:P8"/>
    <mergeCell ref="B7:C7"/>
    <mergeCell ref="D7:E7"/>
    <mergeCell ref="O5:P5"/>
    <mergeCell ref="I5:M5"/>
    <mergeCell ref="I6:M6"/>
    <mergeCell ref="B1:P1"/>
    <mergeCell ref="X1:CV1"/>
    <mergeCell ref="B2:C2"/>
    <mergeCell ref="L3:P3"/>
    <mergeCell ref="X3:CV3"/>
    <mergeCell ref="X4:CV5"/>
    <mergeCell ref="B5:B6"/>
    <mergeCell ref="C5:D6"/>
    <mergeCell ref="E5:H5"/>
    <mergeCell ref="O4:P4"/>
  </mergeCells>
  <phoneticPr fontId="27"/>
  <dataValidations xWindow="460" yWindow="591"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greaterThanOrEqual" showInputMessage="1" promptTitle="「年」の入力" prompt="サービス提供年月の「年」を入力ください。" sqref="C3">
      <formula1>3</formula1>
    </dataValidation>
    <dataValidation sqref="O4:P4"/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I6:K6"/>
    <dataValidation allowBlank="1" showInputMessage="1" promptTitle="「支給決定障害者等氏名」の入力" prompt="支給決定障害者等氏名を入力ください。" sqref="I5:K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DF77"/>
  <sheetViews>
    <sheetView showGridLines="0" zoomScale="80" zoomScaleNormal="80" workbookViewId="0">
      <selection activeCell="K2" sqref="K2"/>
    </sheetView>
  </sheetViews>
  <sheetFormatPr defaultRowHeight="13.5" x14ac:dyDescent="0.15"/>
  <cols>
    <col min="1" max="1" width="1.625" style="3" customWidth="1"/>
    <col min="2" max="2" width="9.625" style="3" bestFit="1" customWidth="1"/>
    <col min="3" max="5" width="8.625" style="3" customWidth="1"/>
    <col min="6" max="6" width="6" style="3" hidden="1" customWidth="1"/>
    <col min="7" max="7" width="11.625" style="3" hidden="1" customWidth="1"/>
    <col min="8" max="8" width="8.625" style="3" customWidth="1"/>
    <col min="9" max="10" width="8.625" style="3" hidden="1" customWidth="1"/>
    <col min="11" max="13" width="8.625" style="3" customWidth="1"/>
    <col min="14" max="14" width="9.625" style="3" bestFit="1" customWidth="1"/>
    <col min="15" max="18" width="8.625" style="3" customWidth="1"/>
    <col min="19" max="20" width="8.625" style="3" hidden="1" customWidth="1"/>
    <col min="21" max="21" width="9.625" style="3" hidden="1" customWidth="1"/>
    <col min="22" max="22" width="9" style="3" customWidth="1"/>
    <col min="23" max="23" width="1.625" style="43" customWidth="1"/>
    <col min="24" max="106" width="1.25" style="43" customWidth="1"/>
    <col min="107" max="110" width="6.75" style="43" hidden="1" customWidth="1"/>
    <col min="111" max="111" width="9" customWidth="1"/>
  </cols>
  <sheetData>
    <row r="1" spans="1:110" ht="17.25" x14ac:dyDescent="0.15">
      <c r="A1" s="1"/>
      <c r="B1" s="338" t="s">
        <v>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2"/>
      <c r="R1" s="2"/>
      <c r="S1" s="2"/>
      <c r="T1" s="2"/>
      <c r="U1" s="2"/>
      <c r="V1" s="1"/>
      <c r="W1" s="37"/>
      <c r="X1" s="339" t="s">
        <v>0</v>
      </c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7"/>
      <c r="CX1" s="37"/>
      <c r="CY1" s="37"/>
      <c r="CZ1" s="37"/>
      <c r="DA1" s="37"/>
      <c r="DB1" s="37"/>
      <c r="DC1" s="37"/>
      <c r="DD1" s="37"/>
      <c r="DE1" s="37"/>
      <c r="DF1" s="37"/>
    </row>
    <row r="2" spans="1:110" ht="18" customHeight="1" x14ac:dyDescent="0.15">
      <c r="B2" s="340"/>
      <c r="C2" s="340"/>
      <c r="X2" s="44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6"/>
    </row>
    <row r="3" spans="1:110" ht="18" customHeight="1" x14ac:dyDescent="0.15">
      <c r="A3" s="4"/>
      <c r="B3" s="5" t="s">
        <v>1</v>
      </c>
      <c r="C3" s="120"/>
      <c r="D3" s="6" t="s">
        <v>2</v>
      </c>
      <c r="E3" s="120"/>
      <c r="F3" s="7"/>
      <c r="G3" s="7"/>
      <c r="H3" s="4" t="s">
        <v>3</v>
      </c>
      <c r="I3" s="4"/>
      <c r="J3" s="4"/>
      <c r="K3" s="4"/>
      <c r="L3" s="341" t="s">
        <v>142</v>
      </c>
      <c r="M3" s="341"/>
      <c r="N3" s="341"/>
      <c r="O3" s="341"/>
      <c r="P3" s="341"/>
      <c r="Q3" s="8"/>
      <c r="R3" s="8"/>
      <c r="S3" s="8"/>
      <c r="T3" s="8"/>
      <c r="U3" s="8"/>
      <c r="V3" s="4"/>
      <c r="X3" s="342" t="s">
        <v>24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4"/>
      <c r="CY3" s="47"/>
      <c r="CZ3" s="47"/>
      <c r="DA3" s="47"/>
      <c r="DB3" s="48"/>
      <c r="DC3" s="48"/>
      <c r="DD3" s="48"/>
      <c r="DE3" s="48"/>
      <c r="DF3" s="48"/>
    </row>
    <row r="4" spans="1:110" ht="18" customHeight="1" thickBot="1" x14ac:dyDescent="0.2">
      <c r="A4" s="4"/>
      <c r="B4" s="6"/>
      <c r="C4" s="6"/>
      <c r="D4" s="6"/>
      <c r="E4" s="98"/>
      <c r="F4" s="6"/>
      <c r="G4" s="6"/>
      <c r="H4" s="6"/>
      <c r="I4" s="6"/>
      <c r="J4" s="6"/>
      <c r="K4" s="6"/>
      <c r="L4" s="6"/>
      <c r="M4" s="6"/>
      <c r="N4" s="101"/>
      <c r="O4" s="354"/>
      <c r="P4" s="354"/>
      <c r="U4" s="6"/>
      <c r="V4" s="4"/>
      <c r="X4" s="345" t="s">
        <v>25</v>
      </c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46"/>
    </row>
    <row r="5" spans="1:110" ht="18" customHeight="1" x14ac:dyDescent="0.15">
      <c r="B5" s="347" t="s">
        <v>4</v>
      </c>
      <c r="C5" s="349"/>
      <c r="D5" s="350"/>
      <c r="E5" s="353" t="s">
        <v>5</v>
      </c>
      <c r="F5" s="353"/>
      <c r="G5" s="353"/>
      <c r="H5" s="353"/>
      <c r="I5" s="371"/>
      <c r="J5" s="372"/>
      <c r="K5" s="372"/>
      <c r="L5" s="372"/>
      <c r="M5" s="373"/>
      <c r="N5" s="9" t="s">
        <v>6</v>
      </c>
      <c r="O5" s="369"/>
      <c r="P5" s="370"/>
      <c r="U5" s="37"/>
      <c r="X5" s="34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46"/>
    </row>
    <row r="6" spans="1:110" ht="18" customHeight="1" thickBot="1" x14ac:dyDescent="0.2">
      <c r="B6" s="348"/>
      <c r="C6" s="351"/>
      <c r="D6" s="352"/>
      <c r="E6" s="355" t="s">
        <v>7</v>
      </c>
      <c r="F6" s="356"/>
      <c r="G6" s="356"/>
      <c r="H6" s="357"/>
      <c r="I6" s="374"/>
      <c r="J6" s="375"/>
      <c r="K6" s="375"/>
      <c r="L6" s="375"/>
      <c r="M6" s="376"/>
      <c r="N6" s="358" t="s">
        <v>8</v>
      </c>
      <c r="O6" s="360"/>
      <c r="P6" s="361"/>
      <c r="X6" s="50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CV6" s="52"/>
    </row>
    <row r="7" spans="1:110" ht="18" customHeight="1" thickBot="1" x14ac:dyDescent="0.2">
      <c r="B7" s="348" t="s">
        <v>9</v>
      </c>
      <c r="C7" s="366"/>
      <c r="D7" s="367"/>
      <c r="E7" s="368"/>
      <c r="F7" s="10"/>
      <c r="G7" s="10"/>
      <c r="H7" s="11" t="s">
        <v>10</v>
      </c>
      <c r="I7" s="11"/>
      <c r="J7" s="11"/>
      <c r="K7" s="11"/>
      <c r="L7" s="12" t="s">
        <v>11</v>
      </c>
      <c r="M7" s="121"/>
      <c r="N7" s="358"/>
      <c r="O7" s="362"/>
      <c r="P7" s="363"/>
      <c r="X7" s="50"/>
      <c r="Y7" s="377" t="s">
        <v>26</v>
      </c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9">
        <v>72010</v>
      </c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1"/>
      <c r="BW7" s="382" t="str">
        <f>IF(CC7="","","令和")</f>
        <v/>
      </c>
      <c r="BX7" s="383"/>
      <c r="BY7" s="383"/>
      <c r="BZ7" s="383"/>
      <c r="CA7" s="383"/>
      <c r="CB7" s="384"/>
      <c r="CC7" s="385" t="str">
        <f>IF(C3="","",C3)</f>
        <v/>
      </c>
      <c r="CD7" s="386"/>
      <c r="CE7" s="386"/>
      <c r="CF7" s="386"/>
      <c r="CG7" s="386"/>
      <c r="CH7" s="387"/>
      <c r="CI7" s="388" t="s">
        <v>2</v>
      </c>
      <c r="CJ7" s="388"/>
      <c r="CK7" s="388"/>
      <c r="CL7" s="385" t="str">
        <f>IF(E3="","",E3)</f>
        <v/>
      </c>
      <c r="CM7" s="386"/>
      <c r="CN7" s="386"/>
      <c r="CO7" s="386"/>
      <c r="CP7" s="386"/>
      <c r="CQ7" s="387"/>
      <c r="CR7" s="260" t="s">
        <v>27</v>
      </c>
      <c r="CS7" s="260"/>
      <c r="CT7" s="260"/>
      <c r="CU7" s="389"/>
      <c r="CV7" s="52"/>
    </row>
    <row r="8" spans="1:110" ht="18" customHeight="1" thickBot="1" x14ac:dyDescent="0.2">
      <c r="B8" s="390" t="s">
        <v>12</v>
      </c>
      <c r="C8" s="391"/>
      <c r="D8" s="392"/>
      <c r="E8" s="393"/>
      <c r="F8" s="393"/>
      <c r="G8" s="393"/>
      <c r="H8" s="393"/>
      <c r="I8" s="393"/>
      <c r="J8" s="393"/>
      <c r="K8" s="393"/>
      <c r="L8" s="393"/>
      <c r="M8" s="13" t="s">
        <v>13</v>
      </c>
      <c r="N8" s="359"/>
      <c r="O8" s="364"/>
      <c r="P8" s="365"/>
      <c r="Q8" s="14"/>
      <c r="R8" s="14"/>
      <c r="S8" s="14"/>
      <c r="T8" s="14"/>
      <c r="X8" s="53"/>
      <c r="Y8" s="394" t="s">
        <v>28</v>
      </c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6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8"/>
      <c r="CV8" s="52"/>
    </row>
    <row r="9" spans="1:110" ht="18" customHeight="1" thickBot="1" x14ac:dyDescent="0.2">
      <c r="B9" s="97" t="s">
        <v>170</v>
      </c>
      <c r="C9" s="97"/>
      <c r="D9" s="70"/>
      <c r="E9" s="71"/>
      <c r="F9" s="70"/>
      <c r="G9" s="70"/>
      <c r="H9" s="70"/>
      <c r="I9" s="70"/>
      <c r="J9" s="70"/>
      <c r="K9" s="70"/>
      <c r="L9" s="71"/>
      <c r="M9" s="70"/>
      <c r="N9" s="14"/>
      <c r="O9" s="14"/>
      <c r="P9" s="14"/>
      <c r="Q9" s="107"/>
      <c r="R9" s="14"/>
      <c r="S9" s="14"/>
      <c r="T9" s="107"/>
      <c r="U9" s="14"/>
      <c r="V9" s="14"/>
      <c r="X9" s="53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G9" s="401" t="s">
        <v>29</v>
      </c>
      <c r="BH9" s="402"/>
      <c r="BI9" s="407" t="s">
        <v>30</v>
      </c>
      <c r="BJ9" s="408"/>
      <c r="BK9" s="408"/>
      <c r="BL9" s="408"/>
      <c r="BM9" s="408"/>
      <c r="BN9" s="408"/>
      <c r="BO9" s="408"/>
      <c r="BP9" s="408"/>
      <c r="BQ9" s="409"/>
      <c r="BR9" s="413" t="str">
        <f>IF(O5="","",O5)</f>
        <v/>
      </c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5"/>
      <c r="CV9" s="52"/>
    </row>
    <row r="10" spans="1:110" ht="18" customHeight="1" thickBot="1" x14ac:dyDescent="0.2">
      <c r="B10" s="15" t="s">
        <v>14</v>
      </c>
      <c r="C10" s="16" t="s">
        <v>15</v>
      </c>
      <c r="D10" s="16" t="s">
        <v>16</v>
      </c>
      <c r="E10" s="17" t="s">
        <v>17</v>
      </c>
      <c r="F10" s="18" t="s">
        <v>18</v>
      </c>
      <c r="G10" s="18" t="s">
        <v>19</v>
      </c>
      <c r="H10" s="19" t="s">
        <v>173</v>
      </c>
      <c r="I10" s="19" t="s">
        <v>171</v>
      </c>
      <c r="J10" s="18" t="s">
        <v>172</v>
      </c>
      <c r="K10" s="119" t="s">
        <v>174</v>
      </c>
      <c r="L10" s="118" t="s">
        <v>20</v>
      </c>
      <c r="M10" s="16" t="s">
        <v>21</v>
      </c>
      <c r="N10" s="16" t="s">
        <v>22</v>
      </c>
      <c r="O10" s="16" t="s">
        <v>23</v>
      </c>
      <c r="P10" s="20" t="s">
        <v>175</v>
      </c>
      <c r="Q10" s="66"/>
      <c r="R10" s="66"/>
      <c r="S10" s="66"/>
      <c r="T10" s="66"/>
      <c r="U10" s="66"/>
      <c r="X10" s="53"/>
      <c r="BG10" s="403"/>
      <c r="BH10" s="404"/>
      <c r="BI10" s="410"/>
      <c r="BJ10" s="411"/>
      <c r="BK10" s="411"/>
      <c r="BL10" s="411"/>
      <c r="BM10" s="411"/>
      <c r="BN10" s="411"/>
      <c r="BO10" s="411"/>
      <c r="BP10" s="411"/>
      <c r="BQ10" s="412"/>
      <c r="BR10" s="416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8"/>
      <c r="CV10" s="52"/>
    </row>
    <row r="11" spans="1:110" ht="18" customHeight="1" x14ac:dyDescent="0.15">
      <c r="B11" s="122"/>
      <c r="C11" s="69" t="str">
        <f>IF(B11="","",MID("日月火水木金土",WEEKDAY(S11),1))</f>
        <v/>
      </c>
      <c r="D11" s="123"/>
      <c r="E11" s="124"/>
      <c r="F11" s="104" t="str">
        <f>IF(E11="","",E11-D11)</f>
        <v/>
      </c>
      <c r="G11" s="102" t="str">
        <f>IF(F11="","",ROUNDUP((HOUR(F11)*60+MINUTE(F11))/60,2))</f>
        <v/>
      </c>
      <c r="H11" s="21" t="str">
        <f>IF(E11="","",IF(G11&lt;4,0.25,IF(G11&lt;8,0.5,0.75)))</f>
        <v/>
      </c>
      <c r="I11" s="113" t="str">
        <f>IF(H11="","",SUMIFS($F$11:$F$71,$B$11:$B$71,B11))</f>
        <v/>
      </c>
      <c r="J11" s="114" t="str">
        <f>IF(I11="","",ROUNDUP((HOUR(I11)*60+MINUTE(I11))/60,2))</f>
        <v/>
      </c>
      <c r="K11" s="112" t="str">
        <f>IF(J11="","",IF(J11&lt;4,0.25,IF(J11&lt;8,0.5,0.75)))</f>
        <v/>
      </c>
      <c r="L11" s="129"/>
      <c r="M11" s="130"/>
      <c r="N11" s="131"/>
      <c r="O11" s="131"/>
      <c r="P11" s="22"/>
      <c r="Q11" s="139" t="str">
        <f>IF(AND(B11&gt;B12,B12&lt;&gt;""),"日付の順番を確認下さい","")</f>
        <v/>
      </c>
      <c r="R11" s="139" t="str">
        <f>IF(OR(AND(B11="",E11=""),AND(B11&lt;&gt;"",E11&lt;&gt;"")),"","日付又は時間を確認下さい")</f>
        <v/>
      </c>
      <c r="S11" s="109" t="str">
        <f>IF(B11="","","R"&amp;$C$3&amp;"."&amp;$E$3&amp;"."&amp;B11)</f>
        <v/>
      </c>
      <c r="T11" s="109" t="str">
        <f>IF(S11="","",VALUE(S11))</f>
        <v/>
      </c>
      <c r="U11" s="110" t="str">
        <f>IF(AND(B11&lt;&gt;"",H11&lt;&gt;""),T11,"")</f>
        <v/>
      </c>
      <c r="V11" s="67"/>
      <c r="X11" s="53"/>
      <c r="Y11" s="419" t="s">
        <v>31</v>
      </c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1"/>
      <c r="AL11" s="425" t="str">
        <f>IF(C5="","",C5)</f>
        <v/>
      </c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7"/>
      <c r="BG11" s="403"/>
      <c r="BH11" s="404"/>
      <c r="BI11" s="431" t="s">
        <v>32</v>
      </c>
      <c r="BJ11" s="432"/>
      <c r="BK11" s="432"/>
      <c r="BL11" s="432"/>
      <c r="BM11" s="432"/>
      <c r="BN11" s="432"/>
      <c r="BO11" s="432"/>
      <c r="BP11" s="432"/>
      <c r="BQ11" s="432"/>
      <c r="BR11" s="433" t="str">
        <f>IF(O6="","",O6)</f>
        <v/>
      </c>
      <c r="BS11" s="434"/>
      <c r="BT11" s="434"/>
      <c r="BU11" s="434"/>
      <c r="BV11" s="434"/>
      <c r="BW11" s="434"/>
      <c r="BX11" s="434"/>
      <c r="BY11" s="434"/>
      <c r="BZ11" s="434"/>
      <c r="CA11" s="434"/>
      <c r="CB11" s="434"/>
      <c r="CC11" s="434"/>
      <c r="CD11" s="434"/>
      <c r="CE11" s="434"/>
      <c r="CF11" s="434"/>
      <c r="CG11" s="434"/>
      <c r="CH11" s="434"/>
      <c r="CI11" s="434"/>
      <c r="CJ11" s="434"/>
      <c r="CK11" s="434"/>
      <c r="CL11" s="434"/>
      <c r="CM11" s="434"/>
      <c r="CN11" s="434"/>
      <c r="CO11" s="434"/>
      <c r="CP11" s="434"/>
      <c r="CQ11" s="434"/>
      <c r="CR11" s="434"/>
      <c r="CS11" s="434"/>
      <c r="CT11" s="434"/>
      <c r="CU11" s="435"/>
      <c r="CV11" s="52"/>
    </row>
    <row r="12" spans="1:110" ht="18" customHeight="1" x14ac:dyDescent="0.15">
      <c r="B12" s="122"/>
      <c r="C12" s="23" t="str">
        <f>IF(B12="","",MID("日月火水木金土",WEEKDAY(S12),1))</f>
        <v/>
      </c>
      <c r="D12" s="125"/>
      <c r="E12" s="126"/>
      <c r="F12" s="105" t="str">
        <f>IF(E12="","",E12-D12)</f>
        <v/>
      </c>
      <c r="G12" s="103" t="str">
        <f>IF(F12="","",ROUNDUP((HOUR(F12)*60+MINUTE(F12))/60,2))</f>
        <v/>
      </c>
      <c r="H12" s="24" t="str">
        <f>IF(E12="","",IF(G12&lt;4,0.25,IF(G12&lt;8,0.5,0.75)))</f>
        <v/>
      </c>
      <c r="I12" s="113" t="str">
        <f>IF(H12="","",IF(B12-B11=0,"",SUMIFS($F$11:$F$71,$B$11:$B$71,B12)))</f>
        <v/>
      </c>
      <c r="J12" s="114" t="str">
        <f>IF(I12="","",ROUNDUP((HOUR(I12)*60+MINUTE(I12))/60,2))</f>
        <v/>
      </c>
      <c r="K12" s="112" t="str">
        <f>IF(J12="","",IF(J12&lt;4,0.25,IF(J12&lt;8,0.5,0.75)))</f>
        <v/>
      </c>
      <c r="L12" s="132"/>
      <c r="M12" s="133"/>
      <c r="N12" s="134"/>
      <c r="O12" s="134"/>
      <c r="P12" s="25"/>
      <c r="Q12" s="139" t="str">
        <f t="shared" ref="Q12:Q71" si="0">IF(AND(B12&gt;B13,B13&lt;&gt;""),"日付の順番を確認下さい","")</f>
        <v/>
      </c>
      <c r="R12" s="140" t="str">
        <f t="shared" ref="R12:R71" si="1">IF(OR(AND(B12="",E12=""),AND(B12&lt;&gt;"",E12&lt;&gt;"")),"","日付又は時間を確認下さい")</f>
        <v/>
      </c>
      <c r="S12" s="109" t="str">
        <f t="shared" ref="S12:S71" si="2">IF(B12="","","R"&amp;$C$3&amp;"."&amp;$E$3&amp;"."&amp;B12)</f>
        <v/>
      </c>
      <c r="T12" s="109" t="str">
        <f t="shared" ref="T12:T71" si="3">IF(S12="","",VALUE(S12))</f>
        <v/>
      </c>
      <c r="U12" s="110" t="str">
        <f t="shared" ref="U12:U71" si="4">IF(AND(B12&lt;&gt;"",H12&lt;&gt;""),T12,"")</f>
        <v/>
      </c>
      <c r="V12" s="67"/>
      <c r="X12" s="53"/>
      <c r="Y12" s="422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4"/>
      <c r="AL12" s="428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30"/>
      <c r="BG12" s="403"/>
      <c r="BH12" s="404"/>
      <c r="BI12" s="432"/>
      <c r="BJ12" s="432"/>
      <c r="BK12" s="432"/>
      <c r="BL12" s="432"/>
      <c r="BM12" s="432"/>
      <c r="BN12" s="432"/>
      <c r="BO12" s="432"/>
      <c r="BP12" s="432"/>
      <c r="BQ12" s="432"/>
      <c r="BR12" s="436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8"/>
      <c r="CV12" s="52"/>
    </row>
    <row r="13" spans="1:110" ht="18" customHeight="1" x14ac:dyDescent="0.15">
      <c r="B13" s="122"/>
      <c r="C13" s="23" t="str">
        <f>IF(B13="","",MID("日月火水木金土",WEEKDAY(S13),1))</f>
        <v/>
      </c>
      <c r="D13" s="125"/>
      <c r="E13" s="126"/>
      <c r="F13" s="105" t="str">
        <f t="shared" ref="F13:F71" si="5">IF(E13="","",E13-D13)</f>
        <v/>
      </c>
      <c r="G13" s="103" t="str">
        <f>IF(F13="","",ROUNDUP((HOUR(F13)*60+MINUTE(F13))/60,2))</f>
        <v/>
      </c>
      <c r="H13" s="26" t="str">
        <f t="shared" ref="H13:H71" si="6">IF(E13="","",IF(G13&lt;4,0.25,IF(G13&lt;8,0.5,0.75)))</f>
        <v/>
      </c>
      <c r="I13" s="113" t="str">
        <f>IF(H13="","",IF(B13-B12=0,"",SUMIFS($F$11:$F$71,$B$11:$B$71,B13)))</f>
        <v/>
      </c>
      <c r="J13" s="114" t="str">
        <f>IF(I13="","",ROUNDUP((HOUR(I13)*60+MINUTE(I13))/60,2))</f>
        <v/>
      </c>
      <c r="K13" s="115" t="str">
        <f t="shared" ref="K13:K71" si="7">IF(J13="","",IF(J13&lt;4,0.25,IF(J13&lt;8,0.5,0.75)))</f>
        <v/>
      </c>
      <c r="L13" s="135"/>
      <c r="M13" s="133"/>
      <c r="N13" s="134"/>
      <c r="O13" s="134"/>
      <c r="P13" s="25"/>
      <c r="Q13" s="139" t="str">
        <f t="shared" si="0"/>
        <v/>
      </c>
      <c r="R13" s="139" t="str">
        <f t="shared" si="1"/>
        <v/>
      </c>
      <c r="S13" s="109" t="str">
        <f t="shared" si="2"/>
        <v/>
      </c>
      <c r="T13" s="109" t="str">
        <f t="shared" si="3"/>
        <v/>
      </c>
      <c r="U13" s="110" t="str">
        <f t="shared" si="4"/>
        <v/>
      </c>
      <c r="V13" s="67"/>
      <c r="X13" s="53"/>
      <c r="Y13" s="439" t="s">
        <v>33</v>
      </c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1"/>
      <c r="AL13" s="433" t="str">
        <f>IF(I5="","",I5)</f>
        <v/>
      </c>
      <c r="AM13" s="434"/>
      <c r="AN13" s="434"/>
      <c r="AO13" s="434"/>
      <c r="AP13" s="434"/>
      <c r="AQ13" s="434"/>
      <c r="AR13" s="434"/>
      <c r="AS13" s="434"/>
      <c r="AT13" s="434"/>
      <c r="AU13" s="434"/>
      <c r="AV13" s="434"/>
      <c r="AW13" s="434"/>
      <c r="AX13" s="434"/>
      <c r="AY13" s="434"/>
      <c r="AZ13" s="434"/>
      <c r="BA13" s="434"/>
      <c r="BB13" s="434"/>
      <c r="BC13" s="434"/>
      <c r="BD13" s="434"/>
      <c r="BE13" s="435"/>
      <c r="BG13" s="403"/>
      <c r="BH13" s="404"/>
      <c r="BI13" s="432"/>
      <c r="BJ13" s="432"/>
      <c r="BK13" s="432"/>
      <c r="BL13" s="432"/>
      <c r="BM13" s="432"/>
      <c r="BN13" s="432"/>
      <c r="BO13" s="432"/>
      <c r="BP13" s="432"/>
      <c r="BQ13" s="432"/>
      <c r="BR13" s="436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8"/>
      <c r="CV13" s="52"/>
    </row>
    <row r="14" spans="1:110" ht="18" customHeight="1" x14ac:dyDescent="0.15">
      <c r="B14" s="122"/>
      <c r="C14" s="23" t="str">
        <f t="shared" ref="C14:C71" si="8">IF(B14="","",MID("日月火水木金土",WEEKDAY(S14),1))</f>
        <v/>
      </c>
      <c r="D14" s="125"/>
      <c r="E14" s="126"/>
      <c r="F14" s="105" t="str">
        <f t="shared" si="5"/>
        <v/>
      </c>
      <c r="G14" s="103" t="str">
        <f t="shared" ref="G14:G71" si="9">IF(F14="","",ROUNDUP((HOUR(F14)*60+MINUTE(F14))/60,2))</f>
        <v/>
      </c>
      <c r="H14" s="24" t="str">
        <f t="shared" si="6"/>
        <v/>
      </c>
      <c r="I14" s="113" t="str">
        <f>IF(H14="","",IF(B14-B13=0,"",SUMIFS($F$11:$F$71,$B$11:$B$71,B14)))</f>
        <v/>
      </c>
      <c r="J14" s="114" t="str">
        <f>IF(I14="","",ROUNDUP((HOUR(I14)*60+MINUTE(I14))/60,2))</f>
        <v/>
      </c>
      <c r="K14" s="116" t="str">
        <f t="shared" si="7"/>
        <v/>
      </c>
      <c r="L14" s="135"/>
      <c r="M14" s="133"/>
      <c r="N14" s="134"/>
      <c r="O14" s="134"/>
      <c r="P14" s="25"/>
      <c r="Q14" s="139" t="str">
        <f t="shared" si="0"/>
        <v/>
      </c>
      <c r="R14" s="139" t="str">
        <f t="shared" si="1"/>
        <v/>
      </c>
      <c r="S14" s="109" t="str">
        <f t="shared" si="2"/>
        <v/>
      </c>
      <c r="T14" s="109" t="str">
        <f t="shared" si="3"/>
        <v/>
      </c>
      <c r="U14" s="110" t="str">
        <f t="shared" si="4"/>
        <v/>
      </c>
      <c r="V14" s="67"/>
      <c r="X14" s="53"/>
      <c r="Y14" s="439" t="s">
        <v>34</v>
      </c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1"/>
      <c r="AL14" s="428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30"/>
      <c r="BG14" s="403"/>
      <c r="BH14" s="404"/>
      <c r="BI14" s="432"/>
      <c r="BJ14" s="432"/>
      <c r="BK14" s="432"/>
      <c r="BL14" s="432"/>
      <c r="BM14" s="432"/>
      <c r="BN14" s="432"/>
      <c r="BO14" s="432"/>
      <c r="BP14" s="432"/>
      <c r="BQ14" s="432"/>
      <c r="BR14" s="428"/>
      <c r="BS14" s="429"/>
      <c r="BT14" s="429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9"/>
      <c r="CJ14" s="429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30"/>
      <c r="CV14" s="52"/>
    </row>
    <row r="15" spans="1:110" ht="18" customHeight="1" x14ac:dyDescent="0.15">
      <c r="B15" s="122"/>
      <c r="C15" s="23" t="str">
        <f t="shared" si="8"/>
        <v/>
      </c>
      <c r="D15" s="125"/>
      <c r="E15" s="126"/>
      <c r="F15" s="105" t="str">
        <f t="shared" si="5"/>
        <v/>
      </c>
      <c r="G15" s="103" t="str">
        <f t="shared" si="9"/>
        <v/>
      </c>
      <c r="H15" s="26" t="str">
        <f>IF(E15="","",IF(G15&lt;4,0.25,IF(G15&lt;8,0.5,0.75)))</f>
        <v/>
      </c>
      <c r="I15" s="113" t="str">
        <f t="shared" ref="I15:I71" si="10">IF(H15="","",IF(B15-B14=0,"",SUMIFS($F$11:$F$71,$B$11:$B$71,B15)))</f>
        <v/>
      </c>
      <c r="J15" s="114" t="str">
        <f t="shared" ref="J15:J71" si="11">IF(I15="","",ROUNDUP((HOUR(I15)*60+MINUTE(I15))/60,2))</f>
        <v/>
      </c>
      <c r="K15" s="116" t="str">
        <f t="shared" si="7"/>
        <v/>
      </c>
      <c r="L15" s="135"/>
      <c r="M15" s="133"/>
      <c r="N15" s="134"/>
      <c r="O15" s="134"/>
      <c r="P15" s="25"/>
      <c r="Q15" s="139" t="str">
        <f t="shared" si="0"/>
        <v/>
      </c>
      <c r="R15" s="139" t="str">
        <f t="shared" si="1"/>
        <v/>
      </c>
      <c r="S15" s="109" t="str">
        <f t="shared" si="2"/>
        <v/>
      </c>
      <c r="T15" s="109" t="str">
        <f t="shared" si="3"/>
        <v/>
      </c>
      <c r="U15" s="110" t="str">
        <f t="shared" si="4"/>
        <v/>
      </c>
      <c r="V15" s="67"/>
      <c r="X15" s="53"/>
      <c r="Y15" s="442" t="s">
        <v>35</v>
      </c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44"/>
      <c r="AL15" s="433" t="str">
        <f>IF(I6="","",I6)</f>
        <v/>
      </c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5"/>
      <c r="BG15" s="403"/>
      <c r="BH15" s="404"/>
      <c r="BI15" s="432"/>
      <c r="BJ15" s="432"/>
      <c r="BK15" s="432"/>
      <c r="BL15" s="432"/>
      <c r="BM15" s="432"/>
      <c r="BN15" s="432"/>
      <c r="BO15" s="432"/>
      <c r="BP15" s="432"/>
      <c r="BQ15" s="432"/>
      <c r="BR15" s="448" t="s">
        <v>36</v>
      </c>
      <c r="BS15" s="448"/>
      <c r="BT15" s="448"/>
      <c r="BU15" s="448"/>
      <c r="BV15" s="448"/>
      <c r="BW15" s="448"/>
      <c r="BX15" s="448"/>
      <c r="BY15" s="448"/>
      <c r="BZ15" s="448"/>
      <c r="CA15" s="449"/>
      <c r="CB15" s="448"/>
      <c r="CC15" s="448"/>
      <c r="CD15" s="448"/>
      <c r="CE15" s="448"/>
      <c r="CF15" s="448"/>
      <c r="CG15" s="448"/>
      <c r="CH15" s="448"/>
      <c r="CI15" s="448"/>
      <c r="CJ15" s="448"/>
      <c r="CK15" s="448"/>
      <c r="CL15" s="448"/>
      <c r="CM15" s="448"/>
      <c r="CN15" s="448"/>
      <c r="CO15" s="448"/>
      <c r="CP15" s="448"/>
      <c r="CQ15" s="448"/>
      <c r="CR15" s="448"/>
      <c r="CS15" s="448"/>
      <c r="CT15" s="448"/>
      <c r="CU15" s="450"/>
      <c r="CV15" s="52"/>
    </row>
    <row r="16" spans="1:110" ht="18" customHeight="1" thickBot="1" x14ac:dyDescent="0.2">
      <c r="B16" s="122"/>
      <c r="C16" s="23" t="str">
        <f t="shared" si="8"/>
        <v/>
      </c>
      <c r="D16" s="125"/>
      <c r="E16" s="126"/>
      <c r="F16" s="105" t="str">
        <f t="shared" si="5"/>
        <v/>
      </c>
      <c r="G16" s="103" t="str">
        <f t="shared" si="9"/>
        <v/>
      </c>
      <c r="H16" s="24" t="str">
        <f>IF(E16="","",IF(G16&lt;4,0.25,IF(G16&lt;8,0.5,0.75)))</f>
        <v/>
      </c>
      <c r="I16" s="113" t="str">
        <f t="shared" si="10"/>
        <v/>
      </c>
      <c r="J16" s="114" t="str">
        <f t="shared" si="11"/>
        <v/>
      </c>
      <c r="K16" s="116" t="str">
        <f t="shared" si="7"/>
        <v/>
      </c>
      <c r="L16" s="135"/>
      <c r="M16" s="133"/>
      <c r="N16" s="134"/>
      <c r="O16" s="134"/>
      <c r="P16" s="25"/>
      <c r="Q16" s="139" t="str">
        <f t="shared" si="0"/>
        <v/>
      </c>
      <c r="R16" s="139" t="str">
        <f t="shared" si="1"/>
        <v/>
      </c>
      <c r="S16" s="109" t="str">
        <f t="shared" si="2"/>
        <v/>
      </c>
      <c r="T16" s="109" t="str">
        <f t="shared" si="3"/>
        <v/>
      </c>
      <c r="U16" s="110" t="str">
        <f t="shared" si="4"/>
        <v/>
      </c>
      <c r="V16" s="67"/>
      <c r="X16" s="53"/>
      <c r="Y16" s="451" t="s">
        <v>37</v>
      </c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3"/>
      <c r="AL16" s="445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7"/>
      <c r="BG16" s="405"/>
      <c r="BH16" s="406"/>
      <c r="BI16" s="454" t="s">
        <v>38</v>
      </c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6"/>
      <c r="CJ16" s="457"/>
      <c r="CK16" s="458"/>
      <c r="CL16" s="458"/>
      <c r="CM16" s="458"/>
      <c r="CN16" s="458"/>
      <c r="CO16" s="458"/>
      <c r="CP16" s="458"/>
      <c r="CQ16" s="458"/>
      <c r="CR16" s="458"/>
      <c r="CS16" s="458"/>
      <c r="CT16" s="458"/>
      <c r="CU16" s="459"/>
      <c r="CV16" s="52"/>
    </row>
    <row r="17" spans="2:110" ht="18" customHeight="1" thickBot="1" x14ac:dyDescent="0.2">
      <c r="B17" s="122"/>
      <c r="C17" s="23" t="str">
        <f t="shared" si="8"/>
        <v/>
      </c>
      <c r="D17" s="125"/>
      <c r="E17" s="126"/>
      <c r="F17" s="105" t="str">
        <f t="shared" si="5"/>
        <v/>
      </c>
      <c r="G17" s="103" t="str">
        <f t="shared" si="9"/>
        <v/>
      </c>
      <c r="H17" s="26" t="str">
        <f t="shared" si="6"/>
        <v/>
      </c>
      <c r="I17" s="113" t="str">
        <f t="shared" si="10"/>
        <v/>
      </c>
      <c r="J17" s="114" t="str">
        <f t="shared" si="11"/>
        <v/>
      </c>
      <c r="K17" s="116" t="str">
        <f t="shared" si="7"/>
        <v/>
      </c>
      <c r="L17" s="135"/>
      <c r="M17" s="133"/>
      <c r="N17" s="134"/>
      <c r="O17" s="134"/>
      <c r="P17" s="25"/>
      <c r="Q17" s="139" t="str">
        <f t="shared" si="0"/>
        <v/>
      </c>
      <c r="R17" s="139" t="str">
        <f t="shared" si="1"/>
        <v/>
      </c>
      <c r="S17" s="109" t="str">
        <f t="shared" si="2"/>
        <v/>
      </c>
      <c r="T17" s="109" t="str">
        <f t="shared" si="3"/>
        <v/>
      </c>
      <c r="U17" s="110" t="str">
        <f t="shared" si="4"/>
        <v/>
      </c>
      <c r="V17" s="67"/>
      <c r="X17" s="53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BG17" s="56"/>
      <c r="BH17" s="56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2"/>
    </row>
    <row r="18" spans="2:110" ht="18" customHeight="1" thickBot="1" x14ac:dyDescent="0.2">
      <c r="B18" s="122"/>
      <c r="C18" s="23" t="str">
        <f t="shared" si="8"/>
        <v/>
      </c>
      <c r="D18" s="125"/>
      <c r="E18" s="126"/>
      <c r="F18" s="105" t="str">
        <f t="shared" si="5"/>
        <v/>
      </c>
      <c r="G18" s="103" t="str">
        <f t="shared" si="9"/>
        <v/>
      </c>
      <c r="H18" s="24" t="str">
        <f>IF(E18="","",IF(G18&lt;4,0.25,IF(G18&lt;8,0.5,0.75)))</f>
        <v/>
      </c>
      <c r="I18" s="113" t="str">
        <f t="shared" si="10"/>
        <v/>
      </c>
      <c r="J18" s="114" t="str">
        <f t="shared" si="11"/>
        <v/>
      </c>
      <c r="K18" s="116" t="str">
        <f t="shared" si="7"/>
        <v/>
      </c>
      <c r="L18" s="135"/>
      <c r="M18" s="133"/>
      <c r="N18" s="134"/>
      <c r="O18" s="134"/>
      <c r="P18" s="25"/>
      <c r="Q18" s="139" t="str">
        <f t="shared" si="0"/>
        <v/>
      </c>
      <c r="R18" s="139" t="str">
        <f t="shared" si="1"/>
        <v/>
      </c>
      <c r="S18" s="109" t="str">
        <f t="shared" si="2"/>
        <v/>
      </c>
      <c r="T18" s="109" t="str">
        <f t="shared" si="3"/>
        <v/>
      </c>
      <c r="U18" s="110" t="str">
        <f t="shared" si="4"/>
        <v/>
      </c>
      <c r="V18" s="67"/>
      <c r="X18" s="53"/>
      <c r="Y18" s="460" t="s">
        <v>39</v>
      </c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2"/>
      <c r="AP18" s="463" t="str">
        <f>IF(D8="","",D8)</f>
        <v/>
      </c>
      <c r="AQ18" s="464"/>
      <c r="AR18" s="464"/>
      <c r="AS18" s="464"/>
      <c r="AT18" s="464"/>
      <c r="AU18" s="464"/>
      <c r="AV18" s="464"/>
      <c r="AW18" s="464"/>
      <c r="AX18" s="464"/>
      <c r="AY18" s="465"/>
      <c r="AZ18" s="466" t="s">
        <v>40</v>
      </c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8"/>
      <c r="BQ18" s="396"/>
      <c r="BR18" s="397"/>
      <c r="BS18" s="397"/>
      <c r="BT18" s="398"/>
      <c r="CV18" s="52"/>
    </row>
    <row r="19" spans="2:110" ht="18" customHeight="1" thickBot="1" x14ac:dyDescent="0.2">
      <c r="B19" s="122"/>
      <c r="C19" s="23" t="str">
        <f t="shared" si="8"/>
        <v/>
      </c>
      <c r="D19" s="125"/>
      <c r="E19" s="126"/>
      <c r="F19" s="105" t="str">
        <f t="shared" si="5"/>
        <v/>
      </c>
      <c r="G19" s="103" t="str">
        <f t="shared" si="9"/>
        <v/>
      </c>
      <c r="H19" s="26" t="str">
        <f t="shared" si="6"/>
        <v/>
      </c>
      <c r="I19" s="113" t="str">
        <f t="shared" si="10"/>
        <v/>
      </c>
      <c r="J19" s="114" t="str">
        <f t="shared" si="11"/>
        <v/>
      </c>
      <c r="K19" s="116" t="str">
        <f t="shared" si="7"/>
        <v/>
      </c>
      <c r="L19" s="135"/>
      <c r="M19" s="133"/>
      <c r="N19" s="134"/>
      <c r="O19" s="134"/>
      <c r="P19" s="25"/>
      <c r="Q19" s="139" t="str">
        <f t="shared" si="0"/>
        <v/>
      </c>
      <c r="R19" s="139" t="str">
        <f t="shared" si="1"/>
        <v/>
      </c>
      <c r="S19" s="109" t="str">
        <f t="shared" si="2"/>
        <v/>
      </c>
      <c r="T19" s="109" t="str">
        <f t="shared" si="3"/>
        <v/>
      </c>
      <c r="U19" s="110" t="str">
        <f t="shared" si="4"/>
        <v/>
      </c>
      <c r="V19" s="67"/>
      <c r="X19" s="53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BG19" s="56"/>
      <c r="BH19" s="56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2"/>
    </row>
    <row r="20" spans="2:110" ht="18" customHeight="1" thickBot="1" x14ac:dyDescent="0.2">
      <c r="B20" s="122"/>
      <c r="C20" s="23" t="str">
        <f t="shared" si="8"/>
        <v/>
      </c>
      <c r="D20" s="125"/>
      <c r="E20" s="126"/>
      <c r="F20" s="105" t="str">
        <f t="shared" si="5"/>
        <v/>
      </c>
      <c r="G20" s="103" t="str">
        <f t="shared" si="9"/>
        <v/>
      </c>
      <c r="H20" s="24" t="str">
        <f t="shared" si="6"/>
        <v/>
      </c>
      <c r="I20" s="113" t="str">
        <f t="shared" si="10"/>
        <v/>
      </c>
      <c r="J20" s="114" t="str">
        <f t="shared" si="11"/>
        <v/>
      </c>
      <c r="K20" s="116" t="str">
        <f t="shared" si="7"/>
        <v/>
      </c>
      <c r="L20" s="135"/>
      <c r="M20" s="133"/>
      <c r="N20" s="134"/>
      <c r="O20" s="134"/>
      <c r="P20" s="25"/>
      <c r="Q20" s="139" t="str">
        <f t="shared" si="0"/>
        <v/>
      </c>
      <c r="R20" s="139" t="str">
        <f t="shared" si="1"/>
        <v/>
      </c>
      <c r="S20" s="109" t="str">
        <f t="shared" si="2"/>
        <v/>
      </c>
      <c r="T20" s="109" t="str">
        <f t="shared" si="3"/>
        <v/>
      </c>
      <c r="U20" s="110" t="str">
        <f t="shared" si="4"/>
        <v/>
      </c>
      <c r="V20" s="67"/>
      <c r="X20" s="53"/>
      <c r="Y20" s="469" t="s">
        <v>41</v>
      </c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259" t="s">
        <v>30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475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7"/>
      <c r="BS20" s="460" t="s">
        <v>42</v>
      </c>
      <c r="BT20" s="461"/>
      <c r="BU20" s="461"/>
      <c r="BV20" s="461"/>
      <c r="BW20" s="461"/>
      <c r="BX20" s="461"/>
      <c r="BY20" s="461"/>
      <c r="BZ20" s="462"/>
      <c r="CA20" s="478"/>
      <c r="CB20" s="479"/>
      <c r="CC20" s="462" t="s">
        <v>43</v>
      </c>
      <c r="CD20" s="260"/>
      <c r="CE20" s="260"/>
      <c r="CF20" s="260"/>
      <c r="CG20" s="260"/>
      <c r="CH20" s="260"/>
      <c r="CI20" s="260"/>
      <c r="CJ20" s="260"/>
      <c r="CK20" s="260"/>
      <c r="CL20" s="480"/>
      <c r="CM20" s="481"/>
      <c r="CN20" s="481"/>
      <c r="CO20" s="481"/>
      <c r="CP20" s="481"/>
      <c r="CQ20" s="481"/>
      <c r="CR20" s="481"/>
      <c r="CS20" s="481"/>
      <c r="CT20" s="481"/>
      <c r="CU20" s="482"/>
      <c r="CV20" s="52"/>
    </row>
    <row r="21" spans="2:110" ht="18" customHeight="1" thickBot="1" x14ac:dyDescent="0.2">
      <c r="B21" s="122"/>
      <c r="C21" s="23" t="str">
        <f t="shared" si="8"/>
        <v/>
      </c>
      <c r="D21" s="125"/>
      <c r="E21" s="126"/>
      <c r="F21" s="105" t="str">
        <f t="shared" si="5"/>
        <v/>
      </c>
      <c r="G21" s="103" t="str">
        <f t="shared" si="9"/>
        <v/>
      </c>
      <c r="H21" s="26" t="str">
        <f t="shared" si="6"/>
        <v/>
      </c>
      <c r="I21" s="113" t="str">
        <f t="shared" si="10"/>
        <v/>
      </c>
      <c r="J21" s="114" t="str">
        <f t="shared" si="11"/>
        <v/>
      </c>
      <c r="K21" s="116" t="str">
        <f t="shared" si="7"/>
        <v/>
      </c>
      <c r="L21" s="135"/>
      <c r="M21" s="133"/>
      <c r="N21" s="134"/>
      <c r="O21" s="134"/>
      <c r="P21" s="25"/>
      <c r="Q21" s="139" t="str">
        <f t="shared" si="0"/>
        <v/>
      </c>
      <c r="R21" s="139" t="str">
        <f t="shared" si="1"/>
        <v/>
      </c>
      <c r="S21" s="109" t="str">
        <f t="shared" si="2"/>
        <v/>
      </c>
      <c r="T21" s="109" t="str">
        <f t="shared" si="3"/>
        <v/>
      </c>
      <c r="U21" s="110" t="str">
        <f t="shared" si="4"/>
        <v/>
      </c>
      <c r="V21" s="67"/>
      <c r="X21" s="53"/>
      <c r="Y21" s="472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4"/>
      <c r="AM21" s="483" t="s">
        <v>44</v>
      </c>
      <c r="AN21" s="484"/>
      <c r="AO21" s="484"/>
      <c r="AP21" s="484"/>
      <c r="AQ21" s="484"/>
      <c r="AR21" s="484"/>
      <c r="AS21" s="484"/>
      <c r="AT21" s="484"/>
      <c r="AU21" s="484"/>
      <c r="AV21" s="485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7"/>
      <c r="CV21" s="52"/>
    </row>
    <row r="22" spans="2:110" ht="18" customHeight="1" thickBot="1" x14ac:dyDescent="0.2">
      <c r="B22" s="122"/>
      <c r="C22" s="23" t="str">
        <f t="shared" si="8"/>
        <v/>
      </c>
      <c r="D22" s="125"/>
      <c r="E22" s="126"/>
      <c r="F22" s="105" t="str">
        <f t="shared" si="5"/>
        <v/>
      </c>
      <c r="G22" s="103" t="str">
        <f t="shared" si="9"/>
        <v/>
      </c>
      <c r="H22" s="24" t="str">
        <f t="shared" si="6"/>
        <v/>
      </c>
      <c r="I22" s="113" t="str">
        <f t="shared" si="10"/>
        <v/>
      </c>
      <c r="J22" s="114" t="str">
        <f t="shared" si="11"/>
        <v/>
      </c>
      <c r="K22" s="116" t="str">
        <f t="shared" si="7"/>
        <v/>
      </c>
      <c r="L22" s="135"/>
      <c r="M22" s="133"/>
      <c r="N22" s="134"/>
      <c r="O22" s="134"/>
      <c r="P22" s="25"/>
      <c r="Q22" s="139" t="str">
        <f t="shared" si="0"/>
        <v/>
      </c>
      <c r="R22" s="139" t="str">
        <f t="shared" si="1"/>
        <v/>
      </c>
      <c r="S22" s="109" t="str">
        <f t="shared" si="2"/>
        <v/>
      </c>
      <c r="T22" s="109" t="str">
        <f t="shared" si="3"/>
        <v/>
      </c>
      <c r="U22" s="110" t="str">
        <f t="shared" si="4"/>
        <v/>
      </c>
      <c r="V22" s="67"/>
      <c r="X22" s="53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BG22" s="56"/>
      <c r="BH22" s="56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2"/>
    </row>
    <row r="23" spans="2:110" ht="18" customHeight="1" thickBot="1" x14ac:dyDescent="0.2">
      <c r="B23" s="122"/>
      <c r="C23" s="23" t="str">
        <f t="shared" si="8"/>
        <v/>
      </c>
      <c r="D23" s="125"/>
      <c r="E23" s="126"/>
      <c r="F23" s="105" t="str">
        <f t="shared" si="5"/>
        <v/>
      </c>
      <c r="G23" s="103" t="str">
        <f t="shared" si="9"/>
        <v/>
      </c>
      <c r="H23" s="26" t="str">
        <f t="shared" si="6"/>
        <v/>
      </c>
      <c r="I23" s="113" t="str">
        <f t="shared" si="10"/>
        <v/>
      </c>
      <c r="J23" s="114" t="str">
        <f t="shared" si="11"/>
        <v/>
      </c>
      <c r="K23" s="116" t="str">
        <f t="shared" si="7"/>
        <v/>
      </c>
      <c r="L23" s="135"/>
      <c r="M23" s="133"/>
      <c r="N23" s="134"/>
      <c r="O23" s="134"/>
      <c r="P23" s="25"/>
      <c r="Q23" s="139" t="str">
        <f t="shared" si="0"/>
        <v/>
      </c>
      <c r="R23" s="139" t="str">
        <f t="shared" si="1"/>
        <v/>
      </c>
      <c r="S23" s="109" t="str">
        <f t="shared" si="2"/>
        <v/>
      </c>
      <c r="T23" s="109" t="str">
        <f t="shared" si="3"/>
        <v/>
      </c>
      <c r="U23" s="110" t="str">
        <f t="shared" si="4"/>
        <v/>
      </c>
      <c r="V23" s="67"/>
      <c r="X23" s="53"/>
      <c r="Y23" s="488" t="s">
        <v>45</v>
      </c>
      <c r="Z23" s="489"/>
      <c r="AA23" s="489"/>
      <c r="AB23" s="489"/>
      <c r="AC23" s="490"/>
      <c r="AD23" s="396"/>
      <c r="AE23" s="397"/>
      <c r="AF23" s="397"/>
      <c r="AG23" s="398"/>
      <c r="AH23" s="497" t="s">
        <v>46</v>
      </c>
      <c r="AI23" s="498"/>
      <c r="AJ23" s="498"/>
      <c r="AK23" s="499"/>
      <c r="AL23" s="500" t="s">
        <v>1</v>
      </c>
      <c r="AM23" s="500"/>
      <c r="AN23" s="500"/>
      <c r="AO23" s="396"/>
      <c r="AP23" s="397"/>
      <c r="AQ23" s="397"/>
      <c r="AR23" s="501"/>
      <c r="AS23" s="502" t="s">
        <v>2</v>
      </c>
      <c r="AT23" s="502"/>
      <c r="AU23" s="396"/>
      <c r="AV23" s="397"/>
      <c r="AW23" s="397"/>
      <c r="AX23" s="501"/>
      <c r="AY23" s="502" t="s">
        <v>47</v>
      </c>
      <c r="AZ23" s="502"/>
      <c r="BA23" s="396"/>
      <c r="BB23" s="397"/>
      <c r="BC23" s="397"/>
      <c r="BD23" s="501"/>
      <c r="BE23" s="502" t="s">
        <v>48</v>
      </c>
      <c r="BF23" s="502"/>
      <c r="BG23" s="497" t="s">
        <v>49</v>
      </c>
      <c r="BH23" s="498"/>
      <c r="BI23" s="498"/>
      <c r="BJ23" s="499"/>
      <c r="BK23" s="500" t="s">
        <v>1</v>
      </c>
      <c r="BL23" s="500"/>
      <c r="BM23" s="500"/>
      <c r="BN23" s="396"/>
      <c r="BO23" s="397"/>
      <c r="BP23" s="397"/>
      <c r="BQ23" s="501"/>
      <c r="BR23" s="502" t="s">
        <v>2</v>
      </c>
      <c r="BS23" s="502"/>
      <c r="BT23" s="396"/>
      <c r="BU23" s="397"/>
      <c r="BV23" s="397"/>
      <c r="BW23" s="501"/>
      <c r="BX23" s="502" t="s">
        <v>47</v>
      </c>
      <c r="BY23" s="502"/>
      <c r="BZ23" s="396"/>
      <c r="CA23" s="397"/>
      <c r="CB23" s="397"/>
      <c r="CC23" s="501"/>
      <c r="CD23" s="502" t="s">
        <v>48</v>
      </c>
      <c r="CE23" s="502"/>
      <c r="CF23" s="497" t="s">
        <v>50</v>
      </c>
      <c r="CG23" s="498"/>
      <c r="CH23" s="498"/>
      <c r="CI23" s="499"/>
      <c r="CJ23" s="396"/>
      <c r="CK23" s="397"/>
      <c r="CL23" s="397"/>
      <c r="CM23" s="398"/>
      <c r="CN23" s="503" t="s">
        <v>51</v>
      </c>
      <c r="CO23" s="504"/>
      <c r="CP23" s="504"/>
      <c r="CQ23" s="505"/>
      <c r="CR23" s="506"/>
      <c r="CS23" s="397"/>
      <c r="CT23" s="397"/>
      <c r="CU23" s="398"/>
      <c r="CV23" s="52"/>
    </row>
    <row r="24" spans="2:110" ht="18" customHeight="1" thickBot="1" x14ac:dyDescent="0.2">
      <c r="B24" s="122"/>
      <c r="C24" s="23" t="str">
        <f t="shared" si="8"/>
        <v/>
      </c>
      <c r="D24" s="125"/>
      <c r="E24" s="126"/>
      <c r="F24" s="105" t="str">
        <f t="shared" si="5"/>
        <v/>
      </c>
      <c r="G24" s="103" t="str">
        <f t="shared" si="9"/>
        <v/>
      </c>
      <c r="H24" s="24" t="str">
        <f t="shared" si="6"/>
        <v/>
      </c>
      <c r="I24" s="113" t="str">
        <f t="shared" si="10"/>
        <v/>
      </c>
      <c r="J24" s="114" t="str">
        <f t="shared" si="11"/>
        <v/>
      </c>
      <c r="K24" s="116" t="str">
        <f t="shared" si="7"/>
        <v/>
      </c>
      <c r="L24" s="135"/>
      <c r="M24" s="133"/>
      <c r="N24" s="134"/>
      <c r="O24" s="134"/>
      <c r="P24" s="25"/>
      <c r="Q24" s="139" t="str">
        <f t="shared" si="0"/>
        <v/>
      </c>
      <c r="R24" s="139" t="str">
        <f t="shared" si="1"/>
        <v/>
      </c>
      <c r="S24" s="109" t="str">
        <f t="shared" si="2"/>
        <v/>
      </c>
      <c r="T24" s="109" t="str">
        <f t="shared" si="3"/>
        <v/>
      </c>
      <c r="U24" s="110" t="str">
        <f t="shared" si="4"/>
        <v/>
      </c>
      <c r="V24" s="67"/>
      <c r="X24" s="53"/>
      <c r="Y24" s="491"/>
      <c r="Z24" s="492"/>
      <c r="AA24" s="492"/>
      <c r="AB24" s="492"/>
      <c r="AC24" s="493"/>
      <c r="AD24" s="396"/>
      <c r="AE24" s="397"/>
      <c r="AF24" s="397"/>
      <c r="AG24" s="398"/>
      <c r="AH24" s="497" t="s">
        <v>46</v>
      </c>
      <c r="AI24" s="498"/>
      <c r="AJ24" s="498"/>
      <c r="AK24" s="499"/>
      <c r="AL24" s="500" t="s">
        <v>1</v>
      </c>
      <c r="AM24" s="500"/>
      <c r="AN24" s="500"/>
      <c r="AO24" s="396"/>
      <c r="AP24" s="397"/>
      <c r="AQ24" s="397"/>
      <c r="AR24" s="501"/>
      <c r="AS24" s="502" t="s">
        <v>2</v>
      </c>
      <c r="AT24" s="502"/>
      <c r="AU24" s="396"/>
      <c r="AV24" s="397"/>
      <c r="AW24" s="397"/>
      <c r="AX24" s="501"/>
      <c r="AY24" s="502" t="s">
        <v>47</v>
      </c>
      <c r="AZ24" s="502"/>
      <c r="BA24" s="396"/>
      <c r="BB24" s="397"/>
      <c r="BC24" s="397"/>
      <c r="BD24" s="501"/>
      <c r="BE24" s="502" t="s">
        <v>48</v>
      </c>
      <c r="BF24" s="502"/>
      <c r="BG24" s="497" t="s">
        <v>49</v>
      </c>
      <c r="BH24" s="498"/>
      <c r="BI24" s="498"/>
      <c r="BJ24" s="499"/>
      <c r="BK24" s="500" t="s">
        <v>1</v>
      </c>
      <c r="BL24" s="500"/>
      <c r="BM24" s="500"/>
      <c r="BN24" s="396"/>
      <c r="BO24" s="397"/>
      <c r="BP24" s="397"/>
      <c r="BQ24" s="501"/>
      <c r="BR24" s="502" t="s">
        <v>2</v>
      </c>
      <c r="BS24" s="502"/>
      <c r="BT24" s="396"/>
      <c r="BU24" s="397"/>
      <c r="BV24" s="397"/>
      <c r="BW24" s="501"/>
      <c r="BX24" s="502" t="s">
        <v>47</v>
      </c>
      <c r="BY24" s="502"/>
      <c r="BZ24" s="396"/>
      <c r="CA24" s="397"/>
      <c r="CB24" s="397"/>
      <c r="CC24" s="501"/>
      <c r="CD24" s="502" t="s">
        <v>48</v>
      </c>
      <c r="CE24" s="502"/>
      <c r="CF24" s="497" t="s">
        <v>50</v>
      </c>
      <c r="CG24" s="498"/>
      <c r="CH24" s="498"/>
      <c r="CI24" s="499"/>
      <c r="CJ24" s="396"/>
      <c r="CK24" s="397"/>
      <c r="CL24" s="397"/>
      <c r="CM24" s="398"/>
      <c r="CN24" s="503" t="s">
        <v>51</v>
      </c>
      <c r="CO24" s="504"/>
      <c r="CP24" s="504"/>
      <c r="CQ24" s="505"/>
      <c r="CR24" s="506"/>
      <c r="CS24" s="397"/>
      <c r="CT24" s="397"/>
      <c r="CU24" s="398"/>
      <c r="CV24" s="52"/>
    </row>
    <row r="25" spans="2:110" ht="18" customHeight="1" thickBot="1" x14ac:dyDescent="0.2">
      <c r="B25" s="122"/>
      <c r="C25" s="23" t="str">
        <f t="shared" si="8"/>
        <v/>
      </c>
      <c r="D25" s="125"/>
      <c r="E25" s="126"/>
      <c r="F25" s="105" t="str">
        <f t="shared" si="5"/>
        <v/>
      </c>
      <c r="G25" s="103" t="str">
        <f t="shared" si="9"/>
        <v/>
      </c>
      <c r="H25" s="26" t="str">
        <f t="shared" si="6"/>
        <v/>
      </c>
      <c r="I25" s="113" t="str">
        <f t="shared" si="10"/>
        <v/>
      </c>
      <c r="J25" s="114" t="str">
        <f t="shared" si="11"/>
        <v/>
      </c>
      <c r="K25" s="116" t="str">
        <f t="shared" si="7"/>
        <v/>
      </c>
      <c r="L25" s="135"/>
      <c r="M25" s="133"/>
      <c r="N25" s="134"/>
      <c r="O25" s="134"/>
      <c r="P25" s="25"/>
      <c r="Q25" s="139" t="str">
        <f t="shared" si="0"/>
        <v/>
      </c>
      <c r="R25" s="139" t="str">
        <f t="shared" si="1"/>
        <v/>
      </c>
      <c r="S25" s="109" t="str">
        <f t="shared" si="2"/>
        <v/>
      </c>
      <c r="T25" s="109" t="str">
        <f t="shared" si="3"/>
        <v/>
      </c>
      <c r="U25" s="110" t="str">
        <f t="shared" si="4"/>
        <v/>
      </c>
      <c r="V25" s="67"/>
      <c r="X25" s="53"/>
      <c r="Y25" s="494"/>
      <c r="Z25" s="495"/>
      <c r="AA25" s="495"/>
      <c r="AB25" s="495"/>
      <c r="AC25" s="496"/>
      <c r="AD25" s="396"/>
      <c r="AE25" s="397"/>
      <c r="AF25" s="397"/>
      <c r="AG25" s="398"/>
      <c r="AH25" s="497" t="s">
        <v>46</v>
      </c>
      <c r="AI25" s="498"/>
      <c r="AJ25" s="498"/>
      <c r="AK25" s="499"/>
      <c r="AL25" s="500" t="s">
        <v>1</v>
      </c>
      <c r="AM25" s="500"/>
      <c r="AN25" s="500"/>
      <c r="AO25" s="396"/>
      <c r="AP25" s="397"/>
      <c r="AQ25" s="397"/>
      <c r="AR25" s="501"/>
      <c r="AS25" s="502" t="s">
        <v>2</v>
      </c>
      <c r="AT25" s="502"/>
      <c r="AU25" s="396"/>
      <c r="AV25" s="397"/>
      <c r="AW25" s="397"/>
      <c r="AX25" s="501"/>
      <c r="AY25" s="502" t="s">
        <v>47</v>
      </c>
      <c r="AZ25" s="502"/>
      <c r="BA25" s="396"/>
      <c r="BB25" s="397"/>
      <c r="BC25" s="397"/>
      <c r="BD25" s="501"/>
      <c r="BE25" s="502" t="s">
        <v>48</v>
      </c>
      <c r="BF25" s="502"/>
      <c r="BG25" s="497" t="s">
        <v>49</v>
      </c>
      <c r="BH25" s="498"/>
      <c r="BI25" s="498"/>
      <c r="BJ25" s="499"/>
      <c r="BK25" s="500" t="s">
        <v>1</v>
      </c>
      <c r="BL25" s="500"/>
      <c r="BM25" s="500"/>
      <c r="BN25" s="396"/>
      <c r="BO25" s="397"/>
      <c r="BP25" s="397"/>
      <c r="BQ25" s="501"/>
      <c r="BR25" s="502" t="s">
        <v>2</v>
      </c>
      <c r="BS25" s="502"/>
      <c r="BT25" s="396"/>
      <c r="BU25" s="397"/>
      <c r="BV25" s="397"/>
      <c r="BW25" s="501"/>
      <c r="BX25" s="502" t="s">
        <v>47</v>
      </c>
      <c r="BY25" s="502"/>
      <c r="BZ25" s="396"/>
      <c r="CA25" s="397"/>
      <c r="CB25" s="397"/>
      <c r="CC25" s="501"/>
      <c r="CD25" s="502" t="s">
        <v>48</v>
      </c>
      <c r="CE25" s="502"/>
      <c r="CF25" s="497" t="s">
        <v>50</v>
      </c>
      <c r="CG25" s="498"/>
      <c r="CH25" s="498"/>
      <c r="CI25" s="499"/>
      <c r="CJ25" s="396"/>
      <c r="CK25" s="397"/>
      <c r="CL25" s="397"/>
      <c r="CM25" s="398"/>
      <c r="CN25" s="503" t="s">
        <v>51</v>
      </c>
      <c r="CO25" s="504"/>
      <c r="CP25" s="504"/>
      <c r="CQ25" s="505"/>
      <c r="CR25" s="506"/>
      <c r="CS25" s="397"/>
      <c r="CT25" s="397"/>
      <c r="CU25" s="398"/>
      <c r="CV25" s="52"/>
    </row>
    <row r="26" spans="2:110" ht="18" customHeight="1" thickBot="1" x14ac:dyDescent="0.2">
      <c r="B26" s="122"/>
      <c r="C26" s="23" t="str">
        <f t="shared" si="8"/>
        <v/>
      </c>
      <c r="D26" s="125"/>
      <c r="E26" s="126"/>
      <c r="F26" s="105" t="str">
        <f t="shared" si="5"/>
        <v/>
      </c>
      <c r="G26" s="103" t="str">
        <f t="shared" si="9"/>
        <v/>
      </c>
      <c r="H26" s="24" t="str">
        <f t="shared" si="6"/>
        <v/>
      </c>
      <c r="I26" s="113" t="str">
        <f t="shared" si="10"/>
        <v/>
      </c>
      <c r="J26" s="114" t="str">
        <f t="shared" si="11"/>
        <v/>
      </c>
      <c r="K26" s="116" t="str">
        <f t="shared" si="7"/>
        <v/>
      </c>
      <c r="L26" s="135"/>
      <c r="M26" s="133"/>
      <c r="N26" s="134"/>
      <c r="O26" s="134"/>
      <c r="P26" s="25"/>
      <c r="Q26" s="139" t="str">
        <f t="shared" si="0"/>
        <v/>
      </c>
      <c r="R26" s="139" t="str">
        <f t="shared" si="1"/>
        <v/>
      </c>
      <c r="S26" s="109" t="str">
        <f t="shared" si="2"/>
        <v/>
      </c>
      <c r="T26" s="109" t="str">
        <f t="shared" si="3"/>
        <v/>
      </c>
      <c r="U26" s="110" t="str">
        <f t="shared" si="4"/>
        <v/>
      </c>
      <c r="V26" s="67"/>
      <c r="X26" s="53"/>
      <c r="CV26" s="52"/>
    </row>
    <row r="27" spans="2:110" ht="18" customHeight="1" thickBot="1" x14ac:dyDescent="0.2">
      <c r="B27" s="122"/>
      <c r="C27" s="23" t="str">
        <f t="shared" si="8"/>
        <v/>
      </c>
      <c r="D27" s="125"/>
      <c r="E27" s="126"/>
      <c r="F27" s="105" t="str">
        <f t="shared" si="5"/>
        <v/>
      </c>
      <c r="G27" s="103" t="str">
        <f t="shared" si="9"/>
        <v/>
      </c>
      <c r="H27" s="26" t="str">
        <f t="shared" si="6"/>
        <v/>
      </c>
      <c r="I27" s="113" t="str">
        <f t="shared" si="10"/>
        <v/>
      </c>
      <c r="J27" s="114" t="str">
        <f t="shared" si="11"/>
        <v/>
      </c>
      <c r="K27" s="116" t="str">
        <f t="shared" si="7"/>
        <v/>
      </c>
      <c r="L27" s="135"/>
      <c r="M27" s="133"/>
      <c r="N27" s="134"/>
      <c r="O27" s="134"/>
      <c r="P27" s="25"/>
      <c r="Q27" s="139" t="str">
        <f t="shared" si="0"/>
        <v/>
      </c>
      <c r="R27" s="139" t="str">
        <f t="shared" si="1"/>
        <v/>
      </c>
      <c r="S27" s="109" t="str">
        <f t="shared" si="2"/>
        <v/>
      </c>
      <c r="T27" s="109" t="str">
        <f t="shared" si="3"/>
        <v/>
      </c>
      <c r="U27" s="110" t="str">
        <f t="shared" si="4"/>
        <v/>
      </c>
      <c r="V27" s="67"/>
      <c r="X27" s="53"/>
      <c r="Y27" s="507" t="s">
        <v>52</v>
      </c>
      <c r="Z27" s="508"/>
      <c r="AA27" s="513" t="s">
        <v>53</v>
      </c>
      <c r="AB27" s="514"/>
      <c r="AC27" s="514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5"/>
      <c r="AR27" s="513" t="s">
        <v>87</v>
      </c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5"/>
      <c r="BD27" s="513" t="s">
        <v>54</v>
      </c>
      <c r="BE27" s="514"/>
      <c r="BF27" s="514"/>
      <c r="BG27" s="514"/>
      <c r="BH27" s="514"/>
      <c r="BI27" s="514"/>
      <c r="BJ27" s="514"/>
      <c r="BK27" s="515"/>
      <c r="BL27" s="513" t="s">
        <v>55</v>
      </c>
      <c r="BM27" s="514"/>
      <c r="BN27" s="514"/>
      <c r="BO27" s="515"/>
      <c r="BP27" s="513" t="s">
        <v>56</v>
      </c>
      <c r="BQ27" s="514"/>
      <c r="BR27" s="514"/>
      <c r="BS27" s="514"/>
      <c r="BT27" s="514"/>
      <c r="BU27" s="514"/>
      <c r="BV27" s="514"/>
      <c r="BW27" s="514"/>
      <c r="BX27" s="514"/>
      <c r="BY27" s="515"/>
      <c r="BZ27" s="513" t="s">
        <v>57</v>
      </c>
      <c r="CA27" s="514"/>
      <c r="CB27" s="514"/>
      <c r="CC27" s="514"/>
      <c r="CD27" s="514"/>
      <c r="CE27" s="514"/>
      <c r="CF27" s="514"/>
      <c r="CG27" s="514"/>
      <c r="CH27" s="514"/>
      <c r="CI27" s="514"/>
      <c r="CJ27" s="514"/>
      <c r="CK27" s="514"/>
      <c r="CL27" s="514"/>
      <c r="CM27" s="514"/>
      <c r="CN27" s="514"/>
      <c r="CO27" s="514"/>
      <c r="CP27" s="514"/>
      <c r="CQ27" s="514"/>
      <c r="CR27" s="514"/>
      <c r="CS27" s="514"/>
      <c r="CT27" s="514"/>
      <c r="CU27" s="515"/>
      <c r="CV27" s="52"/>
      <c r="DD27" s="43" t="s">
        <v>139</v>
      </c>
      <c r="DE27" s="43" t="s">
        <v>58</v>
      </c>
      <c r="DF27" s="43" t="s">
        <v>140</v>
      </c>
    </row>
    <row r="28" spans="2:110" ht="18" customHeight="1" x14ac:dyDescent="0.15">
      <c r="B28" s="122"/>
      <c r="C28" s="23" t="str">
        <f t="shared" si="8"/>
        <v/>
      </c>
      <c r="D28" s="125"/>
      <c r="E28" s="126"/>
      <c r="F28" s="105" t="str">
        <f t="shared" si="5"/>
        <v/>
      </c>
      <c r="G28" s="103" t="str">
        <f t="shared" si="9"/>
        <v/>
      </c>
      <c r="H28" s="24" t="str">
        <f t="shared" si="6"/>
        <v/>
      </c>
      <c r="I28" s="113" t="str">
        <f t="shared" si="10"/>
        <v/>
      </c>
      <c r="J28" s="114" t="str">
        <f t="shared" si="11"/>
        <v/>
      </c>
      <c r="K28" s="116" t="str">
        <f t="shared" si="7"/>
        <v/>
      </c>
      <c r="L28" s="135"/>
      <c r="M28" s="133"/>
      <c r="N28" s="134"/>
      <c r="O28" s="134"/>
      <c r="P28" s="25"/>
      <c r="Q28" s="139" t="str">
        <f t="shared" si="0"/>
        <v/>
      </c>
      <c r="R28" s="139" t="str">
        <f t="shared" si="1"/>
        <v/>
      </c>
      <c r="S28" s="109" t="str">
        <f t="shared" si="2"/>
        <v/>
      </c>
      <c r="T28" s="109" t="str">
        <f t="shared" si="3"/>
        <v/>
      </c>
      <c r="U28" s="110" t="str">
        <f t="shared" si="4"/>
        <v/>
      </c>
      <c r="V28" s="67"/>
      <c r="X28" s="53"/>
      <c r="Y28" s="509"/>
      <c r="Z28" s="510"/>
      <c r="AA28" s="516" t="str">
        <f>IF(AG28="","","日中一時・区分")</f>
        <v/>
      </c>
      <c r="AB28" s="517"/>
      <c r="AC28" s="517"/>
      <c r="AD28" s="517"/>
      <c r="AE28" s="517"/>
      <c r="AF28" s="517"/>
      <c r="AG28" s="517" t="str">
        <f>IF(M7="","",IF(BL28="","",M7))</f>
        <v/>
      </c>
      <c r="AH28" s="517"/>
      <c r="AI28" s="517" t="str">
        <f>IF(AG28="","","4時間未満")</f>
        <v/>
      </c>
      <c r="AJ28" s="517"/>
      <c r="AK28" s="517"/>
      <c r="AL28" s="517"/>
      <c r="AM28" s="517"/>
      <c r="AN28" s="517"/>
      <c r="AO28" s="517"/>
      <c r="AP28" s="517"/>
      <c r="AQ28" s="518"/>
      <c r="AR28" s="519" t="str">
        <f>IF(AG28="","",VLOOKUP(AG28,$DC$28:$DF$31,2,FALSE))</f>
        <v/>
      </c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1"/>
      <c r="BD28" s="522" t="str">
        <f>IF(AG28="","",VLOOKUP(AG28,$DC$34:$DF$37,2,FALSE))</f>
        <v/>
      </c>
      <c r="BE28" s="523"/>
      <c r="BF28" s="523"/>
      <c r="BG28" s="523"/>
      <c r="BH28" s="523"/>
      <c r="BI28" s="523"/>
      <c r="BJ28" s="523"/>
      <c r="BK28" s="524"/>
      <c r="BL28" s="522" t="str">
        <f>K73</f>
        <v/>
      </c>
      <c r="BM28" s="523"/>
      <c r="BN28" s="523"/>
      <c r="BO28" s="524"/>
      <c r="BP28" s="522" t="str">
        <f t="shared" ref="BP28:BP40" si="12">IF(BL28="","",BD28*BL28)</f>
        <v/>
      </c>
      <c r="BQ28" s="523"/>
      <c r="BR28" s="523"/>
      <c r="BS28" s="523"/>
      <c r="BT28" s="523"/>
      <c r="BU28" s="523"/>
      <c r="BV28" s="523"/>
      <c r="BW28" s="523"/>
      <c r="BX28" s="523"/>
      <c r="BY28" s="524"/>
      <c r="BZ28" s="534"/>
      <c r="CA28" s="535"/>
      <c r="CB28" s="535"/>
      <c r="CC28" s="535"/>
      <c r="CD28" s="535"/>
      <c r="CE28" s="535"/>
      <c r="CF28" s="535"/>
      <c r="CG28" s="535"/>
      <c r="CH28" s="535"/>
      <c r="CI28" s="535"/>
      <c r="CJ28" s="535"/>
      <c r="CK28" s="535"/>
      <c r="CL28" s="535"/>
      <c r="CM28" s="535"/>
      <c r="CN28" s="535"/>
      <c r="CO28" s="535"/>
      <c r="CP28" s="535"/>
      <c r="CQ28" s="535"/>
      <c r="CR28" s="535"/>
      <c r="CS28" s="535"/>
      <c r="CT28" s="535"/>
      <c r="CU28" s="536"/>
      <c r="CV28" s="52"/>
      <c r="DC28" s="57">
        <v>1</v>
      </c>
      <c r="DD28" s="58">
        <v>33001</v>
      </c>
      <c r="DE28" s="58">
        <v>33002</v>
      </c>
      <c r="DF28" s="58">
        <v>33003</v>
      </c>
    </row>
    <row r="29" spans="2:110" ht="18" customHeight="1" x14ac:dyDescent="0.15">
      <c r="B29" s="122"/>
      <c r="C29" s="23" t="str">
        <f t="shared" si="8"/>
        <v/>
      </c>
      <c r="D29" s="125"/>
      <c r="E29" s="126"/>
      <c r="F29" s="105" t="str">
        <f t="shared" si="5"/>
        <v/>
      </c>
      <c r="G29" s="103" t="str">
        <f t="shared" si="9"/>
        <v/>
      </c>
      <c r="H29" s="26" t="str">
        <f t="shared" si="6"/>
        <v/>
      </c>
      <c r="I29" s="113" t="str">
        <f t="shared" si="10"/>
        <v/>
      </c>
      <c r="J29" s="114" t="str">
        <f t="shared" si="11"/>
        <v/>
      </c>
      <c r="K29" s="116" t="str">
        <f t="shared" si="7"/>
        <v/>
      </c>
      <c r="L29" s="135"/>
      <c r="M29" s="133"/>
      <c r="N29" s="134"/>
      <c r="O29" s="134"/>
      <c r="P29" s="25"/>
      <c r="Q29" s="139" t="str">
        <f t="shared" si="0"/>
        <v/>
      </c>
      <c r="R29" s="139" t="str">
        <f t="shared" si="1"/>
        <v/>
      </c>
      <c r="S29" s="109" t="str">
        <f t="shared" si="2"/>
        <v/>
      </c>
      <c r="T29" s="109" t="str">
        <f t="shared" si="3"/>
        <v/>
      </c>
      <c r="U29" s="110" t="str">
        <f t="shared" si="4"/>
        <v/>
      </c>
      <c r="V29" s="67"/>
      <c r="X29" s="53"/>
      <c r="Y29" s="509"/>
      <c r="Z29" s="510"/>
      <c r="AA29" s="525" t="str">
        <f>IF(AG29="","","日中一時・区分")</f>
        <v/>
      </c>
      <c r="AB29" s="526"/>
      <c r="AC29" s="526"/>
      <c r="AD29" s="526"/>
      <c r="AE29" s="526"/>
      <c r="AF29" s="526"/>
      <c r="AG29" s="526" t="str">
        <f>IF(M7="","",IF(BL29="","",M7))</f>
        <v/>
      </c>
      <c r="AH29" s="526"/>
      <c r="AI29" s="526" t="str">
        <f>IF(AG29="","","4時間以上8時間未満")</f>
        <v/>
      </c>
      <c r="AJ29" s="526"/>
      <c r="AK29" s="526"/>
      <c r="AL29" s="526"/>
      <c r="AM29" s="526"/>
      <c r="AN29" s="526"/>
      <c r="AO29" s="526"/>
      <c r="AP29" s="526"/>
      <c r="AQ29" s="527"/>
      <c r="AR29" s="528" t="str">
        <f>IF(AG29="","",VLOOKUP(AG29,$DC$28:$DF$31,3,FALSE))</f>
        <v/>
      </c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30"/>
      <c r="BD29" s="531" t="str">
        <f>IF(AG29="","",VLOOKUP(AG29,$DC$34:$DF$37,3,FALSE))</f>
        <v/>
      </c>
      <c r="BE29" s="532"/>
      <c r="BF29" s="532"/>
      <c r="BG29" s="532"/>
      <c r="BH29" s="532"/>
      <c r="BI29" s="532"/>
      <c r="BJ29" s="532"/>
      <c r="BK29" s="533"/>
      <c r="BL29" s="531" t="str">
        <f>K74</f>
        <v/>
      </c>
      <c r="BM29" s="532"/>
      <c r="BN29" s="532"/>
      <c r="BO29" s="533"/>
      <c r="BP29" s="531" t="str">
        <f t="shared" si="12"/>
        <v/>
      </c>
      <c r="BQ29" s="532"/>
      <c r="BR29" s="532"/>
      <c r="BS29" s="532"/>
      <c r="BT29" s="532"/>
      <c r="BU29" s="532"/>
      <c r="BV29" s="532"/>
      <c r="BW29" s="532"/>
      <c r="BX29" s="532"/>
      <c r="BY29" s="533"/>
      <c r="BZ29" s="537"/>
      <c r="CA29" s="538"/>
      <c r="CB29" s="538"/>
      <c r="CC29" s="538"/>
      <c r="CD29" s="538"/>
      <c r="CE29" s="538"/>
      <c r="CF29" s="538"/>
      <c r="CG29" s="538"/>
      <c r="CH29" s="538"/>
      <c r="CI29" s="538"/>
      <c r="CJ29" s="538"/>
      <c r="CK29" s="538"/>
      <c r="CL29" s="538"/>
      <c r="CM29" s="538"/>
      <c r="CN29" s="538"/>
      <c r="CO29" s="538"/>
      <c r="CP29" s="538"/>
      <c r="CQ29" s="538"/>
      <c r="CR29" s="538"/>
      <c r="CS29" s="538"/>
      <c r="CT29" s="538"/>
      <c r="CU29" s="539"/>
      <c r="CV29" s="52"/>
      <c r="DC29" s="57">
        <v>2</v>
      </c>
      <c r="DD29" s="58">
        <v>33004</v>
      </c>
      <c r="DE29" s="58">
        <v>33005</v>
      </c>
      <c r="DF29" s="58">
        <v>33006</v>
      </c>
    </row>
    <row r="30" spans="2:110" ht="18" customHeight="1" x14ac:dyDescent="0.15">
      <c r="B30" s="122"/>
      <c r="C30" s="23" t="str">
        <f t="shared" si="8"/>
        <v/>
      </c>
      <c r="D30" s="125"/>
      <c r="E30" s="126"/>
      <c r="F30" s="105" t="str">
        <f t="shared" si="5"/>
        <v/>
      </c>
      <c r="G30" s="103" t="str">
        <f t="shared" si="9"/>
        <v/>
      </c>
      <c r="H30" s="24" t="str">
        <f t="shared" si="6"/>
        <v/>
      </c>
      <c r="I30" s="113" t="str">
        <f t="shared" si="10"/>
        <v/>
      </c>
      <c r="J30" s="114" t="str">
        <f t="shared" si="11"/>
        <v/>
      </c>
      <c r="K30" s="116" t="str">
        <f t="shared" si="7"/>
        <v/>
      </c>
      <c r="L30" s="135"/>
      <c r="M30" s="133"/>
      <c r="N30" s="134"/>
      <c r="O30" s="134"/>
      <c r="P30" s="25"/>
      <c r="Q30" s="139" t="str">
        <f t="shared" si="0"/>
        <v/>
      </c>
      <c r="R30" s="139" t="str">
        <f t="shared" si="1"/>
        <v/>
      </c>
      <c r="S30" s="109" t="str">
        <f t="shared" si="2"/>
        <v/>
      </c>
      <c r="T30" s="109" t="str">
        <f t="shared" si="3"/>
        <v/>
      </c>
      <c r="U30" s="110" t="str">
        <f t="shared" si="4"/>
        <v/>
      </c>
      <c r="V30" s="67"/>
      <c r="X30" s="53"/>
      <c r="Y30" s="509"/>
      <c r="Z30" s="510"/>
      <c r="AA30" s="525" t="str">
        <f>IF(AG30="","","日中一時・区分")</f>
        <v/>
      </c>
      <c r="AB30" s="526"/>
      <c r="AC30" s="526"/>
      <c r="AD30" s="526"/>
      <c r="AE30" s="526"/>
      <c r="AF30" s="526"/>
      <c r="AG30" s="526" t="str">
        <f>IF(M7="","",IF(BL30="","",M7))</f>
        <v/>
      </c>
      <c r="AH30" s="526"/>
      <c r="AI30" s="526" t="str">
        <f>IF(AG30="","","8時間以上")</f>
        <v/>
      </c>
      <c r="AJ30" s="526"/>
      <c r="AK30" s="526"/>
      <c r="AL30" s="526"/>
      <c r="AM30" s="526"/>
      <c r="AN30" s="526"/>
      <c r="AO30" s="526"/>
      <c r="AP30" s="526"/>
      <c r="AQ30" s="527"/>
      <c r="AR30" s="528" t="str">
        <f>IF(AG30="","",VLOOKUP(AG30,$DC$28:$DF$31,4,FALSE))</f>
        <v/>
      </c>
      <c r="AS30" s="529"/>
      <c r="AT30" s="529"/>
      <c r="AU30" s="529"/>
      <c r="AV30" s="529"/>
      <c r="AW30" s="529"/>
      <c r="AX30" s="529"/>
      <c r="AY30" s="529"/>
      <c r="AZ30" s="529"/>
      <c r="BA30" s="529"/>
      <c r="BB30" s="529"/>
      <c r="BC30" s="530"/>
      <c r="BD30" s="531" t="str">
        <f>IF(AG30="","",VLOOKUP(AG30,$DC$34:$DF$37,4,FALSE))</f>
        <v/>
      </c>
      <c r="BE30" s="532"/>
      <c r="BF30" s="532"/>
      <c r="BG30" s="532"/>
      <c r="BH30" s="532"/>
      <c r="BI30" s="532"/>
      <c r="BJ30" s="532"/>
      <c r="BK30" s="533"/>
      <c r="BL30" s="531" t="str">
        <f>K75</f>
        <v/>
      </c>
      <c r="BM30" s="532"/>
      <c r="BN30" s="532"/>
      <c r="BO30" s="533"/>
      <c r="BP30" s="531" t="str">
        <f t="shared" si="12"/>
        <v/>
      </c>
      <c r="BQ30" s="532"/>
      <c r="BR30" s="532"/>
      <c r="BS30" s="532"/>
      <c r="BT30" s="532"/>
      <c r="BU30" s="532"/>
      <c r="BV30" s="532"/>
      <c r="BW30" s="532"/>
      <c r="BX30" s="532"/>
      <c r="BY30" s="533"/>
      <c r="BZ30" s="537"/>
      <c r="CA30" s="538"/>
      <c r="CB30" s="538"/>
      <c r="CC30" s="538"/>
      <c r="CD30" s="538"/>
      <c r="CE30" s="538"/>
      <c r="CF30" s="538"/>
      <c r="CG30" s="538"/>
      <c r="CH30" s="538"/>
      <c r="CI30" s="538"/>
      <c r="CJ30" s="538"/>
      <c r="CK30" s="538"/>
      <c r="CL30" s="538"/>
      <c r="CM30" s="538"/>
      <c r="CN30" s="538"/>
      <c r="CO30" s="538"/>
      <c r="CP30" s="538"/>
      <c r="CQ30" s="538"/>
      <c r="CR30" s="538"/>
      <c r="CS30" s="538"/>
      <c r="CT30" s="538"/>
      <c r="CU30" s="539"/>
      <c r="CV30" s="52"/>
      <c r="DC30" s="57">
        <v>3</v>
      </c>
      <c r="DD30" s="58">
        <v>33007</v>
      </c>
      <c r="DE30" s="58">
        <v>33008</v>
      </c>
      <c r="DF30" s="58">
        <v>33009</v>
      </c>
    </row>
    <row r="31" spans="2:110" ht="18" customHeight="1" x14ac:dyDescent="0.15">
      <c r="B31" s="122"/>
      <c r="C31" s="23" t="str">
        <f t="shared" si="8"/>
        <v/>
      </c>
      <c r="D31" s="125"/>
      <c r="E31" s="126"/>
      <c r="F31" s="105" t="str">
        <f t="shared" si="5"/>
        <v/>
      </c>
      <c r="G31" s="103" t="str">
        <f t="shared" si="9"/>
        <v/>
      </c>
      <c r="H31" s="26" t="str">
        <f t="shared" si="6"/>
        <v/>
      </c>
      <c r="I31" s="113" t="str">
        <f t="shared" si="10"/>
        <v/>
      </c>
      <c r="J31" s="114" t="str">
        <f t="shared" si="11"/>
        <v/>
      </c>
      <c r="K31" s="116" t="str">
        <f t="shared" si="7"/>
        <v/>
      </c>
      <c r="L31" s="135"/>
      <c r="M31" s="133"/>
      <c r="N31" s="134"/>
      <c r="O31" s="134"/>
      <c r="P31" s="25"/>
      <c r="Q31" s="139" t="str">
        <f t="shared" si="0"/>
        <v/>
      </c>
      <c r="R31" s="139" t="str">
        <f t="shared" si="1"/>
        <v/>
      </c>
      <c r="S31" s="109" t="str">
        <f t="shared" si="2"/>
        <v/>
      </c>
      <c r="T31" s="109" t="str">
        <f t="shared" si="3"/>
        <v/>
      </c>
      <c r="U31" s="110" t="str">
        <f t="shared" si="4"/>
        <v/>
      </c>
      <c r="V31" s="67"/>
      <c r="X31" s="53"/>
      <c r="Y31" s="509"/>
      <c r="Z31" s="510"/>
      <c r="AA31" s="525" t="str">
        <f>IF(L72="","","日中一時・給食加算")</f>
        <v/>
      </c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  <c r="AQ31" s="527"/>
      <c r="AR31" s="528" t="str">
        <f>IF(AA31="","","033100")</f>
        <v/>
      </c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30"/>
      <c r="BD31" s="531" t="str">
        <f>IF(AA31="","",30)</f>
        <v/>
      </c>
      <c r="BE31" s="532"/>
      <c r="BF31" s="532"/>
      <c r="BG31" s="532"/>
      <c r="BH31" s="532"/>
      <c r="BI31" s="532"/>
      <c r="BJ31" s="532"/>
      <c r="BK31" s="533"/>
      <c r="BL31" s="531" t="str">
        <f>L72</f>
        <v/>
      </c>
      <c r="BM31" s="532"/>
      <c r="BN31" s="532"/>
      <c r="BO31" s="533"/>
      <c r="BP31" s="531" t="str">
        <f t="shared" si="12"/>
        <v/>
      </c>
      <c r="BQ31" s="532"/>
      <c r="BR31" s="532"/>
      <c r="BS31" s="532"/>
      <c r="BT31" s="532"/>
      <c r="BU31" s="532"/>
      <c r="BV31" s="532"/>
      <c r="BW31" s="532"/>
      <c r="BX31" s="532"/>
      <c r="BY31" s="533"/>
      <c r="BZ31" s="537"/>
      <c r="CA31" s="538"/>
      <c r="CB31" s="538"/>
      <c r="CC31" s="538"/>
      <c r="CD31" s="538"/>
      <c r="CE31" s="538"/>
      <c r="CF31" s="538"/>
      <c r="CG31" s="538"/>
      <c r="CH31" s="538"/>
      <c r="CI31" s="538"/>
      <c r="CJ31" s="538"/>
      <c r="CK31" s="538"/>
      <c r="CL31" s="538"/>
      <c r="CM31" s="538"/>
      <c r="CN31" s="538"/>
      <c r="CO31" s="538"/>
      <c r="CP31" s="538"/>
      <c r="CQ31" s="538"/>
      <c r="CR31" s="538"/>
      <c r="CS31" s="538"/>
      <c r="CT31" s="538"/>
      <c r="CU31" s="539"/>
      <c r="CV31" s="52"/>
      <c r="DC31" s="57" t="s">
        <v>141</v>
      </c>
      <c r="DD31" s="58">
        <v>33010</v>
      </c>
      <c r="DE31" s="58">
        <v>33011</v>
      </c>
      <c r="DF31" s="58">
        <v>33012</v>
      </c>
    </row>
    <row r="32" spans="2:110" ht="18" customHeight="1" x14ac:dyDescent="0.15">
      <c r="B32" s="122"/>
      <c r="C32" s="23" t="str">
        <f t="shared" si="8"/>
        <v/>
      </c>
      <c r="D32" s="125"/>
      <c r="E32" s="126"/>
      <c r="F32" s="105" t="str">
        <f t="shared" si="5"/>
        <v/>
      </c>
      <c r="G32" s="103" t="str">
        <f t="shared" si="9"/>
        <v/>
      </c>
      <c r="H32" s="24" t="str">
        <f>IF(E32="","",IF(G32&lt;4,0.25,IF(G32&lt;8,0.5,0.75)))</f>
        <v/>
      </c>
      <c r="I32" s="113" t="str">
        <f t="shared" si="10"/>
        <v/>
      </c>
      <c r="J32" s="114" t="str">
        <f t="shared" si="11"/>
        <v/>
      </c>
      <c r="K32" s="116" t="str">
        <f t="shared" si="7"/>
        <v/>
      </c>
      <c r="L32" s="135"/>
      <c r="M32" s="133"/>
      <c r="N32" s="134"/>
      <c r="O32" s="134"/>
      <c r="P32" s="25"/>
      <c r="Q32" s="139" t="str">
        <f t="shared" si="0"/>
        <v/>
      </c>
      <c r="R32" s="139" t="str">
        <f t="shared" si="1"/>
        <v/>
      </c>
      <c r="S32" s="109" t="str">
        <f t="shared" si="2"/>
        <v/>
      </c>
      <c r="T32" s="109" t="str">
        <f t="shared" si="3"/>
        <v/>
      </c>
      <c r="U32" s="110" t="str">
        <f t="shared" si="4"/>
        <v/>
      </c>
      <c r="V32" s="67"/>
      <c r="X32" s="53"/>
      <c r="Y32" s="509"/>
      <c r="Z32" s="510"/>
      <c r="AA32" s="525" t="str">
        <f>IF(M72="","","日中一時・送迎加算")</f>
        <v/>
      </c>
      <c r="AB32" s="526"/>
      <c r="AC32" s="526"/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7"/>
      <c r="AR32" s="528" t="str">
        <f>IF(AA32="","","033200")</f>
        <v/>
      </c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30"/>
      <c r="BD32" s="531" t="str">
        <f>IF(AA32="","",54)</f>
        <v/>
      </c>
      <c r="BE32" s="532"/>
      <c r="BF32" s="532"/>
      <c r="BG32" s="532"/>
      <c r="BH32" s="532"/>
      <c r="BI32" s="532"/>
      <c r="BJ32" s="532"/>
      <c r="BK32" s="533"/>
      <c r="BL32" s="531" t="str">
        <f>M72</f>
        <v/>
      </c>
      <c r="BM32" s="532"/>
      <c r="BN32" s="532"/>
      <c r="BO32" s="533"/>
      <c r="BP32" s="531" t="str">
        <f t="shared" si="12"/>
        <v/>
      </c>
      <c r="BQ32" s="532"/>
      <c r="BR32" s="532"/>
      <c r="BS32" s="532"/>
      <c r="BT32" s="532"/>
      <c r="BU32" s="532"/>
      <c r="BV32" s="532"/>
      <c r="BW32" s="532"/>
      <c r="BX32" s="532"/>
      <c r="BY32" s="533"/>
      <c r="BZ32" s="537"/>
      <c r="CA32" s="538"/>
      <c r="CB32" s="538"/>
      <c r="CC32" s="538"/>
      <c r="CD32" s="538"/>
      <c r="CE32" s="538"/>
      <c r="CF32" s="538"/>
      <c r="CG32" s="538"/>
      <c r="CH32" s="538"/>
      <c r="CI32" s="538"/>
      <c r="CJ32" s="538"/>
      <c r="CK32" s="538"/>
      <c r="CL32" s="538"/>
      <c r="CM32" s="538"/>
      <c r="CN32" s="538"/>
      <c r="CO32" s="538"/>
      <c r="CP32" s="538"/>
      <c r="CQ32" s="538"/>
      <c r="CR32" s="538"/>
      <c r="CS32" s="538"/>
      <c r="CT32" s="538"/>
      <c r="CU32" s="539"/>
      <c r="CV32" s="52"/>
    </row>
    <row r="33" spans="2:110" ht="18" customHeight="1" x14ac:dyDescent="0.15">
      <c r="B33" s="122"/>
      <c r="C33" s="23" t="str">
        <f t="shared" si="8"/>
        <v/>
      </c>
      <c r="D33" s="125"/>
      <c r="E33" s="126"/>
      <c r="F33" s="105" t="str">
        <f t="shared" si="5"/>
        <v/>
      </c>
      <c r="G33" s="103" t="str">
        <f t="shared" si="9"/>
        <v/>
      </c>
      <c r="H33" s="26" t="str">
        <f t="shared" si="6"/>
        <v/>
      </c>
      <c r="I33" s="113" t="str">
        <f t="shared" si="10"/>
        <v/>
      </c>
      <c r="J33" s="114" t="str">
        <f t="shared" si="11"/>
        <v/>
      </c>
      <c r="K33" s="116" t="str">
        <f t="shared" si="7"/>
        <v/>
      </c>
      <c r="L33" s="135"/>
      <c r="M33" s="133"/>
      <c r="N33" s="134"/>
      <c r="O33" s="134"/>
      <c r="P33" s="25"/>
      <c r="Q33" s="139" t="str">
        <f t="shared" si="0"/>
        <v/>
      </c>
      <c r="R33" s="139" t="str">
        <f t="shared" si="1"/>
        <v/>
      </c>
      <c r="S33" s="109" t="str">
        <f t="shared" si="2"/>
        <v/>
      </c>
      <c r="T33" s="109" t="str">
        <f t="shared" si="3"/>
        <v/>
      </c>
      <c r="U33" s="110" t="str">
        <f t="shared" si="4"/>
        <v/>
      </c>
      <c r="V33" s="67"/>
      <c r="X33" s="53"/>
      <c r="Y33" s="509"/>
      <c r="Z33" s="510"/>
      <c r="AA33" s="525" t="str">
        <f>IF(BL33="","","日中一時・利用者負担上限額管理加算")</f>
        <v/>
      </c>
      <c r="AB33" s="526"/>
      <c r="AC33" s="526"/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7"/>
      <c r="AR33" s="528" t="str">
        <f>IF(BL33="","","035010")</f>
        <v/>
      </c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30"/>
      <c r="BD33" s="531" t="str">
        <f>IF(BL33="","",150)</f>
        <v/>
      </c>
      <c r="BE33" s="532"/>
      <c r="BF33" s="532"/>
      <c r="BG33" s="532"/>
      <c r="BH33" s="532"/>
      <c r="BI33" s="532"/>
      <c r="BJ33" s="532"/>
      <c r="BK33" s="533"/>
      <c r="BL33" s="540"/>
      <c r="BM33" s="541"/>
      <c r="BN33" s="541"/>
      <c r="BO33" s="542"/>
      <c r="BP33" s="531" t="str">
        <f t="shared" si="12"/>
        <v/>
      </c>
      <c r="BQ33" s="532"/>
      <c r="BR33" s="532"/>
      <c r="BS33" s="532"/>
      <c r="BT33" s="532"/>
      <c r="BU33" s="532"/>
      <c r="BV33" s="532"/>
      <c r="BW33" s="532"/>
      <c r="BX33" s="532"/>
      <c r="BY33" s="533"/>
      <c r="BZ33" s="537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9"/>
      <c r="CV33" s="52"/>
      <c r="DD33" s="43" t="s">
        <v>139</v>
      </c>
      <c r="DE33" s="43" t="s">
        <v>58</v>
      </c>
      <c r="DF33" s="43" t="s">
        <v>140</v>
      </c>
    </row>
    <row r="34" spans="2:110" ht="18" customHeight="1" x14ac:dyDescent="0.15">
      <c r="B34" s="122"/>
      <c r="C34" s="23" t="str">
        <f t="shared" si="8"/>
        <v/>
      </c>
      <c r="D34" s="125"/>
      <c r="E34" s="126"/>
      <c r="F34" s="105" t="str">
        <f t="shared" si="5"/>
        <v/>
      </c>
      <c r="G34" s="103" t="str">
        <f t="shared" si="9"/>
        <v/>
      </c>
      <c r="H34" s="24" t="str">
        <f t="shared" si="6"/>
        <v/>
      </c>
      <c r="I34" s="113" t="str">
        <f t="shared" si="10"/>
        <v/>
      </c>
      <c r="J34" s="114" t="str">
        <f t="shared" si="11"/>
        <v/>
      </c>
      <c r="K34" s="116" t="str">
        <f t="shared" si="7"/>
        <v/>
      </c>
      <c r="L34" s="135"/>
      <c r="M34" s="133"/>
      <c r="N34" s="134"/>
      <c r="O34" s="134"/>
      <c r="P34" s="25"/>
      <c r="Q34" s="139" t="str">
        <f t="shared" si="0"/>
        <v/>
      </c>
      <c r="R34" s="139" t="str">
        <f t="shared" si="1"/>
        <v/>
      </c>
      <c r="S34" s="109" t="str">
        <f t="shared" si="2"/>
        <v/>
      </c>
      <c r="T34" s="109" t="str">
        <f t="shared" si="3"/>
        <v/>
      </c>
      <c r="U34" s="110" t="str">
        <f t="shared" si="4"/>
        <v/>
      </c>
      <c r="V34" s="67"/>
      <c r="X34" s="53"/>
      <c r="Y34" s="509"/>
      <c r="Z34" s="510"/>
      <c r="AA34" s="543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5"/>
      <c r="AR34" s="546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8"/>
      <c r="BD34" s="549"/>
      <c r="BE34" s="550"/>
      <c r="BF34" s="550"/>
      <c r="BG34" s="550"/>
      <c r="BH34" s="550"/>
      <c r="BI34" s="550"/>
      <c r="BJ34" s="550"/>
      <c r="BK34" s="551"/>
      <c r="BL34" s="549"/>
      <c r="BM34" s="550"/>
      <c r="BN34" s="550"/>
      <c r="BO34" s="551"/>
      <c r="BP34" s="549" t="str">
        <f t="shared" si="12"/>
        <v/>
      </c>
      <c r="BQ34" s="550"/>
      <c r="BR34" s="550"/>
      <c r="BS34" s="550"/>
      <c r="BT34" s="550"/>
      <c r="BU34" s="550"/>
      <c r="BV34" s="550"/>
      <c r="BW34" s="550"/>
      <c r="BX34" s="550"/>
      <c r="BY34" s="551"/>
      <c r="BZ34" s="552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4"/>
      <c r="CV34" s="52"/>
      <c r="DC34" s="57">
        <v>1</v>
      </c>
      <c r="DD34" s="65">
        <v>223</v>
      </c>
      <c r="DE34" s="65">
        <v>446</v>
      </c>
      <c r="DF34" s="65">
        <v>669</v>
      </c>
    </row>
    <row r="35" spans="2:110" ht="18" customHeight="1" x14ac:dyDescent="0.15">
      <c r="B35" s="122"/>
      <c r="C35" s="23" t="str">
        <f t="shared" si="8"/>
        <v/>
      </c>
      <c r="D35" s="125"/>
      <c r="E35" s="126"/>
      <c r="F35" s="105" t="str">
        <f t="shared" si="5"/>
        <v/>
      </c>
      <c r="G35" s="103" t="str">
        <f t="shared" si="9"/>
        <v/>
      </c>
      <c r="H35" s="26" t="str">
        <f t="shared" si="6"/>
        <v/>
      </c>
      <c r="I35" s="113" t="str">
        <f t="shared" si="10"/>
        <v/>
      </c>
      <c r="J35" s="114" t="str">
        <f t="shared" si="11"/>
        <v/>
      </c>
      <c r="K35" s="116" t="str">
        <f t="shared" si="7"/>
        <v/>
      </c>
      <c r="L35" s="135"/>
      <c r="M35" s="133"/>
      <c r="N35" s="134"/>
      <c r="O35" s="134"/>
      <c r="P35" s="25"/>
      <c r="Q35" s="139" t="str">
        <f t="shared" si="0"/>
        <v/>
      </c>
      <c r="R35" s="139" t="str">
        <f t="shared" si="1"/>
        <v/>
      </c>
      <c r="S35" s="109" t="str">
        <f t="shared" si="2"/>
        <v/>
      </c>
      <c r="T35" s="109" t="str">
        <f t="shared" si="3"/>
        <v/>
      </c>
      <c r="U35" s="110" t="str">
        <f t="shared" si="4"/>
        <v/>
      </c>
      <c r="V35" s="67"/>
      <c r="X35" s="53"/>
      <c r="Y35" s="509"/>
      <c r="Z35" s="510"/>
      <c r="AA35" s="543"/>
      <c r="AB35" s="544"/>
      <c r="AC35" s="544"/>
      <c r="AD35" s="544"/>
      <c r="AE35" s="544"/>
      <c r="AF35" s="544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5"/>
      <c r="AR35" s="546"/>
      <c r="AS35" s="547"/>
      <c r="AT35" s="547"/>
      <c r="AU35" s="547"/>
      <c r="AV35" s="547"/>
      <c r="AW35" s="547"/>
      <c r="AX35" s="547"/>
      <c r="AY35" s="547"/>
      <c r="AZ35" s="547"/>
      <c r="BA35" s="547"/>
      <c r="BB35" s="547"/>
      <c r="BC35" s="548"/>
      <c r="BD35" s="549"/>
      <c r="BE35" s="550"/>
      <c r="BF35" s="550"/>
      <c r="BG35" s="550"/>
      <c r="BH35" s="550"/>
      <c r="BI35" s="550"/>
      <c r="BJ35" s="550"/>
      <c r="BK35" s="551"/>
      <c r="BL35" s="549"/>
      <c r="BM35" s="550"/>
      <c r="BN35" s="550"/>
      <c r="BO35" s="551"/>
      <c r="BP35" s="549" t="str">
        <f t="shared" si="12"/>
        <v/>
      </c>
      <c r="BQ35" s="550"/>
      <c r="BR35" s="550"/>
      <c r="BS35" s="550"/>
      <c r="BT35" s="550"/>
      <c r="BU35" s="550"/>
      <c r="BV35" s="550"/>
      <c r="BW35" s="550"/>
      <c r="BX35" s="550"/>
      <c r="BY35" s="551"/>
      <c r="BZ35" s="552"/>
      <c r="CA35" s="553"/>
      <c r="CB35" s="553"/>
      <c r="CC35" s="553"/>
      <c r="CD35" s="553"/>
      <c r="CE35" s="553"/>
      <c r="CF35" s="553"/>
      <c r="CG35" s="553"/>
      <c r="CH35" s="553"/>
      <c r="CI35" s="553"/>
      <c r="CJ35" s="553"/>
      <c r="CK35" s="553"/>
      <c r="CL35" s="553"/>
      <c r="CM35" s="553"/>
      <c r="CN35" s="553"/>
      <c r="CO35" s="553"/>
      <c r="CP35" s="553"/>
      <c r="CQ35" s="553"/>
      <c r="CR35" s="553"/>
      <c r="CS35" s="553"/>
      <c r="CT35" s="553"/>
      <c r="CU35" s="554"/>
      <c r="CV35" s="52"/>
      <c r="DC35" s="57">
        <v>2</v>
      </c>
      <c r="DD35" s="65">
        <v>190</v>
      </c>
      <c r="DE35" s="65">
        <v>380</v>
      </c>
      <c r="DF35" s="65">
        <v>570</v>
      </c>
    </row>
    <row r="36" spans="2:110" ht="18" customHeight="1" x14ac:dyDescent="0.15">
      <c r="B36" s="122"/>
      <c r="C36" s="23" t="str">
        <f t="shared" si="8"/>
        <v/>
      </c>
      <c r="D36" s="125"/>
      <c r="E36" s="126"/>
      <c r="F36" s="105" t="str">
        <f t="shared" si="5"/>
        <v/>
      </c>
      <c r="G36" s="103" t="str">
        <f t="shared" si="9"/>
        <v/>
      </c>
      <c r="H36" s="24" t="str">
        <f t="shared" si="6"/>
        <v/>
      </c>
      <c r="I36" s="113" t="str">
        <f t="shared" si="10"/>
        <v/>
      </c>
      <c r="J36" s="114" t="str">
        <f t="shared" si="11"/>
        <v/>
      </c>
      <c r="K36" s="116" t="str">
        <f t="shared" si="7"/>
        <v/>
      </c>
      <c r="L36" s="135"/>
      <c r="M36" s="133"/>
      <c r="N36" s="134"/>
      <c r="O36" s="134"/>
      <c r="P36" s="25"/>
      <c r="Q36" s="139" t="str">
        <f t="shared" si="0"/>
        <v/>
      </c>
      <c r="R36" s="139" t="str">
        <f t="shared" si="1"/>
        <v/>
      </c>
      <c r="S36" s="109" t="str">
        <f t="shared" si="2"/>
        <v/>
      </c>
      <c r="T36" s="109" t="str">
        <f t="shared" si="3"/>
        <v/>
      </c>
      <c r="U36" s="110" t="str">
        <f t="shared" si="4"/>
        <v/>
      </c>
      <c r="V36" s="67"/>
      <c r="X36" s="53"/>
      <c r="Y36" s="509"/>
      <c r="Z36" s="510"/>
      <c r="AA36" s="543"/>
      <c r="AB36" s="544"/>
      <c r="AC36" s="544"/>
      <c r="AD36" s="544"/>
      <c r="AE36" s="544"/>
      <c r="AF36" s="544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5"/>
      <c r="AR36" s="546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8"/>
      <c r="BD36" s="549"/>
      <c r="BE36" s="550"/>
      <c r="BF36" s="550"/>
      <c r="BG36" s="550"/>
      <c r="BH36" s="550"/>
      <c r="BI36" s="550"/>
      <c r="BJ36" s="550"/>
      <c r="BK36" s="551"/>
      <c r="BL36" s="549"/>
      <c r="BM36" s="550"/>
      <c r="BN36" s="550"/>
      <c r="BO36" s="551"/>
      <c r="BP36" s="549" t="str">
        <f t="shared" si="12"/>
        <v/>
      </c>
      <c r="BQ36" s="550"/>
      <c r="BR36" s="550"/>
      <c r="BS36" s="550"/>
      <c r="BT36" s="550"/>
      <c r="BU36" s="550"/>
      <c r="BV36" s="550"/>
      <c r="BW36" s="550"/>
      <c r="BX36" s="550"/>
      <c r="BY36" s="551"/>
      <c r="BZ36" s="552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4"/>
      <c r="CV36" s="52"/>
      <c r="DC36" s="57">
        <v>3</v>
      </c>
      <c r="DD36" s="65">
        <v>157</v>
      </c>
      <c r="DE36" s="65">
        <v>314</v>
      </c>
      <c r="DF36" s="65">
        <v>471</v>
      </c>
    </row>
    <row r="37" spans="2:110" ht="18" customHeight="1" x14ac:dyDescent="0.15">
      <c r="B37" s="122"/>
      <c r="C37" s="23" t="str">
        <f t="shared" si="8"/>
        <v/>
      </c>
      <c r="D37" s="125"/>
      <c r="E37" s="126"/>
      <c r="F37" s="105" t="str">
        <f t="shared" si="5"/>
        <v/>
      </c>
      <c r="G37" s="103" t="str">
        <f t="shared" si="9"/>
        <v/>
      </c>
      <c r="H37" s="26" t="str">
        <f t="shared" si="6"/>
        <v/>
      </c>
      <c r="I37" s="113" t="str">
        <f t="shared" si="10"/>
        <v/>
      </c>
      <c r="J37" s="114" t="str">
        <f t="shared" si="11"/>
        <v/>
      </c>
      <c r="K37" s="116" t="str">
        <f t="shared" si="7"/>
        <v/>
      </c>
      <c r="L37" s="135"/>
      <c r="M37" s="133"/>
      <c r="N37" s="134"/>
      <c r="O37" s="134"/>
      <c r="P37" s="25"/>
      <c r="Q37" s="139" t="str">
        <f t="shared" si="0"/>
        <v/>
      </c>
      <c r="R37" s="139" t="str">
        <f t="shared" si="1"/>
        <v/>
      </c>
      <c r="S37" s="109" t="str">
        <f t="shared" si="2"/>
        <v/>
      </c>
      <c r="T37" s="109" t="str">
        <f t="shared" si="3"/>
        <v/>
      </c>
      <c r="U37" s="110" t="str">
        <f t="shared" si="4"/>
        <v/>
      </c>
      <c r="V37" s="67"/>
      <c r="X37" s="53"/>
      <c r="Y37" s="509"/>
      <c r="Z37" s="510"/>
      <c r="AA37" s="543"/>
      <c r="AB37" s="544"/>
      <c r="AC37" s="544"/>
      <c r="AD37" s="544"/>
      <c r="AE37" s="544"/>
      <c r="AF37" s="544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5"/>
      <c r="AR37" s="546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8"/>
      <c r="BD37" s="549"/>
      <c r="BE37" s="550"/>
      <c r="BF37" s="550"/>
      <c r="BG37" s="550"/>
      <c r="BH37" s="550"/>
      <c r="BI37" s="550"/>
      <c r="BJ37" s="550"/>
      <c r="BK37" s="551"/>
      <c r="BL37" s="549"/>
      <c r="BM37" s="550"/>
      <c r="BN37" s="550"/>
      <c r="BO37" s="551"/>
      <c r="BP37" s="549" t="str">
        <f t="shared" si="12"/>
        <v/>
      </c>
      <c r="BQ37" s="550"/>
      <c r="BR37" s="550"/>
      <c r="BS37" s="550"/>
      <c r="BT37" s="550"/>
      <c r="BU37" s="550"/>
      <c r="BV37" s="550"/>
      <c r="BW37" s="550"/>
      <c r="BX37" s="550"/>
      <c r="BY37" s="551"/>
      <c r="BZ37" s="552"/>
      <c r="CA37" s="553"/>
      <c r="CB37" s="553"/>
      <c r="CC37" s="553"/>
      <c r="CD37" s="553"/>
      <c r="CE37" s="553"/>
      <c r="CF37" s="553"/>
      <c r="CG37" s="553"/>
      <c r="CH37" s="553"/>
      <c r="CI37" s="553"/>
      <c r="CJ37" s="553"/>
      <c r="CK37" s="553"/>
      <c r="CL37" s="553"/>
      <c r="CM37" s="553"/>
      <c r="CN37" s="553"/>
      <c r="CO37" s="553"/>
      <c r="CP37" s="553"/>
      <c r="CQ37" s="553"/>
      <c r="CR37" s="553"/>
      <c r="CS37" s="553"/>
      <c r="CT37" s="553"/>
      <c r="CU37" s="554"/>
      <c r="CV37" s="52"/>
      <c r="DC37" s="57" t="s">
        <v>141</v>
      </c>
      <c r="DD37" s="65">
        <v>486</v>
      </c>
      <c r="DE37" s="65">
        <v>972</v>
      </c>
      <c r="DF37" s="65">
        <v>1457</v>
      </c>
    </row>
    <row r="38" spans="2:110" ht="18" customHeight="1" x14ac:dyDescent="0.15">
      <c r="B38" s="122"/>
      <c r="C38" s="23" t="str">
        <f t="shared" si="8"/>
        <v/>
      </c>
      <c r="D38" s="125"/>
      <c r="E38" s="126"/>
      <c r="F38" s="105" t="str">
        <f t="shared" si="5"/>
        <v/>
      </c>
      <c r="G38" s="103" t="str">
        <f t="shared" si="9"/>
        <v/>
      </c>
      <c r="H38" s="24" t="str">
        <f t="shared" si="6"/>
        <v/>
      </c>
      <c r="I38" s="113" t="str">
        <f t="shared" si="10"/>
        <v/>
      </c>
      <c r="J38" s="114" t="str">
        <f t="shared" si="11"/>
        <v/>
      </c>
      <c r="K38" s="116" t="str">
        <f t="shared" si="7"/>
        <v/>
      </c>
      <c r="L38" s="135"/>
      <c r="M38" s="133"/>
      <c r="N38" s="134"/>
      <c r="O38" s="134"/>
      <c r="P38" s="25"/>
      <c r="Q38" s="139" t="str">
        <f t="shared" si="0"/>
        <v/>
      </c>
      <c r="R38" s="139" t="str">
        <f t="shared" si="1"/>
        <v/>
      </c>
      <c r="S38" s="109" t="str">
        <f t="shared" si="2"/>
        <v/>
      </c>
      <c r="T38" s="109" t="str">
        <f t="shared" si="3"/>
        <v/>
      </c>
      <c r="U38" s="110" t="str">
        <f t="shared" si="4"/>
        <v/>
      </c>
      <c r="V38" s="67"/>
      <c r="X38" s="53"/>
      <c r="Y38" s="509"/>
      <c r="Z38" s="510"/>
      <c r="AA38" s="543"/>
      <c r="AB38" s="544"/>
      <c r="AC38" s="544"/>
      <c r="AD38" s="544"/>
      <c r="AE38" s="544"/>
      <c r="AF38" s="544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5"/>
      <c r="AR38" s="546"/>
      <c r="AS38" s="547"/>
      <c r="AT38" s="547"/>
      <c r="AU38" s="547"/>
      <c r="AV38" s="547"/>
      <c r="AW38" s="547"/>
      <c r="AX38" s="547"/>
      <c r="AY38" s="547"/>
      <c r="AZ38" s="547"/>
      <c r="BA38" s="547"/>
      <c r="BB38" s="547"/>
      <c r="BC38" s="548"/>
      <c r="BD38" s="549"/>
      <c r="BE38" s="550"/>
      <c r="BF38" s="550"/>
      <c r="BG38" s="550"/>
      <c r="BH38" s="550"/>
      <c r="BI38" s="550"/>
      <c r="BJ38" s="550"/>
      <c r="BK38" s="551"/>
      <c r="BL38" s="549"/>
      <c r="BM38" s="550"/>
      <c r="BN38" s="550"/>
      <c r="BO38" s="551"/>
      <c r="BP38" s="549" t="str">
        <f t="shared" si="12"/>
        <v/>
      </c>
      <c r="BQ38" s="550"/>
      <c r="BR38" s="550"/>
      <c r="BS38" s="550"/>
      <c r="BT38" s="550"/>
      <c r="BU38" s="550"/>
      <c r="BV38" s="550"/>
      <c r="BW38" s="550"/>
      <c r="BX38" s="550"/>
      <c r="BY38" s="551"/>
      <c r="BZ38" s="552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4"/>
      <c r="CV38" s="52"/>
    </row>
    <row r="39" spans="2:110" ht="18" customHeight="1" x14ac:dyDescent="0.15">
      <c r="B39" s="122"/>
      <c r="C39" s="23" t="str">
        <f t="shared" si="8"/>
        <v/>
      </c>
      <c r="D39" s="125"/>
      <c r="E39" s="126"/>
      <c r="F39" s="105" t="str">
        <f t="shared" si="5"/>
        <v/>
      </c>
      <c r="G39" s="103" t="str">
        <f t="shared" si="9"/>
        <v/>
      </c>
      <c r="H39" s="26" t="str">
        <f t="shared" si="6"/>
        <v/>
      </c>
      <c r="I39" s="113" t="str">
        <f t="shared" si="10"/>
        <v/>
      </c>
      <c r="J39" s="114" t="str">
        <f t="shared" si="11"/>
        <v/>
      </c>
      <c r="K39" s="116" t="str">
        <f t="shared" si="7"/>
        <v/>
      </c>
      <c r="L39" s="135"/>
      <c r="M39" s="133"/>
      <c r="N39" s="134"/>
      <c r="O39" s="134"/>
      <c r="P39" s="25"/>
      <c r="Q39" s="139" t="str">
        <f t="shared" si="0"/>
        <v/>
      </c>
      <c r="R39" s="139" t="str">
        <f t="shared" si="1"/>
        <v/>
      </c>
      <c r="S39" s="109" t="str">
        <f t="shared" si="2"/>
        <v/>
      </c>
      <c r="T39" s="109" t="str">
        <f t="shared" si="3"/>
        <v/>
      </c>
      <c r="U39" s="110" t="str">
        <f t="shared" si="4"/>
        <v/>
      </c>
      <c r="V39" s="67"/>
      <c r="X39" s="53"/>
      <c r="Y39" s="509"/>
      <c r="Z39" s="510"/>
      <c r="AA39" s="543"/>
      <c r="AB39" s="544"/>
      <c r="AC39" s="544"/>
      <c r="AD39" s="544"/>
      <c r="AE39" s="544"/>
      <c r="AF39" s="544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5"/>
      <c r="AR39" s="546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8"/>
      <c r="BD39" s="549"/>
      <c r="BE39" s="550"/>
      <c r="BF39" s="550"/>
      <c r="BG39" s="550"/>
      <c r="BH39" s="550"/>
      <c r="BI39" s="550"/>
      <c r="BJ39" s="550"/>
      <c r="BK39" s="551"/>
      <c r="BL39" s="549"/>
      <c r="BM39" s="550"/>
      <c r="BN39" s="550"/>
      <c r="BO39" s="551"/>
      <c r="BP39" s="549" t="str">
        <f t="shared" si="12"/>
        <v/>
      </c>
      <c r="BQ39" s="550"/>
      <c r="BR39" s="550"/>
      <c r="BS39" s="550"/>
      <c r="BT39" s="550"/>
      <c r="BU39" s="550"/>
      <c r="BV39" s="550"/>
      <c r="BW39" s="550"/>
      <c r="BX39" s="550"/>
      <c r="BY39" s="551"/>
      <c r="BZ39" s="552"/>
      <c r="CA39" s="553"/>
      <c r="CB39" s="553"/>
      <c r="CC39" s="553"/>
      <c r="CD39" s="553"/>
      <c r="CE39" s="553"/>
      <c r="CF39" s="553"/>
      <c r="CG39" s="553"/>
      <c r="CH39" s="553"/>
      <c r="CI39" s="553"/>
      <c r="CJ39" s="553"/>
      <c r="CK39" s="553"/>
      <c r="CL39" s="553"/>
      <c r="CM39" s="553"/>
      <c r="CN39" s="553"/>
      <c r="CO39" s="553"/>
      <c r="CP39" s="553"/>
      <c r="CQ39" s="553"/>
      <c r="CR39" s="553"/>
      <c r="CS39" s="553"/>
      <c r="CT39" s="553"/>
      <c r="CU39" s="554"/>
      <c r="CV39" s="52"/>
    </row>
    <row r="40" spans="2:110" ht="18" customHeight="1" thickBot="1" x14ac:dyDescent="0.2">
      <c r="B40" s="122"/>
      <c r="C40" s="23" t="str">
        <f t="shared" si="8"/>
        <v/>
      </c>
      <c r="D40" s="125"/>
      <c r="E40" s="126"/>
      <c r="F40" s="105" t="str">
        <f t="shared" si="5"/>
        <v/>
      </c>
      <c r="G40" s="103" t="str">
        <f t="shared" si="9"/>
        <v/>
      </c>
      <c r="H40" s="24" t="str">
        <f t="shared" si="6"/>
        <v/>
      </c>
      <c r="I40" s="113" t="str">
        <f t="shared" si="10"/>
        <v/>
      </c>
      <c r="J40" s="114" t="str">
        <f t="shared" si="11"/>
        <v/>
      </c>
      <c r="K40" s="116" t="str">
        <f t="shared" si="7"/>
        <v/>
      </c>
      <c r="L40" s="135"/>
      <c r="M40" s="133"/>
      <c r="N40" s="134"/>
      <c r="O40" s="134"/>
      <c r="P40" s="25"/>
      <c r="Q40" s="139" t="str">
        <f t="shared" si="0"/>
        <v/>
      </c>
      <c r="R40" s="139" t="str">
        <f t="shared" si="1"/>
        <v/>
      </c>
      <c r="S40" s="109" t="str">
        <f t="shared" si="2"/>
        <v/>
      </c>
      <c r="T40" s="109" t="str">
        <f t="shared" si="3"/>
        <v/>
      </c>
      <c r="U40" s="110" t="str">
        <f t="shared" si="4"/>
        <v/>
      </c>
      <c r="V40" s="67"/>
      <c r="X40" s="53"/>
      <c r="Y40" s="511"/>
      <c r="Z40" s="512"/>
      <c r="AA40" s="555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7"/>
      <c r="AR40" s="558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60"/>
      <c r="BD40" s="561"/>
      <c r="BE40" s="562"/>
      <c r="BF40" s="562"/>
      <c r="BG40" s="562"/>
      <c r="BH40" s="562"/>
      <c r="BI40" s="562"/>
      <c r="BJ40" s="562"/>
      <c r="BK40" s="563"/>
      <c r="BL40" s="561"/>
      <c r="BM40" s="562"/>
      <c r="BN40" s="562"/>
      <c r="BO40" s="563"/>
      <c r="BP40" s="561" t="str">
        <f t="shared" si="12"/>
        <v/>
      </c>
      <c r="BQ40" s="562"/>
      <c r="BR40" s="562"/>
      <c r="BS40" s="562"/>
      <c r="BT40" s="562"/>
      <c r="BU40" s="562"/>
      <c r="BV40" s="562"/>
      <c r="BW40" s="562"/>
      <c r="BX40" s="562"/>
      <c r="BY40" s="563"/>
      <c r="BZ40" s="564"/>
      <c r="CA40" s="565"/>
      <c r="CB40" s="565"/>
      <c r="CC40" s="565"/>
      <c r="CD40" s="565"/>
      <c r="CE40" s="565"/>
      <c r="CF40" s="565"/>
      <c r="CG40" s="565"/>
      <c r="CH40" s="565"/>
      <c r="CI40" s="565"/>
      <c r="CJ40" s="565"/>
      <c r="CK40" s="565"/>
      <c r="CL40" s="565"/>
      <c r="CM40" s="565"/>
      <c r="CN40" s="565"/>
      <c r="CO40" s="565"/>
      <c r="CP40" s="565"/>
      <c r="CQ40" s="565"/>
      <c r="CR40" s="565"/>
      <c r="CS40" s="565"/>
      <c r="CT40" s="565"/>
      <c r="CU40" s="566"/>
      <c r="CV40" s="52"/>
    </row>
    <row r="41" spans="2:110" ht="18" customHeight="1" thickBot="1" x14ac:dyDescent="0.2">
      <c r="B41" s="122"/>
      <c r="C41" s="23" t="str">
        <f t="shared" si="8"/>
        <v/>
      </c>
      <c r="D41" s="125"/>
      <c r="E41" s="126"/>
      <c r="F41" s="105" t="str">
        <f t="shared" si="5"/>
        <v/>
      </c>
      <c r="G41" s="103" t="str">
        <f t="shared" si="9"/>
        <v/>
      </c>
      <c r="H41" s="26" t="str">
        <f t="shared" si="6"/>
        <v/>
      </c>
      <c r="I41" s="113" t="str">
        <f t="shared" si="10"/>
        <v/>
      </c>
      <c r="J41" s="114" t="str">
        <f t="shared" si="11"/>
        <v/>
      </c>
      <c r="K41" s="116" t="str">
        <f t="shared" si="7"/>
        <v/>
      </c>
      <c r="L41" s="135"/>
      <c r="M41" s="133"/>
      <c r="N41" s="134"/>
      <c r="O41" s="134"/>
      <c r="P41" s="25"/>
      <c r="Q41" s="139" t="str">
        <f t="shared" si="0"/>
        <v/>
      </c>
      <c r="R41" s="139" t="str">
        <f t="shared" si="1"/>
        <v/>
      </c>
      <c r="S41" s="109" t="str">
        <f t="shared" si="2"/>
        <v/>
      </c>
      <c r="T41" s="109" t="str">
        <f t="shared" si="3"/>
        <v/>
      </c>
      <c r="U41" s="110" t="str">
        <f t="shared" si="4"/>
        <v/>
      </c>
      <c r="V41" s="67"/>
      <c r="X41" s="53"/>
      <c r="CV41" s="52"/>
    </row>
    <row r="42" spans="2:110" ht="18" customHeight="1" x14ac:dyDescent="0.15">
      <c r="B42" s="122"/>
      <c r="C42" s="23" t="str">
        <f t="shared" si="8"/>
        <v/>
      </c>
      <c r="D42" s="125"/>
      <c r="E42" s="126"/>
      <c r="F42" s="105" t="str">
        <f t="shared" si="5"/>
        <v/>
      </c>
      <c r="G42" s="103" t="str">
        <f t="shared" si="9"/>
        <v/>
      </c>
      <c r="H42" s="24" t="str">
        <f t="shared" si="6"/>
        <v/>
      </c>
      <c r="I42" s="113" t="str">
        <f t="shared" si="10"/>
        <v/>
      </c>
      <c r="J42" s="114" t="str">
        <f t="shared" si="11"/>
        <v/>
      </c>
      <c r="K42" s="116" t="str">
        <f t="shared" si="7"/>
        <v/>
      </c>
      <c r="L42" s="135"/>
      <c r="M42" s="133"/>
      <c r="N42" s="134"/>
      <c r="O42" s="134"/>
      <c r="P42" s="25"/>
      <c r="Q42" s="139" t="str">
        <f t="shared" si="0"/>
        <v/>
      </c>
      <c r="R42" s="139" t="str">
        <f t="shared" si="1"/>
        <v/>
      </c>
      <c r="S42" s="109" t="str">
        <f t="shared" si="2"/>
        <v/>
      </c>
      <c r="T42" s="109" t="str">
        <f t="shared" si="3"/>
        <v/>
      </c>
      <c r="U42" s="110" t="str">
        <f t="shared" si="4"/>
        <v/>
      </c>
      <c r="V42" s="67"/>
      <c r="X42" s="53"/>
      <c r="Y42" s="507" t="s">
        <v>59</v>
      </c>
      <c r="Z42" s="508"/>
      <c r="AA42" s="694" t="s">
        <v>60</v>
      </c>
      <c r="AB42" s="695"/>
      <c r="AC42" s="695"/>
      <c r="AD42" s="695"/>
      <c r="AE42" s="695"/>
      <c r="AF42" s="695"/>
      <c r="AG42" s="695"/>
      <c r="AH42" s="695"/>
      <c r="AI42" s="695"/>
      <c r="AJ42" s="695"/>
      <c r="AK42" s="695"/>
      <c r="AL42" s="695"/>
      <c r="AM42" s="696"/>
      <c r="AN42" s="697">
        <v>3</v>
      </c>
      <c r="AO42" s="698"/>
      <c r="AP42" s="698"/>
      <c r="AQ42" s="699"/>
      <c r="AR42" s="700" t="s">
        <v>61</v>
      </c>
      <c r="AS42" s="701"/>
      <c r="AT42" s="701"/>
      <c r="AU42" s="701"/>
      <c r="AV42" s="701"/>
      <c r="AW42" s="701"/>
      <c r="AX42" s="701"/>
      <c r="AY42" s="702"/>
      <c r="AZ42" s="567"/>
      <c r="BA42" s="568"/>
      <c r="BB42" s="568"/>
      <c r="BC42" s="569"/>
      <c r="BD42" s="570"/>
      <c r="BE42" s="568"/>
      <c r="BF42" s="568"/>
      <c r="BG42" s="568"/>
      <c r="BH42" s="568"/>
      <c r="BI42" s="568"/>
      <c r="BJ42" s="568"/>
      <c r="BK42" s="571"/>
      <c r="BL42" s="567"/>
      <c r="BM42" s="568"/>
      <c r="BN42" s="568"/>
      <c r="BO42" s="569"/>
      <c r="BP42" s="570"/>
      <c r="BQ42" s="568"/>
      <c r="BR42" s="568"/>
      <c r="BS42" s="568"/>
      <c r="BT42" s="568"/>
      <c r="BU42" s="568"/>
      <c r="BV42" s="568"/>
      <c r="BW42" s="571"/>
      <c r="BX42" s="567"/>
      <c r="BY42" s="568"/>
      <c r="BZ42" s="568"/>
      <c r="CA42" s="569"/>
      <c r="CB42" s="570"/>
      <c r="CC42" s="568"/>
      <c r="CD42" s="568"/>
      <c r="CE42" s="568"/>
      <c r="CF42" s="568"/>
      <c r="CG42" s="568"/>
      <c r="CH42" s="568"/>
      <c r="CI42" s="571"/>
      <c r="CJ42" s="590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2"/>
      <c r="CV42" s="52"/>
    </row>
    <row r="43" spans="2:110" ht="18" customHeight="1" x14ac:dyDescent="0.15">
      <c r="B43" s="122"/>
      <c r="C43" s="23" t="str">
        <f t="shared" si="8"/>
        <v/>
      </c>
      <c r="D43" s="125"/>
      <c r="E43" s="126"/>
      <c r="F43" s="105" t="str">
        <f t="shared" si="5"/>
        <v/>
      </c>
      <c r="G43" s="103" t="str">
        <f t="shared" si="9"/>
        <v/>
      </c>
      <c r="H43" s="26" t="str">
        <f t="shared" si="6"/>
        <v/>
      </c>
      <c r="I43" s="113" t="str">
        <f t="shared" si="10"/>
        <v/>
      </c>
      <c r="J43" s="114" t="str">
        <f t="shared" si="11"/>
        <v/>
      </c>
      <c r="K43" s="116" t="str">
        <f t="shared" si="7"/>
        <v/>
      </c>
      <c r="L43" s="135"/>
      <c r="M43" s="133"/>
      <c r="N43" s="134"/>
      <c r="O43" s="134"/>
      <c r="P43" s="25"/>
      <c r="Q43" s="139" t="str">
        <f t="shared" si="0"/>
        <v/>
      </c>
      <c r="R43" s="139" t="str">
        <f t="shared" si="1"/>
        <v/>
      </c>
      <c r="S43" s="109" t="str">
        <f t="shared" si="2"/>
        <v/>
      </c>
      <c r="T43" s="109" t="str">
        <f t="shared" si="3"/>
        <v/>
      </c>
      <c r="U43" s="110" t="str">
        <f t="shared" si="4"/>
        <v/>
      </c>
      <c r="V43" s="67"/>
      <c r="X43" s="53"/>
      <c r="Y43" s="509"/>
      <c r="Z43" s="510"/>
      <c r="AA43" s="596" t="s">
        <v>62</v>
      </c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8"/>
      <c r="AN43" s="599" t="str">
        <f>U73</f>
        <v/>
      </c>
      <c r="AO43" s="600"/>
      <c r="AP43" s="600"/>
      <c r="AQ43" s="601"/>
      <c r="AR43" s="602" t="s">
        <v>48</v>
      </c>
      <c r="AS43" s="603"/>
      <c r="AT43" s="603"/>
      <c r="AU43" s="603"/>
      <c r="AV43" s="603"/>
      <c r="AW43" s="603"/>
      <c r="AX43" s="603"/>
      <c r="AY43" s="604"/>
      <c r="AZ43" s="605"/>
      <c r="BA43" s="606"/>
      <c r="BB43" s="606"/>
      <c r="BC43" s="607"/>
      <c r="BD43" s="608"/>
      <c r="BE43" s="609"/>
      <c r="BF43" s="609"/>
      <c r="BG43" s="609"/>
      <c r="BH43" s="609"/>
      <c r="BI43" s="609"/>
      <c r="BJ43" s="609"/>
      <c r="BK43" s="610"/>
      <c r="BL43" s="605"/>
      <c r="BM43" s="606"/>
      <c r="BN43" s="606"/>
      <c r="BO43" s="607"/>
      <c r="BP43" s="608"/>
      <c r="BQ43" s="609"/>
      <c r="BR43" s="609"/>
      <c r="BS43" s="609"/>
      <c r="BT43" s="609"/>
      <c r="BU43" s="609"/>
      <c r="BV43" s="609"/>
      <c r="BW43" s="610"/>
      <c r="BX43" s="605"/>
      <c r="BY43" s="606"/>
      <c r="BZ43" s="606"/>
      <c r="CA43" s="607"/>
      <c r="CB43" s="608"/>
      <c r="CC43" s="609"/>
      <c r="CD43" s="609"/>
      <c r="CE43" s="609"/>
      <c r="CF43" s="609"/>
      <c r="CG43" s="609"/>
      <c r="CH43" s="609"/>
      <c r="CI43" s="610"/>
      <c r="CJ43" s="593"/>
      <c r="CK43" s="594"/>
      <c r="CL43" s="594"/>
      <c r="CM43" s="594"/>
      <c r="CN43" s="594"/>
      <c r="CO43" s="594"/>
      <c r="CP43" s="594"/>
      <c r="CQ43" s="594"/>
      <c r="CR43" s="594"/>
      <c r="CS43" s="594"/>
      <c r="CT43" s="594"/>
      <c r="CU43" s="595"/>
      <c r="CV43" s="52"/>
    </row>
    <row r="44" spans="2:110" ht="18" customHeight="1" x14ac:dyDescent="0.15">
      <c r="B44" s="122"/>
      <c r="C44" s="23" t="str">
        <f t="shared" si="8"/>
        <v/>
      </c>
      <c r="D44" s="125"/>
      <c r="E44" s="126"/>
      <c r="F44" s="105" t="str">
        <f t="shared" si="5"/>
        <v/>
      </c>
      <c r="G44" s="103" t="str">
        <f t="shared" si="9"/>
        <v/>
      </c>
      <c r="H44" s="24" t="str">
        <f t="shared" si="6"/>
        <v/>
      </c>
      <c r="I44" s="113" t="str">
        <f t="shared" si="10"/>
        <v/>
      </c>
      <c r="J44" s="114" t="str">
        <f t="shared" si="11"/>
        <v/>
      </c>
      <c r="K44" s="116" t="str">
        <f t="shared" si="7"/>
        <v/>
      </c>
      <c r="L44" s="135"/>
      <c r="M44" s="133"/>
      <c r="N44" s="134"/>
      <c r="O44" s="134"/>
      <c r="P44" s="25"/>
      <c r="Q44" s="139" t="str">
        <f t="shared" si="0"/>
        <v/>
      </c>
      <c r="R44" s="139" t="str">
        <f t="shared" si="1"/>
        <v/>
      </c>
      <c r="S44" s="109" t="str">
        <f t="shared" si="2"/>
        <v/>
      </c>
      <c r="T44" s="109" t="str">
        <f t="shared" si="3"/>
        <v/>
      </c>
      <c r="U44" s="110" t="str">
        <f t="shared" si="4"/>
        <v/>
      </c>
      <c r="V44" s="67"/>
      <c r="X44" s="53"/>
      <c r="Y44" s="509"/>
      <c r="Z44" s="510"/>
      <c r="AA44" s="596" t="s">
        <v>63</v>
      </c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8"/>
      <c r="AN44" s="611" t="str">
        <f>IF(SUM(BP28:BY33)=0,"",SUM(BP28:BY33))</f>
        <v/>
      </c>
      <c r="AO44" s="612"/>
      <c r="AP44" s="612"/>
      <c r="AQ44" s="612"/>
      <c r="AR44" s="612"/>
      <c r="AS44" s="612"/>
      <c r="AT44" s="612"/>
      <c r="AU44" s="612"/>
      <c r="AV44" s="612"/>
      <c r="AW44" s="612"/>
      <c r="AX44" s="612"/>
      <c r="AY44" s="613"/>
      <c r="AZ44" s="614"/>
      <c r="BA44" s="615"/>
      <c r="BB44" s="615"/>
      <c r="BC44" s="615"/>
      <c r="BD44" s="615"/>
      <c r="BE44" s="615"/>
      <c r="BF44" s="615"/>
      <c r="BG44" s="615"/>
      <c r="BH44" s="615"/>
      <c r="BI44" s="615"/>
      <c r="BJ44" s="615"/>
      <c r="BK44" s="616"/>
      <c r="BL44" s="614"/>
      <c r="BM44" s="615"/>
      <c r="BN44" s="615"/>
      <c r="BO44" s="615"/>
      <c r="BP44" s="615"/>
      <c r="BQ44" s="615"/>
      <c r="BR44" s="615"/>
      <c r="BS44" s="615"/>
      <c r="BT44" s="615"/>
      <c r="BU44" s="615"/>
      <c r="BV44" s="615"/>
      <c r="BW44" s="616"/>
      <c r="BX44" s="614"/>
      <c r="BY44" s="615"/>
      <c r="BZ44" s="615"/>
      <c r="CA44" s="615"/>
      <c r="CB44" s="615"/>
      <c r="CC44" s="615"/>
      <c r="CD44" s="615"/>
      <c r="CE44" s="615"/>
      <c r="CF44" s="615"/>
      <c r="CG44" s="615"/>
      <c r="CH44" s="615"/>
      <c r="CI44" s="616"/>
      <c r="CJ44" s="605"/>
      <c r="CK44" s="606"/>
      <c r="CL44" s="606"/>
      <c r="CM44" s="606"/>
      <c r="CN44" s="606"/>
      <c r="CO44" s="606"/>
      <c r="CP44" s="606"/>
      <c r="CQ44" s="606"/>
      <c r="CR44" s="606"/>
      <c r="CS44" s="606"/>
      <c r="CT44" s="606"/>
      <c r="CU44" s="617"/>
      <c r="CV44" s="52"/>
    </row>
    <row r="45" spans="2:110" ht="18" customHeight="1" x14ac:dyDescent="0.15">
      <c r="B45" s="122"/>
      <c r="C45" s="23" t="str">
        <f t="shared" si="8"/>
        <v/>
      </c>
      <c r="D45" s="125"/>
      <c r="E45" s="126"/>
      <c r="F45" s="105" t="str">
        <f t="shared" si="5"/>
        <v/>
      </c>
      <c r="G45" s="103" t="str">
        <f t="shared" si="9"/>
        <v/>
      </c>
      <c r="H45" s="26" t="str">
        <f t="shared" si="6"/>
        <v/>
      </c>
      <c r="I45" s="113" t="str">
        <f t="shared" si="10"/>
        <v/>
      </c>
      <c r="J45" s="114" t="str">
        <f t="shared" si="11"/>
        <v/>
      </c>
      <c r="K45" s="116" t="str">
        <f t="shared" si="7"/>
        <v/>
      </c>
      <c r="L45" s="135"/>
      <c r="M45" s="133"/>
      <c r="N45" s="134"/>
      <c r="O45" s="134"/>
      <c r="P45" s="25"/>
      <c r="Q45" s="139" t="str">
        <f t="shared" si="0"/>
        <v/>
      </c>
      <c r="R45" s="139" t="str">
        <f t="shared" si="1"/>
        <v/>
      </c>
      <c r="S45" s="109" t="str">
        <f t="shared" si="2"/>
        <v/>
      </c>
      <c r="T45" s="109" t="str">
        <f t="shared" si="3"/>
        <v/>
      </c>
      <c r="U45" s="110" t="str">
        <f t="shared" si="4"/>
        <v/>
      </c>
      <c r="V45" s="67"/>
      <c r="X45" s="53"/>
      <c r="Y45" s="509"/>
      <c r="Z45" s="510"/>
      <c r="AA45" s="596" t="s">
        <v>64</v>
      </c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8"/>
      <c r="AN45" s="618">
        <v>10</v>
      </c>
      <c r="AO45" s="619"/>
      <c r="AP45" s="619"/>
      <c r="AQ45" s="619"/>
      <c r="AR45" s="619"/>
      <c r="AS45" s="619"/>
      <c r="AT45" s="619"/>
      <c r="AU45" s="619"/>
      <c r="AV45" s="620" t="s">
        <v>65</v>
      </c>
      <c r="AW45" s="621"/>
      <c r="AX45" s="621"/>
      <c r="AY45" s="622"/>
      <c r="AZ45" s="605"/>
      <c r="BA45" s="606"/>
      <c r="BB45" s="606"/>
      <c r="BC45" s="606"/>
      <c r="BD45" s="606"/>
      <c r="BE45" s="606"/>
      <c r="BF45" s="606"/>
      <c r="BG45" s="607"/>
      <c r="BH45" s="623"/>
      <c r="BI45" s="624"/>
      <c r="BJ45" s="624"/>
      <c r="BK45" s="625"/>
      <c r="BL45" s="605"/>
      <c r="BM45" s="606"/>
      <c r="BN45" s="606"/>
      <c r="BO45" s="606"/>
      <c r="BP45" s="606"/>
      <c r="BQ45" s="606"/>
      <c r="BR45" s="606"/>
      <c r="BS45" s="607"/>
      <c r="BT45" s="623"/>
      <c r="BU45" s="624"/>
      <c r="BV45" s="624"/>
      <c r="BW45" s="625"/>
      <c r="BX45" s="605"/>
      <c r="BY45" s="606"/>
      <c r="BZ45" s="606"/>
      <c r="CA45" s="606"/>
      <c r="CB45" s="606"/>
      <c r="CC45" s="606"/>
      <c r="CD45" s="606"/>
      <c r="CE45" s="607"/>
      <c r="CF45" s="623"/>
      <c r="CG45" s="624"/>
      <c r="CH45" s="624"/>
      <c r="CI45" s="625"/>
      <c r="CJ45" s="626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8"/>
      <c r="CV45" s="52"/>
    </row>
    <row r="46" spans="2:110" ht="18" customHeight="1" thickBot="1" x14ac:dyDescent="0.2">
      <c r="B46" s="122"/>
      <c r="C46" s="23" t="str">
        <f t="shared" si="8"/>
        <v/>
      </c>
      <c r="D46" s="125"/>
      <c r="E46" s="126"/>
      <c r="F46" s="105" t="str">
        <f t="shared" si="5"/>
        <v/>
      </c>
      <c r="G46" s="103" t="str">
        <f t="shared" si="9"/>
        <v/>
      </c>
      <c r="H46" s="24" t="str">
        <f t="shared" si="6"/>
        <v/>
      </c>
      <c r="I46" s="113" t="str">
        <f t="shared" si="10"/>
        <v/>
      </c>
      <c r="J46" s="114" t="str">
        <f t="shared" si="11"/>
        <v/>
      </c>
      <c r="K46" s="116" t="str">
        <f t="shared" si="7"/>
        <v/>
      </c>
      <c r="L46" s="135"/>
      <c r="M46" s="133"/>
      <c r="N46" s="134"/>
      <c r="O46" s="134"/>
      <c r="P46" s="25"/>
      <c r="Q46" s="139" t="str">
        <f t="shared" si="0"/>
        <v/>
      </c>
      <c r="R46" s="139" t="str">
        <f t="shared" si="1"/>
        <v/>
      </c>
      <c r="S46" s="109" t="str">
        <f t="shared" si="2"/>
        <v/>
      </c>
      <c r="T46" s="109" t="str">
        <f t="shared" si="3"/>
        <v/>
      </c>
      <c r="U46" s="110" t="str">
        <f t="shared" si="4"/>
        <v/>
      </c>
      <c r="V46" s="67"/>
      <c r="X46" s="53"/>
      <c r="Y46" s="509"/>
      <c r="Z46" s="510"/>
      <c r="AA46" s="629" t="s">
        <v>66</v>
      </c>
      <c r="AB46" s="630"/>
      <c r="AC46" s="630"/>
      <c r="AD46" s="630"/>
      <c r="AE46" s="630"/>
      <c r="AF46" s="630"/>
      <c r="AG46" s="630"/>
      <c r="AH46" s="630"/>
      <c r="AI46" s="630"/>
      <c r="AJ46" s="630"/>
      <c r="AK46" s="630"/>
      <c r="AL46" s="630"/>
      <c r="AM46" s="631"/>
      <c r="AN46" s="584" t="str">
        <f>IF(SUM(BP28:BY33)=0,"",PRODUCT(AN44,AN45))</f>
        <v/>
      </c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6"/>
      <c r="AZ46" s="632"/>
      <c r="BA46" s="633"/>
      <c r="BB46" s="633"/>
      <c r="BC46" s="633"/>
      <c r="BD46" s="633"/>
      <c r="BE46" s="633"/>
      <c r="BF46" s="633"/>
      <c r="BG46" s="633"/>
      <c r="BH46" s="633"/>
      <c r="BI46" s="633"/>
      <c r="BJ46" s="633"/>
      <c r="BK46" s="634"/>
      <c r="BL46" s="632"/>
      <c r="BM46" s="633"/>
      <c r="BN46" s="633"/>
      <c r="BO46" s="633"/>
      <c r="BP46" s="633"/>
      <c r="BQ46" s="633"/>
      <c r="BR46" s="633"/>
      <c r="BS46" s="633"/>
      <c r="BT46" s="633"/>
      <c r="BU46" s="633"/>
      <c r="BV46" s="633"/>
      <c r="BW46" s="634"/>
      <c r="BX46" s="632"/>
      <c r="BY46" s="633"/>
      <c r="BZ46" s="633"/>
      <c r="CA46" s="633"/>
      <c r="CB46" s="633"/>
      <c r="CC46" s="633"/>
      <c r="CD46" s="633"/>
      <c r="CE46" s="633"/>
      <c r="CF46" s="633"/>
      <c r="CG46" s="633"/>
      <c r="CH46" s="633"/>
      <c r="CI46" s="634"/>
      <c r="CJ46" s="632"/>
      <c r="CK46" s="633"/>
      <c r="CL46" s="633"/>
      <c r="CM46" s="633"/>
      <c r="CN46" s="633"/>
      <c r="CO46" s="633"/>
      <c r="CP46" s="633"/>
      <c r="CQ46" s="633"/>
      <c r="CR46" s="633"/>
      <c r="CS46" s="633"/>
      <c r="CT46" s="633"/>
      <c r="CU46" s="634"/>
      <c r="CV46" s="52"/>
    </row>
    <row r="47" spans="2:110" ht="18" customHeight="1" x14ac:dyDescent="0.15">
      <c r="B47" s="122"/>
      <c r="C47" s="23" t="str">
        <f t="shared" si="8"/>
        <v/>
      </c>
      <c r="D47" s="125"/>
      <c r="E47" s="126"/>
      <c r="F47" s="105" t="str">
        <f t="shared" si="5"/>
        <v/>
      </c>
      <c r="G47" s="103" t="str">
        <f t="shared" si="9"/>
        <v/>
      </c>
      <c r="H47" s="26" t="str">
        <f t="shared" si="6"/>
        <v/>
      </c>
      <c r="I47" s="113" t="str">
        <f t="shared" si="10"/>
        <v/>
      </c>
      <c r="J47" s="114" t="str">
        <f t="shared" si="11"/>
        <v/>
      </c>
      <c r="K47" s="116" t="str">
        <f t="shared" si="7"/>
        <v/>
      </c>
      <c r="L47" s="135"/>
      <c r="M47" s="133"/>
      <c r="N47" s="134"/>
      <c r="O47" s="134"/>
      <c r="P47" s="25"/>
      <c r="Q47" s="139" t="str">
        <f t="shared" si="0"/>
        <v/>
      </c>
      <c r="R47" s="139" t="str">
        <f t="shared" si="1"/>
        <v/>
      </c>
      <c r="S47" s="109" t="str">
        <f t="shared" si="2"/>
        <v/>
      </c>
      <c r="T47" s="109" t="str">
        <f t="shared" si="3"/>
        <v/>
      </c>
      <c r="U47" s="110" t="str">
        <f t="shared" si="4"/>
        <v/>
      </c>
      <c r="V47" s="67"/>
      <c r="X47" s="53"/>
      <c r="Y47" s="509"/>
      <c r="Z47" s="510"/>
      <c r="AA47" s="572" t="s">
        <v>67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4"/>
      <c r="AN47" s="575" t="str">
        <f>IF(SUM(BP28:BY33)=0,"",AN46*10/100)</f>
        <v/>
      </c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  <c r="AY47" s="577"/>
      <c r="AZ47" s="578"/>
      <c r="BA47" s="579"/>
      <c r="BB47" s="579"/>
      <c r="BC47" s="579"/>
      <c r="BD47" s="579"/>
      <c r="BE47" s="579"/>
      <c r="BF47" s="579"/>
      <c r="BG47" s="579"/>
      <c r="BH47" s="579"/>
      <c r="BI47" s="579"/>
      <c r="BJ47" s="579"/>
      <c r="BK47" s="580"/>
      <c r="BL47" s="578"/>
      <c r="BM47" s="579"/>
      <c r="BN47" s="579"/>
      <c r="BO47" s="579"/>
      <c r="BP47" s="579"/>
      <c r="BQ47" s="579"/>
      <c r="BR47" s="579"/>
      <c r="BS47" s="579"/>
      <c r="BT47" s="579"/>
      <c r="BU47" s="579"/>
      <c r="BV47" s="579"/>
      <c r="BW47" s="580"/>
      <c r="BX47" s="578"/>
      <c r="BY47" s="579"/>
      <c r="BZ47" s="579"/>
      <c r="CA47" s="579"/>
      <c r="CB47" s="579"/>
      <c r="CC47" s="579"/>
      <c r="CD47" s="579"/>
      <c r="CE47" s="579"/>
      <c r="CF47" s="579"/>
      <c r="CG47" s="579"/>
      <c r="CH47" s="579"/>
      <c r="CI47" s="580"/>
      <c r="CJ47" s="635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7"/>
      <c r="CV47" s="52"/>
      <c r="DA47" s="59"/>
      <c r="DB47" s="59"/>
    </row>
    <row r="48" spans="2:110" ht="18" customHeight="1" x14ac:dyDescent="0.15">
      <c r="B48" s="122"/>
      <c r="C48" s="23" t="str">
        <f t="shared" si="8"/>
        <v/>
      </c>
      <c r="D48" s="125"/>
      <c r="E48" s="126"/>
      <c r="F48" s="105" t="str">
        <f t="shared" si="5"/>
        <v/>
      </c>
      <c r="G48" s="103" t="str">
        <f t="shared" si="9"/>
        <v/>
      </c>
      <c r="H48" s="24" t="str">
        <f t="shared" si="6"/>
        <v/>
      </c>
      <c r="I48" s="113" t="str">
        <f t="shared" si="10"/>
        <v/>
      </c>
      <c r="J48" s="114" t="str">
        <f t="shared" si="11"/>
        <v/>
      </c>
      <c r="K48" s="116" t="str">
        <f t="shared" si="7"/>
        <v/>
      </c>
      <c r="L48" s="135"/>
      <c r="M48" s="133"/>
      <c r="N48" s="134"/>
      <c r="O48" s="134"/>
      <c r="P48" s="25"/>
      <c r="Q48" s="139" t="str">
        <f t="shared" si="0"/>
        <v/>
      </c>
      <c r="R48" s="139" t="str">
        <f t="shared" si="1"/>
        <v/>
      </c>
      <c r="S48" s="109" t="str">
        <f t="shared" si="2"/>
        <v/>
      </c>
      <c r="T48" s="109" t="str">
        <f t="shared" si="3"/>
        <v/>
      </c>
      <c r="U48" s="110" t="str">
        <f t="shared" si="4"/>
        <v/>
      </c>
      <c r="V48" s="67"/>
      <c r="X48" s="53"/>
      <c r="Y48" s="509"/>
      <c r="Z48" s="510"/>
      <c r="AA48" s="638" t="s">
        <v>68</v>
      </c>
      <c r="AB48" s="639"/>
      <c r="AC48" s="639"/>
      <c r="AD48" s="639"/>
      <c r="AE48" s="639"/>
      <c r="AF48" s="639"/>
      <c r="AG48" s="639"/>
      <c r="AH48" s="639"/>
      <c r="AI48" s="639"/>
      <c r="AJ48" s="639"/>
      <c r="AK48" s="639"/>
      <c r="AL48" s="639"/>
      <c r="AM48" s="640"/>
      <c r="AN48" s="611" t="str">
        <f>IF(SUM(BP28:BY33)=0,"",AN47)</f>
        <v/>
      </c>
      <c r="AO48" s="612"/>
      <c r="AP48" s="612"/>
      <c r="AQ48" s="612"/>
      <c r="AR48" s="612"/>
      <c r="AS48" s="612"/>
      <c r="AT48" s="612"/>
      <c r="AU48" s="612"/>
      <c r="AV48" s="612"/>
      <c r="AW48" s="612"/>
      <c r="AX48" s="612"/>
      <c r="AY48" s="613"/>
      <c r="AZ48" s="641"/>
      <c r="BA48" s="642"/>
      <c r="BB48" s="642"/>
      <c r="BC48" s="642"/>
      <c r="BD48" s="642"/>
      <c r="BE48" s="642"/>
      <c r="BF48" s="642"/>
      <c r="BG48" s="642"/>
      <c r="BH48" s="642"/>
      <c r="BI48" s="642"/>
      <c r="BJ48" s="642"/>
      <c r="BK48" s="643"/>
      <c r="BL48" s="641"/>
      <c r="BM48" s="642"/>
      <c r="BN48" s="642"/>
      <c r="BO48" s="642"/>
      <c r="BP48" s="642"/>
      <c r="BQ48" s="642"/>
      <c r="BR48" s="642"/>
      <c r="BS48" s="642"/>
      <c r="BT48" s="642"/>
      <c r="BU48" s="642"/>
      <c r="BV48" s="642"/>
      <c r="BW48" s="643"/>
      <c r="BX48" s="641"/>
      <c r="BY48" s="642"/>
      <c r="BZ48" s="642"/>
      <c r="CA48" s="642"/>
      <c r="CB48" s="642"/>
      <c r="CC48" s="642"/>
      <c r="CD48" s="642"/>
      <c r="CE48" s="642"/>
      <c r="CF48" s="642"/>
      <c r="CG48" s="642"/>
      <c r="CH48" s="642"/>
      <c r="CI48" s="643"/>
      <c r="CJ48" s="626"/>
      <c r="CK48" s="627"/>
      <c r="CL48" s="627"/>
      <c r="CM48" s="627"/>
      <c r="CN48" s="627"/>
      <c r="CO48" s="627"/>
      <c r="CP48" s="627"/>
      <c r="CQ48" s="627"/>
      <c r="CR48" s="627"/>
      <c r="CS48" s="627"/>
      <c r="CT48" s="627"/>
      <c r="CU48" s="628"/>
      <c r="CV48" s="52"/>
    </row>
    <row r="49" spans="2:110" ht="18" customHeight="1" thickBot="1" x14ac:dyDescent="0.2">
      <c r="B49" s="122"/>
      <c r="C49" s="23" t="str">
        <f t="shared" si="8"/>
        <v/>
      </c>
      <c r="D49" s="125"/>
      <c r="E49" s="126"/>
      <c r="F49" s="105" t="str">
        <f t="shared" si="5"/>
        <v/>
      </c>
      <c r="G49" s="103" t="str">
        <f t="shared" si="9"/>
        <v/>
      </c>
      <c r="H49" s="26" t="str">
        <f t="shared" si="6"/>
        <v/>
      </c>
      <c r="I49" s="113" t="str">
        <f t="shared" si="10"/>
        <v/>
      </c>
      <c r="J49" s="114" t="str">
        <f t="shared" si="11"/>
        <v/>
      </c>
      <c r="K49" s="116" t="str">
        <f t="shared" si="7"/>
        <v/>
      </c>
      <c r="L49" s="135"/>
      <c r="M49" s="133"/>
      <c r="N49" s="134"/>
      <c r="O49" s="134"/>
      <c r="P49" s="25"/>
      <c r="Q49" s="139" t="str">
        <f t="shared" si="0"/>
        <v/>
      </c>
      <c r="R49" s="139" t="str">
        <f t="shared" si="1"/>
        <v/>
      </c>
      <c r="S49" s="109" t="str">
        <f t="shared" si="2"/>
        <v/>
      </c>
      <c r="T49" s="109" t="str">
        <f t="shared" si="3"/>
        <v/>
      </c>
      <c r="U49" s="110" t="str">
        <f t="shared" si="4"/>
        <v/>
      </c>
      <c r="V49" s="67"/>
      <c r="X49" s="53"/>
      <c r="Y49" s="509"/>
      <c r="Z49" s="510"/>
      <c r="AA49" s="581" t="s">
        <v>69</v>
      </c>
      <c r="AB49" s="582"/>
      <c r="AC49" s="582"/>
      <c r="AD49" s="582"/>
      <c r="AE49" s="582"/>
      <c r="AF49" s="582"/>
      <c r="AG49" s="582"/>
      <c r="AH49" s="582"/>
      <c r="AI49" s="582"/>
      <c r="AJ49" s="582"/>
      <c r="AK49" s="582"/>
      <c r="AL49" s="582"/>
      <c r="AM49" s="583"/>
      <c r="AN49" s="584" t="str">
        <f>IF(SUM(BP28:BY33)=0,"",MIN(AP18,AN48))</f>
        <v/>
      </c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6"/>
      <c r="AZ49" s="587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9"/>
      <c r="BL49" s="587"/>
      <c r="BM49" s="588"/>
      <c r="BN49" s="588"/>
      <c r="BO49" s="588"/>
      <c r="BP49" s="588"/>
      <c r="BQ49" s="588"/>
      <c r="BR49" s="588"/>
      <c r="BS49" s="588"/>
      <c r="BT49" s="588"/>
      <c r="BU49" s="588"/>
      <c r="BV49" s="588"/>
      <c r="BW49" s="589"/>
      <c r="BX49" s="587"/>
      <c r="BY49" s="588"/>
      <c r="BZ49" s="588"/>
      <c r="CA49" s="588"/>
      <c r="CB49" s="588"/>
      <c r="CC49" s="588"/>
      <c r="CD49" s="588"/>
      <c r="CE49" s="588"/>
      <c r="CF49" s="588"/>
      <c r="CG49" s="588"/>
      <c r="CH49" s="588"/>
      <c r="CI49" s="589"/>
      <c r="CJ49" s="632"/>
      <c r="CK49" s="633"/>
      <c r="CL49" s="633"/>
      <c r="CM49" s="633"/>
      <c r="CN49" s="633"/>
      <c r="CO49" s="633"/>
      <c r="CP49" s="633"/>
      <c r="CQ49" s="633"/>
      <c r="CR49" s="633"/>
      <c r="CS49" s="633"/>
      <c r="CT49" s="633"/>
      <c r="CU49" s="634"/>
      <c r="CV49" s="52"/>
    </row>
    <row r="50" spans="2:110" ht="18" customHeight="1" x14ac:dyDescent="0.15">
      <c r="B50" s="122"/>
      <c r="C50" s="23" t="str">
        <f t="shared" si="8"/>
        <v/>
      </c>
      <c r="D50" s="125"/>
      <c r="E50" s="126"/>
      <c r="F50" s="105" t="str">
        <f t="shared" si="5"/>
        <v/>
      </c>
      <c r="G50" s="103" t="str">
        <f t="shared" si="9"/>
        <v/>
      </c>
      <c r="H50" s="24" t="str">
        <f t="shared" si="6"/>
        <v/>
      </c>
      <c r="I50" s="113" t="str">
        <f t="shared" si="10"/>
        <v/>
      </c>
      <c r="J50" s="114" t="str">
        <f t="shared" si="11"/>
        <v/>
      </c>
      <c r="K50" s="116" t="str">
        <f t="shared" si="7"/>
        <v/>
      </c>
      <c r="L50" s="135"/>
      <c r="M50" s="133"/>
      <c r="N50" s="134"/>
      <c r="O50" s="134"/>
      <c r="P50" s="25"/>
      <c r="Q50" s="139" t="str">
        <f t="shared" si="0"/>
        <v/>
      </c>
      <c r="R50" s="139" t="str">
        <f t="shared" si="1"/>
        <v/>
      </c>
      <c r="S50" s="109" t="str">
        <f t="shared" si="2"/>
        <v/>
      </c>
      <c r="T50" s="109" t="str">
        <f t="shared" si="3"/>
        <v/>
      </c>
      <c r="U50" s="110" t="str">
        <f t="shared" si="4"/>
        <v/>
      </c>
      <c r="V50" s="67"/>
      <c r="X50" s="53"/>
      <c r="Y50" s="509"/>
      <c r="Z50" s="510"/>
      <c r="AA50" s="644" t="s">
        <v>70</v>
      </c>
      <c r="AB50" s="489"/>
      <c r="AC50" s="489"/>
      <c r="AD50" s="489"/>
      <c r="AE50" s="489"/>
      <c r="AF50" s="645" t="s">
        <v>71</v>
      </c>
      <c r="AG50" s="646"/>
      <c r="AH50" s="646"/>
      <c r="AI50" s="646"/>
      <c r="AJ50" s="646"/>
      <c r="AK50" s="646"/>
      <c r="AL50" s="646"/>
      <c r="AM50" s="647"/>
      <c r="AN50" s="648"/>
      <c r="AO50" s="649"/>
      <c r="AP50" s="649"/>
      <c r="AQ50" s="649"/>
      <c r="AR50" s="649"/>
      <c r="AS50" s="649"/>
      <c r="AT50" s="649"/>
      <c r="AU50" s="649"/>
      <c r="AV50" s="649"/>
      <c r="AW50" s="649"/>
      <c r="AX50" s="649"/>
      <c r="AY50" s="650"/>
      <c r="AZ50" s="648"/>
      <c r="BA50" s="649"/>
      <c r="BB50" s="649"/>
      <c r="BC50" s="649"/>
      <c r="BD50" s="649"/>
      <c r="BE50" s="649"/>
      <c r="BF50" s="649"/>
      <c r="BG50" s="649"/>
      <c r="BH50" s="649"/>
      <c r="BI50" s="649"/>
      <c r="BJ50" s="649"/>
      <c r="BK50" s="650"/>
      <c r="BL50" s="648"/>
      <c r="BM50" s="649"/>
      <c r="BN50" s="649"/>
      <c r="BO50" s="649"/>
      <c r="BP50" s="649"/>
      <c r="BQ50" s="649"/>
      <c r="BR50" s="649"/>
      <c r="BS50" s="649"/>
      <c r="BT50" s="649"/>
      <c r="BU50" s="649"/>
      <c r="BV50" s="649"/>
      <c r="BW50" s="650"/>
      <c r="BX50" s="648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49"/>
      <c r="CT50" s="649"/>
      <c r="CU50" s="650"/>
      <c r="CV50" s="52"/>
    </row>
    <row r="51" spans="2:110" ht="18" customHeight="1" thickBot="1" x14ac:dyDescent="0.2">
      <c r="B51" s="122"/>
      <c r="C51" s="23" t="str">
        <f t="shared" si="8"/>
        <v/>
      </c>
      <c r="D51" s="125"/>
      <c r="E51" s="126"/>
      <c r="F51" s="105" t="str">
        <f t="shared" si="5"/>
        <v/>
      </c>
      <c r="G51" s="103" t="str">
        <f t="shared" si="9"/>
        <v/>
      </c>
      <c r="H51" s="26" t="str">
        <f t="shared" si="6"/>
        <v/>
      </c>
      <c r="I51" s="113" t="str">
        <f t="shared" si="10"/>
        <v/>
      </c>
      <c r="J51" s="114" t="str">
        <f t="shared" si="11"/>
        <v/>
      </c>
      <c r="K51" s="116" t="str">
        <f t="shared" si="7"/>
        <v/>
      </c>
      <c r="L51" s="135"/>
      <c r="M51" s="133"/>
      <c r="N51" s="134"/>
      <c r="O51" s="134"/>
      <c r="P51" s="25"/>
      <c r="Q51" s="139" t="str">
        <f t="shared" si="0"/>
        <v/>
      </c>
      <c r="R51" s="139" t="str">
        <f t="shared" si="1"/>
        <v/>
      </c>
      <c r="S51" s="109" t="str">
        <f t="shared" si="2"/>
        <v/>
      </c>
      <c r="T51" s="109" t="str">
        <f t="shared" si="3"/>
        <v/>
      </c>
      <c r="U51" s="110" t="str">
        <f t="shared" si="4"/>
        <v/>
      </c>
      <c r="V51" s="67"/>
      <c r="X51" s="53"/>
      <c r="Y51" s="509"/>
      <c r="Z51" s="510"/>
      <c r="AA51" s="494"/>
      <c r="AB51" s="495"/>
      <c r="AC51" s="495"/>
      <c r="AD51" s="495"/>
      <c r="AE51" s="495"/>
      <c r="AF51" s="651" t="s">
        <v>72</v>
      </c>
      <c r="AG51" s="652"/>
      <c r="AH51" s="652"/>
      <c r="AI51" s="652"/>
      <c r="AJ51" s="652"/>
      <c r="AK51" s="652"/>
      <c r="AL51" s="652"/>
      <c r="AM51" s="653"/>
      <c r="AN51" s="654"/>
      <c r="AO51" s="655"/>
      <c r="AP51" s="655"/>
      <c r="AQ51" s="655"/>
      <c r="AR51" s="655"/>
      <c r="AS51" s="655"/>
      <c r="AT51" s="655"/>
      <c r="AU51" s="655"/>
      <c r="AV51" s="655"/>
      <c r="AW51" s="655"/>
      <c r="AX51" s="655"/>
      <c r="AY51" s="656"/>
      <c r="AZ51" s="654"/>
      <c r="BA51" s="655"/>
      <c r="BB51" s="655"/>
      <c r="BC51" s="655"/>
      <c r="BD51" s="655"/>
      <c r="BE51" s="655"/>
      <c r="BF51" s="655"/>
      <c r="BG51" s="655"/>
      <c r="BH51" s="655"/>
      <c r="BI51" s="655"/>
      <c r="BJ51" s="655"/>
      <c r="BK51" s="656"/>
      <c r="BL51" s="654"/>
      <c r="BM51" s="655"/>
      <c r="BN51" s="655"/>
      <c r="BO51" s="655"/>
      <c r="BP51" s="655"/>
      <c r="BQ51" s="655"/>
      <c r="BR51" s="655"/>
      <c r="BS51" s="655"/>
      <c r="BT51" s="655"/>
      <c r="BU51" s="655"/>
      <c r="BV51" s="655"/>
      <c r="BW51" s="656"/>
      <c r="BX51" s="654"/>
      <c r="BY51" s="655"/>
      <c r="BZ51" s="655"/>
      <c r="CA51" s="655"/>
      <c r="CB51" s="655"/>
      <c r="CC51" s="655"/>
      <c r="CD51" s="655"/>
      <c r="CE51" s="655"/>
      <c r="CF51" s="655"/>
      <c r="CG51" s="655"/>
      <c r="CH51" s="655"/>
      <c r="CI51" s="656"/>
      <c r="CJ51" s="654"/>
      <c r="CK51" s="655"/>
      <c r="CL51" s="655"/>
      <c r="CM51" s="655"/>
      <c r="CN51" s="655"/>
      <c r="CO51" s="655"/>
      <c r="CP51" s="655"/>
      <c r="CQ51" s="655"/>
      <c r="CR51" s="655"/>
      <c r="CS51" s="655"/>
      <c r="CT51" s="655"/>
      <c r="CU51" s="656"/>
      <c r="CV51" s="52"/>
    </row>
    <row r="52" spans="2:110" ht="18" customHeight="1" thickBot="1" x14ac:dyDescent="0.2">
      <c r="B52" s="122"/>
      <c r="C52" s="23" t="str">
        <f t="shared" si="8"/>
        <v/>
      </c>
      <c r="D52" s="125"/>
      <c r="E52" s="126"/>
      <c r="F52" s="105" t="str">
        <f t="shared" si="5"/>
        <v/>
      </c>
      <c r="G52" s="103" t="str">
        <f t="shared" si="9"/>
        <v/>
      </c>
      <c r="H52" s="24" t="str">
        <f t="shared" si="6"/>
        <v/>
      </c>
      <c r="I52" s="113" t="str">
        <f t="shared" si="10"/>
        <v/>
      </c>
      <c r="J52" s="114" t="str">
        <f t="shared" si="11"/>
        <v/>
      </c>
      <c r="K52" s="116" t="str">
        <f t="shared" si="7"/>
        <v/>
      </c>
      <c r="L52" s="135"/>
      <c r="M52" s="133"/>
      <c r="N52" s="134"/>
      <c r="O52" s="134"/>
      <c r="P52" s="25"/>
      <c r="Q52" s="139" t="str">
        <f t="shared" si="0"/>
        <v/>
      </c>
      <c r="R52" s="139" t="str">
        <f t="shared" si="1"/>
        <v/>
      </c>
      <c r="S52" s="109" t="str">
        <f t="shared" si="2"/>
        <v/>
      </c>
      <c r="T52" s="109" t="str">
        <f t="shared" si="3"/>
        <v/>
      </c>
      <c r="U52" s="110" t="str">
        <f t="shared" si="4"/>
        <v/>
      </c>
      <c r="V52" s="67"/>
      <c r="X52" s="53"/>
      <c r="Y52" s="509"/>
      <c r="Z52" s="510"/>
      <c r="AA52" s="657" t="s">
        <v>73</v>
      </c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9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1"/>
      <c r="AZ52" s="659"/>
      <c r="BA52" s="660"/>
      <c r="BB52" s="660"/>
      <c r="BC52" s="660"/>
      <c r="BD52" s="660"/>
      <c r="BE52" s="660"/>
      <c r="BF52" s="660"/>
      <c r="BG52" s="660"/>
      <c r="BH52" s="660"/>
      <c r="BI52" s="660"/>
      <c r="BJ52" s="660"/>
      <c r="BK52" s="661"/>
      <c r="BL52" s="659"/>
      <c r="BM52" s="660"/>
      <c r="BN52" s="660"/>
      <c r="BO52" s="660"/>
      <c r="BP52" s="660"/>
      <c r="BQ52" s="660"/>
      <c r="BR52" s="660"/>
      <c r="BS52" s="660"/>
      <c r="BT52" s="660"/>
      <c r="BU52" s="660"/>
      <c r="BV52" s="660"/>
      <c r="BW52" s="661"/>
      <c r="BX52" s="659"/>
      <c r="BY52" s="660"/>
      <c r="BZ52" s="660"/>
      <c r="CA52" s="660"/>
      <c r="CB52" s="660"/>
      <c r="CC52" s="660"/>
      <c r="CD52" s="660"/>
      <c r="CE52" s="660"/>
      <c r="CF52" s="660"/>
      <c r="CG52" s="660"/>
      <c r="CH52" s="660"/>
      <c r="CI52" s="661"/>
      <c r="CJ52" s="659"/>
      <c r="CK52" s="660"/>
      <c r="CL52" s="660"/>
      <c r="CM52" s="660"/>
      <c r="CN52" s="660"/>
      <c r="CO52" s="660"/>
      <c r="CP52" s="660"/>
      <c r="CQ52" s="660"/>
      <c r="CR52" s="660"/>
      <c r="CS52" s="660"/>
      <c r="CT52" s="660"/>
      <c r="CU52" s="661"/>
      <c r="CV52" s="52"/>
    </row>
    <row r="53" spans="2:110" ht="18" customHeight="1" thickBot="1" x14ac:dyDescent="0.2">
      <c r="B53" s="122"/>
      <c r="C53" s="23" t="str">
        <f t="shared" si="8"/>
        <v/>
      </c>
      <c r="D53" s="125"/>
      <c r="E53" s="126"/>
      <c r="F53" s="105" t="str">
        <f t="shared" si="5"/>
        <v/>
      </c>
      <c r="G53" s="103" t="str">
        <f t="shared" si="9"/>
        <v/>
      </c>
      <c r="H53" s="26" t="str">
        <f t="shared" si="6"/>
        <v/>
      </c>
      <c r="I53" s="113" t="str">
        <f t="shared" si="10"/>
        <v/>
      </c>
      <c r="J53" s="114" t="str">
        <f t="shared" si="11"/>
        <v/>
      </c>
      <c r="K53" s="116" t="str">
        <f t="shared" si="7"/>
        <v/>
      </c>
      <c r="L53" s="135"/>
      <c r="M53" s="133"/>
      <c r="N53" s="134"/>
      <c r="O53" s="134"/>
      <c r="P53" s="25"/>
      <c r="Q53" s="139" t="str">
        <f t="shared" si="0"/>
        <v/>
      </c>
      <c r="R53" s="139" t="str">
        <f t="shared" si="1"/>
        <v/>
      </c>
      <c r="S53" s="109" t="str">
        <f t="shared" si="2"/>
        <v/>
      </c>
      <c r="T53" s="109" t="str">
        <f t="shared" si="3"/>
        <v/>
      </c>
      <c r="U53" s="110" t="str">
        <f t="shared" si="4"/>
        <v/>
      </c>
      <c r="V53" s="67"/>
      <c r="X53" s="53"/>
      <c r="Y53" s="509"/>
      <c r="Z53" s="510"/>
      <c r="AA53" s="662" t="s">
        <v>74</v>
      </c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663"/>
      <c r="AM53" s="664"/>
      <c r="AN53" s="665" t="str">
        <f>IF(SUM(BP28:BY33)=0,"",IF(CL20="","",CL20))</f>
        <v/>
      </c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7"/>
      <c r="AZ53" s="659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661"/>
      <c r="BL53" s="659"/>
      <c r="BM53" s="660"/>
      <c r="BN53" s="660"/>
      <c r="BO53" s="660"/>
      <c r="BP53" s="660"/>
      <c r="BQ53" s="660"/>
      <c r="BR53" s="660"/>
      <c r="BS53" s="660"/>
      <c r="BT53" s="660"/>
      <c r="BU53" s="660"/>
      <c r="BV53" s="660"/>
      <c r="BW53" s="661"/>
      <c r="BX53" s="659"/>
      <c r="BY53" s="660"/>
      <c r="BZ53" s="660"/>
      <c r="CA53" s="660"/>
      <c r="CB53" s="660"/>
      <c r="CC53" s="660"/>
      <c r="CD53" s="660"/>
      <c r="CE53" s="660"/>
      <c r="CF53" s="660"/>
      <c r="CG53" s="660"/>
      <c r="CH53" s="660"/>
      <c r="CI53" s="661"/>
      <c r="CJ53" s="659"/>
      <c r="CK53" s="660"/>
      <c r="CL53" s="660"/>
      <c r="CM53" s="660"/>
      <c r="CN53" s="660"/>
      <c r="CO53" s="660"/>
      <c r="CP53" s="660"/>
      <c r="CQ53" s="660"/>
      <c r="CR53" s="660"/>
      <c r="CS53" s="660"/>
      <c r="CT53" s="660"/>
      <c r="CU53" s="661"/>
      <c r="CV53" s="52"/>
    </row>
    <row r="54" spans="2:110" ht="18" customHeight="1" thickBot="1" x14ac:dyDescent="0.2">
      <c r="B54" s="122"/>
      <c r="C54" s="23" t="str">
        <f t="shared" si="8"/>
        <v/>
      </c>
      <c r="D54" s="125"/>
      <c r="E54" s="126"/>
      <c r="F54" s="105" t="str">
        <f t="shared" si="5"/>
        <v/>
      </c>
      <c r="G54" s="103" t="str">
        <f t="shared" si="9"/>
        <v/>
      </c>
      <c r="H54" s="24" t="str">
        <f t="shared" si="6"/>
        <v/>
      </c>
      <c r="I54" s="113" t="str">
        <f t="shared" si="10"/>
        <v/>
      </c>
      <c r="J54" s="114" t="str">
        <f t="shared" si="11"/>
        <v/>
      </c>
      <c r="K54" s="116" t="str">
        <f t="shared" si="7"/>
        <v/>
      </c>
      <c r="L54" s="135"/>
      <c r="M54" s="133"/>
      <c r="N54" s="134"/>
      <c r="O54" s="134"/>
      <c r="P54" s="25"/>
      <c r="Q54" s="139" t="str">
        <f t="shared" si="0"/>
        <v/>
      </c>
      <c r="R54" s="139" t="str">
        <f t="shared" si="1"/>
        <v/>
      </c>
      <c r="S54" s="109" t="str">
        <f t="shared" si="2"/>
        <v/>
      </c>
      <c r="T54" s="109" t="str">
        <f t="shared" si="3"/>
        <v/>
      </c>
      <c r="U54" s="110" t="str">
        <f t="shared" si="4"/>
        <v/>
      </c>
      <c r="V54" s="67"/>
      <c r="X54" s="53"/>
      <c r="Y54" s="509"/>
      <c r="Z54" s="510"/>
      <c r="AA54" s="668" t="s">
        <v>75</v>
      </c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70"/>
      <c r="AN54" s="665" t="str">
        <f>IF(SUM(BP28:BY33)=0,"",MIN(AN49,AN53))</f>
        <v/>
      </c>
      <c r="AO54" s="666"/>
      <c r="AP54" s="666"/>
      <c r="AQ54" s="666"/>
      <c r="AR54" s="666"/>
      <c r="AS54" s="666"/>
      <c r="AT54" s="666"/>
      <c r="AU54" s="666"/>
      <c r="AV54" s="666"/>
      <c r="AW54" s="666"/>
      <c r="AX54" s="666"/>
      <c r="AY54" s="667"/>
      <c r="AZ54" s="659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661"/>
      <c r="BL54" s="659"/>
      <c r="BM54" s="660"/>
      <c r="BN54" s="660"/>
      <c r="BO54" s="660"/>
      <c r="BP54" s="660"/>
      <c r="BQ54" s="660"/>
      <c r="BR54" s="660"/>
      <c r="BS54" s="660"/>
      <c r="BT54" s="660"/>
      <c r="BU54" s="660"/>
      <c r="BV54" s="660"/>
      <c r="BW54" s="661"/>
      <c r="BX54" s="659"/>
      <c r="BY54" s="660"/>
      <c r="BZ54" s="660"/>
      <c r="CA54" s="660"/>
      <c r="CB54" s="660"/>
      <c r="CC54" s="660"/>
      <c r="CD54" s="660"/>
      <c r="CE54" s="660"/>
      <c r="CF54" s="660"/>
      <c r="CG54" s="660"/>
      <c r="CH54" s="660"/>
      <c r="CI54" s="661"/>
      <c r="CJ54" s="659"/>
      <c r="CK54" s="660"/>
      <c r="CL54" s="660"/>
      <c r="CM54" s="660"/>
      <c r="CN54" s="660"/>
      <c r="CO54" s="660"/>
      <c r="CP54" s="660"/>
      <c r="CQ54" s="660"/>
      <c r="CR54" s="660"/>
      <c r="CS54" s="660"/>
      <c r="CT54" s="660"/>
      <c r="CU54" s="661"/>
      <c r="CV54" s="52"/>
    </row>
    <row r="55" spans="2:110" ht="18" customHeight="1" x14ac:dyDescent="0.15">
      <c r="B55" s="122"/>
      <c r="C55" s="23" t="str">
        <f t="shared" si="8"/>
        <v/>
      </c>
      <c r="D55" s="125"/>
      <c r="E55" s="126"/>
      <c r="F55" s="105" t="str">
        <f t="shared" si="5"/>
        <v/>
      </c>
      <c r="G55" s="103" t="str">
        <f t="shared" si="9"/>
        <v/>
      </c>
      <c r="H55" s="26" t="str">
        <f t="shared" si="6"/>
        <v/>
      </c>
      <c r="I55" s="113" t="str">
        <f t="shared" si="10"/>
        <v/>
      </c>
      <c r="J55" s="114" t="str">
        <f t="shared" si="11"/>
        <v/>
      </c>
      <c r="K55" s="116" t="str">
        <f t="shared" si="7"/>
        <v/>
      </c>
      <c r="L55" s="135"/>
      <c r="M55" s="133"/>
      <c r="N55" s="134"/>
      <c r="O55" s="134"/>
      <c r="P55" s="25"/>
      <c r="Q55" s="139" t="str">
        <f t="shared" si="0"/>
        <v/>
      </c>
      <c r="R55" s="139" t="str">
        <f t="shared" si="1"/>
        <v/>
      </c>
      <c r="S55" s="109" t="str">
        <f t="shared" si="2"/>
        <v/>
      </c>
      <c r="T55" s="109" t="str">
        <f t="shared" si="3"/>
        <v/>
      </c>
      <c r="U55" s="110" t="str">
        <f t="shared" si="4"/>
        <v/>
      </c>
      <c r="V55" s="67"/>
      <c r="X55" s="53"/>
      <c r="Y55" s="509"/>
      <c r="Z55" s="510"/>
      <c r="AA55" s="671" t="s">
        <v>76</v>
      </c>
      <c r="AB55" s="672"/>
      <c r="AC55" s="672"/>
      <c r="AD55" s="672"/>
      <c r="AE55" s="672"/>
      <c r="AF55" s="675" t="s">
        <v>77</v>
      </c>
      <c r="AG55" s="672"/>
      <c r="AH55" s="672"/>
      <c r="AI55" s="672"/>
      <c r="AJ55" s="672"/>
      <c r="AK55" s="672"/>
      <c r="AL55" s="672"/>
      <c r="AM55" s="676"/>
      <c r="AN55" s="677" t="str">
        <f>IF(SUM(BP28:BY33)=0,"",AN46-AN54)</f>
        <v/>
      </c>
      <c r="AO55" s="678"/>
      <c r="AP55" s="678"/>
      <c r="AQ55" s="678"/>
      <c r="AR55" s="678"/>
      <c r="AS55" s="678"/>
      <c r="AT55" s="678"/>
      <c r="AU55" s="678"/>
      <c r="AV55" s="678"/>
      <c r="AW55" s="678"/>
      <c r="AX55" s="678"/>
      <c r="AY55" s="679"/>
      <c r="AZ55" s="680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2"/>
      <c r="BL55" s="680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2"/>
      <c r="BX55" s="680"/>
      <c r="BY55" s="681"/>
      <c r="BZ55" s="681"/>
      <c r="CA55" s="681"/>
      <c r="CB55" s="681"/>
      <c r="CC55" s="681"/>
      <c r="CD55" s="681"/>
      <c r="CE55" s="681"/>
      <c r="CF55" s="681"/>
      <c r="CG55" s="681"/>
      <c r="CH55" s="681"/>
      <c r="CI55" s="682"/>
      <c r="CJ55" s="680"/>
      <c r="CK55" s="681"/>
      <c r="CL55" s="681"/>
      <c r="CM55" s="681"/>
      <c r="CN55" s="681"/>
      <c r="CO55" s="681"/>
      <c r="CP55" s="681"/>
      <c r="CQ55" s="681"/>
      <c r="CR55" s="681"/>
      <c r="CS55" s="681"/>
      <c r="CT55" s="681"/>
      <c r="CU55" s="682"/>
      <c r="CV55" s="52"/>
    </row>
    <row r="56" spans="2:110" ht="18" customHeight="1" thickBot="1" x14ac:dyDescent="0.2">
      <c r="B56" s="122"/>
      <c r="C56" s="23" t="str">
        <f t="shared" si="8"/>
        <v/>
      </c>
      <c r="D56" s="125"/>
      <c r="E56" s="126"/>
      <c r="F56" s="105" t="str">
        <f t="shared" si="5"/>
        <v/>
      </c>
      <c r="G56" s="103" t="str">
        <f t="shared" si="9"/>
        <v/>
      </c>
      <c r="H56" s="24" t="str">
        <f t="shared" si="6"/>
        <v/>
      </c>
      <c r="I56" s="113" t="str">
        <f t="shared" si="10"/>
        <v/>
      </c>
      <c r="J56" s="114" t="str">
        <f t="shared" si="11"/>
        <v/>
      </c>
      <c r="K56" s="116" t="str">
        <f t="shared" si="7"/>
        <v/>
      </c>
      <c r="L56" s="135"/>
      <c r="M56" s="133"/>
      <c r="N56" s="134"/>
      <c r="O56" s="134"/>
      <c r="P56" s="25"/>
      <c r="Q56" s="139" t="str">
        <f t="shared" si="0"/>
        <v/>
      </c>
      <c r="R56" s="139" t="str">
        <f t="shared" si="1"/>
        <v/>
      </c>
      <c r="S56" s="109" t="str">
        <f t="shared" si="2"/>
        <v/>
      </c>
      <c r="T56" s="109" t="str">
        <f t="shared" si="3"/>
        <v/>
      </c>
      <c r="U56" s="110" t="str">
        <f t="shared" si="4"/>
        <v/>
      </c>
      <c r="V56" s="67"/>
      <c r="X56" s="53"/>
      <c r="Y56" s="509"/>
      <c r="Z56" s="510"/>
      <c r="AA56" s="673"/>
      <c r="AB56" s="674"/>
      <c r="AC56" s="674"/>
      <c r="AD56" s="674"/>
      <c r="AE56" s="674"/>
      <c r="AF56" s="686" t="s">
        <v>78</v>
      </c>
      <c r="AG56" s="687"/>
      <c r="AH56" s="687"/>
      <c r="AI56" s="687"/>
      <c r="AJ56" s="687"/>
      <c r="AK56" s="687"/>
      <c r="AL56" s="687"/>
      <c r="AM56" s="688"/>
      <c r="AN56" s="689"/>
      <c r="AO56" s="690"/>
      <c r="AP56" s="690"/>
      <c r="AQ56" s="690"/>
      <c r="AR56" s="690"/>
      <c r="AS56" s="690"/>
      <c r="AT56" s="690"/>
      <c r="AU56" s="690"/>
      <c r="AV56" s="690"/>
      <c r="AW56" s="690"/>
      <c r="AX56" s="690"/>
      <c r="AY56" s="691"/>
      <c r="AZ56" s="689"/>
      <c r="BA56" s="690"/>
      <c r="BB56" s="690"/>
      <c r="BC56" s="690"/>
      <c r="BD56" s="690"/>
      <c r="BE56" s="690"/>
      <c r="BF56" s="690"/>
      <c r="BG56" s="690"/>
      <c r="BH56" s="690"/>
      <c r="BI56" s="690"/>
      <c r="BJ56" s="690"/>
      <c r="BK56" s="691"/>
      <c r="BL56" s="689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1"/>
      <c r="BX56" s="689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1"/>
      <c r="CJ56" s="689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1"/>
      <c r="CV56" s="52"/>
    </row>
    <row r="57" spans="2:110" ht="18" customHeight="1" thickTop="1" thickBot="1" x14ac:dyDescent="0.2">
      <c r="B57" s="122"/>
      <c r="C57" s="23" t="str">
        <f t="shared" si="8"/>
        <v/>
      </c>
      <c r="D57" s="125"/>
      <c r="E57" s="126"/>
      <c r="F57" s="105" t="str">
        <f t="shared" si="5"/>
        <v/>
      </c>
      <c r="G57" s="103" t="str">
        <f t="shared" si="9"/>
        <v/>
      </c>
      <c r="H57" s="26" t="str">
        <f t="shared" si="6"/>
        <v/>
      </c>
      <c r="I57" s="113" t="str">
        <f t="shared" si="10"/>
        <v/>
      </c>
      <c r="J57" s="114" t="str">
        <f t="shared" si="11"/>
        <v/>
      </c>
      <c r="K57" s="116" t="str">
        <f t="shared" si="7"/>
        <v/>
      </c>
      <c r="L57" s="135"/>
      <c r="M57" s="133"/>
      <c r="N57" s="134"/>
      <c r="O57" s="134"/>
      <c r="P57" s="25"/>
      <c r="Q57" s="139" t="str">
        <f t="shared" si="0"/>
        <v/>
      </c>
      <c r="R57" s="139" t="str">
        <f t="shared" si="1"/>
        <v/>
      </c>
      <c r="S57" s="109" t="str">
        <f t="shared" si="2"/>
        <v/>
      </c>
      <c r="T57" s="109" t="str">
        <f t="shared" si="3"/>
        <v/>
      </c>
      <c r="U57" s="110" t="str">
        <f t="shared" si="4"/>
        <v/>
      </c>
      <c r="V57" s="67"/>
      <c r="X57" s="53"/>
      <c r="Y57" s="511"/>
      <c r="Z57" s="512"/>
      <c r="AA57" s="494" t="s">
        <v>79</v>
      </c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  <c r="AM57" s="495"/>
      <c r="AN57" s="683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5"/>
      <c r="AZ57" s="683"/>
      <c r="BA57" s="684"/>
      <c r="BB57" s="684"/>
      <c r="BC57" s="684"/>
      <c r="BD57" s="684"/>
      <c r="BE57" s="684"/>
      <c r="BF57" s="684"/>
      <c r="BG57" s="684"/>
      <c r="BH57" s="684"/>
      <c r="BI57" s="684"/>
      <c r="BJ57" s="684"/>
      <c r="BK57" s="685"/>
      <c r="BL57" s="683"/>
      <c r="BM57" s="684"/>
      <c r="BN57" s="684"/>
      <c r="BO57" s="684"/>
      <c r="BP57" s="684"/>
      <c r="BQ57" s="684"/>
      <c r="BR57" s="684"/>
      <c r="BS57" s="684"/>
      <c r="BT57" s="684"/>
      <c r="BU57" s="684"/>
      <c r="BV57" s="684"/>
      <c r="BW57" s="685"/>
      <c r="BX57" s="683"/>
      <c r="BY57" s="684"/>
      <c r="BZ57" s="684"/>
      <c r="CA57" s="684"/>
      <c r="CB57" s="684"/>
      <c r="CC57" s="684"/>
      <c r="CD57" s="684"/>
      <c r="CE57" s="684"/>
      <c r="CF57" s="684"/>
      <c r="CG57" s="684"/>
      <c r="CH57" s="684"/>
      <c r="CI57" s="685"/>
      <c r="CJ57" s="683"/>
      <c r="CK57" s="684"/>
      <c r="CL57" s="684"/>
      <c r="CM57" s="684"/>
      <c r="CN57" s="684"/>
      <c r="CO57" s="684"/>
      <c r="CP57" s="684"/>
      <c r="CQ57" s="684"/>
      <c r="CR57" s="684"/>
      <c r="CS57" s="684"/>
      <c r="CT57" s="684"/>
      <c r="CU57" s="685"/>
      <c r="CV57" s="52"/>
    </row>
    <row r="58" spans="2:110" ht="18" customHeight="1" thickBot="1" x14ac:dyDescent="0.2">
      <c r="B58" s="122"/>
      <c r="C58" s="23" t="str">
        <f t="shared" si="8"/>
        <v/>
      </c>
      <c r="D58" s="125"/>
      <c r="E58" s="126"/>
      <c r="F58" s="105" t="str">
        <f t="shared" si="5"/>
        <v/>
      </c>
      <c r="G58" s="103" t="str">
        <f t="shared" si="9"/>
        <v/>
      </c>
      <c r="H58" s="24" t="str">
        <f t="shared" si="6"/>
        <v/>
      </c>
      <c r="I58" s="113" t="str">
        <f t="shared" si="10"/>
        <v/>
      </c>
      <c r="J58" s="114" t="str">
        <f t="shared" si="11"/>
        <v/>
      </c>
      <c r="K58" s="116" t="str">
        <f t="shared" si="7"/>
        <v/>
      </c>
      <c r="L58" s="135"/>
      <c r="M58" s="133"/>
      <c r="N58" s="134"/>
      <c r="O58" s="134"/>
      <c r="P58" s="25"/>
      <c r="Q58" s="139" t="str">
        <f t="shared" si="0"/>
        <v/>
      </c>
      <c r="R58" s="139" t="str">
        <f t="shared" si="1"/>
        <v/>
      </c>
      <c r="S58" s="109" t="str">
        <f t="shared" si="2"/>
        <v/>
      </c>
      <c r="T58" s="109" t="str">
        <f t="shared" si="3"/>
        <v/>
      </c>
      <c r="U58" s="110" t="str">
        <f t="shared" si="4"/>
        <v/>
      </c>
      <c r="V58" s="67"/>
      <c r="W58" s="59"/>
      <c r="X58" s="53"/>
      <c r="Y58" s="60"/>
      <c r="Z58" s="60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CV58" s="52"/>
      <c r="CW58" s="59"/>
      <c r="CX58" s="59"/>
      <c r="CY58" s="59"/>
      <c r="CZ58" s="59"/>
      <c r="DA58" s="59"/>
      <c r="DB58" s="59"/>
      <c r="DC58" s="59"/>
      <c r="DD58" s="59"/>
      <c r="DE58" s="59"/>
      <c r="DF58" s="59"/>
    </row>
    <row r="59" spans="2:110" ht="18" customHeight="1" thickBot="1" x14ac:dyDescent="0.2">
      <c r="B59" s="122"/>
      <c r="C59" s="23" t="str">
        <f t="shared" si="8"/>
        <v/>
      </c>
      <c r="D59" s="125"/>
      <c r="E59" s="126"/>
      <c r="F59" s="105" t="str">
        <f t="shared" si="5"/>
        <v/>
      </c>
      <c r="G59" s="103" t="str">
        <f t="shared" si="9"/>
        <v/>
      </c>
      <c r="H59" s="26" t="str">
        <f t="shared" si="6"/>
        <v/>
      </c>
      <c r="I59" s="113" t="str">
        <f t="shared" si="10"/>
        <v/>
      </c>
      <c r="J59" s="114" t="str">
        <f t="shared" si="11"/>
        <v/>
      </c>
      <c r="K59" s="116" t="str">
        <f t="shared" si="7"/>
        <v/>
      </c>
      <c r="L59" s="135"/>
      <c r="M59" s="133"/>
      <c r="N59" s="134"/>
      <c r="O59" s="134"/>
      <c r="P59" s="25"/>
      <c r="Q59" s="139" t="str">
        <f t="shared" si="0"/>
        <v/>
      </c>
      <c r="R59" s="139" t="str">
        <f t="shared" si="1"/>
        <v/>
      </c>
      <c r="S59" s="109" t="str">
        <f t="shared" si="2"/>
        <v/>
      </c>
      <c r="T59" s="109" t="str">
        <f t="shared" si="3"/>
        <v/>
      </c>
      <c r="U59" s="110" t="str">
        <f t="shared" si="4"/>
        <v/>
      </c>
      <c r="V59" s="67"/>
      <c r="W59" s="59"/>
      <c r="X59" s="53"/>
      <c r="Y59" s="709" t="s">
        <v>80</v>
      </c>
      <c r="Z59" s="710"/>
      <c r="AA59" s="710"/>
      <c r="AB59" s="710"/>
      <c r="AC59" s="710"/>
      <c r="AD59" s="710"/>
      <c r="AE59" s="710"/>
      <c r="AF59" s="710"/>
      <c r="AG59" s="710"/>
      <c r="AH59" s="710"/>
      <c r="AI59" s="710"/>
      <c r="AJ59" s="710"/>
      <c r="AK59" s="710"/>
      <c r="AL59" s="710"/>
      <c r="AM59" s="711"/>
      <c r="AN59" s="715" t="s">
        <v>81</v>
      </c>
      <c r="AO59" s="716"/>
      <c r="AP59" s="716"/>
      <c r="AQ59" s="716"/>
      <c r="AR59" s="716"/>
      <c r="AS59" s="716"/>
      <c r="AT59" s="716"/>
      <c r="AU59" s="717"/>
      <c r="AV59" s="715" t="s">
        <v>82</v>
      </c>
      <c r="AW59" s="716"/>
      <c r="AX59" s="716"/>
      <c r="AY59" s="717"/>
      <c r="AZ59" s="715" t="s">
        <v>83</v>
      </c>
      <c r="BA59" s="716"/>
      <c r="BB59" s="716"/>
      <c r="BC59" s="716"/>
      <c r="BD59" s="716"/>
      <c r="BE59" s="716"/>
      <c r="BF59" s="716"/>
      <c r="BG59" s="716"/>
      <c r="BH59" s="716"/>
      <c r="BI59" s="717"/>
      <c r="BJ59" s="715" t="s">
        <v>84</v>
      </c>
      <c r="BK59" s="716"/>
      <c r="BL59" s="716"/>
      <c r="BM59" s="716"/>
      <c r="BN59" s="716"/>
      <c r="BO59" s="716"/>
      <c r="BP59" s="716"/>
      <c r="BQ59" s="716"/>
      <c r="BR59" s="716"/>
      <c r="BS59" s="717"/>
      <c r="CV59" s="52"/>
      <c r="CW59" s="59"/>
      <c r="CX59" s="59"/>
      <c r="CY59" s="59"/>
      <c r="CZ59" s="59"/>
      <c r="DA59" s="59"/>
      <c r="DB59" s="59"/>
      <c r="DC59" s="59"/>
      <c r="DD59" s="59"/>
      <c r="DE59" s="59"/>
      <c r="DF59" s="59"/>
    </row>
    <row r="60" spans="2:110" ht="18" customHeight="1" thickBot="1" x14ac:dyDescent="0.2">
      <c r="B60" s="122"/>
      <c r="C60" s="23" t="str">
        <f t="shared" si="8"/>
        <v/>
      </c>
      <c r="D60" s="125"/>
      <c r="E60" s="126"/>
      <c r="F60" s="105" t="str">
        <f t="shared" si="5"/>
        <v/>
      </c>
      <c r="G60" s="103" t="str">
        <f t="shared" si="9"/>
        <v/>
      </c>
      <c r="H60" s="24" t="str">
        <f t="shared" si="6"/>
        <v/>
      </c>
      <c r="I60" s="113" t="str">
        <f t="shared" si="10"/>
        <v/>
      </c>
      <c r="J60" s="114" t="str">
        <f t="shared" si="11"/>
        <v/>
      </c>
      <c r="K60" s="116" t="str">
        <f t="shared" si="7"/>
        <v/>
      </c>
      <c r="L60" s="135"/>
      <c r="M60" s="133"/>
      <c r="N60" s="134"/>
      <c r="O60" s="134"/>
      <c r="P60" s="25"/>
      <c r="Q60" s="139" t="str">
        <f t="shared" si="0"/>
        <v/>
      </c>
      <c r="R60" s="139" t="str">
        <f t="shared" si="1"/>
        <v/>
      </c>
      <c r="S60" s="109" t="str">
        <f t="shared" si="2"/>
        <v/>
      </c>
      <c r="T60" s="109" t="str">
        <f t="shared" si="3"/>
        <v/>
      </c>
      <c r="U60" s="110" t="str">
        <f t="shared" si="4"/>
        <v/>
      </c>
      <c r="V60" s="67"/>
      <c r="W60" s="59"/>
      <c r="X60" s="53"/>
      <c r="Y60" s="712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4"/>
      <c r="AN60" s="718"/>
      <c r="AO60" s="719"/>
      <c r="AP60" s="719"/>
      <c r="AQ60" s="719"/>
      <c r="AR60" s="719"/>
      <c r="AS60" s="719"/>
      <c r="AT60" s="719"/>
      <c r="AU60" s="720"/>
      <c r="AV60" s="718"/>
      <c r="AW60" s="719"/>
      <c r="AX60" s="719"/>
      <c r="AY60" s="720"/>
      <c r="AZ60" s="718"/>
      <c r="BA60" s="719"/>
      <c r="BB60" s="719"/>
      <c r="BC60" s="719"/>
      <c r="BD60" s="719"/>
      <c r="BE60" s="719"/>
      <c r="BF60" s="719"/>
      <c r="BG60" s="719"/>
      <c r="BH60" s="719"/>
      <c r="BI60" s="720"/>
      <c r="BJ60" s="718"/>
      <c r="BK60" s="719"/>
      <c r="BL60" s="719"/>
      <c r="BM60" s="719"/>
      <c r="BN60" s="719"/>
      <c r="BO60" s="719"/>
      <c r="BP60" s="719"/>
      <c r="BQ60" s="719"/>
      <c r="BR60" s="719"/>
      <c r="BS60" s="720"/>
      <c r="CF60" s="722">
        <v>1</v>
      </c>
      <c r="CG60" s="704"/>
      <c r="CH60" s="704"/>
      <c r="CI60" s="723"/>
      <c r="CJ60" s="724" t="s">
        <v>85</v>
      </c>
      <c r="CK60" s="707"/>
      <c r="CL60" s="707"/>
      <c r="CM60" s="725"/>
      <c r="CN60" s="703">
        <v>1</v>
      </c>
      <c r="CO60" s="704"/>
      <c r="CP60" s="704"/>
      <c r="CQ60" s="705"/>
      <c r="CR60" s="706" t="s">
        <v>86</v>
      </c>
      <c r="CS60" s="707"/>
      <c r="CT60" s="707"/>
      <c r="CU60" s="708"/>
      <c r="CV60" s="52"/>
      <c r="CW60" s="59"/>
      <c r="CX60" s="59"/>
      <c r="CY60" s="59"/>
      <c r="CZ60" s="59"/>
      <c r="DA60" s="59"/>
      <c r="DB60" s="59"/>
      <c r="DC60" s="59"/>
      <c r="DD60" s="59"/>
      <c r="DE60" s="59"/>
      <c r="DF60" s="59"/>
    </row>
    <row r="61" spans="2:110" ht="18" customHeight="1" x14ac:dyDescent="0.15">
      <c r="B61" s="122"/>
      <c r="C61" s="23" t="str">
        <f t="shared" si="8"/>
        <v/>
      </c>
      <c r="D61" s="125"/>
      <c r="E61" s="126"/>
      <c r="F61" s="105" t="str">
        <f t="shared" si="5"/>
        <v/>
      </c>
      <c r="G61" s="103" t="str">
        <f t="shared" si="9"/>
        <v/>
      </c>
      <c r="H61" s="26" t="str">
        <f t="shared" si="6"/>
        <v/>
      </c>
      <c r="I61" s="113" t="str">
        <f t="shared" si="10"/>
        <v/>
      </c>
      <c r="J61" s="114" t="str">
        <f t="shared" si="11"/>
        <v/>
      </c>
      <c r="K61" s="116" t="str">
        <f t="shared" si="7"/>
        <v/>
      </c>
      <c r="L61" s="135"/>
      <c r="M61" s="133"/>
      <c r="N61" s="134"/>
      <c r="O61" s="134"/>
      <c r="P61" s="25"/>
      <c r="Q61" s="139" t="str">
        <f t="shared" si="0"/>
        <v/>
      </c>
      <c r="R61" s="139" t="str">
        <f t="shared" si="1"/>
        <v/>
      </c>
      <c r="S61" s="109" t="str">
        <f t="shared" si="2"/>
        <v/>
      </c>
      <c r="T61" s="109" t="str">
        <f t="shared" si="3"/>
        <v/>
      </c>
      <c r="U61" s="110" t="str">
        <f t="shared" si="4"/>
        <v/>
      </c>
      <c r="V61" s="67"/>
      <c r="X61" s="6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4"/>
    </row>
    <row r="62" spans="2:110" ht="18" customHeight="1" x14ac:dyDescent="0.15">
      <c r="B62" s="122"/>
      <c r="C62" s="23" t="str">
        <f t="shared" si="8"/>
        <v/>
      </c>
      <c r="D62" s="125"/>
      <c r="E62" s="126"/>
      <c r="F62" s="105" t="str">
        <f t="shared" si="5"/>
        <v/>
      </c>
      <c r="G62" s="103" t="str">
        <f t="shared" si="9"/>
        <v/>
      </c>
      <c r="H62" s="24" t="str">
        <f t="shared" si="6"/>
        <v/>
      </c>
      <c r="I62" s="113" t="str">
        <f t="shared" si="10"/>
        <v/>
      </c>
      <c r="J62" s="114" t="str">
        <f t="shared" si="11"/>
        <v/>
      </c>
      <c r="K62" s="116" t="str">
        <f t="shared" si="7"/>
        <v/>
      </c>
      <c r="L62" s="135"/>
      <c r="M62" s="133"/>
      <c r="N62" s="134"/>
      <c r="O62" s="134"/>
      <c r="P62" s="25"/>
      <c r="Q62" s="139" t="str">
        <f t="shared" si="0"/>
        <v/>
      </c>
      <c r="R62" s="139" t="str">
        <f t="shared" si="1"/>
        <v/>
      </c>
      <c r="S62" s="109" t="str">
        <f t="shared" si="2"/>
        <v/>
      </c>
      <c r="T62" s="109" t="str">
        <f t="shared" si="3"/>
        <v/>
      </c>
      <c r="U62" s="110" t="str">
        <f t="shared" si="4"/>
        <v/>
      </c>
      <c r="V62" s="67"/>
    </row>
    <row r="63" spans="2:110" ht="18" customHeight="1" x14ac:dyDescent="0.15">
      <c r="B63" s="122"/>
      <c r="C63" s="23" t="str">
        <f t="shared" si="8"/>
        <v/>
      </c>
      <c r="D63" s="125"/>
      <c r="E63" s="126"/>
      <c r="F63" s="105" t="str">
        <f t="shared" si="5"/>
        <v/>
      </c>
      <c r="G63" s="103" t="str">
        <f t="shared" si="9"/>
        <v/>
      </c>
      <c r="H63" s="26" t="str">
        <f t="shared" si="6"/>
        <v/>
      </c>
      <c r="I63" s="113" t="str">
        <f t="shared" si="10"/>
        <v/>
      </c>
      <c r="J63" s="114" t="str">
        <f t="shared" si="11"/>
        <v/>
      </c>
      <c r="K63" s="116" t="str">
        <f t="shared" si="7"/>
        <v/>
      </c>
      <c r="L63" s="135"/>
      <c r="M63" s="133"/>
      <c r="N63" s="134"/>
      <c r="O63" s="134"/>
      <c r="P63" s="25"/>
      <c r="Q63" s="139" t="str">
        <f t="shared" si="0"/>
        <v/>
      </c>
      <c r="R63" s="139" t="str">
        <f t="shared" si="1"/>
        <v/>
      </c>
      <c r="S63" s="109" t="str">
        <f t="shared" si="2"/>
        <v/>
      </c>
      <c r="T63" s="109" t="str">
        <f t="shared" si="3"/>
        <v/>
      </c>
      <c r="U63" s="110" t="str">
        <f t="shared" si="4"/>
        <v/>
      </c>
      <c r="V63" s="67"/>
    </row>
    <row r="64" spans="2:110" ht="18" customHeight="1" x14ac:dyDescent="0.15">
      <c r="B64" s="122"/>
      <c r="C64" s="23" t="str">
        <f t="shared" si="8"/>
        <v/>
      </c>
      <c r="D64" s="125"/>
      <c r="E64" s="126"/>
      <c r="F64" s="105" t="str">
        <f t="shared" si="5"/>
        <v/>
      </c>
      <c r="G64" s="103" t="str">
        <f t="shared" si="9"/>
        <v/>
      </c>
      <c r="H64" s="24" t="str">
        <f t="shared" si="6"/>
        <v/>
      </c>
      <c r="I64" s="113" t="str">
        <f t="shared" si="10"/>
        <v/>
      </c>
      <c r="J64" s="114" t="str">
        <f t="shared" si="11"/>
        <v/>
      </c>
      <c r="K64" s="116" t="str">
        <f t="shared" si="7"/>
        <v/>
      </c>
      <c r="L64" s="135"/>
      <c r="M64" s="133"/>
      <c r="N64" s="134"/>
      <c r="O64" s="134"/>
      <c r="P64" s="25"/>
      <c r="Q64" s="139" t="str">
        <f t="shared" si="0"/>
        <v/>
      </c>
      <c r="R64" s="139" t="str">
        <f t="shared" si="1"/>
        <v/>
      </c>
      <c r="S64" s="109" t="str">
        <f t="shared" si="2"/>
        <v/>
      </c>
      <c r="T64" s="109" t="str">
        <f t="shared" si="3"/>
        <v/>
      </c>
      <c r="U64" s="110" t="str">
        <f t="shared" si="4"/>
        <v/>
      </c>
      <c r="V64" s="67"/>
    </row>
    <row r="65" spans="1:22" ht="18" customHeight="1" x14ac:dyDescent="0.15">
      <c r="B65" s="122"/>
      <c r="C65" s="23" t="str">
        <f t="shared" si="8"/>
        <v/>
      </c>
      <c r="D65" s="125"/>
      <c r="E65" s="126"/>
      <c r="F65" s="105" t="str">
        <f t="shared" si="5"/>
        <v/>
      </c>
      <c r="G65" s="103" t="str">
        <f t="shared" si="9"/>
        <v/>
      </c>
      <c r="H65" s="26" t="str">
        <f t="shared" si="6"/>
        <v/>
      </c>
      <c r="I65" s="113" t="str">
        <f t="shared" si="10"/>
        <v/>
      </c>
      <c r="J65" s="114" t="str">
        <f t="shared" si="11"/>
        <v/>
      </c>
      <c r="K65" s="116" t="str">
        <f t="shared" si="7"/>
        <v/>
      </c>
      <c r="L65" s="135"/>
      <c r="M65" s="133"/>
      <c r="N65" s="134"/>
      <c r="O65" s="134"/>
      <c r="P65" s="25"/>
      <c r="Q65" s="139" t="str">
        <f t="shared" si="0"/>
        <v/>
      </c>
      <c r="R65" s="139" t="str">
        <f t="shared" si="1"/>
        <v/>
      </c>
      <c r="S65" s="109" t="str">
        <f t="shared" si="2"/>
        <v/>
      </c>
      <c r="T65" s="109" t="str">
        <f t="shared" si="3"/>
        <v/>
      </c>
      <c r="U65" s="110" t="str">
        <f t="shared" si="4"/>
        <v/>
      </c>
      <c r="V65" s="67"/>
    </row>
    <row r="66" spans="1:22" ht="18" customHeight="1" x14ac:dyDescent="0.15">
      <c r="B66" s="122"/>
      <c r="C66" s="23" t="str">
        <f t="shared" si="8"/>
        <v/>
      </c>
      <c r="D66" s="125"/>
      <c r="E66" s="126"/>
      <c r="F66" s="105" t="str">
        <f t="shared" si="5"/>
        <v/>
      </c>
      <c r="G66" s="103" t="str">
        <f t="shared" si="9"/>
        <v/>
      </c>
      <c r="H66" s="24" t="str">
        <f t="shared" si="6"/>
        <v/>
      </c>
      <c r="I66" s="113" t="str">
        <f t="shared" si="10"/>
        <v/>
      </c>
      <c r="J66" s="114" t="str">
        <f t="shared" si="11"/>
        <v/>
      </c>
      <c r="K66" s="116" t="str">
        <f t="shared" si="7"/>
        <v/>
      </c>
      <c r="L66" s="135"/>
      <c r="M66" s="133"/>
      <c r="N66" s="134"/>
      <c r="O66" s="134"/>
      <c r="P66" s="25"/>
      <c r="Q66" s="139" t="str">
        <f t="shared" si="0"/>
        <v/>
      </c>
      <c r="R66" s="139" t="str">
        <f t="shared" si="1"/>
        <v/>
      </c>
      <c r="S66" s="109" t="str">
        <f t="shared" si="2"/>
        <v/>
      </c>
      <c r="T66" s="109" t="str">
        <f t="shared" si="3"/>
        <v/>
      </c>
      <c r="U66" s="110" t="str">
        <f t="shared" si="4"/>
        <v/>
      </c>
      <c r="V66" s="67"/>
    </row>
    <row r="67" spans="1:22" ht="18" customHeight="1" x14ac:dyDescent="0.15">
      <c r="B67" s="122"/>
      <c r="C67" s="23" t="str">
        <f t="shared" si="8"/>
        <v/>
      </c>
      <c r="D67" s="125"/>
      <c r="E67" s="126"/>
      <c r="F67" s="105" t="str">
        <f t="shared" si="5"/>
        <v/>
      </c>
      <c r="G67" s="103" t="str">
        <f t="shared" si="9"/>
        <v/>
      </c>
      <c r="H67" s="26" t="str">
        <f t="shared" si="6"/>
        <v/>
      </c>
      <c r="I67" s="113" t="str">
        <f t="shared" si="10"/>
        <v/>
      </c>
      <c r="J67" s="114" t="str">
        <f t="shared" si="11"/>
        <v/>
      </c>
      <c r="K67" s="116" t="str">
        <f t="shared" si="7"/>
        <v/>
      </c>
      <c r="L67" s="135"/>
      <c r="M67" s="133"/>
      <c r="N67" s="134"/>
      <c r="O67" s="134"/>
      <c r="P67" s="25"/>
      <c r="Q67" s="139" t="str">
        <f t="shared" si="0"/>
        <v/>
      </c>
      <c r="R67" s="139" t="str">
        <f t="shared" si="1"/>
        <v/>
      </c>
      <c r="S67" s="109" t="str">
        <f t="shared" si="2"/>
        <v/>
      </c>
      <c r="T67" s="109" t="str">
        <f t="shared" si="3"/>
        <v/>
      </c>
      <c r="U67" s="110" t="str">
        <f t="shared" si="4"/>
        <v/>
      </c>
      <c r="V67" s="67"/>
    </row>
    <row r="68" spans="1:22" ht="18" customHeight="1" x14ac:dyDescent="0.15">
      <c r="B68" s="122"/>
      <c r="C68" s="23" t="str">
        <f t="shared" si="8"/>
        <v/>
      </c>
      <c r="D68" s="125"/>
      <c r="E68" s="126"/>
      <c r="F68" s="105" t="str">
        <f t="shared" si="5"/>
        <v/>
      </c>
      <c r="G68" s="103" t="str">
        <f t="shared" si="9"/>
        <v/>
      </c>
      <c r="H68" s="24" t="str">
        <f>IF(E68="","",IF(G68&lt;4,0.25,IF(G68&lt;8,0.5,0.75)))</f>
        <v/>
      </c>
      <c r="I68" s="113" t="str">
        <f t="shared" si="10"/>
        <v/>
      </c>
      <c r="J68" s="114" t="str">
        <f t="shared" si="11"/>
        <v/>
      </c>
      <c r="K68" s="116" t="str">
        <f t="shared" si="7"/>
        <v/>
      </c>
      <c r="L68" s="135"/>
      <c r="M68" s="133"/>
      <c r="N68" s="134"/>
      <c r="O68" s="134"/>
      <c r="P68" s="25"/>
      <c r="Q68" s="139" t="str">
        <f t="shared" si="0"/>
        <v/>
      </c>
      <c r="R68" s="139" t="str">
        <f t="shared" si="1"/>
        <v/>
      </c>
      <c r="S68" s="109" t="str">
        <f t="shared" si="2"/>
        <v/>
      </c>
      <c r="T68" s="109" t="str">
        <f t="shared" si="3"/>
        <v/>
      </c>
      <c r="U68" s="110" t="str">
        <f t="shared" si="4"/>
        <v/>
      </c>
      <c r="V68" s="67"/>
    </row>
    <row r="69" spans="1:22" ht="18" customHeight="1" x14ac:dyDescent="0.15">
      <c r="B69" s="122"/>
      <c r="C69" s="23" t="str">
        <f t="shared" si="8"/>
        <v/>
      </c>
      <c r="D69" s="125"/>
      <c r="E69" s="126"/>
      <c r="F69" s="105" t="str">
        <f t="shared" si="5"/>
        <v/>
      </c>
      <c r="G69" s="103" t="str">
        <f t="shared" si="9"/>
        <v/>
      </c>
      <c r="H69" s="26" t="str">
        <f t="shared" si="6"/>
        <v/>
      </c>
      <c r="I69" s="113" t="str">
        <f t="shared" si="10"/>
        <v/>
      </c>
      <c r="J69" s="114" t="str">
        <f t="shared" si="11"/>
        <v/>
      </c>
      <c r="K69" s="116" t="str">
        <f t="shared" si="7"/>
        <v/>
      </c>
      <c r="L69" s="135"/>
      <c r="M69" s="133"/>
      <c r="N69" s="134"/>
      <c r="O69" s="134"/>
      <c r="P69" s="25"/>
      <c r="Q69" s="139" t="str">
        <f t="shared" si="0"/>
        <v/>
      </c>
      <c r="R69" s="139" t="str">
        <f t="shared" si="1"/>
        <v/>
      </c>
      <c r="S69" s="109" t="str">
        <f t="shared" si="2"/>
        <v/>
      </c>
      <c r="T69" s="109" t="str">
        <f t="shared" si="3"/>
        <v/>
      </c>
      <c r="U69" s="110" t="str">
        <f t="shared" si="4"/>
        <v/>
      </c>
      <c r="V69" s="67"/>
    </row>
    <row r="70" spans="1:22" ht="18" customHeight="1" x14ac:dyDescent="0.15">
      <c r="B70" s="122"/>
      <c r="C70" s="23" t="str">
        <f t="shared" si="8"/>
        <v/>
      </c>
      <c r="D70" s="125"/>
      <c r="E70" s="126"/>
      <c r="F70" s="105" t="str">
        <f t="shared" si="5"/>
        <v/>
      </c>
      <c r="G70" s="103" t="str">
        <f t="shared" si="9"/>
        <v/>
      </c>
      <c r="H70" s="24" t="str">
        <f t="shared" si="6"/>
        <v/>
      </c>
      <c r="I70" s="113" t="str">
        <f t="shared" si="10"/>
        <v/>
      </c>
      <c r="J70" s="114" t="str">
        <f t="shared" si="11"/>
        <v/>
      </c>
      <c r="K70" s="116" t="str">
        <f t="shared" si="7"/>
        <v/>
      </c>
      <c r="L70" s="135"/>
      <c r="M70" s="133"/>
      <c r="N70" s="134"/>
      <c r="O70" s="134"/>
      <c r="P70" s="25"/>
      <c r="Q70" s="139" t="str">
        <f t="shared" si="0"/>
        <v/>
      </c>
      <c r="R70" s="139" t="str">
        <f t="shared" si="1"/>
        <v/>
      </c>
      <c r="S70" s="109" t="str">
        <f t="shared" si="2"/>
        <v/>
      </c>
      <c r="T70" s="109" t="str">
        <f t="shared" si="3"/>
        <v/>
      </c>
      <c r="U70" s="110" t="str">
        <f t="shared" si="4"/>
        <v/>
      </c>
      <c r="V70" s="67"/>
    </row>
    <row r="71" spans="1:22" ht="18" customHeight="1" thickBot="1" x14ac:dyDescent="0.2">
      <c r="B71" s="122"/>
      <c r="C71" s="23" t="str">
        <f t="shared" si="8"/>
        <v/>
      </c>
      <c r="D71" s="127"/>
      <c r="E71" s="128"/>
      <c r="F71" s="105" t="str">
        <f t="shared" si="5"/>
        <v/>
      </c>
      <c r="G71" s="103" t="str">
        <f t="shared" si="9"/>
        <v/>
      </c>
      <c r="H71" s="26" t="str">
        <f t="shared" si="6"/>
        <v/>
      </c>
      <c r="I71" s="113" t="str">
        <f t="shared" si="10"/>
        <v/>
      </c>
      <c r="J71" s="114" t="str">
        <f t="shared" si="11"/>
        <v/>
      </c>
      <c r="K71" s="117" t="str">
        <f t="shared" si="7"/>
        <v/>
      </c>
      <c r="L71" s="136"/>
      <c r="M71" s="137"/>
      <c r="N71" s="138"/>
      <c r="O71" s="138"/>
      <c r="P71" s="27"/>
      <c r="Q71" s="139" t="str">
        <f t="shared" si="0"/>
        <v/>
      </c>
      <c r="R71" s="139" t="str">
        <f t="shared" si="1"/>
        <v/>
      </c>
      <c r="S71" s="109" t="str">
        <f t="shared" si="2"/>
        <v/>
      </c>
      <c r="T71" s="109" t="str">
        <f t="shared" si="3"/>
        <v/>
      </c>
      <c r="U71" s="110" t="str">
        <f t="shared" si="4"/>
        <v/>
      </c>
      <c r="V71" s="67"/>
    </row>
    <row r="72" spans="1:22" ht="18" customHeight="1" thickBot="1" x14ac:dyDescent="0.2">
      <c r="B72" s="692" t="s">
        <v>143</v>
      </c>
      <c r="C72" s="693"/>
      <c r="D72" s="693"/>
      <c r="E72" s="693"/>
      <c r="F72" s="693"/>
      <c r="G72" s="693"/>
      <c r="H72" s="693"/>
      <c r="I72" s="693"/>
      <c r="J72" s="693"/>
      <c r="K72" s="111" t="str">
        <f>IF(SUM(K11:K71)=0,"",SUM(K11:K71))</f>
        <v/>
      </c>
      <c r="L72" s="28" t="str">
        <f>IF(SUM(L11:L71)=0,"",SUM(L11:L71))</f>
        <v/>
      </c>
      <c r="M72" s="29" t="str">
        <f>IF(SUM(M11:M71)=0,"",SUM(M11:M71))</f>
        <v/>
      </c>
      <c r="N72" s="30" t="str">
        <f>IF(ISBLANK(D8)=TRUE,"",SUM(N11:N71))</f>
        <v/>
      </c>
      <c r="O72" s="30" t="str">
        <f>IF(SUM(O11:O71)=0,"",SUM(O11:O71))</f>
        <v/>
      </c>
      <c r="P72" s="31"/>
      <c r="Q72" s="39"/>
      <c r="R72" s="39"/>
      <c r="S72" s="39"/>
      <c r="T72" s="39"/>
      <c r="U72" s="39"/>
    </row>
    <row r="73" spans="1:22" ht="18" customHeight="1" x14ac:dyDescent="0.15">
      <c r="B73" s="32"/>
      <c r="C73" s="33"/>
      <c r="D73" s="726" t="str">
        <f>IF(K73="","","4時間未満")</f>
        <v/>
      </c>
      <c r="E73" s="726"/>
      <c r="F73" s="726"/>
      <c r="G73" s="726"/>
      <c r="H73" s="726"/>
      <c r="J73" s="34"/>
      <c r="K73" s="34" t="str">
        <f>IF(COUNTIF($K$11:$K$71,0.25)=0,"",COUNTIF($K$11:$K$71,0.25))</f>
        <v/>
      </c>
      <c r="L73" s="35"/>
      <c r="M73" s="36"/>
      <c r="N73" s="36"/>
      <c r="O73" s="36"/>
      <c r="P73" s="36"/>
      <c r="Q73" s="36"/>
      <c r="R73" s="36"/>
      <c r="S73" s="36"/>
      <c r="T73" s="36"/>
      <c r="U73" s="36" t="str">
        <f>IF(B11="","",SUMPRODUCT((U11:U71&lt;&gt;"")/COUNTIF(U11:U71,U11:U71&amp;"")))</f>
        <v/>
      </c>
    </row>
    <row r="74" spans="1:22" ht="18" customHeight="1" x14ac:dyDescent="0.15">
      <c r="B74" s="37"/>
      <c r="C74" s="37"/>
      <c r="D74" s="727" t="str">
        <f>IF(K74="","","4時間以上8時間未満")</f>
        <v/>
      </c>
      <c r="E74" s="727"/>
      <c r="F74" s="727"/>
      <c r="G74" s="727"/>
      <c r="H74" s="727"/>
      <c r="J74" s="38"/>
      <c r="K74" s="38" t="str">
        <f>IF(COUNTIF($K$11:$K$71,0.5)=0,"",COUNTIF($K$11:$K$71,0.5))</f>
        <v/>
      </c>
      <c r="L74" s="39"/>
      <c r="M74" s="40"/>
      <c r="N74" s="41"/>
      <c r="O74" s="41"/>
      <c r="P74" s="41"/>
      <c r="Q74" s="41"/>
      <c r="R74" s="41"/>
      <c r="S74" s="41"/>
      <c r="T74" s="41"/>
      <c r="U74" s="108">
        <f>MIN(U11:U71)</f>
        <v>0</v>
      </c>
    </row>
    <row r="75" spans="1:22" ht="18" customHeight="1" x14ac:dyDescent="0.15">
      <c r="B75" s="37"/>
      <c r="C75" s="37"/>
      <c r="D75" s="727" t="str">
        <f>IF(K75="","","8時間以上")</f>
        <v/>
      </c>
      <c r="E75" s="727"/>
      <c r="F75" s="727"/>
      <c r="G75" s="727"/>
      <c r="H75" s="727"/>
      <c r="J75" s="39"/>
      <c r="K75" s="39" t="str">
        <f>IF(COUNTIF($K$11:$K$71,0.75)=0,"",COUNTIF($K$11:$K$71,0.75))</f>
        <v/>
      </c>
      <c r="L75" s="39"/>
      <c r="M75" s="39"/>
      <c r="N75" s="39"/>
      <c r="O75" s="39"/>
      <c r="P75" s="39"/>
      <c r="Q75" s="39"/>
      <c r="R75" s="39"/>
      <c r="S75" s="39"/>
      <c r="T75" s="39"/>
      <c r="U75" s="106" t="str">
        <f>IF(SUM($K$73:$K$75)&gt;0,1,"")</f>
        <v/>
      </c>
    </row>
    <row r="76" spans="1:22" x14ac:dyDescent="0.15">
      <c r="A76" s="37"/>
      <c r="B76" s="721" t="str">
        <f>IF(H72="","",IF(H72&gt;D7,"注意:利用日数が契約支給量を超えています。再度ご確認下さい",""))</f>
        <v/>
      </c>
      <c r="C76" s="721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42"/>
      <c r="R76" s="42"/>
      <c r="S76" s="42"/>
      <c r="T76" s="42"/>
      <c r="U76" s="42"/>
      <c r="V76" s="37"/>
    </row>
    <row r="77" spans="1:22" x14ac:dyDescent="0.15">
      <c r="B77" s="721" t="str">
        <f>IF(N72&gt;D8,"注意:利用者負担額の合計が利用者負担上限月額を超えています。再度ご確認下さい","")</f>
        <v/>
      </c>
      <c r="C77" s="721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42"/>
      <c r="R77" s="42"/>
      <c r="S77" s="42"/>
      <c r="T77" s="42"/>
      <c r="U77" s="42"/>
    </row>
  </sheetData>
  <sheetProtection password="CCDD" sheet="1"/>
  <mergeCells count="350">
    <mergeCell ref="B1:P1"/>
    <mergeCell ref="X1:CV1"/>
    <mergeCell ref="B2:C2"/>
    <mergeCell ref="L3:P3"/>
    <mergeCell ref="X3:CV3"/>
    <mergeCell ref="O4:P4"/>
    <mergeCell ref="X4:CV5"/>
    <mergeCell ref="B5:B6"/>
    <mergeCell ref="C5:D6"/>
    <mergeCell ref="E5:H5"/>
    <mergeCell ref="AJ7:BA7"/>
    <mergeCell ref="BW7:CB7"/>
    <mergeCell ref="CC7:CH7"/>
    <mergeCell ref="I5:M5"/>
    <mergeCell ref="O5:P5"/>
    <mergeCell ref="E6:H6"/>
    <mergeCell ref="I6:M6"/>
    <mergeCell ref="N6:N8"/>
    <mergeCell ref="O6:P8"/>
    <mergeCell ref="CI7:CK7"/>
    <mergeCell ref="CL7:CQ7"/>
    <mergeCell ref="CR7:CU7"/>
    <mergeCell ref="B8:C8"/>
    <mergeCell ref="D8:L8"/>
    <mergeCell ref="Y8:AI8"/>
    <mergeCell ref="AJ8:BA8"/>
    <mergeCell ref="B7:C7"/>
    <mergeCell ref="D7:E7"/>
    <mergeCell ref="Y7:AI7"/>
    <mergeCell ref="Y9:AI9"/>
    <mergeCell ref="AJ9:AL9"/>
    <mergeCell ref="AM9:AO9"/>
    <mergeCell ref="AP9:AR9"/>
    <mergeCell ref="AS9:AU9"/>
    <mergeCell ref="AV9:AX9"/>
    <mergeCell ref="AY9:BA9"/>
    <mergeCell ref="BG9:BH16"/>
    <mergeCell ref="BI9:BQ10"/>
    <mergeCell ref="BR9:CU10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AL15:BE16"/>
    <mergeCell ref="BR15:BZ15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AY23:AZ23"/>
    <mergeCell ref="BA23:BD23"/>
    <mergeCell ref="BE23:BF23"/>
    <mergeCell ref="BG23:BJ23"/>
    <mergeCell ref="BK23:BM23"/>
    <mergeCell ref="BN23:BQ23"/>
    <mergeCell ref="BR23:BS23"/>
    <mergeCell ref="BT23:BW23"/>
    <mergeCell ref="BX23:BY23"/>
    <mergeCell ref="BZ23:CC23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A24:BD24"/>
    <mergeCell ref="BE24:BF24"/>
    <mergeCell ref="BG24:BJ24"/>
    <mergeCell ref="BK24:BM24"/>
    <mergeCell ref="BN24:BQ24"/>
    <mergeCell ref="BR24:BS24"/>
    <mergeCell ref="BT24:BW24"/>
    <mergeCell ref="BX24:BY24"/>
    <mergeCell ref="BZ24:CC24"/>
    <mergeCell ref="CD24:CE24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E25:BF25"/>
    <mergeCell ref="BG25:BJ25"/>
    <mergeCell ref="BK25:BM25"/>
    <mergeCell ref="BN25:BQ25"/>
    <mergeCell ref="BR25:BS25"/>
    <mergeCell ref="BT25:BW25"/>
    <mergeCell ref="BX25:BY25"/>
    <mergeCell ref="BZ25:CC25"/>
    <mergeCell ref="CD25:CE25"/>
    <mergeCell ref="CF25:CI25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F28"/>
    <mergeCell ref="AG28:AH28"/>
    <mergeCell ref="AI28:AQ28"/>
    <mergeCell ref="AR28:BC28"/>
    <mergeCell ref="BD28:BK28"/>
    <mergeCell ref="BL28:BO28"/>
    <mergeCell ref="AA29:AF29"/>
    <mergeCell ref="AG29:AH29"/>
    <mergeCell ref="AI29:AQ29"/>
    <mergeCell ref="AR29:BC29"/>
    <mergeCell ref="BD29:BK29"/>
    <mergeCell ref="BL29:BO29"/>
    <mergeCell ref="AI30:AQ30"/>
    <mergeCell ref="AR30:BC30"/>
    <mergeCell ref="BD30:BK30"/>
    <mergeCell ref="BL30:BO30"/>
    <mergeCell ref="BP28:BY28"/>
    <mergeCell ref="BZ28:CU28"/>
    <mergeCell ref="BP29:BY29"/>
    <mergeCell ref="BZ29:CU29"/>
    <mergeCell ref="BP30:BY30"/>
    <mergeCell ref="BZ30:CU30"/>
    <mergeCell ref="AA31:AQ31"/>
    <mergeCell ref="AR31:BC31"/>
    <mergeCell ref="BD31:BK31"/>
    <mergeCell ref="BL31:BO31"/>
    <mergeCell ref="BP31:BY31"/>
    <mergeCell ref="BZ31:CU31"/>
    <mergeCell ref="AA30:AF30"/>
    <mergeCell ref="AG30:AH30"/>
    <mergeCell ref="AA32:AQ32"/>
    <mergeCell ref="AR32:BC32"/>
    <mergeCell ref="BD32:BK32"/>
    <mergeCell ref="BL32:BO32"/>
    <mergeCell ref="BP32:BY32"/>
    <mergeCell ref="BZ32:CU32"/>
    <mergeCell ref="AA33:AQ33"/>
    <mergeCell ref="AR33:BC33"/>
    <mergeCell ref="BD33:BK33"/>
    <mergeCell ref="BL33:BO33"/>
    <mergeCell ref="BP33:BY33"/>
    <mergeCell ref="BZ33:CU33"/>
    <mergeCell ref="AA34:AQ34"/>
    <mergeCell ref="AR34:BC34"/>
    <mergeCell ref="BD34:BK34"/>
    <mergeCell ref="BL34:BO34"/>
    <mergeCell ref="BP34:BY34"/>
    <mergeCell ref="BZ34:CU34"/>
    <mergeCell ref="AA35:AQ35"/>
    <mergeCell ref="AR35:BC35"/>
    <mergeCell ref="BD35:BK35"/>
    <mergeCell ref="BL35:BO35"/>
    <mergeCell ref="BP35:BY35"/>
    <mergeCell ref="BZ35:CU35"/>
    <mergeCell ref="AA36:AQ36"/>
    <mergeCell ref="AR36:BC36"/>
    <mergeCell ref="BD36:BK36"/>
    <mergeCell ref="BL36:BO36"/>
    <mergeCell ref="BP36:BY36"/>
    <mergeCell ref="BZ36:CU36"/>
    <mergeCell ref="AA37:AQ37"/>
    <mergeCell ref="AR37:BC37"/>
    <mergeCell ref="BD37:BK37"/>
    <mergeCell ref="BL37:BO37"/>
    <mergeCell ref="BP37:BY37"/>
    <mergeCell ref="BZ37:CU37"/>
    <mergeCell ref="AA38:AQ38"/>
    <mergeCell ref="AR38:BC38"/>
    <mergeCell ref="BD38:BK38"/>
    <mergeCell ref="BL38:BO38"/>
    <mergeCell ref="BP38:BY38"/>
    <mergeCell ref="BZ38:CU38"/>
    <mergeCell ref="AA39:AQ39"/>
    <mergeCell ref="AR39:BC39"/>
    <mergeCell ref="BD39:BK39"/>
    <mergeCell ref="BL39:BO39"/>
    <mergeCell ref="BP39:BY39"/>
    <mergeCell ref="BZ39:CU39"/>
    <mergeCell ref="AA40:AQ40"/>
    <mergeCell ref="AR40:BC40"/>
    <mergeCell ref="BD40:BK40"/>
    <mergeCell ref="BL40:BO40"/>
    <mergeCell ref="BP40:BY40"/>
    <mergeCell ref="BZ40:CU40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CJ45:CU45"/>
    <mergeCell ref="AA46:AM46"/>
    <mergeCell ref="AN46:AY46"/>
    <mergeCell ref="AZ46:BK46"/>
    <mergeCell ref="BL46:BW46"/>
    <mergeCell ref="BX46:CI46"/>
    <mergeCell ref="CJ46:CU46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A52:AM52"/>
    <mergeCell ref="AN52:AY52"/>
    <mergeCell ref="AZ52:BK52"/>
    <mergeCell ref="BL52:BW52"/>
    <mergeCell ref="BX52:CI52"/>
    <mergeCell ref="CJ52:CU52"/>
    <mergeCell ref="AA53:AM53"/>
    <mergeCell ref="AN53:AY53"/>
    <mergeCell ref="AZ53:BK53"/>
    <mergeCell ref="BL53:BW53"/>
    <mergeCell ref="BX53:CI53"/>
    <mergeCell ref="CJ53:CU53"/>
    <mergeCell ref="AA54:AM54"/>
    <mergeCell ref="AN54:AY54"/>
    <mergeCell ref="AZ54:BK54"/>
    <mergeCell ref="BL54:BW54"/>
    <mergeCell ref="BX54:CI54"/>
    <mergeCell ref="CJ54:CU54"/>
    <mergeCell ref="AA55:AE56"/>
    <mergeCell ref="AF55:AM55"/>
    <mergeCell ref="AN55:AY55"/>
    <mergeCell ref="AZ55:BK55"/>
    <mergeCell ref="BL55:BW55"/>
    <mergeCell ref="BX55:CI55"/>
    <mergeCell ref="CJ55:CU55"/>
    <mergeCell ref="AF56:AM56"/>
    <mergeCell ref="AN56:AY56"/>
    <mergeCell ref="AZ56:BK56"/>
    <mergeCell ref="BL56:BW56"/>
    <mergeCell ref="BX56:CI56"/>
    <mergeCell ref="CJ56:CU56"/>
    <mergeCell ref="AA57:AM57"/>
    <mergeCell ref="AN57:AY57"/>
    <mergeCell ref="AZ57:BK57"/>
    <mergeCell ref="BL57:BW57"/>
    <mergeCell ref="BX57:CI57"/>
    <mergeCell ref="CJ57:CU57"/>
    <mergeCell ref="CN60:CQ60"/>
    <mergeCell ref="CR60:CU60"/>
    <mergeCell ref="B72:J72"/>
    <mergeCell ref="D73:H73"/>
    <mergeCell ref="Y59:AM60"/>
    <mergeCell ref="AN59:AU59"/>
    <mergeCell ref="AV59:AY59"/>
    <mergeCell ref="AZ59:BI59"/>
    <mergeCell ref="BJ59:BS59"/>
    <mergeCell ref="AN60:AU60"/>
    <mergeCell ref="D74:H74"/>
    <mergeCell ref="D75:H75"/>
    <mergeCell ref="B76:P76"/>
    <mergeCell ref="B77:P77"/>
    <mergeCell ref="CF60:CI60"/>
    <mergeCell ref="CJ60:CM60"/>
    <mergeCell ref="AV60:AY60"/>
    <mergeCell ref="AZ60:BI60"/>
    <mergeCell ref="BJ60:BS60"/>
  </mergeCells>
  <phoneticPr fontId="28"/>
  <dataValidations count="27">
    <dataValidation allowBlank="1" showInputMessage="1" showErrorMessage="1" sqref="O11:O71 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C1048576 DD1:DF27 DD38:DF65536 DD28:DD31 DD33:DF33 DD34:DD37 M74:U74"/>
    <dataValidation type="list" operator="greaterThanOrEqual" showInputMessage="1" promptTitle="「月」の入力" prompt="サービス提供年月の「月」を選択してください。" sqref="E3">
      <formula1>"1,2,3,4,5,6,7,8,9,10,11,12"</formula1>
    </dataValidation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C5:D6">
      <formula1>1</formula1>
      <formula2>10</formula2>
    </dataValidation>
    <dataValidation allowBlank="1" showInputMessage="1" promptTitle="「支給決定障害者等氏名」の入力" prompt="支給決定障害者等氏名を入力ください。" sqref="I5:K5"/>
    <dataValidation allowBlank="1" showInputMessage="1" promptTitle="「児童氏名」の入力" prompt="児童名を入力ください。_x000a__x000a_※児童名を入力すると、括弧は自動で表示されます。" sqref="I6:K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O5:P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O6:P8"/>
    <dataValidation type="whole" errorStyle="warning" showInputMessage="1" showErrorMessage="1" errorTitle="「契約支給量」の入力は正しいですか?" error="入力値が正しい値かご確認ください。" promptTitle="「契約支給量」の入力" prompt="契約支給量を入力ください。_x000a_なお、受給者証の決定支給量を超えないよう、ご注意ください。" sqref="D7:E7">
      <formula1>1</formula1>
      <formula2>31</formula2>
    </dataValidation>
    <dataValidation type="list" showInputMessage="1" showErrorMessage="1" errorTitle="「区分」の入力誤り" error="区分は、「1」「2」「3」「重心」のいずれかを選択ください。" promptTitle="「区分」の入力" prompt="受給者証を確認し、日中一時支援の区分をドロップダウンリストから選択ください。" sqref="M7">
      <formula1>"1,2,3,重心"</formula1>
    </dataValidation>
    <dataValidation type="whole" showInputMessage="1" showErrorMessage="1" errorTitle="「利用者負担上限月額」の入力誤り" error="利用者負担上限月額は、0円～37,200円の間の値で入力ください。" promptTitle="「利用者負担上限月額」の入力" prompt="受給者証を確認し、利用者負担上限月額を入力ください。" sqref="D8:L8">
      <formula1>0</formula1>
      <formula2>37200</formula2>
    </dataValidation>
    <dataValidation type="time" allowBlank="1" showInputMessage="1" showErrorMessage="1" errorTitle="「開始時間」の入力誤り" error="開始時間は、0:00～23:59の間の値で入力ください。" promptTitle="「開始時間」の入力" prompt="サービス提供の開始時間を入力ください。" sqref="D11:D71">
      <formula1>0</formula1>
      <formula2>0.999988425925926</formula2>
    </dataValidation>
    <dataValidation type="time" allowBlank="1" showInputMessage="1" showErrorMessage="1" errorTitle="「終了時間」の入力誤り" error="サービス終了時間は、0:00～23:59の間の値で入力ください。" promptTitle="「終了時間」の入力" prompt="サービス終了時間を、0:00～23:59の間の値で入力ください。" sqref="E11:E71">
      <formula1>0</formula1>
      <formula2>0.999988425925926</formula2>
    </dataValidation>
    <dataValidation type="whole" operator="equal" allowBlank="1" showInputMessage="1" showErrorMessage="1" errorTitle="「食事提供」の入力誤り" error="食事提供対象者へ食事提供を行った場合は、「1」を入力ください。" promptTitle="「食事提供」の入力" prompt="食事提供対象者へ食事提供を行った場合は、「1」を入力ください。" sqref="L11:L71">
      <formula1>1</formula1>
    </dataValidation>
    <dataValidation type="whole" errorStyle="warning" allowBlank="1" showInputMessage="1" showErrorMessage="1" errorTitle="「送迎」の入力値をご確認ください。" error="「送迎」の入力値は正しいですか? ご確認ください。" promptTitle="「送迎」の入力" prompt="送迎を行った場合は、送迎回数を入力ください。" sqref="M11:M71">
      <formula1>1</formula1>
      <formula2>2</formula2>
    </dataValidation>
    <dataValidation type="whole" allowBlank="1" showInputMessage="1" showErrorMessage="1" errorTitle="「利用者負担額」の入力誤り" error="入力した利用者負担額の値が、利用者負担上限月額を超えています。_x000a_正しい値を入力ください。" promptTitle="「利用者負担額」の入力" prompt="利用者負担額を入力ください。" sqref="N11:N71">
      <formula1>0</formula1>
      <formula2>$D$8</formula2>
    </dataValidation>
    <dataValidation type="whole" errorStyle="warning" allowBlank="1" errorTitle="「回数」の入力は正しいですか?" error="入力した値をご確認ください。" promptTitle="「回数」の入力" prompt="「回数」を入力ください。" sqref="BL28:BO32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sqref="O4:P4"/>
    <dataValidation type="whole" operator="greaterThanOrEqual" showInputMessage="1" promptTitle="「年」の入力" prompt="サービス提供年月の「年」を入力ください。" sqref="C3">
      <formula1>3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1:B71">
      <formula1>1</formula1>
      <formula2>31</formula2>
    </dataValidation>
    <dataValidation type="whole" operator="equal" allowBlank="1" showInputMessage="1" showErrorMessage="1" errorTitle="「回数」の入力は正しいですか?" error="日中一時・利用者負担上限額管理加算がある場合は、「１」を入力してください。" promptTitle="「日中一時・利用者負担上限額管理加算」の入力" prompt="日中一時・利用者負担上限額管理加算がある場合は、「１」を入力してください。" sqref="BL33:BO33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rowBreaks count="1" manualBreakCount="1">
    <brk id="40" max="16383" man="1"/>
  </rowBreaks>
  <colBreaks count="1" manualBreakCount="1">
    <brk id="16" max="7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104</vt:i4>
      </vt:variant>
      <vt:variant>
        <vt:lpstr>名前付き一覧</vt:lpstr>
      </vt:variant>
      <vt:variant>
        <vt:i4>101</vt:i4>
      </vt:variant>
    </vt:vector>
  </HeadingPairs>
  <TitlesOfParts>
    <vt:vector size="205" baseType="lpstr">
      <vt:lpstr>福島市作業用RPA</vt:lpstr>
      <vt:lpstr>請求書</vt:lpstr>
      <vt:lpstr>start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end</vt:lpstr>
      <vt:lpstr>'1'!Print_Area</vt:lpstr>
      <vt:lpstr>'10'!Print_Area</vt:lpstr>
      <vt:lpstr>'100'!Print_Area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5634</dc:creator>
  <cp:lastModifiedBy>5569</cp:lastModifiedBy>
  <cp:lastPrinted>2021-10-18T00:45:21Z</cp:lastPrinted>
  <dcterms:created xsi:type="dcterms:W3CDTF">2021-08-26T05:40:59Z</dcterms:created>
  <dcterms:modified xsi:type="dcterms:W3CDTF">2022-07-04T05:30:33Z</dcterms:modified>
</cp:coreProperties>
</file>