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\\172.16.1.69\share\Redirect-dir\5569\Desktop\RPA\様式最新版\新しいフォルダー\"/>
    </mc:Choice>
  </mc:AlternateContent>
  <xr:revisionPtr revIDLastSave="0" documentId="8_{54743AE7-DC39-49DF-A240-FDA3EC169C8F}" xr6:coauthVersionLast="36" xr6:coauthVersionMax="36" xr10:uidLastSave="{00000000-0000-0000-0000-000000000000}"/>
  <workbookProtection workbookPassword="CCDD" lockStructure="1"/>
  <bookViews>
    <workbookView xWindow="32760" yWindow="32760" windowWidth="17520" windowHeight="4305" activeTab="3"/>
  </bookViews>
  <sheets>
    <sheet name="福島市作業用RPA" sheetId="12" r:id="rId1"/>
    <sheet name="請求書" sheetId="6" r:id="rId2"/>
    <sheet name="start" sheetId="11" r:id="rId3"/>
    <sheet name="1" sheetId="113" r:id="rId4"/>
    <sheet name="2" sheetId="213" r:id="rId5"/>
    <sheet name="3" sheetId="214" r:id="rId6"/>
    <sheet name="4" sheetId="216" r:id="rId7"/>
    <sheet name="5" sheetId="217" r:id="rId8"/>
    <sheet name="6" sheetId="218" r:id="rId9"/>
    <sheet name="7" sheetId="219" r:id="rId10"/>
    <sheet name="8" sheetId="215" r:id="rId11"/>
    <sheet name="9" sheetId="220" r:id="rId12"/>
    <sheet name="10" sheetId="221" r:id="rId13"/>
    <sheet name="11" sheetId="222" r:id="rId14"/>
    <sheet name="12" sheetId="223" r:id="rId15"/>
    <sheet name="13" sheetId="224" r:id="rId16"/>
    <sheet name="14" sheetId="225" r:id="rId17"/>
    <sheet name="15" sheetId="226" r:id="rId18"/>
    <sheet name="16" sheetId="227" r:id="rId19"/>
    <sheet name="17" sheetId="228" r:id="rId20"/>
    <sheet name="18" sheetId="229" r:id="rId21"/>
    <sheet name="19" sheetId="230" r:id="rId22"/>
    <sheet name="20" sheetId="231" r:id="rId23"/>
    <sheet name="21" sheetId="232" r:id="rId24"/>
    <sheet name="22" sheetId="233" r:id="rId25"/>
    <sheet name="23" sheetId="234" r:id="rId26"/>
    <sheet name="24" sheetId="235" r:id="rId27"/>
    <sheet name="25" sheetId="236" r:id="rId28"/>
    <sheet name="26" sheetId="237" r:id="rId29"/>
    <sheet name="27" sheetId="238" r:id="rId30"/>
    <sheet name="28" sheetId="239" r:id="rId31"/>
    <sheet name="29" sheetId="240" r:id="rId32"/>
    <sheet name="30" sheetId="241" r:id="rId33"/>
    <sheet name="31" sheetId="242" r:id="rId34"/>
    <sheet name="32" sheetId="243" r:id="rId35"/>
    <sheet name="33" sheetId="244" r:id="rId36"/>
    <sheet name="34" sheetId="245" r:id="rId37"/>
    <sheet name="35" sheetId="246" r:id="rId38"/>
    <sheet name="36" sheetId="247" r:id="rId39"/>
    <sheet name="37" sheetId="248" r:id="rId40"/>
    <sheet name="38" sheetId="249" r:id="rId41"/>
    <sheet name="39" sheetId="250" r:id="rId42"/>
    <sheet name="40" sheetId="251" r:id="rId43"/>
    <sheet name="41" sheetId="252" r:id="rId44"/>
    <sheet name="42" sheetId="253" r:id="rId45"/>
    <sheet name="43" sheetId="254" r:id="rId46"/>
    <sheet name="44" sheetId="255" r:id="rId47"/>
    <sheet name="45" sheetId="256" r:id="rId48"/>
    <sheet name="46" sheetId="257" r:id="rId49"/>
    <sheet name="47" sheetId="258" r:id="rId50"/>
    <sheet name="48" sheetId="259" r:id="rId51"/>
    <sheet name="49" sheetId="260" r:id="rId52"/>
    <sheet name="50" sheetId="261" r:id="rId53"/>
    <sheet name="51" sheetId="262" r:id="rId54"/>
    <sheet name="52" sheetId="263" r:id="rId55"/>
    <sheet name="53" sheetId="264" r:id="rId56"/>
    <sheet name="54" sheetId="265" r:id="rId57"/>
    <sheet name="55" sheetId="266" r:id="rId58"/>
    <sheet name="56" sheetId="267" r:id="rId59"/>
    <sheet name="57" sheetId="268" r:id="rId60"/>
    <sheet name="58" sheetId="269" r:id="rId61"/>
    <sheet name="59" sheetId="270" r:id="rId62"/>
    <sheet name="60" sheetId="271" r:id="rId63"/>
    <sheet name="61" sheetId="272" r:id="rId64"/>
    <sheet name="62" sheetId="273" r:id="rId65"/>
    <sheet name="63" sheetId="274" r:id="rId66"/>
    <sheet name="64" sheetId="275" r:id="rId67"/>
    <sheet name="65" sheetId="276" r:id="rId68"/>
    <sheet name="66" sheetId="277" r:id="rId69"/>
    <sheet name="67" sheetId="278" r:id="rId70"/>
    <sheet name="68" sheetId="279" r:id="rId71"/>
    <sheet name="69" sheetId="280" r:id="rId72"/>
    <sheet name="70" sheetId="281" r:id="rId73"/>
    <sheet name="71" sheetId="282" r:id="rId74"/>
    <sheet name="72" sheetId="283" r:id="rId75"/>
    <sheet name="73" sheetId="284" r:id="rId76"/>
    <sheet name="74" sheetId="285" r:id="rId77"/>
    <sheet name="75" sheetId="286" r:id="rId78"/>
    <sheet name="76" sheetId="287" r:id="rId79"/>
    <sheet name="77" sheetId="288" r:id="rId80"/>
    <sheet name="78" sheetId="289" r:id="rId81"/>
    <sheet name="79" sheetId="290" r:id="rId82"/>
    <sheet name="80" sheetId="291" r:id="rId83"/>
    <sheet name="81" sheetId="292" r:id="rId84"/>
    <sheet name="82" sheetId="293" r:id="rId85"/>
    <sheet name="83" sheetId="294" r:id="rId86"/>
    <sheet name="84" sheetId="295" r:id="rId87"/>
    <sheet name="85" sheetId="296" r:id="rId88"/>
    <sheet name="86" sheetId="297" r:id="rId89"/>
    <sheet name="87" sheetId="298" r:id="rId90"/>
    <sheet name="88" sheetId="299" r:id="rId91"/>
    <sheet name="89" sheetId="300" r:id="rId92"/>
    <sheet name="90" sheetId="301" r:id="rId93"/>
    <sheet name="91" sheetId="302" r:id="rId94"/>
    <sheet name="92" sheetId="303" r:id="rId95"/>
    <sheet name="93" sheetId="304" r:id="rId96"/>
    <sheet name="94" sheetId="305" r:id="rId97"/>
    <sheet name="95" sheetId="306" r:id="rId98"/>
    <sheet name="96" sheetId="307" r:id="rId99"/>
    <sheet name="97" sheetId="308" r:id="rId100"/>
    <sheet name="98" sheetId="309" r:id="rId101"/>
    <sheet name="99" sheetId="310" r:id="rId102"/>
    <sheet name="100" sheetId="311" r:id="rId103"/>
    <sheet name="end" sheetId="111" r:id="rId104"/>
  </sheets>
  <definedNames>
    <definedName name="_xlnm.Print_Area" localSheetId="3">'1'!$A$1:$BF$75,'1'!$BM$1:$EK$61</definedName>
    <definedName name="_xlnm.Print_Area" localSheetId="12">'10'!$A$1:$BF$75,'10'!$BM$1:$EK$61</definedName>
    <definedName name="_xlnm.Print_Area" localSheetId="102">'100'!$A$1:$BF$75,'100'!$BM$1:$EK$61</definedName>
    <definedName name="_xlnm.Print_Area" localSheetId="13">'11'!$A$1:$BF$75,'11'!$BM$1:$EK$61</definedName>
    <definedName name="_xlnm.Print_Area" localSheetId="14">'12'!$A$1:$BF$75,'12'!$BM$1:$EK$61</definedName>
    <definedName name="_xlnm.Print_Area" localSheetId="15">'13'!$A$1:$BF$75,'13'!$BM$1:$EK$61</definedName>
    <definedName name="_xlnm.Print_Area" localSheetId="16">'14'!$A$1:$BF$75,'14'!$BM$1:$EK$61</definedName>
    <definedName name="_xlnm.Print_Area" localSheetId="17">'15'!$A$1:$BF$75,'15'!$BM$1:$EK$61</definedName>
    <definedName name="_xlnm.Print_Area" localSheetId="18">'16'!$A$1:$BF$75,'16'!$BM$1:$EK$61</definedName>
    <definedName name="_xlnm.Print_Area" localSheetId="19">'17'!$A$1:$BF$75,'17'!$BM$1:$EK$61</definedName>
    <definedName name="_xlnm.Print_Area" localSheetId="20">'18'!$A$1:$BF$75,'18'!$BM$1:$EK$61</definedName>
    <definedName name="_xlnm.Print_Area" localSheetId="21">'19'!$A$1:$BF$75,'19'!$BM$1:$EK$61</definedName>
    <definedName name="_xlnm.Print_Area" localSheetId="4">'2'!$A$1:$BF$75,'2'!$BM$1:$EK$61</definedName>
    <definedName name="_xlnm.Print_Area" localSheetId="22">'20'!$A$1:$BF$75,'20'!$BM$1:$EK$61</definedName>
    <definedName name="_xlnm.Print_Area" localSheetId="23">'21'!$A$1:$BF$75,'21'!$BM$1:$EK$61</definedName>
    <definedName name="_xlnm.Print_Area" localSheetId="24">'22'!$A$1:$BF$75,'22'!$BM$1:$EK$61</definedName>
    <definedName name="_xlnm.Print_Area" localSheetId="25">'23'!$A$1:$BF$75,'23'!$BM$1:$EK$61</definedName>
    <definedName name="_xlnm.Print_Area" localSheetId="26">'24'!$A$1:$BF$75,'24'!$BM$1:$EK$61</definedName>
    <definedName name="_xlnm.Print_Area" localSheetId="27">'25'!$A$1:$BF$75,'25'!$BM$1:$EK$61</definedName>
    <definedName name="_xlnm.Print_Area" localSheetId="28">'26'!$A$1:$BF$75,'26'!$BM$1:$EK$61</definedName>
    <definedName name="_xlnm.Print_Area" localSheetId="29">'27'!$A$1:$BF$75,'27'!$BM$1:$EK$61</definedName>
    <definedName name="_xlnm.Print_Area" localSheetId="30">'28'!$A$1:$BF$75,'28'!$BM$1:$EK$61</definedName>
    <definedName name="_xlnm.Print_Area" localSheetId="31">'29'!$A$1:$BF$75,'29'!$BM$1:$EK$61</definedName>
    <definedName name="_xlnm.Print_Area" localSheetId="5">'3'!$A$1:$BF$75,'3'!$BM$1:$EK$61</definedName>
    <definedName name="_xlnm.Print_Area" localSheetId="32">'30'!$A$1:$BF$75,'30'!$BM$1:$EK$61</definedName>
    <definedName name="_xlnm.Print_Area" localSheetId="33">'31'!$A$1:$BF$75,'31'!$BM$1:$EK$61</definedName>
    <definedName name="_xlnm.Print_Area" localSheetId="34">'32'!$A$1:$BF$75,'32'!$BM$1:$EK$61</definedName>
    <definedName name="_xlnm.Print_Area" localSheetId="35">'33'!$A$1:$BF$75,'33'!$BM$1:$EK$61</definedName>
    <definedName name="_xlnm.Print_Area" localSheetId="36">'34'!$A$1:$BF$75,'34'!$BM$1:$EK$61</definedName>
    <definedName name="_xlnm.Print_Area" localSheetId="37">'35'!$A$1:$BF$75,'35'!$BM$1:$EK$61</definedName>
    <definedName name="_xlnm.Print_Area" localSheetId="38">'36'!$A$1:$BF$75,'36'!$BM$1:$EK$61</definedName>
    <definedName name="_xlnm.Print_Area" localSheetId="39">'37'!$A$1:$BF$75,'37'!$BM$1:$EK$61</definedName>
    <definedName name="_xlnm.Print_Area" localSheetId="40">'38'!$A$1:$BF$75,'38'!$BM$1:$EK$61</definedName>
    <definedName name="_xlnm.Print_Area" localSheetId="41">'39'!$A$1:$BF$75,'39'!$BM$1:$EK$61</definedName>
    <definedName name="_xlnm.Print_Area" localSheetId="6">'4'!$A$1:$BF$75,'4'!$BM$1:$EK$61</definedName>
    <definedName name="_xlnm.Print_Area" localSheetId="42">'40'!$A$1:$BF$75,'40'!$BM$1:$EK$61</definedName>
    <definedName name="_xlnm.Print_Area" localSheetId="43">'41'!$A$1:$BF$75,'41'!$BM$1:$EK$61</definedName>
    <definedName name="_xlnm.Print_Area" localSheetId="44">'42'!$A$1:$BF$75,'42'!$BM$1:$EK$61</definedName>
    <definedName name="_xlnm.Print_Area" localSheetId="45">'43'!$A$1:$BF$75,'43'!$BM$1:$EK$61</definedName>
    <definedName name="_xlnm.Print_Area" localSheetId="46">'44'!$A$1:$BF$75,'44'!$BM$1:$EK$61</definedName>
    <definedName name="_xlnm.Print_Area" localSheetId="47">'45'!$A$1:$BF$75,'45'!$BM$1:$EK$61</definedName>
    <definedName name="_xlnm.Print_Area" localSheetId="48">'46'!$A$1:$BF$75,'46'!$BM$1:$EK$61</definedName>
    <definedName name="_xlnm.Print_Area" localSheetId="49">'47'!$A$1:$BF$75,'47'!$BM$1:$EK$61</definedName>
    <definedName name="_xlnm.Print_Area" localSheetId="50">'48'!$A$1:$BF$75,'48'!$BM$1:$EK$61</definedName>
    <definedName name="_xlnm.Print_Area" localSheetId="51">'49'!$A$1:$BF$75,'49'!$BM$1:$EK$61</definedName>
    <definedName name="_xlnm.Print_Area" localSheetId="7">'5'!$A$1:$BF$75,'5'!$BM$1:$EK$61</definedName>
    <definedName name="_xlnm.Print_Area" localSheetId="52">'50'!$A$1:$BF$75,'50'!$BM$1:$EK$61</definedName>
    <definedName name="_xlnm.Print_Area" localSheetId="53">'51'!$A$1:$BF$75,'51'!$BM$1:$EK$61</definedName>
    <definedName name="_xlnm.Print_Area" localSheetId="54">'52'!$A$1:$BF$75,'52'!$BM$1:$EK$61</definedName>
    <definedName name="_xlnm.Print_Area" localSheetId="55">'53'!$A$1:$BF$75,'53'!$BM$1:$EK$61</definedName>
    <definedName name="_xlnm.Print_Area" localSheetId="56">'54'!$A$1:$BF$75,'54'!$BM$1:$EK$61</definedName>
    <definedName name="_xlnm.Print_Area" localSheetId="57">'55'!$A$1:$BF$75,'55'!$BM$1:$EK$61</definedName>
    <definedName name="_xlnm.Print_Area" localSheetId="58">'56'!$A$1:$BF$75,'56'!$BM$1:$EK$61</definedName>
    <definedName name="_xlnm.Print_Area" localSheetId="59">'57'!$A$1:$BF$75,'57'!$BM$1:$EK$61</definedName>
    <definedName name="_xlnm.Print_Area" localSheetId="60">'58'!$A$1:$BF$75,'58'!$BM$1:$EK$61</definedName>
    <definedName name="_xlnm.Print_Area" localSheetId="61">'59'!$A$1:$BF$75,'59'!$BM$1:$EK$61</definedName>
    <definedName name="_xlnm.Print_Area" localSheetId="8">'6'!$A$1:$BF$75,'6'!$BM$1:$EK$61</definedName>
    <definedName name="_xlnm.Print_Area" localSheetId="62">'60'!$A$1:$BF$75,'60'!$BM$1:$EK$61</definedName>
    <definedName name="_xlnm.Print_Area" localSheetId="63">'61'!$A$1:$BF$75,'61'!$BM$1:$EK$61</definedName>
    <definedName name="_xlnm.Print_Area" localSheetId="64">'62'!$A$1:$BF$75,'62'!$BM$1:$EK$61</definedName>
    <definedName name="_xlnm.Print_Area" localSheetId="65">'63'!$A$1:$BF$75,'63'!$BM$1:$EK$61</definedName>
    <definedName name="_xlnm.Print_Area" localSheetId="66">'64'!$A$1:$BF$75,'64'!$BM$1:$EK$61</definedName>
    <definedName name="_xlnm.Print_Area" localSheetId="67">'65'!$A$1:$BF$75,'65'!$BM$1:$EK$61</definedName>
    <definedName name="_xlnm.Print_Area" localSheetId="68">'66'!$A$1:$BF$75,'66'!$BM$1:$EK$61</definedName>
    <definedName name="_xlnm.Print_Area" localSheetId="69">'67'!$A$1:$BF$75,'67'!$BM$1:$EK$61</definedName>
    <definedName name="_xlnm.Print_Area" localSheetId="70">'68'!$A$1:$BF$75,'68'!$BM$1:$EK$61</definedName>
    <definedName name="_xlnm.Print_Area" localSheetId="71">'69'!$A$1:$BF$75,'69'!$BM$1:$EK$61</definedName>
    <definedName name="_xlnm.Print_Area" localSheetId="9">'7'!$A$1:$BF$75,'7'!$BM$1:$EK$61</definedName>
    <definedName name="_xlnm.Print_Area" localSheetId="72">'70'!$A$1:$BF$75,'70'!$BM$1:$EK$61</definedName>
    <definedName name="_xlnm.Print_Area" localSheetId="73">'71'!$A$1:$BF$75,'71'!$BM$1:$EK$61</definedName>
    <definedName name="_xlnm.Print_Area" localSheetId="74">'72'!$A$1:$BF$75,'72'!$BM$1:$EK$61</definedName>
    <definedName name="_xlnm.Print_Area" localSheetId="75">'73'!$A$1:$BF$75,'73'!$BM$1:$EK$61</definedName>
    <definedName name="_xlnm.Print_Area" localSheetId="76">'74'!$A$1:$BF$75,'74'!$BM$1:$EK$61</definedName>
    <definedName name="_xlnm.Print_Area" localSheetId="77">'75'!$A$1:$BF$75,'75'!$BM$1:$EK$61</definedName>
    <definedName name="_xlnm.Print_Area" localSheetId="78">'76'!$A$1:$BF$75,'76'!$BM$1:$EK$61</definedName>
    <definedName name="_xlnm.Print_Area" localSheetId="79">'77'!$A$1:$BF$75,'77'!$BM$1:$EK$61</definedName>
    <definedName name="_xlnm.Print_Area" localSheetId="80">'78'!$A$1:$BF$75,'78'!$BM$1:$EK$61</definedName>
    <definedName name="_xlnm.Print_Area" localSheetId="81">'79'!$A$1:$BF$75,'79'!$BM$1:$EK$61</definedName>
    <definedName name="_xlnm.Print_Area" localSheetId="10">'8'!$A$1:$BF$75,'8'!$BM$1:$EK$61</definedName>
    <definedName name="_xlnm.Print_Area" localSheetId="82">'80'!$A$1:$BF$75,'80'!$BM$1:$EK$61</definedName>
    <definedName name="_xlnm.Print_Area" localSheetId="83">'81'!$A$1:$BF$75,'81'!$BM$1:$EK$61</definedName>
    <definedName name="_xlnm.Print_Area" localSheetId="84">'82'!$A$1:$BF$75,'82'!$BM$1:$EK$61</definedName>
    <definedName name="_xlnm.Print_Area" localSheetId="85">'83'!$A$1:$BF$75,'83'!$BM$1:$EK$61</definedName>
    <definedName name="_xlnm.Print_Area" localSheetId="86">'84'!$A$1:$BF$75,'84'!$BM$1:$EK$61</definedName>
    <definedName name="_xlnm.Print_Area" localSheetId="87">'85'!$A$1:$BF$75,'85'!$BM$1:$EK$61</definedName>
    <definedName name="_xlnm.Print_Area" localSheetId="88">'86'!$A$1:$BF$75,'86'!$BM$1:$EK$61</definedName>
    <definedName name="_xlnm.Print_Area" localSheetId="89">'87'!$A$1:$BF$75,'87'!$BM$1:$EK$61</definedName>
    <definedName name="_xlnm.Print_Area" localSheetId="90">'88'!$A$1:$BF$75,'88'!$BM$1:$EK$61</definedName>
    <definedName name="_xlnm.Print_Area" localSheetId="91">'89'!$A$1:$BF$75,'89'!$BM$1:$EK$61</definedName>
    <definedName name="_xlnm.Print_Area" localSheetId="11">'9'!$A$1:$BF$75,'9'!$BM$1:$EK$61</definedName>
    <definedName name="_xlnm.Print_Area" localSheetId="92">'90'!$A$1:$BF$75,'90'!$BM$1:$EK$61</definedName>
    <definedName name="_xlnm.Print_Area" localSheetId="93">'91'!$A$1:$BF$75,'91'!$BM$1:$EK$61</definedName>
    <definedName name="_xlnm.Print_Area" localSheetId="94">'92'!$A$1:$BF$75,'92'!$BM$1:$EK$61</definedName>
    <definedName name="_xlnm.Print_Area" localSheetId="95">'93'!$A$1:$BF$75,'93'!$BM$1:$EK$61</definedName>
    <definedName name="_xlnm.Print_Area" localSheetId="96">'94'!$A$1:$BF$75,'94'!$BM$1:$EK$61</definedName>
    <definedName name="_xlnm.Print_Area" localSheetId="97">'95'!$A$1:$BF$75,'95'!$BM$1:$EK$61</definedName>
    <definedName name="_xlnm.Print_Area" localSheetId="98">'96'!$A$1:$BF$75,'96'!$BM$1:$EK$61</definedName>
    <definedName name="_xlnm.Print_Area" localSheetId="99">'97'!$A$1:$BF$75,'97'!$BM$1:$EK$61</definedName>
    <definedName name="_xlnm.Print_Area" localSheetId="100">'98'!$A$1:$BF$75,'98'!$BM$1:$EK$61</definedName>
    <definedName name="_xlnm.Print_Area" localSheetId="101">'99'!$A$1:$BF$75,'99'!$BM$1:$EK$61</definedName>
    <definedName name="_xlnm.Print_Area" localSheetId="1">請求書!$A$1:$AG$50</definedName>
  </definedNames>
  <calcPr calcId="191029"/>
</workbook>
</file>

<file path=xl/calcChain.xml><?xml version="1.0" encoding="utf-8"?>
<calcChain xmlns="http://schemas.openxmlformats.org/spreadsheetml/2006/main">
  <c r="AJ101" i="12" l="1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I47" i="311"/>
  <c r="C46" i="311"/>
  <c r="CC43" i="311"/>
  <c r="U45" i="311"/>
  <c r="BJ44" i="311"/>
  <c r="BH44" i="311"/>
  <c r="BI44" i="311"/>
  <c r="BG44" i="311"/>
  <c r="I44" i="311"/>
  <c r="F44" i="311"/>
  <c r="BJ43" i="311"/>
  <c r="BI43" i="311"/>
  <c r="BH43" i="311"/>
  <c r="BG43" i="311"/>
  <c r="I43" i="311"/>
  <c r="F43" i="311"/>
  <c r="BJ42" i="311"/>
  <c r="BH42" i="311"/>
  <c r="BI42" i="311"/>
  <c r="BG42" i="311"/>
  <c r="I42" i="311"/>
  <c r="F42" i="311"/>
  <c r="BH41" i="311"/>
  <c r="BI41" i="311"/>
  <c r="BG41" i="311"/>
  <c r="I41" i="311"/>
  <c r="BJ41" i="311"/>
  <c r="F41" i="311"/>
  <c r="DE40" i="311"/>
  <c r="BJ40" i="311"/>
  <c r="BI40" i="311"/>
  <c r="BH40" i="311"/>
  <c r="BG40" i="311"/>
  <c r="I40" i="311"/>
  <c r="F40" i="311"/>
  <c r="DE39" i="311"/>
  <c r="BI39" i="311"/>
  <c r="BH39" i="311"/>
  <c r="BG39" i="311"/>
  <c r="I39" i="311"/>
  <c r="BJ39" i="311"/>
  <c r="F39" i="311"/>
  <c r="DE38" i="311"/>
  <c r="BJ38" i="311"/>
  <c r="BH38" i="311"/>
  <c r="BI38" i="311"/>
  <c r="BG38" i="311"/>
  <c r="I38" i="311"/>
  <c r="F38" i="311"/>
  <c r="DE37" i="311"/>
  <c r="BJ37" i="311"/>
  <c r="BI37" i="311"/>
  <c r="BH37" i="311"/>
  <c r="BG37" i="311"/>
  <c r="I37" i="311"/>
  <c r="F37" i="311"/>
  <c r="DE36" i="311"/>
  <c r="BH36" i="311"/>
  <c r="BI36" i="311"/>
  <c r="BG36" i="311"/>
  <c r="I36" i="311"/>
  <c r="BJ36" i="311"/>
  <c r="F36" i="311"/>
  <c r="DE35" i="311"/>
  <c r="BJ35" i="311"/>
  <c r="BH35" i="311"/>
  <c r="BI35" i="311"/>
  <c r="BG35" i="311"/>
  <c r="I35" i="311"/>
  <c r="F35" i="311"/>
  <c r="DE34" i="311"/>
  <c r="BI34" i="311"/>
  <c r="BH34" i="311"/>
  <c r="BG34" i="311"/>
  <c r="I34" i="311"/>
  <c r="BJ34" i="311"/>
  <c r="F34" i="311"/>
  <c r="BJ33" i="311"/>
  <c r="BI33" i="311"/>
  <c r="BH33" i="311"/>
  <c r="BG33" i="311"/>
  <c r="I33" i="311"/>
  <c r="F33" i="311"/>
  <c r="BJ32" i="311"/>
  <c r="BH32" i="311"/>
  <c r="BI32" i="311"/>
  <c r="BG32" i="311"/>
  <c r="I32" i="311"/>
  <c r="F32" i="311"/>
  <c r="BH31" i="311"/>
  <c r="BI31" i="311"/>
  <c r="BG31" i="311"/>
  <c r="I31" i="311"/>
  <c r="BJ31" i="311"/>
  <c r="F31" i="311"/>
  <c r="BI30" i="311"/>
  <c r="BH30" i="311"/>
  <c r="BG30" i="311"/>
  <c r="I30" i="311"/>
  <c r="BJ30" i="311"/>
  <c r="F30" i="311"/>
  <c r="DE29" i="311"/>
  <c r="CS29" i="311"/>
  <c r="CG29" i="311"/>
  <c r="BP29" i="311"/>
  <c r="BH29" i="311"/>
  <c r="BI29" i="311"/>
  <c r="BG29" i="311"/>
  <c r="I29" i="311"/>
  <c r="BJ29" i="311"/>
  <c r="F29" i="311"/>
  <c r="BI28" i="311"/>
  <c r="BH28" i="311"/>
  <c r="BG28" i="311"/>
  <c r="I28" i="311"/>
  <c r="BJ28" i="311"/>
  <c r="F28" i="311"/>
  <c r="BJ27" i="311"/>
  <c r="BI27" i="311"/>
  <c r="BH27" i="311"/>
  <c r="BG27" i="311"/>
  <c r="I27" i="311"/>
  <c r="F27" i="311"/>
  <c r="BJ26" i="311"/>
  <c r="BH26" i="311"/>
  <c r="BI26" i="311"/>
  <c r="BG26" i="311"/>
  <c r="I26" i="311"/>
  <c r="F26" i="311"/>
  <c r="BH25" i="311"/>
  <c r="BI25" i="311"/>
  <c r="BG25" i="311"/>
  <c r="I25" i="311"/>
  <c r="BJ25" i="311"/>
  <c r="F25" i="311"/>
  <c r="BI24" i="311"/>
  <c r="BH24" i="311"/>
  <c r="BG24" i="311"/>
  <c r="I24" i="311"/>
  <c r="BJ24" i="311"/>
  <c r="F24" i="311"/>
  <c r="BJ23" i="311"/>
  <c r="BI23" i="311"/>
  <c r="BH23" i="311"/>
  <c r="BG23" i="311"/>
  <c r="I23" i="311"/>
  <c r="F23" i="311"/>
  <c r="BJ22" i="311"/>
  <c r="BH22" i="311"/>
  <c r="BI22" i="311"/>
  <c r="BG22" i="311"/>
  <c r="I22" i="311"/>
  <c r="F22" i="311"/>
  <c r="BH21" i="311"/>
  <c r="BI21" i="311"/>
  <c r="BG21" i="311"/>
  <c r="I21" i="311"/>
  <c r="BJ21" i="311"/>
  <c r="F21" i="311"/>
  <c r="BI20" i="311"/>
  <c r="BH20" i="311"/>
  <c r="BG20" i="311"/>
  <c r="I20" i="311"/>
  <c r="BJ20" i="311"/>
  <c r="F20" i="311"/>
  <c r="BJ19" i="311"/>
  <c r="BI19" i="311"/>
  <c r="BH19" i="311"/>
  <c r="BG19" i="311"/>
  <c r="I19" i="311"/>
  <c r="F19" i="311"/>
  <c r="CE18" i="311"/>
  <c r="BH18" i="311"/>
  <c r="BI18" i="311"/>
  <c r="BG18" i="311"/>
  <c r="I18" i="311"/>
  <c r="BJ18" i="311"/>
  <c r="F18" i="311"/>
  <c r="BI17" i="311"/>
  <c r="BH17" i="311"/>
  <c r="BG17" i="311"/>
  <c r="I17" i="311"/>
  <c r="BJ17" i="311"/>
  <c r="F17" i="311"/>
  <c r="BJ16" i="311"/>
  <c r="BI16" i="311"/>
  <c r="BH16" i="311"/>
  <c r="BG16" i="311"/>
  <c r="I16" i="311"/>
  <c r="F16" i="311"/>
  <c r="CA15" i="311"/>
  <c r="BI15" i="311"/>
  <c r="BH15" i="311"/>
  <c r="BG15" i="311"/>
  <c r="I15" i="311"/>
  <c r="BJ15" i="311"/>
  <c r="F15" i="311"/>
  <c r="BJ14" i="311"/>
  <c r="BI14" i="311"/>
  <c r="BH14" i="311"/>
  <c r="BG14" i="311"/>
  <c r="I14" i="311"/>
  <c r="I45" i="311"/>
  <c r="F14" i="311"/>
  <c r="CA13" i="311"/>
  <c r="DG11" i="311"/>
  <c r="CA11" i="311"/>
  <c r="DG9" i="311"/>
  <c r="EA7" i="311"/>
  <c r="DR7" i="311"/>
  <c r="DL7" i="311"/>
  <c r="C46" i="310"/>
  <c r="U45" i="310"/>
  <c r="I47" i="310"/>
  <c r="BH44" i="310"/>
  <c r="BI44" i="310"/>
  <c r="BG44" i="310"/>
  <c r="I44" i="310"/>
  <c r="BJ44" i="310"/>
  <c r="F44" i="310"/>
  <c r="CC43" i="310"/>
  <c r="BJ43" i="310"/>
  <c r="BI43" i="310"/>
  <c r="BH43" i="310"/>
  <c r="BG43" i="310"/>
  <c r="I43" i="310"/>
  <c r="F43" i="310"/>
  <c r="BJ42" i="310"/>
  <c r="BH42" i="310"/>
  <c r="BI42" i="310"/>
  <c r="BG42" i="310"/>
  <c r="I42" i="310"/>
  <c r="F42" i="310"/>
  <c r="BH41" i="310"/>
  <c r="BI41" i="310"/>
  <c r="BG41" i="310"/>
  <c r="I41" i="310"/>
  <c r="BJ41" i="310"/>
  <c r="F41" i="310"/>
  <c r="DE40" i="310"/>
  <c r="BJ40" i="310"/>
  <c r="BH40" i="310"/>
  <c r="BI40" i="310"/>
  <c r="BG40" i="310"/>
  <c r="I40" i="310"/>
  <c r="F40" i="310"/>
  <c r="DE39" i="310"/>
  <c r="BI39" i="310"/>
  <c r="BH39" i="310"/>
  <c r="BG39" i="310"/>
  <c r="I39" i="310"/>
  <c r="BJ39" i="310"/>
  <c r="F39" i="310"/>
  <c r="DE38" i="310"/>
  <c r="BH38" i="310"/>
  <c r="BI38" i="310"/>
  <c r="BG38" i="310"/>
  <c r="I38" i="310"/>
  <c r="BJ38" i="310"/>
  <c r="F38" i="310"/>
  <c r="DE37" i="310"/>
  <c r="BJ37" i="310"/>
  <c r="BI37" i="310"/>
  <c r="BH37" i="310"/>
  <c r="BG37" i="310"/>
  <c r="I37" i="310"/>
  <c r="F37" i="310"/>
  <c r="DE36" i="310"/>
  <c r="BI36" i="310"/>
  <c r="BH36" i="310"/>
  <c r="BG36" i="310"/>
  <c r="I36" i="310"/>
  <c r="BJ36" i="310"/>
  <c r="F36" i="310"/>
  <c r="DE35" i="310"/>
  <c r="BJ35" i="310"/>
  <c r="BH35" i="310"/>
  <c r="BI35" i="310"/>
  <c r="BG35" i="310"/>
  <c r="I35" i="310"/>
  <c r="F35" i="310"/>
  <c r="DE34" i="310"/>
  <c r="BJ34" i="310"/>
  <c r="BI34" i="310"/>
  <c r="BH34" i="310"/>
  <c r="BG34" i="310"/>
  <c r="I34" i="310"/>
  <c r="F34" i="310"/>
  <c r="BJ33" i="310"/>
  <c r="BH33" i="310"/>
  <c r="BI33" i="310"/>
  <c r="BG33" i="310"/>
  <c r="I33" i="310"/>
  <c r="F33" i="310"/>
  <c r="BH32" i="310"/>
  <c r="BI32" i="310"/>
  <c r="BG32" i="310"/>
  <c r="I32" i="310"/>
  <c r="BJ32" i="310"/>
  <c r="F32" i="310"/>
  <c r="BI31" i="310"/>
  <c r="BH31" i="310"/>
  <c r="BG31" i="310"/>
  <c r="I31" i="310"/>
  <c r="BJ31" i="310"/>
  <c r="F31" i="310"/>
  <c r="BJ30" i="310"/>
  <c r="BI30" i="310"/>
  <c r="BH30" i="310"/>
  <c r="BG30" i="310"/>
  <c r="I30" i="310"/>
  <c r="F30" i="310"/>
  <c r="DE29" i="310"/>
  <c r="CS29" i="310"/>
  <c r="CG29" i="310"/>
  <c r="BP29" i="310"/>
  <c r="BI29" i="310"/>
  <c r="BH29" i="310"/>
  <c r="BG29" i="310"/>
  <c r="I29" i="310"/>
  <c r="BJ29" i="310"/>
  <c r="F29" i="310"/>
  <c r="BI28" i="310"/>
  <c r="BH28" i="310"/>
  <c r="BG28" i="310"/>
  <c r="I28" i="310"/>
  <c r="BJ28" i="310"/>
  <c r="F28" i="310"/>
  <c r="BJ27" i="310"/>
  <c r="BI27" i="310"/>
  <c r="BH27" i="310"/>
  <c r="BG27" i="310"/>
  <c r="I27" i="310"/>
  <c r="F27" i="310"/>
  <c r="BJ26" i="310"/>
  <c r="BH26" i="310"/>
  <c r="BI26" i="310"/>
  <c r="BG26" i="310"/>
  <c r="I26" i="310"/>
  <c r="F26" i="310"/>
  <c r="BH25" i="310"/>
  <c r="BI25" i="310"/>
  <c r="BG25" i="310"/>
  <c r="I25" i="310"/>
  <c r="BJ25" i="310"/>
  <c r="F25" i="310"/>
  <c r="BI24" i="310"/>
  <c r="BH24" i="310"/>
  <c r="BG24" i="310"/>
  <c r="I24" i="310"/>
  <c r="BJ24" i="310"/>
  <c r="F24" i="310"/>
  <c r="BJ23" i="310"/>
  <c r="BI23" i="310"/>
  <c r="BH23" i="310"/>
  <c r="BG23" i="310"/>
  <c r="I23" i="310"/>
  <c r="F23" i="310"/>
  <c r="BJ22" i="310"/>
  <c r="BH22" i="310"/>
  <c r="BI22" i="310"/>
  <c r="BG22" i="310"/>
  <c r="I22" i="310"/>
  <c r="F22" i="310"/>
  <c r="BH21" i="310"/>
  <c r="BI21" i="310"/>
  <c r="BG21" i="310"/>
  <c r="I21" i="310"/>
  <c r="BJ21" i="310"/>
  <c r="F21" i="310"/>
  <c r="BI20" i="310"/>
  <c r="BH20" i="310"/>
  <c r="BG20" i="310"/>
  <c r="I20" i="310"/>
  <c r="BJ20" i="310"/>
  <c r="F20" i="310"/>
  <c r="BJ19" i="310"/>
  <c r="BI19" i="310"/>
  <c r="BH19" i="310"/>
  <c r="BG19" i="310"/>
  <c r="I19" i="310"/>
  <c r="F19" i="310"/>
  <c r="CE18" i="310"/>
  <c r="BI18" i="310"/>
  <c r="BH18" i="310"/>
  <c r="BG18" i="310"/>
  <c r="I18" i="310"/>
  <c r="BJ18" i="310"/>
  <c r="F18" i="310"/>
  <c r="BJ17" i="310"/>
  <c r="BI17" i="310"/>
  <c r="BH17" i="310"/>
  <c r="BG17" i="310"/>
  <c r="I17" i="310"/>
  <c r="F17" i="310"/>
  <c r="BJ16" i="310"/>
  <c r="BH16" i="310"/>
  <c r="BI16" i="310"/>
  <c r="BG16" i="310"/>
  <c r="I16" i="310"/>
  <c r="F16" i="310"/>
  <c r="CA15" i="310"/>
  <c r="BI15" i="310"/>
  <c r="BH15" i="310"/>
  <c r="BG15" i="310"/>
  <c r="I15" i="310"/>
  <c r="BJ15" i="310"/>
  <c r="F15" i="310"/>
  <c r="BJ14" i="310"/>
  <c r="BJ45" i="310"/>
  <c r="BI14" i="310"/>
  <c r="BH14" i="310"/>
  <c r="BG14" i="310"/>
  <c r="I14" i="310"/>
  <c r="F14" i="310"/>
  <c r="CA13" i="310"/>
  <c r="DG11" i="310"/>
  <c r="CA11" i="310"/>
  <c r="DG9" i="310"/>
  <c r="EA7" i="310"/>
  <c r="DR7" i="310"/>
  <c r="DL7" i="310"/>
  <c r="I47" i="309"/>
  <c r="C46" i="309"/>
  <c r="U45" i="309"/>
  <c r="BH44" i="309"/>
  <c r="BI44" i="309"/>
  <c r="BG44" i="309"/>
  <c r="I44" i="309"/>
  <c r="BJ44" i="309"/>
  <c r="F44" i="309"/>
  <c r="CC43" i="309"/>
  <c r="BJ43" i="309"/>
  <c r="BH43" i="309"/>
  <c r="BI43" i="309"/>
  <c r="BG43" i="309"/>
  <c r="I43" i="309"/>
  <c r="F43" i="309"/>
  <c r="BH42" i="309"/>
  <c r="BI42" i="309"/>
  <c r="BG42" i="309"/>
  <c r="I42" i="309"/>
  <c r="BJ42" i="309"/>
  <c r="F42" i="309"/>
  <c r="BI41" i="309"/>
  <c r="BH41" i="309"/>
  <c r="BG41" i="309"/>
  <c r="I41" i="309"/>
  <c r="BJ41" i="309"/>
  <c r="F41" i="309"/>
  <c r="DE40" i="309"/>
  <c r="BJ40" i="309"/>
  <c r="BH40" i="309"/>
  <c r="BI40" i="309"/>
  <c r="BG40" i="309"/>
  <c r="I40" i="309"/>
  <c r="F40" i="309"/>
  <c r="DE39" i="309"/>
  <c r="BJ39" i="309"/>
  <c r="BI39" i="309"/>
  <c r="BH39" i="309"/>
  <c r="BG39" i="309"/>
  <c r="I39" i="309"/>
  <c r="F39" i="309"/>
  <c r="DE38" i="309"/>
  <c r="BH38" i="309"/>
  <c r="BI38" i="309"/>
  <c r="BG38" i="309"/>
  <c r="I38" i="309"/>
  <c r="BJ38" i="309"/>
  <c r="F38" i="309"/>
  <c r="DE37" i="309"/>
  <c r="BJ37" i="309"/>
  <c r="BH37" i="309"/>
  <c r="BI37" i="309"/>
  <c r="BG37" i="309"/>
  <c r="I37" i="309"/>
  <c r="F37" i="309"/>
  <c r="DE36" i="309"/>
  <c r="BI36" i="309"/>
  <c r="BH36" i="309"/>
  <c r="BG36" i="309"/>
  <c r="I36" i="309"/>
  <c r="BJ36" i="309"/>
  <c r="F36" i="309"/>
  <c r="DE35" i="309"/>
  <c r="BH35" i="309"/>
  <c r="BI35" i="309"/>
  <c r="BG35" i="309"/>
  <c r="I35" i="309"/>
  <c r="BJ35" i="309"/>
  <c r="F35" i="309"/>
  <c r="DE34" i="309"/>
  <c r="BJ34" i="309"/>
  <c r="BI34" i="309"/>
  <c r="BH34" i="309"/>
  <c r="BG34" i="309"/>
  <c r="I34" i="309"/>
  <c r="F34" i="309"/>
  <c r="BJ33" i="309"/>
  <c r="BH33" i="309"/>
  <c r="BI33" i="309"/>
  <c r="BG33" i="309"/>
  <c r="I33" i="309"/>
  <c r="F33" i="309"/>
  <c r="BH32" i="309"/>
  <c r="BI32" i="309"/>
  <c r="BG32" i="309"/>
  <c r="I32" i="309"/>
  <c r="BJ32" i="309"/>
  <c r="F32" i="309"/>
  <c r="BI31" i="309"/>
  <c r="BH31" i="309"/>
  <c r="BG31" i="309"/>
  <c r="I31" i="309"/>
  <c r="BJ31" i="309"/>
  <c r="F31" i="309"/>
  <c r="BJ30" i="309"/>
  <c r="BI30" i="309"/>
  <c r="BH30" i="309"/>
  <c r="BG30" i="309"/>
  <c r="I30" i="309"/>
  <c r="F30" i="309"/>
  <c r="DE29" i="309"/>
  <c r="CS29" i="309"/>
  <c r="CG29" i="309"/>
  <c r="BP29" i="309"/>
  <c r="BI29" i="309"/>
  <c r="BH29" i="309"/>
  <c r="BG29" i="309"/>
  <c r="I29" i="309"/>
  <c r="BJ29" i="309"/>
  <c r="F29" i="309"/>
  <c r="BJ28" i="309"/>
  <c r="BI28" i="309"/>
  <c r="BH28" i="309"/>
  <c r="BG28" i="309"/>
  <c r="I28" i="309"/>
  <c r="F28" i="309"/>
  <c r="BJ27" i="309"/>
  <c r="BH27" i="309"/>
  <c r="BI27" i="309"/>
  <c r="BG27" i="309"/>
  <c r="I27" i="309"/>
  <c r="F27" i="309"/>
  <c r="BH26" i="309"/>
  <c r="BI26" i="309"/>
  <c r="BG26" i="309"/>
  <c r="I26" i="309"/>
  <c r="BJ26" i="309"/>
  <c r="F26" i="309"/>
  <c r="BI25" i="309"/>
  <c r="BH25" i="309"/>
  <c r="BG25" i="309"/>
  <c r="I25" i="309"/>
  <c r="BJ25" i="309"/>
  <c r="F25" i="309"/>
  <c r="BJ24" i="309"/>
  <c r="BI24" i="309"/>
  <c r="BH24" i="309"/>
  <c r="BG24" i="309"/>
  <c r="I24" i="309"/>
  <c r="F24" i="309"/>
  <c r="BJ23" i="309"/>
  <c r="BH23" i="309"/>
  <c r="BI23" i="309"/>
  <c r="BG23" i="309"/>
  <c r="I23" i="309"/>
  <c r="F23" i="309"/>
  <c r="BH22" i="309"/>
  <c r="BI22" i="309"/>
  <c r="BG22" i="309"/>
  <c r="I22" i="309"/>
  <c r="BJ22" i="309"/>
  <c r="F22" i="309"/>
  <c r="BI21" i="309"/>
  <c r="BH21" i="309"/>
  <c r="BG21" i="309"/>
  <c r="I21" i="309"/>
  <c r="BJ21" i="309"/>
  <c r="F21" i="309"/>
  <c r="BJ20" i="309"/>
  <c r="BI20" i="309"/>
  <c r="BH20" i="309"/>
  <c r="BG20" i="309"/>
  <c r="I20" i="309"/>
  <c r="F20" i="309"/>
  <c r="BJ19" i="309"/>
  <c r="BH19" i="309"/>
  <c r="BI19" i="309"/>
  <c r="BG19" i="309"/>
  <c r="I19" i="309"/>
  <c r="F19" i="309"/>
  <c r="CE18" i="309"/>
  <c r="BI18" i="309"/>
  <c r="BH18" i="309"/>
  <c r="BG18" i="309"/>
  <c r="I18" i="309"/>
  <c r="BJ18" i="309"/>
  <c r="F18" i="309"/>
  <c r="BJ17" i="309"/>
  <c r="BI17" i="309"/>
  <c r="BH17" i="309"/>
  <c r="BG17" i="309"/>
  <c r="I17" i="309"/>
  <c r="F17" i="309"/>
  <c r="BJ16" i="309"/>
  <c r="BH16" i="309"/>
  <c r="BI16" i="309"/>
  <c r="BG16" i="309"/>
  <c r="I16" i="309"/>
  <c r="F16" i="309"/>
  <c r="CA15" i="309"/>
  <c r="BJ15" i="309"/>
  <c r="BI15" i="309"/>
  <c r="BH15" i="309"/>
  <c r="BG15" i="309"/>
  <c r="I15" i="309"/>
  <c r="F15" i="309"/>
  <c r="BJ14" i="309"/>
  <c r="BH14" i="309"/>
  <c r="BI14" i="309"/>
  <c r="BG14" i="309"/>
  <c r="I14" i="309"/>
  <c r="F14" i="309"/>
  <c r="CA13" i="309"/>
  <c r="DG11" i="309"/>
  <c r="CA11" i="309"/>
  <c r="DG9" i="309"/>
  <c r="EA7" i="309"/>
  <c r="DR7" i="309"/>
  <c r="DL7" i="309"/>
  <c r="I47" i="308"/>
  <c r="C46" i="308"/>
  <c r="U45" i="308"/>
  <c r="BI44" i="308"/>
  <c r="BH44" i="308"/>
  <c r="BG44" i="308"/>
  <c r="I44" i="308"/>
  <c r="BJ44" i="308"/>
  <c r="F44" i="308"/>
  <c r="CC43" i="308"/>
  <c r="BJ43" i="308"/>
  <c r="BH43" i="308"/>
  <c r="BI43" i="308"/>
  <c r="BG43" i="308"/>
  <c r="I43" i="308"/>
  <c r="F43" i="308"/>
  <c r="BH42" i="308"/>
  <c r="BI42" i="308"/>
  <c r="BG42" i="308"/>
  <c r="I42" i="308"/>
  <c r="BJ42" i="308"/>
  <c r="F42" i="308"/>
  <c r="BI41" i="308"/>
  <c r="BH41" i="308"/>
  <c r="BG41" i="308"/>
  <c r="I41" i="308"/>
  <c r="BJ41" i="308"/>
  <c r="F41" i="308"/>
  <c r="DE40" i="308"/>
  <c r="BH40" i="308"/>
  <c r="BI40" i="308"/>
  <c r="BG40" i="308"/>
  <c r="I40" i="308"/>
  <c r="BJ40" i="308"/>
  <c r="F40" i="308"/>
  <c r="DE39" i="308"/>
  <c r="BJ39" i="308"/>
  <c r="BI39" i="308"/>
  <c r="BH39" i="308"/>
  <c r="BG39" i="308"/>
  <c r="I39" i="308"/>
  <c r="F39" i="308"/>
  <c r="DE38" i="308"/>
  <c r="BI38" i="308"/>
  <c r="BH38" i="308"/>
  <c r="BG38" i="308"/>
  <c r="I38" i="308"/>
  <c r="BJ38" i="308"/>
  <c r="F38" i="308"/>
  <c r="DE37" i="308"/>
  <c r="BJ37" i="308"/>
  <c r="BH37" i="308"/>
  <c r="BI37" i="308"/>
  <c r="BG37" i="308"/>
  <c r="I37" i="308"/>
  <c r="F37" i="308"/>
  <c r="DE36" i="308"/>
  <c r="BJ36" i="308"/>
  <c r="BI36" i="308"/>
  <c r="BH36" i="308"/>
  <c r="BG36" i="308"/>
  <c r="I36" i="308"/>
  <c r="F36" i="308"/>
  <c r="DE35" i="308"/>
  <c r="BH35" i="308"/>
  <c r="BI35" i="308"/>
  <c r="BG35" i="308"/>
  <c r="I35" i="308"/>
  <c r="BJ35" i="308"/>
  <c r="F35" i="308"/>
  <c r="DE34" i="308"/>
  <c r="BJ34" i="308"/>
  <c r="BH34" i="308"/>
  <c r="BI34" i="308"/>
  <c r="BG34" i="308"/>
  <c r="I34" i="308"/>
  <c r="F34" i="308"/>
  <c r="BH33" i="308"/>
  <c r="BI33" i="308"/>
  <c r="BG33" i="308"/>
  <c r="I33" i="308"/>
  <c r="BJ33" i="308"/>
  <c r="F33" i="308"/>
  <c r="BI32" i="308"/>
  <c r="BH32" i="308"/>
  <c r="BG32" i="308"/>
  <c r="I32" i="308"/>
  <c r="BJ32" i="308"/>
  <c r="F32" i="308"/>
  <c r="BJ31" i="308"/>
  <c r="BI31" i="308"/>
  <c r="BH31" i="308"/>
  <c r="BG31" i="308"/>
  <c r="I31" i="308"/>
  <c r="F31" i="308"/>
  <c r="BJ30" i="308"/>
  <c r="BH30" i="308"/>
  <c r="BI30" i="308"/>
  <c r="BG30" i="308"/>
  <c r="I30" i="308"/>
  <c r="F30" i="308"/>
  <c r="DE29" i="308"/>
  <c r="CS29" i="308"/>
  <c r="CG29" i="308"/>
  <c r="BP29" i="308"/>
  <c r="BJ29" i="308"/>
  <c r="BI29" i="308"/>
  <c r="BH29" i="308"/>
  <c r="BG29" i="308"/>
  <c r="I29" i="308"/>
  <c r="F29" i="308"/>
  <c r="BJ28" i="308"/>
  <c r="BI28" i="308"/>
  <c r="BH28" i="308"/>
  <c r="BG28" i="308"/>
  <c r="I28" i="308"/>
  <c r="F28" i="308"/>
  <c r="BJ27" i="308"/>
  <c r="BH27" i="308"/>
  <c r="BI27" i="308"/>
  <c r="BG27" i="308"/>
  <c r="I27" i="308"/>
  <c r="F27" i="308"/>
  <c r="BH26" i="308"/>
  <c r="BI26" i="308"/>
  <c r="BG26" i="308"/>
  <c r="I26" i="308"/>
  <c r="BJ26" i="308"/>
  <c r="F26" i="308"/>
  <c r="BI25" i="308"/>
  <c r="BH25" i="308"/>
  <c r="BG25" i="308"/>
  <c r="I25" i="308"/>
  <c r="BJ25" i="308"/>
  <c r="F25" i="308"/>
  <c r="BJ24" i="308"/>
  <c r="BI24" i="308"/>
  <c r="BH24" i="308"/>
  <c r="BG24" i="308"/>
  <c r="I24" i="308"/>
  <c r="F24" i="308"/>
  <c r="BJ23" i="308"/>
  <c r="BH23" i="308"/>
  <c r="BI23" i="308"/>
  <c r="BG23" i="308"/>
  <c r="I23" i="308"/>
  <c r="F23" i="308"/>
  <c r="BH22" i="308"/>
  <c r="BI22" i="308"/>
  <c r="BG22" i="308"/>
  <c r="I22" i="308"/>
  <c r="BJ22" i="308"/>
  <c r="F22" i="308"/>
  <c r="BI21" i="308"/>
  <c r="BH21" i="308"/>
  <c r="BG21" i="308"/>
  <c r="I21" i="308"/>
  <c r="BJ21" i="308"/>
  <c r="F21" i="308"/>
  <c r="BJ20" i="308"/>
  <c r="BI20" i="308"/>
  <c r="BH20" i="308"/>
  <c r="BG20" i="308"/>
  <c r="I20" i="308"/>
  <c r="F20" i="308"/>
  <c r="BJ19" i="308"/>
  <c r="BH19" i="308"/>
  <c r="BI19" i="308"/>
  <c r="BG19" i="308"/>
  <c r="I19" i="308"/>
  <c r="F19" i="308"/>
  <c r="CE18" i="308"/>
  <c r="BJ18" i="308"/>
  <c r="BI18" i="308"/>
  <c r="BH18" i="308"/>
  <c r="BG18" i="308"/>
  <c r="I18" i="308"/>
  <c r="F18" i="308"/>
  <c r="BJ17" i="308"/>
  <c r="BH17" i="308"/>
  <c r="BI17" i="308"/>
  <c r="BG17" i="308"/>
  <c r="I17" i="308"/>
  <c r="F17" i="308"/>
  <c r="BH16" i="308"/>
  <c r="BI16" i="308"/>
  <c r="BG16" i="308"/>
  <c r="I16" i="308"/>
  <c r="BJ16" i="308"/>
  <c r="F16" i="308"/>
  <c r="CA15" i="308"/>
  <c r="BJ15" i="308"/>
  <c r="BI15" i="308"/>
  <c r="BH15" i="308"/>
  <c r="BG15" i="308"/>
  <c r="I15" i="308"/>
  <c r="F15" i="308"/>
  <c r="BJ14" i="308"/>
  <c r="BH14" i="308"/>
  <c r="BI14" i="308"/>
  <c r="BG14" i="308"/>
  <c r="I14" i="308"/>
  <c r="F14" i="308"/>
  <c r="CA13" i="308"/>
  <c r="DG11" i="308"/>
  <c r="CA11" i="308"/>
  <c r="DG9" i="308"/>
  <c r="EA7" i="308"/>
  <c r="DR7" i="308"/>
  <c r="DL7" i="308"/>
  <c r="I47" i="307"/>
  <c r="C46" i="307"/>
  <c r="U45" i="307"/>
  <c r="BI44" i="307"/>
  <c r="BH44" i="307"/>
  <c r="BG44" i="307"/>
  <c r="I44" i="307"/>
  <c r="BJ44" i="307"/>
  <c r="F44" i="307"/>
  <c r="CC43" i="307"/>
  <c r="BH43" i="307"/>
  <c r="BI43" i="307"/>
  <c r="BG43" i="307"/>
  <c r="I43" i="307"/>
  <c r="BJ43" i="307"/>
  <c r="F43" i="307"/>
  <c r="BI42" i="307"/>
  <c r="BH42" i="307"/>
  <c r="BG42" i="307"/>
  <c r="I42" i="307"/>
  <c r="BJ42" i="307"/>
  <c r="F42" i="307"/>
  <c r="BJ41" i="307"/>
  <c r="BI41" i="307"/>
  <c r="BH41" i="307"/>
  <c r="BG41" i="307"/>
  <c r="I41" i="307"/>
  <c r="F41" i="307"/>
  <c r="DE40" i="307"/>
  <c r="BH40" i="307"/>
  <c r="BI40" i="307"/>
  <c r="BG40" i="307"/>
  <c r="I40" i="307"/>
  <c r="BJ40" i="307"/>
  <c r="F40" i="307"/>
  <c r="DE39" i="307"/>
  <c r="BJ39" i="307"/>
  <c r="BH39" i="307"/>
  <c r="BI39" i="307"/>
  <c r="BG39" i="307"/>
  <c r="I39" i="307"/>
  <c r="F39" i="307"/>
  <c r="DE38" i="307"/>
  <c r="BI38" i="307"/>
  <c r="BH38" i="307"/>
  <c r="BG38" i="307"/>
  <c r="I38" i="307"/>
  <c r="BJ38" i="307"/>
  <c r="F38" i="307"/>
  <c r="DE37" i="307"/>
  <c r="BH37" i="307"/>
  <c r="BI37" i="307"/>
  <c r="BG37" i="307"/>
  <c r="I37" i="307"/>
  <c r="BJ37" i="307"/>
  <c r="F37" i="307"/>
  <c r="DE36" i="307"/>
  <c r="BJ36" i="307"/>
  <c r="BI36" i="307"/>
  <c r="BH36" i="307"/>
  <c r="BG36" i="307"/>
  <c r="I36" i="307"/>
  <c r="F36" i="307"/>
  <c r="DE35" i="307"/>
  <c r="BI35" i="307"/>
  <c r="BH35" i="307"/>
  <c r="BG35" i="307"/>
  <c r="I35" i="307"/>
  <c r="BJ35" i="307"/>
  <c r="F35" i="307"/>
  <c r="DE34" i="307"/>
  <c r="BJ34" i="307"/>
  <c r="BH34" i="307"/>
  <c r="BI34" i="307"/>
  <c r="BG34" i="307"/>
  <c r="I34" i="307"/>
  <c r="F34" i="307"/>
  <c r="BH33" i="307"/>
  <c r="BI33" i="307"/>
  <c r="BG33" i="307"/>
  <c r="I33" i="307"/>
  <c r="BJ33" i="307"/>
  <c r="F33" i="307"/>
  <c r="BI32" i="307"/>
  <c r="BH32" i="307"/>
  <c r="BG32" i="307"/>
  <c r="I32" i="307"/>
  <c r="BJ32" i="307"/>
  <c r="F32" i="307"/>
  <c r="BJ31" i="307"/>
  <c r="BI31" i="307"/>
  <c r="BH31" i="307"/>
  <c r="BG31" i="307"/>
  <c r="I31" i="307"/>
  <c r="F31" i="307"/>
  <c r="BJ30" i="307"/>
  <c r="BH30" i="307"/>
  <c r="BI30" i="307"/>
  <c r="BG30" i="307"/>
  <c r="I30" i="307"/>
  <c r="F30" i="307"/>
  <c r="DE29" i="307"/>
  <c r="CS29" i="307"/>
  <c r="CG29" i="307"/>
  <c r="BP29" i="307"/>
  <c r="BJ29" i="307"/>
  <c r="BI29" i="307"/>
  <c r="BH29" i="307"/>
  <c r="BG29" i="307"/>
  <c r="I29" i="307"/>
  <c r="F29" i="307"/>
  <c r="BJ28" i="307"/>
  <c r="BH28" i="307"/>
  <c r="BI28" i="307"/>
  <c r="BG28" i="307"/>
  <c r="I28" i="307"/>
  <c r="F28" i="307"/>
  <c r="BH27" i="307"/>
  <c r="BI27" i="307"/>
  <c r="BG27" i="307"/>
  <c r="I27" i="307"/>
  <c r="BJ27" i="307"/>
  <c r="F27" i="307"/>
  <c r="BI26" i="307"/>
  <c r="BH26" i="307"/>
  <c r="BG26" i="307"/>
  <c r="I26" i="307"/>
  <c r="BJ26" i="307"/>
  <c r="F26" i="307"/>
  <c r="BJ25" i="307"/>
  <c r="BI25" i="307"/>
  <c r="BH25" i="307"/>
  <c r="BG25" i="307"/>
  <c r="I25" i="307"/>
  <c r="F25" i="307"/>
  <c r="BJ24" i="307"/>
  <c r="BH24" i="307"/>
  <c r="BI24" i="307"/>
  <c r="BG24" i="307"/>
  <c r="I24" i="307"/>
  <c r="F24" i="307"/>
  <c r="BH23" i="307"/>
  <c r="BI23" i="307"/>
  <c r="BG23" i="307"/>
  <c r="I23" i="307"/>
  <c r="BJ23" i="307"/>
  <c r="F23" i="307"/>
  <c r="BI22" i="307"/>
  <c r="BH22" i="307"/>
  <c r="BG22" i="307"/>
  <c r="I22" i="307"/>
  <c r="BJ22" i="307"/>
  <c r="F22" i="307"/>
  <c r="BJ21" i="307"/>
  <c r="BI21" i="307"/>
  <c r="BH21" i="307"/>
  <c r="BG21" i="307"/>
  <c r="I21" i="307"/>
  <c r="F21" i="307"/>
  <c r="BJ20" i="307"/>
  <c r="BH20" i="307"/>
  <c r="BI20" i="307"/>
  <c r="BG20" i="307"/>
  <c r="I20" i="307"/>
  <c r="F20" i="307"/>
  <c r="BH19" i="307"/>
  <c r="BI19" i="307"/>
  <c r="BG19" i="307"/>
  <c r="I19" i="307"/>
  <c r="BJ19" i="307"/>
  <c r="F19" i="307"/>
  <c r="CE18" i="307"/>
  <c r="BJ18" i="307"/>
  <c r="BI18" i="307"/>
  <c r="BH18" i="307"/>
  <c r="BG18" i="307"/>
  <c r="I18" i="307"/>
  <c r="F18" i="307"/>
  <c r="BJ17" i="307"/>
  <c r="BH17" i="307"/>
  <c r="BI17" i="307"/>
  <c r="BG17" i="307"/>
  <c r="I17" i="307"/>
  <c r="F17" i="307"/>
  <c r="BH16" i="307"/>
  <c r="BI16" i="307"/>
  <c r="BG16" i="307"/>
  <c r="I16" i="307"/>
  <c r="BJ16" i="307"/>
  <c r="F16" i="307"/>
  <c r="CA15" i="307"/>
  <c r="BJ15" i="307"/>
  <c r="BH15" i="307"/>
  <c r="BI15" i="307"/>
  <c r="BG15" i="307"/>
  <c r="I15" i="307"/>
  <c r="F15" i="307"/>
  <c r="BH14" i="307"/>
  <c r="BI14" i="307"/>
  <c r="BG14" i="307"/>
  <c r="I14" i="307"/>
  <c r="F14" i="307"/>
  <c r="CA13" i="307"/>
  <c r="DG11" i="307"/>
  <c r="CA11" i="307"/>
  <c r="DG9" i="307"/>
  <c r="EA7" i="307"/>
  <c r="DR7" i="307"/>
  <c r="DL7" i="307"/>
  <c r="C46" i="306"/>
  <c r="CC43" i="306"/>
  <c r="U45" i="306"/>
  <c r="I47" i="306"/>
  <c r="BJ44" i="306"/>
  <c r="BI44" i="306"/>
  <c r="BH44" i="306"/>
  <c r="BG44" i="306"/>
  <c r="I44" i="306"/>
  <c r="F44" i="306"/>
  <c r="BH43" i="306"/>
  <c r="BI43" i="306"/>
  <c r="BG43" i="306"/>
  <c r="I43" i="306"/>
  <c r="BJ43" i="306"/>
  <c r="F43" i="306"/>
  <c r="BI42" i="306"/>
  <c r="BH42" i="306"/>
  <c r="BG42" i="306"/>
  <c r="I42" i="306"/>
  <c r="BJ42" i="306"/>
  <c r="F42" i="306"/>
  <c r="BJ41" i="306"/>
  <c r="BI41" i="306"/>
  <c r="BH41" i="306"/>
  <c r="BG41" i="306"/>
  <c r="I41" i="306"/>
  <c r="F41" i="306"/>
  <c r="DE40" i="306"/>
  <c r="BI40" i="306"/>
  <c r="BH40" i="306"/>
  <c r="BG40" i="306"/>
  <c r="I40" i="306"/>
  <c r="BJ40" i="306"/>
  <c r="F40" i="306"/>
  <c r="DE39" i="306"/>
  <c r="BJ39" i="306"/>
  <c r="BH39" i="306"/>
  <c r="BI39" i="306"/>
  <c r="BG39" i="306"/>
  <c r="I39" i="306"/>
  <c r="F39" i="306"/>
  <c r="DE38" i="306"/>
  <c r="BJ38" i="306"/>
  <c r="BI38" i="306"/>
  <c r="BH38" i="306"/>
  <c r="BG38" i="306"/>
  <c r="I38" i="306"/>
  <c r="F38" i="306"/>
  <c r="DE37" i="306"/>
  <c r="BH37" i="306"/>
  <c r="BI37" i="306"/>
  <c r="BG37" i="306"/>
  <c r="I37" i="306"/>
  <c r="BJ37" i="306"/>
  <c r="F37" i="306"/>
  <c r="DE36" i="306"/>
  <c r="BJ36" i="306"/>
  <c r="BH36" i="306"/>
  <c r="BI36" i="306"/>
  <c r="BG36" i="306"/>
  <c r="I36" i="306"/>
  <c r="F36" i="306"/>
  <c r="DE35" i="306"/>
  <c r="BI35" i="306"/>
  <c r="BH35" i="306"/>
  <c r="BG35" i="306"/>
  <c r="I35" i="306"/>
  <c r="BJ35" i="306"/>
  <c r="F35" i="306"/>
  <c r="DE34" i="306"/>
  <c r="BH34" i="306"/>
  <c r="BI34" i="306"/>
  <c r="BG34" i="306"/>
  <c r="I34" i="306"/>
  <c r="BJ34" i="306"/>
  <c r="F34" i="306"/>
  <c r="BI33" i="306"/>
  <c r="BH33" i="306"/>
  <c r="BG33" i="306"/>
  <c r="I33" i="306"/>
  <c r="BJ33" i="306"/>
  <c r="F33" i="306"/>
  <c r="BJ32" i="306"/>
  <c r="BI32" i="306"/>
  <c r="BH32" i="306"/>
  <c r="BG32" i="306"/>
  <c r="I32" i="306"/>
  <c r="F32" i="306"/>
  <c r="BJ31" i="306"/>
  <c r="BH31" i="306"/>
  <c r="BI31" i="306"/>
  <c r="BG31" i="306"/>
  <c r="I31" i="306"/>
  <c r="F31" i="306"/>
  <c r="BH30" i="306"/>
  <c r="BI30" i="306"/>
  <c r="BG30" i="306"/>
  <c r="I30" i="306"/>
  <c r="BJ30" i="306"/>
  <c r="F30" i="306"/>
  <c r="DE29" i="306"/>
  <c r="CS29" i="306"/>
  <c r="CG29" i="306"/>
  <c r="BP29" i="306"/>
  <c r="BJ29" i="306"/>
  <c r="BH29" i="306"/>
  <c r="BI29" i="306"/>
  <c r="BG29" i="306"/>
  <c r="I29" i="306"/>
  <c r="F29" i="306"/>
  <c r="BJ28" i="306"/>
  <c r="BH28" i="306"/>
  <c r="BI28" i="306"/>
  <c r="BG28" i="306"/>
  <c r="I28" i="306"/>
  <c r="F28" i="306"/>
  <c r="BH27" i="306"/>
  <c r="BI27" i="306"/>
  <c r="BG27" i="306"/>
  <c r="I27" i="306"/>
  <c r="BJ27" i="306"/>
  <c r="F27" i="306"/>
  <c r="BI26" i="306"/>
  <c r="BH26" i="306"/>
  <c r="BG26" i="306"/>
  <c r="I26" i="306"/>
  <c r="BJ26" i="306"/>
  <c r="F26" i="306"/>
  <c r="BJ25" i="306"/>
  <c r="BI25" i="306"/>
  <c r="BH25" i="306"/>
  <c r="BG25" i="306"/>
  <c r="I25" i="306"/>
  <c r="F25" i="306"/>
  <c r="BJ24" i="306"/>
  <c r="BH24" i="306"/>
  <c r="BI24" i="306"/>
  <c r="BG24" i="306"/>
  <c r="I24" i="306"/>
  <c r="F24" i="306"/>
  <c r="BH23" i="306"/>
  <c r="BI23" i="306"/>
  <c r="BG23" i="306"/>
  <c r="I23" i="306"/>
  <c r="BJ23" i="306"/>
  <c r="F23" i="306"/>
  <c r="BI22" i="306"/>
  <c r="BH22" i="306"/>
  <c r="BG22" i="306"/>
  <c r="I22" i="306"/>
  <c r="BJ22" i="306"/>
  <c r="F22" i="306"/>
  <c r="BJ21" i="306"/>
  <c r="BI21" i="306"/>
  <c r="BH21" i="306"/>
  <c r="BG21" i="306"/>
  <c r="I21" i="306"/>
  <c r="F21" i="306"/>
  <c r="BJ20" i="306"/>
  <c r="BH20" i="306"/>
  <c r="BI20" i="306"/>
  <c r="BG20" i="306"/>
  <c r="I20" i="306"/>
  <c r="F20" i="306"/>
  <c r="BH19" i="306"/>
  <c r="BI19" i="306"/>
  <c r="BG19" i="306"/>
  <c r="I19" i="306"/>
  <c r="BJ19" i="306"/>
  <c r="F19" i="306"/>
  <c r="CE18" i="306"/>
  <c r="BJ18" i="306"/>
  <c r="BH18" i="306"/>
  <c r="BI18" i="306"/>
  <c r="BG18" i="306"/>
  <c r="I18" i="306"/>
  <c r="F18" i="306"/>
  <c r="BH17" i="306"/>
  <c r="BI17" i="306"/>
  <c r="BG17" i="306"/>
  <c r="I17" i="306"/>
  <c r="BJ17" i="306"/>
  <c r="F17" i="306"/>
  <c r="BI16" i="306"/>
  <c r="BH16" i="306"/>
  <c r="BG16" i="306"/>
  <c r="I16" i="306"/>
  <c r="BJ16" i="306"/>
  <c r="F16" i="306"/>
  <c r="CA15" i="306"/>
  <c r="BJ15" i="306"/>
  <c r="BH15" i="306"/>
  <c r="BI15" i="306"/>
  <c r="BG15" i="306"/>
  <c r="I15" i="306"/>
  <c r="F15" i="306"/>
  <c r="BH14" i="306"/>
  <c r="BI14" i="306"/>
  <c r="BG14" i="306"/>
  <c r="I14" i="306"/>
  <c r="I45" i="306"/>
  <c r="BJ46" i="306"/>
  <c r="F14" i="306"/>
  <c r="CA13" i="306"/>
  <c r="DG11" i="306"/>
  <c r="CA11" i="306"/>
  <c r="DG9" i="306"/>
  <c r="EA7" i="306"/>
  <c r="DR7" i="306"/>
  <c r="DL7" i="306"/>
  <c r="C46" i="305"/>
  <c r="U45" i="305"/>
  <c r="I47" i="305"/>
  <c r="BJ44" i="305"/>
  <c r="BI44" i="305"/>
  <c r="BH44" i="305"/>
  <c r="BG44" i="305"/>
  <c r="I44" i="305"/>
  <c r="F44" i="305"/>
  <c r="CC43" i="305"/>
  <c r="BI43" i="305"/>
  <c r="BH43" i="305"/>
  <c r="BG43" i="305"/>
  <c r="I43" i="305"/>
  <c r="BJ43" i="305"/>
  <c r="F43" i="305"/>
  <c r="BJ42" i="305"/>
  <c r="BI42" i="305"/>
  <c r="BH42" i="305"/>
  <c r="BG42" i="305"/>
  <c r="I42" i="305"/>
  <c r="F42" i="305"/>
  <c r="BJ41" i="305"/>
  <c r="BH41" i="305"/>
  <c r="BI41" i="305"/>
  <c r="BG41" i="305"/>
  <c r="I41" i="305"/>
  <c r="F41" i="305"/>
  <c r="DE40" i="305"/>
  <c r="BI40" i="305"/>
  <c r="BH40" i="305"/>
  <c r="BG40" i="305"/>
  <c r="I40" i="305"/>
  <c r="BJ40" i="305"/>
  <c r="F40" i="305"/>
  <c r="DE39" i="305"/>
  <c r="BH39" i="305"/>
  <c r="BI39" i="305"/>
  <c r="BG39" i="305"/>
  <c r="I39" i="305"/>
  <c r="BJ39" i="305"/>
  <c r="F39" i="305"/>
  <c r="DE38" i="305"/>
  <c r="BJ38" i="305"/>
  <c r="BI38" i="305"/>
  <c r="BH38" i="305"/>
  <c r="BG38" i="305"/>
  <c r="I38" i="305"/>
  <c r="F38" i="305"/>
  <c r="DE37" i="305"/>
  <c r="BI37" i="305"/>
  <c r="BH37" i="305"/>
  <c r="BG37" i="305"/>
  <c r="I37" i="305"/>
  <c r="BJ37" i="305"/>
  <c r="F37" i="305"/>
  <c r="DE36" i="305"/>
  <c r="BJ36" i="305"/>
  <c r="BH36" i="305"/>
  <c r="BI36" i="305"/>
  <c r="BG36" i="305"/>
  <c r="I36" i="305"/>
  <c r="F36" i="305"/>
  <c r="DE35" i="305"/>
  <c r="BJ35" i="305"/>
  <c r="BI35" i="305"/>
  <c r="BH35" i="305"/>
  <c r="BG35" i="305"/>
  <c r="I35" i="305"/>
  <c r="F35" i="305"/>
  <c r="DE34" i="305"/>
  <c r="BH34" i="305"/>
  <c r="BI34" i="305"/>
  <c r="BG34" i="305"/>
  <c r="I34" i="305"/>
  <c r="BJ34" i="305"/>
  <c r="F34" i="305"/>
  <c r="BI33" i="305"/>
  <c r="BH33" i="305"/>
  <c r="BG33" i="305"/>
  <c r="I33" i="305"/>
  <c r="BJ33" i="305"/>
  <c r="F33" i="305"/>
  <c r="BJ32" i="305"/>
  <c r="BI32" i="305"/>
  <c r="BH32" i="305"/>
  <c r="BG32" i="305"/>
  <c r="I32" i="305"/>
  <c r="F32" i="305"/>
  <c r="BJ31" i="305"/>
  <c r="BH31" i="305"/>
  <c r="BI31" i="305"/>
  <c r="BG31" i="305"/>
  <c r="I31" i="305"/>
  <c r="F31" i="305"/>
  <c r="BH30" i="305"/>
  <c r="BI30" i="305"/>
  <c r="BG30" i="305"/>
  <c r="I30" i="305"/>
  <c r="BJ30" i="305"/>
  <c r="F30" i="305"/>
  <c r="DE29" i="305"/>
  <c r="CS29" i="305"/>
  <c r="CG29" i="305"/>
  <c r="BP29" i="305"/>
  <c r="BJ29" i="305"/>
  <c r="BH29" i="305"/>
  <c r="BI29" i="305"/>
  <c r="BG29" i="305"/>
  <c r="I29" i="305"/>
  <c r="F29" i="305"/>
  <c r="BH28" i="305"/>
  <c r="BI28" i="305"/>
  <c r="BG28" i="305"/>
  <c r="I28" i="305"/>
  <c r="BJ28" i="305"/>
  <c r="F28" i="305"/>
  <c r="BI27" i="305"/>
  <c r="BH27" i="305"/>
  <c r="BG27" i="305"/>
  <c r="I27" i="305"/>
  <c r="BJ27" i="305"/>
  <c r="F27" i="305"/>
  <c r="BJ26" i="305"/>
  <c r="BI26" i="305"/>
  <c r="BH26" i="305"/>
  <c r="BG26" i="305"/>
  <c r="I26" i="305"/>
  <c r="F26" i="305"/>
  <c r="BJ25" i="305"/>
  <c r="BH25" i="305"/>
  <c r="BI25" i="305"/>
  <c r="BG25" i="305"/>
  <c r="I25" i="305"/>
  <c r="F25" i="305"/>
  <c r="BH24" i="305"/>
  <c r="BI24" i="305"/>
  <c r="BG24" i="305"/>
  <c r="I24" i="305"/>
  <c r="BJ24" i="305"/>
  <c r="F24" i="305"/>
  <c r="BI23" i="305"/>
  <c r="BH23" i="305"/>
  <c r="BG23" i="305"/>
  <c r="I23" i="305"/>
  <c r="BJ23" i="305"/>
  <c r="F23" i="305"/>
  <c r="BJ22" i="305"/>
  <c r="BI22" i="305"/>
  <c r="BH22" i="305"/>
  <c r="BG22" i="305"/>
  <c r="I22" i="305"/>
  <c r="F22" i="305"/>
  <c r="BJ21" i="305"/>
  <c r="BH21" i="305"/>
  <c r="BI21" i="305"/>
  <c r="BG21" i="305"/>
  <c r="I21" i="305"/>
  <c r="F21" i="305"/>
  <c r="BH20" i="305"/>
  <c r="BI20" i="305"/>
  <c r="BG20" i="305"/>
  <c r="I20" i="305"/>
  <c r="BJ20" i="305"/>
  <c r="F20" i="305"/>
  <c r="BI19" i="305"/>
  <c r="BH19" i="305"/>
  <c r="BG19" i="305"/>
  <c r="I19" i="305"/>
  <c r="BJ19" i="305"/>
  <c r="F19" i="305"/>
  <c r="CE18" i="305"/>
  <c r="BJ18" i="305"/>
  <c r="BH18" i="305"/>
  <c r="BI18" i="305"/>
  <c r="BG18" i="305"/>
  <c r="I18" i="305"/>
  <c r="F18" i="305"/>
  <c r="BH17" i="305"/>
  <c r="BI17" i="305"/>
  <c r="BG17" i="305"/>
  <c r="I17" i="305"/>
  <c r="BJ17" i="305"/>
  <c r="F17" i="305"/>
  <c r="BI16" i="305"/>
  <c r="BH16" i="305"/>
  <c r="BG16" i="305"/>
  <c r="I16" i="305"/>
  <c r="BJ16" i="305"/>
  <c r="F16" i="305"/>
  <c r="CA15" i="305"/>
  <c r="BH15" i="305"/>
  <c r="BI15" i="305"/>
  <c r="BG15" i="305"/>
  <c r="I15" i="305"/>
  <c r="BJ15" i="305"/>
  <c r="F15" i="305"/>
  <c r="BI14" i="305"/>
  <c r="BH14" i="305"/>
  <c r="BG14" i="305"/>
  <c r="I14" i="305"/>
  <c r="BJ14" i="305"/>
  <c r="F14" i="305"/>
  <c r="CA13" i="305"/>
  <c r="DG11" i="305"/>
  <c r="CA11" i="305"/>
  <c r="DG9" i="305"/>
  <c r="EA7" i="305"/>
  <c r="DR7" i="305"/>
  <c r="DL7" i="305"/>
  <c r="C46" i="304"/>
  <c r="CC43" i="304"/>
  <c r="U45" i="304"/>
  <c r="I47" i="304"/>
  <c r="BJ44" i="304"/>
  <c r="BH44" i="304"/>
  <c r="BI44" i="304"/>
  <c r="BG44" i="304"/>
  <c r="I44" i="304"/>
  <c r="F44" i="304"/>
  <c r="BI43" i="304"/>
  <c r="BH43" i="304"/>
  <c r="BG43" i="304"/>
  <c r="I43" i="304"/>
  <c r="BJ43" i="304"/>
  <c r="F43" i="304"/>
  <c r="BJ42" i="304"/>
  <c r="BI42" i="304"/>
  <c r="BH42" i="304"/>
  <c r="BG42" i="304"/>
  <c r="I42" i="304"/>
  <c r="F42" i="304"/>
  <c r="BJ41" i="304"/>
  <c r="BH41" i="304"/>
  <c r="BI41" i="304"/>
  <c r="BG41" i="304"/>
  <c r="I41" i="304"/>
  <c r="F41" i="304"/>
  <c r="DE40" i="304"/>
  <c r="BJ40" i="304"/>
  <c r="BI40" i="304"/>
  <c r="BH40" i="304"/>
  <c r="BG40" i="304"/>
  <c r="I40" i="304"/>
  <c r="F40" i="304"/>
  <c r="DE39" i="304"/>
  <c r="BH39" i="304"/>
  <c r="BI39" i="304"/>
  <c r="BG39" i="304"/>
  <c r="I39" i="304"/>
  <c r="BJ39" i="304"/>
  <c r="F39" i="304"/>
  <c r="DE38" i="304"/>
  <c r="BJ38" i="304"/>
  <c r="BH38" i="304"/>
  <c r="BI38" i="304"/>
  <c r="BG38" i="304"/>
  <c r="I38" i="304"/>
  <c r="F38" i="304"/>
  <c r="DE37" i="304"/>
  <c r="BI37" i="304"/>
  <c r="BH37" i="304"/>
  <c r="BG37" i="304"/>
  <c r="I37" i="304"/>
  <c r="BJ37" i="304"/>
  <c r="F37" i="304"/>
  <c r="DE36" i="304"/>
  <c r="BH36" i="304"/>
  <c r="BI36" i="304"/>
  <c r="BG36" i="304"/>
  <c r="I36" i="304"/>
  <c r="BJ36" i="304"/>
  <c r="F36" i="304"/>
  <c r="DE35" i="304"/>
  <c r="BJ35" i="304"/>
  <c r="BI35" i="304"/>
  <c r="BH35" i="304"/>
  <c r="BG35" i="304"/>
  <c r="I35" i="304"/>
  <c r="F35" i="304"/>
  <c r="DE34" i="304"/>
  <c r="BI34" i="304"/>
  <c r="BH34" i="304"/>
  <c r="BG34" i="304"/>
  <c r="I34" i="304"/>
  <c r="BJ34" i="304"/>
  <c r="F34" i="304"/>
  <c r="BJ33" i="304"/>
  <c r="BI33" i="304"/>
  <c r="BH33" i="304"/>
  <c r="BG33" i="304"/>
  <c r="I33" i="304"/>
  <c r="F33" i="304"/>
  <c r="BJ32" i="304"/>
  <c r="BH32" i="304"/>
  <c r="BI32" i="304"/>
  <c r="BG32" i="304"/>
  <c r="I32" i="304"/>
  <c r="F32" i="304"/>
  <c r="BH31" i="304"/>
  <c r="BI31" i="304"/>
  <c r="BG31" i="304"/>
  <c r="I31" i="304"/>
  <c r="BJ31" i="304"/>
  <c r="F31" i="304"/>
  <c r="BI30" i="304"/>
  <c r="BH30" i="304"/>
  <c r="BG30" i="304"/>
  <c r="I30" i="304"/>
  <c r="BJ30" i="304"/>
  <c r="F30" i="304"/>
  <c r="DE29" i="304"/>
  <c r="CS29" i="304"/>
  <c r="CG29" i="304"/>
  <c r="BP29" i="304"/>
  <c r="BH29" i="304"/>
  <c r="BI29" i="304"/>
  <c r="BG29" i="304"/>
  <c r="I29" i="304"/>
  <c r="BJ29" i="304"/>
  <c r="F29" i="304"/>
  <c r="BI28" i="304"/>
  <c r="BH28" i="304"/>
  <c r="BG28" i="304"/>
  <c r="I28" i="304"/>
  <c r="BJ28" i="304"/>
  <c r="F28" i="304"/>
  <c r="BI27" i="304"/>
  <c r="BH27" i="304"/>
  <c r="BG27" i="304"/>
  <c r="I27" i="304"/>
  <c r="BJ27" i="304"/>
  <c r="F27" i="304"/>
  <c r="BJ26" i="304"/>
  <c r="BI26" i="304"/>
  <c r="BH26" i="304"/>
  <c r="BG26" i="304"/>
  <c r="I26" i="304"/>
  <c r="F26" i="304"/>
  <c r="BJ25" i="304"/>
  <c r="BH25" i="304"/>
  <c r="BI25" i="304"/>
  <c r="BG25" i="304"/>
  <c r="I25" i="304"/>
  <c r="F25" i="304"/>
  <c r="BH24" i="304"/>
  <c r="BI24" i="304"/>
  <c r="BG24" i="304"/>
  <c r="I24" i="304"/>
  <c r="BJ24" i="304"/>
  <c r="F24" i="304"/>
  <c r="BI23" i="304"/>
  <c r="BH23" i="304"/>
  <c r="BG23" i="304"/>
  <c r="I23" i="304"/>
  <c r="BJ23" i="304"/>
  <c r="F23" i="304"/>
  <c r="BJ22" i="304"/>
  <c r="BI22" i="304"/>
  <c r="BH22" i="304"/>
  <c r="BG22" i="304"/>
  <c r="I22" i="304"/>
  <c r="F22" i="304"/>
  <c r="BJ21" i="304"/>
  <c r="BH21" i="304"/>
  <c r="BI21" i="304"/>
  <c r="BG21" i="304"/>
  <c r="I21" i="304"/>
  <c r="F21" i="304"/>
  <c r="BI20" i="304"/>
  <c r="BH20" i="304"/>
  <c r="BG20" i="304"/>
  <c r="I20" i="304"/>
  <c r="BJ20" i="304"/>
  <c r="F20" i="304"/>
  <c r="BI19" i="304"/>
  <c r="BH19" i="304"/>
  <c r="BG19" i="304"/>
  <c r="I19" i="304"/>
  <c r="BJ19" i="304"/>
  <c r="F19" i="304"/>
  <c r="CE18" i="304"/>
  <c r="BH18" i="304"/>
  <c r="BI18" i="304"/>
  <c r="BG18" i="304"/>
  <c r="I18" i="304"/>
  <c r="BJ18" i="304"/>
  <c r="F18" i="304"/>
  <c r="BI17" i="304"/>
  <c r="BH17" i="304"/>
  <c r="BG17" i="304"/>
  <c r="I17" i="304"/>
  <c r="BJ17" i="304"/>
  <c r="F17" i="304"/>
  <c r="BI16" i="304"/>
  <c r="BH16" i="304"/>
  <c r="BG16" i="304"/>
  <c r="I16" i="304"/>
  <c r="BJ16" i="304"/>
  <c r="F16" i="304"/>
  <c r="CA15" i="304"/>
  <c r="BI15" i="304"/>
  <c r="BH15" i="304"/>
  <c r="BG15" i="304"/>
  <c r="I15" i="304"/>
  <c r="BJ15" i="304"/>
  <c r="F15" i="304"/>
  <c r="BI14" i="304"/>
  <c r="BH14" i="304"/>
  <c r="BG14" i="304"/>
  <c r="I14" i="304"/>
  <c r="F14" i="304"/>
  <c r="CA13" i="304"/>
  <c r="DG11" i="304"/>
  <c r="CA11" i="304"/>
  <c r="DG9" i="304"/>
  <c r="EA7" i="304"/>
  <c r="DR7" i="304"/>
  <c r="DL7" i="304"/>
  <c r="I47" i="303"/>
  <c r="C46" i="303"/>
  <c r="CC43" i="303"/>
  <c r="U45" i="303"/>
  <c r="BJ44" i="303"/>
  <c r="BH44" i="303"/>
  <c r="BI44" i="303"/>
  <c r="BG44" i="303"/>
  <c r="I44" i="303"/>
  <c r="F44" i="303"/>
  <c r="BI43" i="303"/>
  <c r="BH43" i="303"/>
  <c r="BG43" i="303"/>
  <c r="I43" i="303"/>
  <c r="BJ43" i="303"/>
  <c r="F43" i="303"/>
  <c r="BJ42" i="303"/>
  <c r="BI42" i="303"/>
  <c r="BH42" i="303"/>
  <c r="BG42" i="303"/>
  <c r="I42" i="303"/>
  <c r="F42" i="303"/>
  <c r="BJ41" i="303"/>
  <c r="BH41" i="303"/>
  <c r="BI41" i="303"/>
  <c r="BG41" i="303"/>
  <c r="I41" i="303"/>
  <c r="F41" i="303"/>
  <c r="DE40" i="303"/>
  <c r="BI40" i="303"/>
  <c r="BH40" i="303"/>
  <c r="BG40" i="303"/>
  <c r="I40" i="303"/>
  <c r="BJ40" i="303"/>
  <c r="F40" i="303"/>
  <c r="DE39" i="303"/>
  <c r="BH39" i="303"/>
  <c r="BI39" i="303"/>
  <c r="BG39" i="303"/>
  <c r="I39" i="303"/>
  <c r="BJ39" i="303"/>
  <c r="F39" i="303"/>
  <c r="DE38" i="303"/>
  <c r="BI38" i="303"/>
  <c r="BH38" i="303"/>
  <c r="BG38" i="303"/>
  <c r="I38" i="303"/>
  <c r="BJ38" i="303"/>
  <c r="F38" i="303"/>
  <c r="DE37" i="303"/>
  <c r="BH37" i="303"/>
  <c r="BI37" i="303"/>
  <c r="BG37" i="303"/>
  <c r="I37" i="303"/>
  <c r="BJ37" i="303"/>
  <c r="F37" i="303"/>
  <c r="DE36" i="303"/>
  <c r="BJ36" i="303"/>
  <c r="BI36" i="303"/>
  <c r="BH36" i="303"/>
  <c r="BG36" i="303"/>
  <c r="I36" i="303"/>
  <c r="F36" i="303"/>
  <c r="DE35" i="303"/>
  <c r="BJ35" i="303"/>
  <c r="BI35" i="303"/>
  <c r="BH35" i="303"/>
  <c r="BG35" i="303"/>
  <c r="I35" i="303"/>
  <c r="F35" i="303"/>
  <c r="DE34" i="303"/>
  <c r="BJ34" i="303"/>
  <c r="BI34" i="303"/>
  <c r="BH34" i="303"/>
  <c r="BG34" i="303"/>
  <c r="I34" i="303"/>
  <c r="F34" i="303"/>
  <c r="BI33" i="303"/>
  <c r="BH33" i="303"/>
  <c r="BG33" i="303"/>
  <c r="I33" i="303"/>
  <c r="BJ33" i="303"/>
  <c r="F33" i="303"/>
  <c r="BI32" i="303"/>
  <c r="BH32" i="303"/>
  <c r="BG32" i="303"/>
  <c r="I32" i="303"/>
  <c r="BJ32" i="303"/>
  <c r="F32" i="303"/>
  <c r="BJ31" i="303"/>
  <c r="BI31" i="303"/>
  <c r="BH31" i="303"/>
  <c r="BG31" i="303"/>
  <c r="I31" i="303"/>
  <c r="F31" i="303"/>
  <c r="BJ30" i="303"/>
  <c r="BI30" i="303"/>
  <c r="BH30" i="303"/>
  <c r="BG30" i="303"/>
  <c r="I30" i="303"/>
  <c r="F30" i="303"/>
  <c r="DE29" i="303"/>
  <c r="CS29" i="303"/>
  <c r="CG29" i="303"/>
  <c r="BP29" i="303"/>
  <c r="BJ29" i="303"/>
  <c r="BI29" i="303"/>
  <c r="BH29" i="303"/>
  <c r="BG29" i="303"/>
  <c r="I29" i="303"/>
  <c r="F29" i="303"/>
  <c r="BH28" i="303"/>
  <c r="BI28" i="303"/>
  <c r="BG28" i="303"/>
  <c r="I28" i="303"/>
  <c r="BJ28" i="303"/>
  <c r="F28" i="303"/>
  <c r="BH27" i="303"/>
  <c r="BI27" i="303"/>
  <c r="BG27" i="303"/>
  <c r="I27" i="303"/>
  <c r="BJ27" i="303"/>
  <c r="F27" i="303"/>
  <c r="BJ26" i="303"/>
  <c r="BI26" i="303"/>
  <c r="BH26" i="303"/>
  <c r="BG26" i="303"/>
  <c r="I26" i="303"/>
  <c r="F26" i="303"/>
  <c r="BJ25" i="303"/>
  <c r="BH25" i="303"/>
  <c r="BI25" i="303"/>
  <c r="BG25" i="303"/>
  <c r="I25" i="303"/>
  <c r="F25" i="303"/>
  <c r="BH24" i="303"/>
  <c r="BI24" i="303"/>
  <c r="BG24" i="303"/>
  <c r="I24" i="303"/>
  <c r="BJ24" i="303"/>
  <c r="F24" i="303"/>
  <c r="BH23" i="303"/>
  <c r="BI23" i="303"/>
  <c r="BG23" i="303"/>
  <c r="I23" i="303"/>
  <c r="BJ23" i="303"/>
  <c r="F23" i="303"/>
  <c r="BJ22" i="303"/>
  <c r="BI22" i="303"/>
  <c r="BH22" i="303"/>
  <c r="BG22" i="303"/>
  <c r="I22" i="303"/>
  <c r="F22" i="303"/>
  <c r="BJ21" i="303"/>
  <c r="BH21" i="303"/>
  <c r="BI21" i="303"/>
  <c r="BG21" i="303"/>
  <c r="I21" i="303"/>
  <c r="F21" i="303"/>
  <c r="BH20" i="303"/>
  <c r="BI20" i="303"/>
  <c r="BG20" i="303"/>
  <c r="I20" i="303"/>
  <c r="BJ20" i="303"/>
  <c r="F20" i="303"/>
  <c r="BH19" i="303"/>
  <c r="BI19" i="303"/>
  <c r="BG19" i="303"/>
  <c r="I19" i="303"/>
  <c r="BJ19" i="303"/>
  <c r="F19" i="303"/>
  <c r="CE18" i="303"/>
  <c r="BJ18" i="303"/>
  <c r="BI18" i="303"/>
  <c r="BH18" i="303"/>
  <c r="BG18" i="303"/>
  <c r="I18" i="303"/>
  <c r="F18" i="303"/>
  <c r="BJ17" i="303"/>
  <c r="BI17" i="303"/>
  <c r="BH17" i="303"/>
  <c r="BG17" i="303"/>
  <c r="I17" i="303"/>
  <c r="F17" i="303"/>
  <c r="BI16" i="303"/>
  <c r="BH16" i="303"/>
  <c r="BG16" i="303"/>
  <c r="I16" i="303"/>
  <c r="BJ16" i="303"/>
  <c r="F16" i="303"/>
  <c r="CA15" i="303"/>
  <c r="BH15" i="303"/>
  <c r="BI15" i="303"/>
  <c r="BG15" i="303"/>
  <c r="I15" i="303"/>
  <c r="BJ15" i="303"/>
  <c r="F15" i="303"/>
  <c r="BH14" i="303"/>
  <c r="BI14" i="303"/>
  <c r="BG14" i="303"/>
  <c r="I14" i="303"/>
  <c r="F14" i="303"/>
  <c r="CA13" i="303"/>
  <c r="DG11" i="303"/>
  <c r="CA11" i="303"/>
  <c r="DG9" i="303"/>
  <c r="EA7" i="303"/>
  <c r="DR7" i="303"/>
  <c r="DL7" i="303"/>
  <c r="C46" i="302"/>
  <c r="CC43" i="302"/>
  <c r="U45" i="302"/>
  <c r="I47" i="302"/>
  <c r="BJ44" i="302"/>
  <c r="BH44" i="302"/>
  <c r="BI44" i="302"/>
  <c r="BG44" i="302"/>
  <c r="I44" i="302"/>
  <c r="F44" i="302"/>
  <c r="BI43" i="302"/>
  <c r="BH43" i="302"/>
  <c r="BG43" i="302"/>
  <c r="I43" i="302"/>
  <c r="BJ43" i="302"/>
  <c r="F43" i="302"/>
  <c r="BI42" i="302"/>
  <c r="BH42" i="302"/>
  <c r="BG42" i="302"/>
  <c r="I42" i="302"/>
  <c r="BJ42" i="302"/>
  <c r="F42" i="302"/>
  <c r="BJ41" i="302"/>
  <c r="BI41" i="302"/>
  <c r="BH41" i="302"/>
  <c r="BG41" i="302"/>
  <c r="I41" i="302"/>
  <c r="F41" i="302"/>
  <c r="DE40" i="302"/>
  <c r="BJ40" i="302"/>
  <c r="BI40" i="302"/>
  <c r="BH40" i="302"/>
  <c r="BG40" i="302"/>
  <c r="I40" i="302"/>
  <c r="F40" i="302"/>
  <c r="DE39" i="302"/>
  <c r="BJ39" i="302"/>
  <c r="BI39" i="302"/>
  <c r="BH39" i="302"/>
  <c r="BG39" i="302"/>
  <c r="I39" i="302"/>
  <c r="F39" i="302"/>
  <c r="DE38" i="302"/>
  <c r="BJ38" i="302"/>
  <c r="BH38" i="302"/>
  <c r="BI38" i="302"/>
  <c r="BG38" i="302"/>
  <c r="I38" i="302"/>
  <c r="F38" i="302"/>
  <c r="DE37" i="302"/>
  <c r="BI37" i="302"/>
  <c r="BH37" i="302"/>
  <c r="BG37" i="302"/>
  <c r="I37" i="302"/>
  <c r="BJ37" i="302"/>
  <c r="F37" i="302"/>
  <c r="DE36" i="302"/>
  <c r="BH36" i="302"/>
  <c r="BI36" i="302"/>
  <c r="BG36" i="302"/>
  <c r="I36" i="302"/>
  <c r="BJ36" i="302"/>
  <c r="F36" i="302"/>
  <c r="DE35" i="302"/>
  <c r="BI35" i="302"/>
  <c r="BH35" i="302"/>
  <c r="BG35" i="302"/>
  <c r="I35" i="302"/>
  <c r="BJ35" i="302"/>
  <c r="F35" i="302"/>
  <c r="DE34" i="302"/>
  <c r="BH34" i="302"/>
  <c r="BI34" i="302"/>
  <c r="BG34" i="302"/>
  <c r="I34" i="302"/>
  <c r="BJ34" i="302"/>
  <c r="F34" i="302"/>
  <c r="BJ33" i="302"/>
  <c r="BI33" i="302"/>
  <c r="BH33" i="302"/>
  <c r="BG33" i="302"/>
  <c r="I33" i="302"/>
  <c r="F33" i="302"/>
  <c r="BJ32" i="302"/>
  <c r="BH32" i="302"/>
  <c r="BI32" i="302"/>
  <c r="BG32" i="302"/>
  <c r="I32" i="302"/>
  <c r="F32" i="302"/>
  <c r="BH31" i="302"/>
  <c r="BI31" i="302"/>
  <c r="BG31" i="302"/>
  <c r="I31" i="302"/>
  <c r="BJ31" i="302"/>
  <c r="F31" i="302"/>
  <c r="BH30" i="302"/>
  <c r="BI30" i="302"/>
  <c r="BG30" i="302"/>
  <c r="I30" i="302"/>
  <c r="BJ30" i="302"/>
  <c r="F30" i="302"/>
  <c r="DE29" i="302"/>
  <c r="CS29" i="302"/>
  <c r="CG29" i="302"/>
  <c r="BP29" i="302"/>
  <c r="BH29" i="302"/>
  <c r="BI29" i="302"/>
  <c r="BG29" i="302"/>
  <c r="I29" i="302"/>
  <c r="BJ29" i="302"/>
  <c r="F29" i="302"/>
  <c r="BJ28" i="302"/>
  <c r="BI28" i="302"/>
  <c r="BH28" i="302"/>
  <c r="BG28" i="302"/>
  <c r="I28" i="302"/>
  <c r="F28" i="302"/>
  <c r="BI27" i="302"/>
  <c r="BH27" i="302"/>
  <c r="BG27" i="302"/>
  <c r="I27" i="302"/>
  <c r="BJ27" i="302"/>
  <c r="F27" i="302"/>
  <c r="BI26" i="302"/>
  <c r="BH26" i="302"/>
  <c r="BG26" i="302"/>
  <c r="I26" i="302"/>
  <c r="BJ26" i="302"/>
  <c r="F26" i="302"/>
  <c r="BJ25" i="302"/>
  <c r="BI25" i="302"/>
  <c r="BH25" i="302"/>
  <c r="BG25" i="302"/>
  <c r="I25" i="302"/>
  <c r="F25" i="302"/>
  <c r="BJ24" i="302"/>
  <c r="BI24" i="302"/>
  <c r="BH24" i="302"/>
  <c r="BG24" i="302"/>
  <c r="I24" i="302"/>
  <c r="F24" i="302"/>
  <c r="BI23" i="302"/>
  <c r="BH23" i="302"/>
  <c r="BG23" i="302"/>
  <c r="I23" i="302"/>
  <c r="BJ23" i="302"/>
  <c r="F23" i="302"/>
  <c r="BI22" i="302"/>
  <c r="BH22" i="302"/>
  <c r="BG22" i="302"/>
  <c r="I22" i="302"/>
  <c r="BJ22" i="302"/>
  <c r="F22" i="302"/>
  <c r="BJ21" i="302"/>
  <c r="BI21" i="302"/>
  <c r="BH21" i="302"/>
  <c r="BG21" i="302"/>
  <c r="I21" i="302"/>
  <c r="F21" i="302"/>
  <c r="BJ20" i="302"/>
  <c r="BI20" i="302"/>
  <c r="BH20" i="302"/>
  <c r="BG20" i="302"/>
  <c r="I20" i="302"/>
  <c r="F20" i="302"/>
  <c r="BI19" i="302"/>
  <c r="BH19" i="302"/>
  <c r="BG19" i="302"/>
  <c r="I19" i="302"/>
  <c r="BJ19" i="302"/>
  <c r="F19" i="302"/>
  <c r="CE18" i="302"/>
  <c r="BH18" i="302"/>
  <c r="BI18" i="302"/>
  <c r="BG18" i="302"/>
  <c r="I18" i="302"/>
  <c r="BJ18" i="302"/>
  <c r="F18" i="302"/>
  <c r="BH17" i="302"/>
  <c r="BI17" i="302"/>
  <c r="BG17" i="302"/>
  <c r="I17" i="302"/>
  <c r="BJ17" i="302"/>
  <c r="F17" i="302"/>
  <c r="BJ16" i="302"/>
  <c r="BI16" i="302"/>
  <c r="BH16" i="302"/>
  <c r="BG16" i="302"/>
  <c r="I16" i="302"/>
  <c r="F16" i="302"/>
  <c r="CA15" i="302"/>
  <c r="BJ15" i="302"/>
  <c r="BI15" i="302"/>
  <c r="BH15" i="302"/>
  <c r="BG15" i="302"/>
  <c r="I15" i="302"/>
  <c r="F15" i="302"/>
  <c r="BI14" i="302"/>
  <c r="BH14" i="302"/>
  <c r="BG14" i="302"/>
  <c r="I14" i="302"/>
  <c r="F14" i="302"/>
  <c r="CA13" i="302"/>
  <c r="DG11" i="302"/>
  <c r="CA11" i="302"/>
  <c r="DG9" i="302"/>
  <c r="EA7" i="302"/>
  <c r="DR7" i="302"/>
  <c r="DL7" i="302"/>
  <c r="C46" i="301"/>
  <c r="U45" i="301"/>
  <c r="I47" i="301"/>
  <c r="BJ44" i="301"/>
  <c r="BI44" i="301"/>
  <c r="BH44" i="301"/>
  <c r="BG44" i="301"/>
  <c r="I44" i="301"/>
  <c r="F44" i="301"/>
  <c r="CC43" i="301"/>
  <c r="BJ43" i="301"/>
  <c r="BI43" i="301"/>
  <c r="BH43" i="301"/>
  <c r="BG43" i="301"/>
  <c r="I43" i="301"/>
  <c r="F43" i="301"/>
  <c r="BJ42" i="301"/>
  <c r="BH42" i="301"/>
  <c r="BI42" i="301"/>
  <c r="BG42" i="301"/>
  <c r="I42" i="301"/>
  <c r="F42" i="301"/>
  <c r="BH41" i="301"/>
  <c r="BI41" i="301"/>
  <c r="BG41" i="301"/>
  <c r="I41" i="301"/>
  <c r="BJ41" i="301"/>
  <c r="F41" i="301"/>
  <c r="DE40" i="301"/>
  <c r="BI40" i="301"/>
  <c r="BH40" i="301"/>
  <c r="BG40" i="301"/>
  <c r="I40" i="301"/>
  <c r="BJ40" i="301"/>
  <c r="F40" i="301"/>
  <c r="DE39" i="301"/>
  <c r="BH39" i="301"/>
  <c r="BI39" i="301"/>
  <c r="BG39" i="301"/>
  <c r="I39" i="301"/>
  <c r="BJ39" i="301"/>
  <c r="F39" i="301"/>
  <c r="DE38" i="301"/>
  <c r="BJ38" i="301"/>
  <c r="BI38" i="301"/>
  <c r="BH38" i="301"/>
  <c r="BG38" i="301"/>
  <c r="I38" i="301"/>
  <c r="F38" i="301"/>
  <c r="DE37" i="301"/>
  <c r="BJ37" i="301"/>
  <c r="BI37" i="301"/>
  <c r="BH37" i="301"/>
  <c r="BG37" i="301"/>
  <c r="I37" i="301"/>
  <c r="F37" i="301"/>
  <c r="DE36" i="301"/>
  <c r="BJ36" i="301"/>
  <c r="BI36" i="301"/>
  <c r="BH36" i="301"/>
  <c r="BG36" i="301"/>
  <c r="I36" i="301"/>
  <c r="F36" i="301"/>
  <c r="DE35" i="301"/>
  <c r="BJ35" i="301"/>
  <c r="BH35" i="301"/>
  <c r="BI35" i="301"/>
  <c r="BG35" i="301"/>
  <c r="I35" i="301"/>
  <c r="F35" i="301"/>
  <c r="DE34" i="301"/>
  <c r="BI34" i="301"/>
  <c r="BH34" i="301"/>
  <c r="BG34" i="301"/>
  <c r="I34" i="301"/>
  <c r="BJ34" i="301"/>
  <c r="F34" i="301"/>
  <c r="BI33" i="301"/>
  <c r="BH33" i="301"/>
  <c r="BG33" i="301"/>
  <c r="I33" i="301"/>
  <c r="BJ33" i="301"/>
  <c r="F33" i="301"/>
  <c r="BJ32" i="301"/>
  <c r="BI32" i="301"/>
  <c r="BH32" i="301"/>
  <c r="BG32" i="301"/>
  <c r="I32" i="301"/>
  <c r="F32" i="301"/>
  <c r="BJ31" i="301"/>
  <c r="BI31" i="301"/>
  <c r="BH31" i="301"/>
  <c r="BG31" i="301"/>
  <c r="I31" i="301"/>
  <c r="F31" i="301"/>
  <c r="BI30" i="301"/>
  <c r="BH30" i="301"/>
  <c r="BG30" i="301"/>
  <c r="I30" i="301"/>
  <c r="BJ30" i="301"/>
  <c r="F30" i="301"/>
  <c r="DE29" i="301"/>
  <c r="CS29" i="301"/>
  <c r="CG29" i="301"/>
  <c r="BP29" i="301"/>
  <c r="BJ29" i="301"/>
  <c r="BI29" i="301"/>
  <c r="BH29" i="301"/>
  <c r="BG29" i="301"/>
  <c r="I29" i="301"/>
  <c r="F29" i="301"/>
  <c r="BH28" i="301"/>
  <c r="BI28" i="301"/>
  <c r="BG28" i="301"/>
  <c r="I28" i="301"/>
  <c r="BJ28" i="301"/>
  <c r="F28" i="301"/>
  <c r="BJ27" i="301"/>
  <c r="BI27" i="301"/>
  <c r="BH27" i="301"/>
  <c r="BG27" i="301"/>
  <c r="I27" i="301"/>
  <c r="F27" i="301"/>
  <c r="BJ26" i="301"/>
  <c r="BH26" i="301"/>
  <c r="BI26" i="301"/>
  <c r="BG26" i="301"/>
  <c r="I26" i="301"/>
  <c r="F26" i="301"/>
  <c r="BH25" i="301"/>
  <c r="BI25" i="301"/>
  <c r="BG25" i="301"/>
  <c r="I25" i="301"/>
  <c r="BJ25" i="301"/>
  <c r="F25" i="301"/>
  <c r="BH24" i="301"/>
  <c r="BI24" i="301"/>
  <c r="BG24" i="301"/>
  <c r="I24" i="301"/>
  <c r="BJ24" i="301"/>
  <c r="F24" i="301"/>
  <c r="BJ23" i="301"/>
  <c r="BI23" i="301"/>
  <c r="BH23" i="301"/>
  <c r="BG23" i="301"/>
  <c r="I23" i="301"/>
  <c r="F23" i="301"/>
  <c r="BJ22" i="301"/>
  <c r="BH22" i="301"/>
  <c r="BI22" i="301"/>
  <c r="BG22" i="301"/>
  <c r="I22" i="301"/>
  <c r="F22" i="301"/>
  <c r="BH21" i="301"/>
  <c r="BI21" i="301"/>
  <c r="BG21" i="301"/>
  <c r="I21" i="301"/>
  <c r="BJ21" i="301"/>
  <c r="F21" i="301"/>
  <c r="BH20" i="301"/>
  <c r="BI20" i="301"/>
  <c r="BG20" i="301"/>
  <c r="I20" i="301"/>
  <c r="BJ20" i="301"/>
  <c r="F20" i="301"/>
  <c r="BJ19" i="301"/>
  <c r="BI19" i="301"/>
  <c r="BH19" i="301"/>
  <c r="BG19" i="301"/>
  <c r="I19" i="301"/>
  <c r="F19" i="301"/>
  <c r="CE18" i="301"/>
  <c r="BJ18" i="301"/>
  <c r="BI18" i="301"/>
  <c r="BH18" i="301"/>
  <c r="BG18" i="301"/>
  <c r="I18" i="301"/>
  <c r="F18" i="301"/>
  <c r="BI17" i="301"/>
  <c r="BH17" i="301"/>
  <c r="BG17" i="301"/>
  <c r="I17" i="301"/>
  <c r="BJ17" i="301"/>
  <c r="F17" i="301"/>
  <c r="BI16" i="301"/>
  <c r="BH16" i="301"/>
  <c r="BG16" i="301"/>
  <c r="I16" i="301"/>
  <c r="BJ16" i="301"/>
  <c r="F16" i="301"/>
  <c r="CA15" i="301"/>
  <c r="BH15" i="301"/>
  <c r="BI15" i="301"/>
  <c r="BG15" i="301"/>
  <c r="I15" i="301"/>
  <c r="BJ15" i="301"/>
  <c r="F15" i="301"/>
  <c r="BJ14" i="301"/>
  <c r="BJ45" i="301"/>
  <c r="BI14" i="301"/>
  <c r="BH14" i="301"/>
  <c r="BG14" i="301"/>
  <c r="I14" i="301"/>
  <c r="F14" i="301"/>
  <c r="CA13" i="301"/>
  <c r="DG11" i="301"/>
  <c r="CA11" i="301"/>
  <c r="DG9" i="301"/>
  <c r="EA7" i="301"/>
  <c r="DR7" i="301"/>
  <c r="DL7" i="301"/>
  <c r="C46" i="300"/>
  <c r="CC43" i="300"/>
  <c r="U45" i="300"/>
  <c r="I47" i="300"/>
  <c r="BH44" i="300"/>
  <c r="BI44" i="300"/>
  <c r="BG44" i="300"/>
  <c r="I44" i="300"/>
  <c r="BJ44" i="300"/>
  <c r="F44" i="300"/>
  <c r="BI43" i="300"/>
  <c r="BH43" i="300"/>
  <c r="BG43" i="300"/>
  <c r="I43" i="300"/>
  <c r="BJ43" i="300"/>
  <c r="F43" i="300"/>
  <c r="BJ42" i="300"/>
  <c r="BI42" i="300"/>
  <c r="BH42" i="300"/>
  <c r="BG42" i="300"/>
  <c r="I42" i="300"/>
  <c r="F42" i="300"/>
  <c r="BJ41" i="300"/>
  <c r="BI41" i="300"/>
  <c r="BH41" i="300"/>
  <c r="BG41" i="300"/>
  <c r="I41" i="300"/>
  <c r="F41" i="300"/>
  <c r="DE40" i="300"/>
  <c r="BJ40" i="300"/>
  <c r="BH40" i="300"/>
  <c r="BI40" i="300"/>
  <c r="BG40" i="300"/>
  <c r="I40" i="300"/>
  <c r="F40" i="300"/>
  <c r="DE39" i="300"/>
  <c r="BI39" i="300"/>
  <c r="BH39" i="300"/>
  <c r="BG39" i="300"/>
  <c r="I39" i="300"/>
  <c r="BJ39" i="300"/>
  <c r="F39" i="300"/>
  <c r="DE38" i="300"/>
  <c r="BH38" i="300"/>
  <c r="BI38" i="300"/>
  <c r="BG38" i="300"/>
  <c r="I38" i="300"/>
  <c r="BJ38" i="300"/>
  <c r="F38" i="300"/>
  <c r="DE37" i="300"/>
  <c r="BI37" i="300"/>
  <c r="BH37" i="300"/>
  <c r="BG37" i="300"/>
  <c r="I37" i="300"/>
  <c r="BJ37" i="300"/>
  <c r="F37" i="300"/>
  <c r="DE36" i="300"/>
  <c r="BH36" i="300"/>
  <c r="BI36" i="300"/>
  <c r="BG36" i="300"/>
  <c r="I36" i="300"/>
  <c r="BJ36" i="300"/>
  <c r="F36" i="300"/>
  <c r="DE35" i="300"/>
  <c r="BJ35" i="300"/>
  <c r="BI35" i="300"/>
  <c r="BH35" i="300"/>
  <c r="BG35" i="300"/>
  <c r="I35" i="300"/>
  <c r="F35" i="300"/>
  <c r="DE34" i="300"/>
  <c r="BJ34" i="300"/>
  <c r="BI34" i="300"/>
  <c r="BH34" i="300"/>
  <c r="BG34" i="300"/>
  <c r="I34" i="300"/>
  <c r="F34" i="300"/>
  <c r="BJ33" i="300"/>
  <c r="BH33" i="300"/>
  <c r="BI33" i="300"/>
  <c r="BG33" i="300"/>
  <c r="I33" i="300"/>
  <c r="F33" i="300"/>
  <c r="BH32" i="300"/>
  <c r="BI32" i="300"/>
  <c r="BG32" i="300"/>
  <c r="I32" i="300"/>
  <c r="BJ32" i="300"/>
  <c r="F32" i="300"/>
  <c r="BH31" i="300"/>
  <c r="BI31" i="300"/>
  <c r="BG31" i="300"/>
  <c r="I31" i="300"/>
  <c r="BJ31" i="300"/>
  <c r="F31" i="300"/>
  <c r="BJ30" i="300"/>
  <c r="BI30" i="300"/>
  <c r="BH30" i="300"/>
  <c r="BG30" i="300"/>
  <c r="I30" i="300"/>
  <c r="F30" i="300"/>
  <c r="DE29" i="300"/>
  <c r="CS29" i="300"/>
  <c r="CG29" i="300"/>
  <c r="BP29" i="300"/>
  <c r="BH29" i="300"/>
  <c r="BI29" i="300"/>
  <c r="BG29" i="300"/>
  <c r="I29" i="300"/>
  <c r="BJ29" i="300"/>
  <c r="F29" i="300"/>
  <c r="BI28" i="300"/>
  <c r="BH28" i="300"/>
  <c r="BG28" i="300"/>
  <c r="I28" i="300"/>
  <c r="BJ28" i="300"/>
  <c r="F28" i="300"/>
  <c r="BI27" i="300"/>
  <c r="BH27" i="300"/>
  <c r="BG27" i="300"/>
  <c r="I27" i="300"/>
  <c r="BJ27" i="300"/>
  <c r="F27" i="300"/>
  <c r="BJ26" i="300"/>
  <c r="BI26" i="300"/>
  <c r="BH26" i="300"/>
  <c r="BG26" i="300"/>
  <c r="I26" i="300"/>
  <c r="F26" i="300"/>
  <c r="BJ25" i="300"/>
  <c r="BI25" i="300"/>
  <c r="BH25" i="300"/>
  <c r="BG25" i="300"/>
  <c r="I25" i="300"/>
  <c r="F25" i="300"/>
  <c r="BI24" i="300"/>
  <c r="BH24" i="300"/>
  <c r="BG24" i="300"/>
  <c r="I24" i="300"/>
  <c r="BJ24" i="300"/>
  <c r="F24" i="300"/>
  <c r="BI23" i="300"/>
  <c r="BH23" i="300"/>
  <c r="BG23" i="300"/>
  <c r="I23" i="300"/>
  <c r="BJ23" i="300"/>
  <c r="F23" i="300"/>
  <c r="BJ22" i="300"/>
  <c r="BI22" i="300"/>
  <c r="BH22" i="300"/>
  <c r="BG22" i="300"/>
  <c r="I22" i="300"/>
  <c r="F22" i="300"/>
  <c r="BJ21" i="300"/>
  <c r="BI21" i="300"/>
  <c r="BH21" i="300"/>
  <c r="BG21" i="300"/>
  <c r="I21" i="300"/>
  <c r="F21" i="300"/>
  <c r="BI20" i="300"/>
  <c r="BH20" i="300"/>
  <c r="BG20" i="300"/>
  <c r="I20" i="300"/>
  <c r="BJ20" i="300"/>
  <c r="F20" i="300"/>
  <c r="BI19" i="300"/>
  <c r="BH19" i="300"/>
  <c r="BG19" i="300"/>
  <c r="I19" i="300"/>
  <c r="BJ19" i="300"/>
  <c r="F19" i="300"/>
  <c r="CE18" i="300"/>
  <c r="BH18" i="300"/>
  <c r="BI18" i="300"/>
  <c r="BG18" i="300"/>
  <c r="I18" i="300"/>
  <c r="BJ18" i="300"/>
  <c r="F18" i="300"/>
  <c r="BJ17" i="300"/>
  <c r="BI17" i="300"/>
  <c r="BH17" i="300"/>
  <c r="BG17" i="300"/>
  <c r="I17" i="300"/>
  <c r="F17" i="300"/>
  <c r="BJ16" i="300"/>
  <c r="BH16" i="300"/>
  <c r="BI16" i="300"/>
  <c r="BG16" i="300"/>
  <c r="I16" i="300"/>
  <c r="F16" i="300"/>
  <c r="CA15" i="300"/>
  <c r="BI15" i="300"/>
  <c r="BH15" i="300"/>
  <c r="BG15" i="300"/>
  <c r="I15" i="300"/>
  <c r="BJ15" i="300"/>
  <c r="F15" i="300"/>
  <c r="BI14" i="300"/>
  <c r="BH14" i="300"/>
  <c r="BG14" i="300"/>
  <c r="I14" i="300"/>
  <c r="F14" i="300"/>
  <c r="CA13" i="300"/>
  <c r="DG11" i="300"/>
  <c r="CA11" i="300"/>
  <c r="DG9" i="300"/>
  <c r="EA7" i="300"/>
  <c r="DR7" i="300"/>
  <c r="DL7" i="300"/>
  <c r="I47" i="299"/>
  <c r="C46" i="299"/>
  <c r="CC43" i="299"/>
  <c r="U45" i="299"/>
  <c r="BJ44" i="299"/>
  <c r="BI44" i="299"/>
  <c r="BH44" i="299"/>
  <c r="BG44" i="299"/>
  <c r="I44" i="299"/>
  <c r="F44" i="299"/>
  <c r="BJ43" i="299"/>
  <c r="BH43" i="299"/>
  <c r="BI43" i="299"/>
  <c r="BG43" i="299"/>
  <c r="I43" i="299"/>
  <c r="F43" i="299"/>
  <c r="BH42" i="299"/>
  <c r="BI42" i="299"/>
  <c r="BG42" i="299"/>
  <c r="I42" i="299"/>
  <c r="BJ42" i="299"/>
  <c r="F42" i="299"/>
  <c r="BH41" i="299"/>
  <c r="BI41" i="299"/>
  <c r="BG41" i="299"/>
  <c r="I41" i="299"/>
  <c r="BJ41" i="299"/>
  <c r="F41" i="299"/>
  <c r="DE40" i="299"/>
  <c r="BJ40" i="299"/>
  <c r="BI40" i="299"/>
  <c r="BH40" i="299"/>
  <c r="BG40" i="299"/>
  <c r="I40" i="299"/>
  <c r="F40" i="299"/>
  <c r="DE39" i="299"/>
  <c r="BJ39" i="299"/>
  <c r="BI39" i="299"/>
  <c r="BH39" i="299"/>
  <c r="BG39" i="299"/>
  <c r="I39" i="299"/>
  <c r="F39" i="299"/>
  <c r="DE38" i="299"/>
  <c r="BJ38" i="299"/>
  <c r="BH38" i="299"/>
  <c r="BI38" i="299"/>
  <c r="BG38" i="299"/>
  <c r="I38" i="299"/>
  <c r="F38" i="299"/>
  <c r="DE37" i="299"/>
  <c r="BJ37" i="299"/>
  <c r="BH37" i="299"/>
  <c r="BI37" i="299"/>
  <c r="BG37" i="299"/>
  <c r="I37" i="299"/>
  <c r="F37" i="299"/>
  <c r="DE36" i="299"/>
  <c r="BI36" i="299"/>
  <c r="BH36" i="299"/>
  <c r="BG36" i="299"/>
  <c r="I36" i="299"/>
  <c r="BJ36" i="299"/>
  <c r="F36" i="299"/>
  <c r="DE35" i="299"/>
  <c r="BH35" i="299"/>
  <c r="BI35" i="299"/>
  <c r="BG35" i="299"/>
  <c r="I35" i="299"/>
  <c r="BJ35" i="299"/>
  <c r="F35" i="299"/>
  <c r="DE34" i="299"/>
  <c r="BI34" i="299"/>
  <c r="BH34" i="299"/>
  <c r="BG34" i="299"/>
  <c r="I34" i="299"/>
  <c r="BJ34" i="299"/>
  <c r="F34" i="299"/>
  <c r="BJ33" i="299"/>
  <c r="BI33" i="299"/>
  <c r="BH33" i="299"/>
  <c r="BG33" i="299"/>
  <c r="I33" i="299"/>
  <c r="F33" i="299"/>
  <c r="BJ32" i="299"/>
  <c r="BI32" i="299"/>
  <c r="BH32" i="299"/>
  <c r="BG32" i="299"/>
  <c r="I32" i="299"/>
  <c r="F32" i="299"/>
  <c r="BH31" i="299"/>
  <c r="BI31" i="299"/>
  <c r="BG31" i="299"/>
  <c r="I31" i="299"/>
  <c r="BJ31" i="299"/>
  <c r="F31" i="299"/>
  <c r="BI30" i="299"/>
  <c r="BH30" i="299"/>
  <c r="BG30" i="299"/>
  <c r="I30" i="299"/>
  <c r="BJ30" i="299"/>
  <c r="F30" i="299"/>
  <c r="DE29" i="299"/>
  <c r="CS29" i="299"/>
  <c r="CG29" i="299"/>
  <c r="BP29" i="299"/>
  <c r="BH29" i="299"/>
  <c r="BI29" i="299"/>
  <c r="BG29" i="299"/>
  <c r="I29" i="299"/>
  <c r="BJ29" i="299"/>
  <c r="F29" i="299"/>
  <c r="BJ28" i="299"/>
  <c r="BI28" i="299"/>
  <c r="BH28" i="299"/>
  <c r="BG28" i="299"/>
  <c r="I28" i="299"/>
  <c r="F28" i="299"/>
  <c r="BJ27" i="299"/>
  <c r="BI27" i="299"/>
  <c r="BH27" i="299"/>
  <c r="BG27" i="299"/>
  <c r="I27" i="299"/>
  <c r="F27" i="299"/>
  <c r="BH26" i="299"/>
  <c r="BI26" i="299"/>
  <c r="BG26" i="299"/>
  <c r="I26" i="299"/>
  <c r="BJ26" i="299"/>
  <c r="F26" i="299"/>
  <c r="BH25" i="299"/>
  <c r="BI25" i="299"/>
  <c r="BG25" i="299"/>
  <c r="I25" i="299"/>
  <c r="BJ25" i="299"/>
  <c r="F25" i="299"/>
  <c r="BJ24" i="299"/>
  <c r="BI24" i="299"/>
  <c r="BH24" i="299"/>
  <c r="BG24" i="299"/>
  <c r="I24" i="299"/>
  <c r="F24" i="299"/>
  <c r="BJ23" i="299"/>
  <c r="BH23" i="299"/>
  <c r="BI23" i="299"/>
  <c r="BG23" i="299"/>
  <c r="I23" i="299"/>
  <c r="F23" i="299"/>
  <c r="BH22" i="299"/>
  <c r="BI22" i="299"/>
  <c r="BG22" i="299"/>
  <c r="I22" i="299"/>
  <c r="BJ22" i="299"/>
  <c r="F22" i="299"/>
  <c r="BH21" i="299"/>
  <c r="BI21" i="299"/>
  <c r="BG21" i="299"/>
  <c r="I21" i="299"/>
  <c r="BJ21" i="299"/>
  <c r="F21" i="299"/>
  <c r="BJ20" i="299"/>
  <c r="BI20" i="299"/>
  <c r="BH20" i="299"/>
  <c r="BG20" i="299"/>
  <c r="I20" i="299"/>
  <c r="F20" i="299"/>
  <c r="BJ19" i="299"/>
  <c r="BI19" i="299"/>
  <c r="BH19" i="299"/>
  <c r="BG19" i="299"/>
  <c r="I19" i="299"/>
  <c r="F19" i="299"/>
  <c r="CE18" i="299"/>
  <c r="BH18" i="299"/>
  <c r="BI18" i="299"/>
  <c r="BG18" i="299"/>
  <c r="I18" i="299"/>
  <c r="BJ18" i="299"/>
  <c r="F18" i="299"/>
  <c r="BI17" i="299"/>
  <c r="BH17" i="299"/>
  <c r="BG17" i="299"/>
  <c r="I17" i="299"/>
  <c r="BJ17" i="299"/>
  <c r="F17" i="299"/>
  <c r="BJ16" i="299"/>
  <c r="BI16" i="299"/>
  <c r="BH16" i="299"/>
  <c r="BG16" i="299"/>
  <c r="I16" i="299"/>
  <c r="F16" i="299"/>
  <c r="CA15" i="299"/>
  <c r="BI15" i="299"/>
  <c r="BH15" i="299"/>
  <c r="BG15" i="299"/>
  <c r="I15" i="299"/>
  <c r="BJ15" i="299"/>
  <c r="F15" i="299"/>
  <c r="BJ14" i="299"/>
  <c r="BH14" i="299"/>
  <c r="BI14" i="299"/>
  <c r="BG14" i="299"/>
  <c r="I14" i="299"/>
  <c r="F14" i="299"/>
  <c r="CA13" i="299"/>
  <c r="DG11" i="299"/>
  <c r="CA11" i="299"/>
  <c r="DG9" i="299"/>
  <c r="EA7" i="299"/>
  <c r="DR7" i="299"/>
  <c r="DL7" i="299"/>
  <c r="I47" i="298"/>
  <c r="C46" i="298"/>
  <c r="U45" i="298"/>
  <c r="BH44" i="298"/>
  <c r="BI44" i="298"/>
  <c r="BG44" i="298"/>
  <c r="I44" i="298"/>
  <c r="BJ44" i="298"/>
  <c r="F44" i="298"/>
  <c r="CC43" i="298"/>
  <c r="BJ43" i="298"/>
  <c r="BI43" i="298"/>
  <c r="BH43" i="298"/>
  <c r="BG43" i="298"/>
  <c r="I43" i="298"/>
  <c r="F43" i="298"/>
  <c r="BJ42" i="298"/>
  <c r="BI42" i="298"/>
  <c r="BH42" i="298"/>
  <c r="BG42" i="298"/>
  <c r="I42" i="298"/>
  <c r="F42" i="298"/>
  <c r="BI41" i="298"/>
  <c r="BH41" i="298"/>
  <c r="BG41" i="298"/>
  <c r="I41" i="298"/>
  <c r="BJ41" i="298"/>
  <c r="F41" i="298"/>
  <c r="DE40" i="298"/>
  <c r="BJ40" i="298"/>
  <c r="BH40" i="298"/>
  <c r="BI40" i="298"/>
  <c r="BG40" i="298"/>
  <c r="I40" i="298"/>
  <c r="F40" i="298"/>
  <c r="DE39" i="298"/>
  <c r="BI39" i="298"/>
  <c r="BH39" i="298"/>
  <c r="BG39" i="298"/>
  <c r="I39" i="298"/>
  <c r="BJ39" i="298"/>
  <c r="F39" i="298"/>
  <c r="DE38" i="298"/>
  <c r="BH38" i="298"/>
  <c r="BI38" i="298"/>
  <c r="BG38" i="298"/>
  <c r="I38" i="298"/>
  <c r="BJ38" i="298"/>
  <c r="F38" i="298"/>
  <c r="DE37" i="298"/>
  <c r="BJ37" i="298"/>
  <c r="BI37" i="298"/>
  <c r="BH37" i="298"/>
  <c r="BG37" i="298"/>
  <c r="I37" i="298"/>
  <c r="F37" i="298"/>
  <c r="DE36" i="298"/>
  <c r="BJ36" i="298"/>
  <c r="BI36" i="298"/>
  <c r="BH36" i="298"/>
  <c r="BG36" i="298"/>
  <c r="I36" i="298"/>
  <c r="F36" i="298"/>
  <c r="DE35" i="298"/>
  <c r="BJ35" i="298"/>
  <c r="BI35" i="298"/>
  <c r="BH35" i="298"/>
  <c r="BG35" i="298"/>
  <c r="I35" i="298"/>
  <c r="F35" i="298"/>
  <c r="DE34" i="298"/>
  <c r="BJ34" i="298"/>
  <c r="BH34" i="298"/>
  <c r="BI34" i="298"/>
  <c r="BG34" i="298"/>
  <c r="I34" i="298"/>
  <c r="F34" i="298"/>
  <c r="BJ33" i="298"/>
  <c r="BH33" i="298"/>
  <c r="BI33" i="298"/>
  <c r="BG33" i="298"/>
  <c r="I33" i="298"/>
  <c r="F33" i="298"/>
  <c r="BH32" i="298"/>
  <c r="BI32" i="298"/>
  <c r="BG32" i="298"/>
  <c r="I32" i="298"/>
  <c r="BJ32" i="298"/>
  <c r="F32" i="298"/>
  <c r="BJ31" i="298"/>
  <c r="BI31" i="298"/>
  <c r="BH31" i="298"/>
  <c r="BG31" i="298"/>
  <c r="I31" i="298"/>
  <c r="F31" i="298"/>
  <c r="BJ30" i="298"/>
  <c r="BI30" i="298"/>
  <c r="BH30" i="298"/>
  <c r="BG30" i="298"/>
  <c r="I30" i="298"/>
  <c r="F30" i="298"/>
  <c r="DE29" i="298"/>
  <c r="CS29" i="298"/>
  <c r="CG29" i="298"/>
  <c r="BP29" i="298"/>
  <c r="BJ29" i="298"/>
  <c r="BI29" i="298"/>
  <c r="BH29" i="298"/>
  <c r="BG29" i="298"/>
  <c r="I29" i="298"/>
  <c r="F29" i="298"/>
  <c r="BI28" i="298"/>
  <c r="BH28" i="298"/>
  <c r="BG28" i="298"/>
  <c r="I28" i="298"/>
  <c r="BJ28" i="298"/>
  <c r="F28" i="298"/>
  <c r="BJ27" i="298"/>
  <c r="BI27" i="298"/>
  <c r="BH27" i="298"/>
  <c r="BG27" i="298"/>
  <c r="I27" i="298"/>
  <c r="F27" i="298"/>
  <c r="BJ26" i="298"/>
  <c r="BH26" i="298"/>
  <c r="BI26" i="298"/>
  <c r="BG26" i="298"/>
  <c r="I26" i="298"/>
  <c r="F26" i="298"/>
  <c r="BI25" i="298"/>
  <c r="BH25" i="298"/>
  <c r="BG25" i="298"/>
  <c r="I25" i="298"/>
  <c r="BJ25" i="298"/>
  <c r="F25" i="298"/>
  <c r="BI24" i="298"/>
  <c r="BH24" i="298"/>
  <c r="BG24" i="298"/>
  <c r="I24" i="298"/>
  <c r="BJ24" i="298"/>
  <c r="F24" i="298"/>
  <c r="BJ23" i="298"/>
  <c r="BI23" i="298"/>
  <c r="BH23" i="298"/>
  <c r="BG23" i="298"/>
  <c r="I23" i="298"/>
  <c r="F23" i="298"/>
  <c r="BJ22" i="298"/>
  <c r="BH22" i="298"/>
  <c r="BI22" i="298"/>
  <c r="BG22" i="298"/>
  <c r="I22" i="298"/>
  <c r="F22" i="298"/>
  <c r="BH21" i="298"/>
  <c r="BI21" i="298"/>
  <c r="BG21" i="298"/>
  <c r="I21" i="298"/>
  <c r="BJ21" i="298"/>
  <c r="F21" i="298"/>
  <c r="BI20" i="298"/>
  <c r="BH20" i="298"/>
  <c r="BG20" i="298"/>
  <c r="I20" i="298"/>
  <c r="BJ20" i="298"/>
  <c r="F20" i="298"/>
  <c r="BJ19" i="298"/>
  <c r="BI19" i="298"/>
  <c r="BH19" i="298"/>
  <c r="BG19" i="298"/>
  <c r="I19" i="298"/>
  <c r="F19" i="298"/>
  <c r="CE18" i="298"/>
  <c r="BJ18" i="298"/>
  <c r="BI18" i="298"/>
  <c r="BH18" i="298"/>
  <c r="BG18" i="298"/>
  <c r="I18" i="298"/>
  <c r="F18" i="298"/>
  <c r="BJ17" i="298"/>
  <c r="BH17" i="298"/>
  <c r="BI17" i="298"/>
  <c r="BG17" i="298"/>
  <c r="I17" i="298"/>
  <c r="F17" i="298"/>
  <c r="BH16" i="298"/>
  <c r="BI16" i="298"/>
  <c r="BG16" i="298"/>
  <c r="I16" i="298"/>
  <c r="BJ16" i="298"/>
  <c r="F16" i="298"/>
  <c r="CA15" i="298"/>
  <c r="BI15" i="298"/>
  <c r="BH15" i="298"/>
  <c r="BG15" i="298"/>
  <c r="I15" i="298"/>
  <c r="BJ15" i="298"/>
  <c r="F15" i="298"/>
  <c r="BJ14" i="298"/>
  <c r="BI14" i="298"/>
  <c r="BH14" i="298"/>
  <c r="BG14" i="298"/>
  <c r="I14" i="298"/>
  <c r="F14" i="298"/>
  <c r="CA13" i="298"/>
  <c r="DG11" i="298"/>
  <c r="CA11" i="298"/>
  <c r="DG9" i="298"/>
  <c r="EA7" i="298"/>
  <c r="DR7" i="298"/>
  <c r="DL7" i="298"/>
  <c r="I47" i="297"/>
  <c r="C46" i="297"/>
  <c r="CC43" i="297"/>
  <c r="U45" i="297"/>
  <c r="BI44" i="297"/>
  <c r="BH44" i="297"/>
  <c r="BG44" i="297"/>
  <c r="I44" i="297"/>
  <c r="BJ44" i="297"/>
  <c r="F44" i="297"/>
  <c r="BJ43" i="297"/>
  <c r="BH43" i="297"/>
  <c r="BI43" i="297"/>
  <c r="BG43" i="297"/>
  <c r="I43" i="297"/>
  <c r="F43" i="297"/>
  <c r="BH42" i="297"/>
  <c r="BI42" i="297"/>
  <c r="BG42" i="297"/>
  <c r="I42" i="297"/>
  <c r="BJ42" i="297"/>
  <c r="F42" i="297"/>
  <c r="BI41" i="297"/>
  <c r="BH41" i="297"/>
  <c r="BG41" i="297"/>
  <c r="I41" i="297"/>
  <c r="BJ41" i="297"/>
  <c r="F41" i="297"/>
  <c r="DE40" i="297"/>
  <c r="BJ40" i="297"/>
  <c r="BH40" i="297"/>
  <c r="BI40" i="297"/>
  <c r="BG40" i="297"/>
  <c r="I40" i="297"/>
  <c r="F40" i="297"/>
  <c r="DE39" i="297"/>
  <c r="BJ39" i="297"/>
  <c r="BI39" i="297"/>
  <c r="BH39" i="297"/>
  <c r="BG39" i="297"/>
  <c r="I39" i="297"/>
  <c r="F39" i="297"/>
  <c r="DE38" i="297"/>
  <c r="BI38" i="297"/>
  <c r="BH38" i="297"/>
  <c r="BG38" i="297"/>
  <c r="I38" i="297"/>
  <c r="BJ38" i="297"/>
  <c r="F38" i="297"/>
  <c r="DE37" i="297"/>
  <c r="BJ37" i="297"/>
  <c r="BH37" i="297"/>
  <c r="BI37" i="297"/>
  <c r="BG37" i="297"/>
  <c r="I37" i="297"/>
  <c r="F37" i="297"/>
  <c r="DE36" i="297"/>
  <c r="BI36" i="297"/>
  <c r="BH36" i="297"/>
  <c r="BG36" i="297"/>
  <c r="I36" i="297"/>
  <c r="BJ36" i="297"/>
  <c r="F36" i="297"/>
  <c r="DE35" i="297"/>
  <c r="BH35" i="297"/>
  <c r="BI35" i="297"/>
  <c r="BG35" i="297"/>
  <c r="I35" i="297"/>
  <c r="BJ35" i="297"/>
  <c r="F35" i="297"/>
  <c r="DE34" i="297"/>
  <c r="BJ34" i="297"/>
  <c r="BI34" i="297"/>
  <c r="BH34" i="297"/>
  <c r="BG34" i="297"/>
  <c r="I34" i="297"/>
  <c r="F34" i="297"/>
  <c r="BJ33" i="297"/>
  <c r="BH33" i="297"/>
  <c r="BI33" i="297"/>
  <c r="BG33" i="297"/>
  <c r="I33" i="297"/>
  <c r="F33" i="297"/>
  <c r="BH32" i="297"/>
  <c r="BI32" i="297"/>
  <c r="BG32" i="297"/>
  <c r="I32" i="297"/>
  <c r="BJ32" i="297"/>
  <c r="F32" i="297"/>
  <c r="BI31" i="297"/>
  <c r="BH31" i="297"/>
  <c r="BG31" i="297"/>
  <c r="I31" i="297"/>
  <c r="BJ31" i="297"/>
  <c r="F31" i="297"/>
  <c r="BJ30" i="297"/>
  <c r="BI30" i="297"/>
  <c r="BH30" i="297"/>
  <c r="BG30" i="297"/>
  <c r="I30" i="297"/>
  <c r="F30" i="297"/>
  <c r="DE29" i="297"/>
  <c r="CS29" i="297"/>
  <c r="CG29" i="297"/>
  <c r="BP29" i="297"/>
  <c r="BI29" i="297"/>
  <c r="BH29" i="297"/>
  <c r="BG29" i="297"/>
  <c r="I29" i="297"/>
  <c r="BJ29" i="297"/>
  <c r="F29" i="297"/>
  <c r="BJ28" i="297"/>
  <c r="BI28" i="297"/>
  <c r="BH28" i="297"/>
  <c r="BG28" i="297"/>
  <c r="I28" i="297"/>
  <c r="F28" i="297"/>
  <c r="BH27" i="297"/>
  <c r="BI27" i="297"/>
  <c r="BG27" i="297"/>
  <c r="I27" i="297"/>
  <c r="BJ27" i="297"/>
  <c r="F27" i="297"/>
  <c r="BJ26" i="297"/>
  <c r="BH26" i="297"/>
  <c r="BI26" i="297"/>
  <c r="BG26" i="297"/>
  <c r="I26" i="297"/>
  <c r="F26" i="297"/>
  <c r="BJ25" i="297"/>
  <c r="BI25" i="297"/>
  <c r="BH25" i="297"/>
  <c r="BG25" i="297"/>
  <c r="I25" i="297"/>
  <c r="F25" i="297"/>
  <c r="BJ24" i="297"/>
  <c r="BH24" i="297"/>
  <c r="BI24" i="297"/>
  <c r="BG24" i="297"/>
  <c r="I24" i="297"/>
  <c r="F24" i="297"/>
  <c r="BH23" i="297"/>
  <c r="BI23" i="297"/>
  <c r="BG23" i="297"/>
  <c r="I23" i="297"/>
  <c r="BJ23" i="297"/>
  <c r="F23" i="297"/>
  <c r="BJ22" i="297"/>
  <c r="BH22" i="297"/>
  <c r="BI22" i="297"/>
  <c r="BG22" i="297"/>
  <c r="I22" i="297"/>
  <c r="F22" i="297"/>
  <c r="BJ21" i="297"/>
  <c r="BH21" i="297"/>
  <c r="BI21" i="297"/>
  <c r="BG21" i="297"/>
  <c r="I21" i="297"/>
  <c r="F21" i="297"/>
  <c r="BI20" i="297"/>
  <c r="BH20" i="297"/>
  <c r="BG20" i="297"/>
  <c r="I20" i="297"/>
  <c r="BJ20" i="297"/>
  <c r="F20" i="297"/>
  <c r="BH19" i="297"/>
  <c r="BI19" i="297"/>
  <c r="BG19" i="297"/>
  <c r="I19" i="297"/>
  <c r="BJ19" i="297"/>
  <c r="F19" i="297"/>
  <c r="CE18" i="297"/>
  <c r="BI18" i="297"/>
  <c r="BH18" i="297"/>
  <c r="BG18" i="297"/>
  <c r="I18" i="297"/>
  <c r="BJ18" i="297"/>
  <c r="F18" i="297"/>
  <c r="BJ17" i="297"/>
  <c r="BI17" i="297"/>
  <c r="BH17" i="297"/>
  <c r="BG17" i="297"/>
  <c r="I17" i="297"/>
  <c r="F17" i="297"/>
  <c r="BJ16" i="297"/>
  <c r="BH16" i="297"/>
  <c r="BI16" i="297"/>
  <c r="BG16" i="297"/>
  <c r="I16" i="297"/>
  <c r="F16" i="297"/>
  <c r="CA15" i="297"/>
  <c r="BI15" i="297"/>
  <c r="BH15" i="297"/>
  <c r="BG15" i="297"/>
  <c r="I15" i="297"/>
  <c r="BJ15" i="297"/>
  <c r="F15" i="297"/>
  <c r="BH14" i="297"/>
  <c r="BI14" i="297"/>
  <c r="BG14" i="297"/>
  <c r="I14" i="297"/>
  <c r="BJ14" i="297"/>
  <c r="BJ45" i="297"/>
  <c r="F14" i="297"/>
  <c r="CA13" i="297"/>
  <c r="DG11" i="297"/>
  <c r="CA11" i="297"/>
  <c r="DG9" i="297"/>
  <c r="EA7" i="297"/>
  <c r="DR7" i="297"/>
  <c r="DL7" i="297"/>
  <c r="I47" i="296"/>
  <c r="C46" i="296"/>
  <c r="U45" i="296"/>
  <c r="BJ44" i="296"/>
  <c r="BH44" i="296"/>
  <c r="BI44" i="296"/>
  <c r="BG44" i="296"/>
  <c r="I44" i="296"/>
  <c r="F44" i="296"/>
  <c r="CC43" i="296"/>
  <c r="BJ43" i="296"/>
  <c r="BI43" i="296"/>
  <c r="BH43" i="296"/>
  <c r="BG43" i="296"/>
  <c r="I43" i="296"/>
  <c r="F43" i="296"/>
  <c r="BI42" i="296"/>
  <c r="BH42" i="296"/>
  <c r="BG42" i="296"/>
  <c r="I42" i="296"/>
  <c r="BJ42" i="296"/>
  <c r="F42" i="296"/>
  <c r="BI41" i="296"/>
  <c r="BH41" i="296"/>
  <c r="BG41" i="296"/>
  <c r="I41" i="296"/>
  <c r="BJ41" i="296"/>
  <c r="F41" i="296"/>
  <c r="DE40" i="296"/>
  <c r="BJ40" i="296"/>
  <c r="BH40" i="296"/>
  <c r="BI40" i="296"/>
  <c r="BG40" i="296"/>
  <c r="I40" i="296"/>
  <c r="F40" i="296"/>
  <c r="DE39" i="296"/>
  <c r="BJ39" i="296"/>
  <c r="BI39" i="296"/>
  <c r="BH39" i="296"/>
  <c r="BG39" i="296"/>
  <c r="I39" i="296"/>
  <c r="F39" i="296"/>
  <c r="DE38" i="296"/>
  <c r="BJ38" i="296"/>
  <c r="BH38" i="296"/>
  <c r="BI38" i="296"/>
  <c r="BG38" i="296"/>
  <c r="I38" i="296"/>
  <c r="F38" i="296"/>
  <c r="DE37" i="296"/>
  <c r="BJ37" i="296"/>
  <c r="BI37" i="296"/>
  <c r="BH37" i="296"/>
  <c r="BG37" i="296"/>
  <c r="I37" i="296"/>
  <c r="F37" i="296"/>
  <c r="DE36" i="296"/>
  <c r="BI36" i="296"/>
  <c r="BH36" i="296"/>
  <c r="BG36" i="296"/>
  <c r="I36" i="296"/>
  <c r="BJ36" i="296"/>
  <c r="F36" i="296"/>
  <c r="DE35" i="296"/>
  <c r="BI35" i="296"/>
  <c r="BH35" i="296"/>
  <c r="BG35" i="296"/>
  <c r="I35" i="296"/>
  <c r="BJ35" i="296"/>
  <c r="F35" i="296"/>
  <c r="DE34" i="296"/>
  <c r="BJ34" i="296"/>
  <c r="BH34" i="296"/>
  <c r="BI34" i="296"/>
  <c r="BG34" i="296"/>
  <c r="I34" i="296"/>
  <c r="F34" i="296"/>
  <c r="BH33" i="296"/>
  <c r="BI33" i="296"/>
  <c r="BG33" i="296"/>
  <c r="I33" i="296"/>
  <c r="BJ33" i="296"/>
  <c r="F33" i="296"/>
  <c r="BJ32" i="296"/>
  <c r="BH32" i="296"/>
  <c r="BI32" i="296"/>
  <c r="BG32" i="296"/>
  <c r="I32" i="296"/>
  <c r="F32" i="296"/>
  <c r="BJ31" i="296"/>
  <c r="BH31" i="296"/>
  <c r="BI31" i="296"/>
  <c r="BG31" i="296"/>
  <c r="I31" i="296"/>
  <c r="F31" i="296"/>
  <c r="BH30" i="296"/>
  <c r="BI30" i="296"/>
  <c r="BG30" i="296"/>
  <c r="I30" i="296"/>
  <c r="BJ30" i="296"/>
  <c r="F30" i="296"/>
  <c r="DE29" i="296"/>
  <c r="CS29" i="296"/>
  <c r="CG29" i="296"/>
  <c r="BP29" i="296"/>
  <c r="BJ29" i="296"/>
  <c r="BI29" i="296"/>
  <c r="BH29" i="296"/>
  <c r="BG29" i="296"/>
  <c r="I29" i="296"/>
  <c r="F29" i="296"/>
  <c r="BI28" i="296"/>
  <c r="BH28" i="296"/>
  <c r="BG28" i="296"/>
  <c r="I28" i="296"/>
  <c r="BJ28" i="296"/>
  <c r="F28" i="296"/>
  <c r="BJ27" i="296"/>
  <c r="BI27" i="296"/>
  <c r="BH27" i="296"/>
  <c r="BG27" i="296"/>
  <c r="I27" i="296"/>
  <c r="F27" i="296"/>
  <c r="BJ26" i="296"/>
  <c r="BH26" i="296"/>
  <c r="BI26" i="296"/>
  <c r="BG26" i="296"/>
  <c r="I26" i="296"/>
  <c r="F26" i="296"/>
  <c r="BI25" i="296"/>
  <c r="BH25" i="296"/>
  <c r="BG25" i="296"/>
  <c r="I25" i="296"/>
  <c r="BJ25" i="296"/>
  <c r="F25" i="296"/>
  <c r="BI24" i="296"/>
  <c r="BH24" i="296"/>
  <c r="BG24" i="296"/>
  <c r="I24" i="296"/>
  <c r="BJ24" i="296"/>
  <c r="F24" i="296"/>
  <c r="BJ23" i="296"/>
  <c r="BI23" i="296"/>
  <c r="BH23" i="296"/>
  <c r="BG23" i="296"/>
  <c r="I23" i="296"/>
  <c r="F23" i="296"/>
  <c r="BJ22" i="296"/>
  <c r="BH22" i="296"/>
  <c r="BI22" i="296"/>
  <c r="BG22" i="296"/>
  <c r="I22" i="296"/>
  <c r="F22" i="296"/>
  <c r="BI21" i="296"/>
  <c r="BH21" i="296"/>
  <c r="BG21" i="296"/>
  <c r="I21" i="296"/>
  <c r="BJ21" i="296"/>
  <c r="F21" i="296"/>
  <c r="BI20" i="296"/>
  <c r="BH20" i="296"/>
  <c r="BG20" i="296"/>
  <c r="I20" i="296"/>
  <c r="BJ20" i="296"/>
  <c r="F20" i="296"/>
  <c r="BJ19" i="296"/>
  <c r="BI19" i="296"/>
  <c r="BH19" i="296"/>
  <c r="BG19" i="296"/>
  <c r="I19" i="296"/>
  <c r="F19" i="296"/>
  <c r="CE18" i="296"/>
  <c r="BH18" i="296"/>
  <c r="BI18" i="296"/>
  <c r="BG18" i="296"/>
  <c r="I18" i="296"/>
  <c r="BJ18" i="296"/>
  <c r="F18" i="296"/>
  <c r="BI17" i="296"/>
  <c r="BH17" i="296"/>
  <c r="BG17" i="296"/>
  <c r="I17" i="296"/>
  <c r="BJ17" i="296"/>
  <c r="F17" i="296"/>
  <c r="BJ16" i="296"/>
  <c r="BH16" i="296"/>
  <c r="BI16" i="296"/>
  <c r="BG16" i="296"/>
  <c r="I16" i="296"/>
  <c r="F16" i="296"/>
  <c r="CA15" i="296"/>
  <c r="BI15" i="296"/>
  <c r="BH15" i="296"/>
  <c r="BG15" i="296"/>
  <c r="I15" i="296"/>
  <c r="BJ15" i="296"/>
  <c r="F15" i="296"/>
  <c r="BJ14" i="296"/>
  <c r="BI14" i="296"/>
  <c r="BH14" i="296"/>
  <c r="BG14" i="296"/>
  <c r="I14" i="296"/>
  <c r="I45" i="296"/>
  <c r="F14" i="296"/>
  <c r="CA13" i="296"/>
  <c r="DG11" i="296"/>
  <c r="CA11" i="296"/>
  <c r="DG9" i="296"/>
  <c r="EA7" i="296"/>
  <c r="DR7" i="296"/>
  <c r="DL7" i="296"/>
  <c r="C46" i="295"/>
  <c r="U45" i="295"/>
  <c r="I47" i="295"/>
  <c r="BI44" i="295"/>
  <c r="BH44" i="295"/>
  <c r="BG44" i="295"/>
  <c r="I44" i="295"/>
  <c r="BJ44" i="295"/>
  <c r="F44" i="295"/>
  <c r="CC43" i="295"/>
  <c r="BJ43" i="295"/>
  <c r="BH43" i="295"/>
  <c r="BI43" i="295"/>
  <c r="BG43" i="295"/>
  <c r="I43" i="295"/>
  <c r="F43" i="295"/>
  <c r="BJ42" i="295"/>
  <c r="BH42" i="295"/>
  <c r="BI42" i="295"/>
  <c r="BG42" i="295"/>
  <c r="I42" i="295"/>
  <c r="F42" i="295"/>
  <c r="BH41" i="295"/>
  <c r="BI41" i="295"/>
  <c r="BG41" i="295"/>
  <c r="I41" i="295"/>
  <c r="BJ41" i="295"/>
  <c r="F41" i="295"/>
  <c r="DE40" i="295"/>
  <c r="BJ40" i="295"/>
  <c r="BH40" i="295"/>
  <c r="BI40" i="295"/>
  <c r="BG40" i="295"/>
  <c r="I40" i="295"/>
  <c r="F40" i="295"/>
  <c r="DE39" i="295"/>
  <c r="BI39" i="295"/>
  <c r="BH39" i="295"/>
  <c r="BG39" i="295"/>
  <c r="I39" i="295"/>
  <c r="BJ39" i="295"/>
  <c r="F39" i="295"/>
  <c r="DE38" i="295"/>
  <c r="BI38" i="295"/>
  <c r="BH38" i="295"/>
  <c r="BG38" i="295"/>
  <c r="I38" i="295"/>
  <c r="BJ38" i="295"/>
  <c r="F38" i="295"/>
  <c r="DE37" i="295"/>
  <c r="BJ37" i="295"/>
  <c r="BH37" i="295"/>
  <c r="BI37" i="295"/>
  <c r="BG37" i="295"/>
  <c r="I37" i="295"/>
  <c r="F37" i="295"/>
  <c r="DE36" i="295"/>
  <c r="BI36" i="295"/>
  <c r="BH36" i="295"/>
  <c r="BG36" i="295"/>
  <c r="I36" i="295"/>
  <c r="BJ36" i="295"/>
  <c r="F36" i="295"/>
  <c r="DE35" i="295"/>
  <c r="BJ35" i="295"/>
  <c r="BH35" i="295"/>
  <c r="BI35" i="295"/>
  <c r="BG35" i="295"/>
  <c r="I35" i="295"/>
  <c r="F35" i="295"/>
  <c r="DE34" i="295"/>
  <c r="BJ34" i="295"/>
  <c r="BI34" i="295"/>
  <c r="BH34" i="295"/>
  <c r="BG34" i="295"/>
  <c r="I34" i="295"/>
  <c r="F34" i="295"/>
  <c r="BJ33" i="295"/>
  <c r="BH33" i="295"/>
  <c r="BI33" i="295"/>
  <c r="BG33" i="295"/>
  <c r="I33" i="295"/>
  <c r="F33" i="295"/>
  <c r="BI32" i="295"/>
  <c r="BH32" i="295"/>
  <c r="BG32" i="295"/>
  <c r="I32" i="295"/>
  <c r="BJ32" i="295"/>
  <c r="F32" i="295"/>
  <c r="BI31" i="295"/>
  <c r="BH31" i="295"/>
  <c r="BG31" i="295"/>
  <c r="I31" i="295"/>
  <c r="BJ31" i="295"/>
  <c r="F31" i="295"/>
  <c r="BJ30" i="295"/>
  <c r="BI30" i="295"/>
  <c r="BH30" i="295"/>
  <c r="BG30" i="295"/>
  <c r="I30" i="295"/>
  <c r="F30" i="295"/>
  <c r="DE29" i="295"/>
  <c r="CS29" i="295"/>
  <c r="CG29" i="295"/>
  <c r="BP29" i="295"/>
  <c r="BI29" i="295"/>
  <c r="BH29" i="295"/>
  <c r="BG29" i="295"/>
  <c r="I29" i="295"/>
  <c r="BJ29" i="295"/>
  <c r="F29" i="295"/>
  <c r="BI28" i="295"/>
  <c r="BH28" i="295"/>
  <c r="BG28" i="295"/>
  <c r="I28" i="295"/>
  <c r="BJ28" i="295"/>
  <c r="F28" i="295"/>
  <c r="BJ27" i="295"/>
  <c r="BH27" i="295"/>
  <c r="BI27" i="295"/>
  <c r="BG27" i="295"/>
  <c r="I27" i="295"/>
  <c r="F27" i="295"/>
  <c r="BJ26" i="295"/>
  <c r="BH26" i="295"/>
  <c r="BI26" i="295"/>
  <c r="BG26" i="295"/>
  <c r="I26" i="295"/>
  <c r="F26" i="295"/>
  <c r="BH25" i="295"/>
  <c r="BI25" i="295"/>
  <c r="BG25" i="295"/>
  <c r="I25" i="295"/>
  <c r="BJ25" i="295"/>
  <c r="F25" i="295"/>
  <c r="BI24" i="295"/>
  <c r="BH24" i="295"/>
  <c r="BG24" i="295"/>
  <c r="I24" i="295"/>
  <c r="BJ24" i="295"/>
  <c r="F24" i="295"/>
  <c r="BJ23" i="295"/>
  <c r="BH23" i="295"/>
  <c r="BI23" i="295"/>
  <c r="BG23" i="295"/>
  <c r="I23" i="295"/>
  <c r="F23" i="295"/>
  <c r="BJ22" i="295"/>
  <c r="BH22" i="295"/>
  <c r="BI22" i="295"/>
  <c r="BG22" i="295"/>
  <c r="I22" i="295"/>
  <c r="F22" i="295"/>
  <c r="BH21" i="295"/>
  <c r="BI21" i="295"/>
  <c r="BG21" i="295"/>
  <c r="I21" i="295"/>
  <c r="BJ21" i="295"/>
  <c r="F21" i="295"/>
  <c r="BI20" i="295"/>
  <c r="BH20" i="295"/>
  <c r="BG20" i="295"/>
  <c r="I20" i="295"/>
  <c r="BJ20" i="295"/>
  <c r="F20" i="295"/>
  <c r="BJ19" i="295"/>
  <c r="BH19" i="295"/>
  <c r="BI19" i="295"/>
  <c r="BG19" i="295"/>
  <c r="I19" i="295"/>
  <c r="F19" i="295"/>
  <c r="CE18" i="295"/>
  <c r="BI18" i="295"/>
  <c r="BH18" i="295"/>
  <c r="BG18" i="295"/>
  <c r="I18" i="295"/>
  <c r="BJ18" i="295"/>
  <c r="F18" i="295"/>
  <c r="BJ17" i="295"/>
  <c r="BI17" i="295"/>
  <c r="BH17" i="295"/>
  <c r="BG17" i="295"/>
  <c r="I17" i="295"/>
  <c r="F17" i="295"/>
  <c r="BJ16" i="295"/>
  <c r="BH16" i="295"/>
  <c r="BI16" i="295"/>
  <c r="BG16" i="295"/>
  <c r="I16" i="295"/>
  <c r="F16" i="295"/>
  <c r="CA15" i="295"/>
  <c r="BI15" i="295"/>
  <c r="BH15" i="295"/>
  <c r="BG15" i="295"/>
  <c r="I15" i="295"/>
  <c r="BJ15" i="295"/>
  <c r="F15" i="295"/>
  <c r="BJ14" i="295"/>
  <c r="BH14" i="295"/>
  <c r="BI14" i="295"/>
  <c r="BG14" i="295"/>
  <c r="I14" i="295"/>
  <c r="F14" i="295"/>
  <c r="CA13" i="295"/>
  <c r="DG11" i="295"/>
  <c r="CA11" i="295"/>
  <c r="DG9" i="295"/>
  <c r="EA7" i="295"/>
  <c r="DR7" i="295"/>
  <c r="DL7" i="295"/>
  <c r="I47" i="294"/>
  <c r="C46" i="294"/>
  <c r="U45" i="294"/>
  <c r="BH44" i="294"/>
  <c r="BI44" i="294"/>
  <c r="BG44" i="294"/>
  <c r="I44" i="294"/>
  <c r="BJ44" i="294"/>
  <c r="F44" i="294"/>
  <c r="CC43" i="294"/>
  <c r="BJ43" i="294"/>
  <c r="BH43" i="294"/>
  <c r="BI43" i="294"/>
  <c r="BG43" i="294"/>
  <c r="I43" i="294"/>
  <c r="F43" i="294"/>
  <c r="BI42" i="294"/>
  <c r="BH42" i="294"/>
  <c r="BG42" i="294"/>
  <c r="I42" i="294"/>
  <c r="BJ42" i="294"/>
  <c r="F42" i="294"/>
  <c r="BI41" i="294"/>
  <c r="BH41" i="294"/>
  <c r="BG41" i="294"/>
  <c r="I41" i="294"/>
  <c r="BJ41" i="294"/>
  <c r="F41" i="294"/>
  <c r="DE40" i="294"/>
  <c r="BJ40" i="294"/>
  <c r="BH40" i="294"/>
  <c r="BI40" i="294"/>
  <c r="BG40" i="294"/>
  <c r="I40" i="294"/>
  <c r="F40" i="294"/>
  <c r="DE39" i="294"/>
  <c r="BJ39" i="294"/>
  <c r="BI39" i="294"/>
  <c r="BH39" i="294"/>
  <c r="BG39" i="294"/>
  <c r="I39" i="294"/>
  <c r="F39" i="294"/>
  <c r="DE38" i="294"/>
  <c r="BH38" i="294"/>
  <c r="BI38" i="294"/>
  <c r="BG38" i="294"/>
  <c r="I38" i="294"/>
  <c r="BJ38" i="294"/>
  <c r="F38" i="294"/>
  <c r="DE37" i="294"/>
  <c r="BJ37" i="294"/>
  <c r="BH37" i="294"/>
  <c r="BI37" i="294"/>
  <c r="BG37" i="294"/>
  <c r="I37" i="294"/>
  <c r="F37" i="294"/>
  <c r="DE36" i="294"/>
  <c r="BI36" i="294"/>
  <c r="BH36" i="294"/>
  <c r="BG36" i="294"/>
  <c r="I36" i="294"/>
  <c r="BJ36" i="294"/>
  <c r="F36" i="294"/>
  <c r="DE35" i="294"/>
  <c r="BI35" i="294"/>
  <c r="BH35" i="294"/>
  <c r="BG35" i="294"/>
  <c r="I35" i="294"/>
  <c r="BJ35" i="294"/>
  <c r="F35" i="294"/>
  <c r="DE34" i="294"/>
  <c r="BJ34" i="294"/>
  <c r="BH34" i="294"/>
  <c r="BI34" i="294"/>
  <c r="BG34" i="294"/>
  <c r="I34" i="294"/>
  <c r="F34" i="294"/>
  <c r="BJ33" i="294"/>
  <c r="BH33" i="294"/>
  <c r="BI33" i="294"/>
  <c r="BG33" i="294"/>
  <c r="I33" i="294"/>
  <c r="F33" i="294"/>
  <c r="BH32" i="294"/>
  <c r="BI32" i="294"/>
  <c r="BG32" i="294"/>
  <c r="I32" i="294"/>
  <c r="BJ32" i="294"/>
  <c r="F32" i="294"/>
  <c r="BI31" i="294"/>
  <c r="BH31" i="294"/>
  <c r="BG31" i="294"/>
  <c r="I31" i="294"/>
  <c r="BJ31" i="294"/>
  <c r="F31" i="294"/>
  <c r="BJ30" i="294"/>
  <c r="BH30" i="294"/>
  <c r="BI30" i="294"/>
  <c r="BG30" i="294"/>
  <c r="I30" i="294"/>
  <c r="F30" i="294"/>
  <c r="DE29" i="294"/>
  <c r="CS29" i="294"/>
  <c r="CG29" i="294"/>
  <c r="BP29" i="294"/>
  <c r="BI29" i="294"/>
  <c r="BH29" i="294"/>
  <c r="BG29" i="294"/>
  <c r="I29" i="294"/>
  <c r="BJ29" i="294"/>
  <c r="F29" i="294"/>
  <c r="BJ28" i="294"/>
  <c r="BI28" i="294"/>
  <c r="BH28" i="294"/>
  <c r="BG28" i="294"/>
  <c r="I28" i="294"/>
  <c r="F28" i="294"/>
  <c r="BJ27" i="294"/>
  <c r="BH27" i="294"/>
  <c r="BI27" i="294"/>
  <c r="BG27" i="294"/>
  <c r="I27" i="294"/>
  <c r="F27" i="294"/>
  <c r="BI26" i="294"/>
  <c r="BH26" i="294"/>
  <c r="BG26" i="294"/>
  <c r="I26" i="294"/>
  <c r="BJ26" i="294"/>
  <c r="F26" i="294"/>
  <c r="BI25" i="294"/>
  <c r="BH25" i="294"/>
  <c r="BG25" i="294"/>
  <c r="I25" i="294"/>
  <c r="BJ25" i="294"/>
  <c r="F25" i="294"/>
  <c r="BJ24" i="294"/>
  <c r="BI24" i="294"/>
  <c r="BH24" i="294"/>
  <c r="BG24" i="294"/>
  <c r="I24" i="294"/>
  <c r="F24" i="294"/>
  <c r="BJ23" i="294"/>
  <c r="BH23" i="294"/>
  <c r="BI23" i="294"/>
  <c r="BG23" i="294"/>
  <c r="I23" i="294"/>
  <c r="F23" i="294"/>
  <c r="BI22" i="294"/>
  <c r="BH22" i="294"/>
  <c r="BG22" i="294"/>
  <c r="I22" i="294"/>
  <c r="BJ22" i="294"/>
  <c r="F22" i="294"/>
  <c r="BI21" i="294"/>
  <c r="BH21" i="294"/>
  <c r="BG21" i="294"/>
  <c r="I21" i="294"/>
  <c r="BJ21" i="294"/>
  <c r="F21" i="294"/>
  <c r="BJ20" i="294"/>
  <c r="BI20" i="294"/>
  <c r="BH20" i="294"/>
  <c r="BG20" i="294"/>
  <c r="I20" i="294"/>
  <c r="F20" i="294"/>
  <c r="BJ19" i="294"/>
  <c r="BH19" i="294"/>
  <c r="BI19" i="294"/>
  <c r="BG19" i="294"/>
  <c r="I19" i="294"/>
  <c r="F19" i="294"/>
  <c r="CE18" i="294"/>
  <c r="BI18" i="294"/>
  <c r="BH18" i="294"/>
  <c r="BG18" i="294"/>
  <c r="I18" i="294"/>
  <c r="BJ18" i="294"/>
  <c r="F18" i="294"/>
  <c r="BJ17" i="294"/>
  <c r="BH17" i="294"/>
  <c r="BI17" i="294"/>
  <c r="BG17" i="294"/>
  <c r="I17" i="294"/>
  <c r="F17" i="294"/>
  <c r="BJ16" i="294"/>
  <c r="BH16" i="294"/>
  <c r="BI16" i="294"/>
  <c r="BG16" i="294"/>
  <c r="I16" i="294"/>
  <c r="F16" i="294"/>
  <c r="CA15" i="294"/>
  <c r="BJ15" i="294"/>
  <c r="BI15" i="294"/>
  <c r="BH15" i="294"/>
  <c r="BG15" i="294"/>
  <c r="I15" i="294"/>
  <c r="F15" i="294"/>
  <c r="BJ14" i="294"/>
  <c r="BH14" i="294"/>
  <c r="BI14" i="294"/>
  <c r="BG14" i="294"/>
  <c r="I14" i="294"/>
  <c r="F14" i="294"/>
  <c r="CA13" i="294"/>
  <c r="DG11" i="294"/>
  <c r="CA11" i="294"/>
  <c r="DG9" i="294"/>
  <c r="EA7" i="294"/>
  <c r="DR7" i="294"/>
  <c r="DL7" i="294"/>
  <c r="I47" i="293"/>
  <c r="C46" i="293"/>
  <c r="CC43" i="293"/>
  <c r="U45" i="293"/>
  <c r="BI44" i="293"/>
  <c r="BH44" i="293"/>
  <c r="BG44" i="293"/>
  <c r="I44" i="293"/>
  <c r="BJ44" i="293"/>
  <c r="F44" i="293"/>
  <c r="BJ43" i="293"/>
  <c r="BH43" i="293"/>
  <c r="BI43" i="293"/>
  <c r="BG43" i="293"/>
  <c r="I43" i="293"/>
  <c r="F43" i="293"/>
  <c r="BH42" i="293"/>
  <c r="BI42" i="293"/>
  <c r="BG42" i="293"/>
  <c r="I42" i="293"/>
  <c r="BJ42" i="293"/>
  <c r="F42" i="293"/>
  <c r="BI41" i="293"/>
  <c r="BH41" i="293"/>
  <c r="BG41" i="293"/>
  <c r="I41" i="293"/>
  <c r="BJ41" i="293"/>
  <c r="F41" i="293"/>
  <c r="DE40" i="293"/>
  <c r="BI40" i="293"/>
  <c r="BH40" i="293"/>
  <c r="BG40" i="293"/>
  <c r="I40" i="293"/>
  <c r="BJ40" i="293"/>
  <c r="F40" i="293"/>
  <c r="DE39" i="293"/>
  <c r="BJ39" i="293"/>
  <c r="BH39" i="293"/>
  <c r="BI39" i="293"/>
  <c r="BG39" i="293"/>
  <c r="I39" i="293"/>
  <c r="F39" i="293"/>
  <c r="DE38" i="293"/>
  <c r="BI38" i="293"/>
  <c r="BH38" i="293"/>
  <c r="BG38" i="293"/>
  <c r="I38" i="293"/>
  <c r="BJ38" i="293"/>
  <c r="F38" i="293"/>
  <c r="DE37" i="293"/>
  <c r="BJ37" i="293"/>
  <c r="BH37" i="293"/>
  <c r="BI37" i="293"/>
  <c r="BG37" i="293"/>
  <c r="I37" i="293"/>
  <c r="F37" i="293"/>
  <c r="DE36" i="293"/>
  <c r="BJ36" i="293"/>
  <c r="BI36" i="293"/>
  <c r="BH36" i="293"/>
  <c r="BG36" i="293"/>
  <c r="I36" i="293"/>
  <c r="F36" i="293"/>
  <c r="DE35" i="293"/>
  <c r="BH35" i="293"/>
  <c r="BI35" i="293"/>
  <c r="BG35" i="293"/>
  <c r="I35" i="293"/>
  <c r="BJ35" i="293"/>
  <c r="F35" i="293"/>
  <c r="DE34" i="293"/>
  <c r="BJ34" i="293"/>
  <c r="BH34" i="293"/>
  <c r="BI34" i="293"/>
  <c r="BG34" i="293"/>
  <c r="I34" i="293"/>
  <c r="F34" i="293"/>
  <c r="BI33" i="293"/>
  <c r="BH33" i="293"/>
  <c r="BG33" i="293"/>
  <c r="I33" i="293"/>
  <c r="BJ33" i="293"/>
  <c r="F33" i="293"/>
  <c r="BI32" i="293"/>
  <c r="BH32" i="293"/>
  <c r="BG32" i="293"/>
  <c r="I32" i="293"/>
  <c r="BJ32" i="293"/>
  <c r="F32" i="293"/>
  <c r="BJ31" i="293"/>
  <c r="BI31" i="293"/>
  <c r="BH31" i="293"/>
  <c r="BG31" i="293"/>
  <c r="I31" i="293"/>
  <c r="F31" i="293"/>
  <c r="BJ30" i="293"/>
  <c r="BH30" i="293"/>
  <c r="BI30" i="293"/>
  <c r="BG30" i="293"/>
  <c r="I30" i="293"/>
  <c r="F30" i="293"/>
  <c r="DE29" i="293"/>
  <c r="CS29" i="293"/>
  <c r="CG29" i="293"/>
  <c r="BP29" i="293"/>
  <c r="BJ29" i="293"/>
  <c r="BI29" i="293"/>
  <c r="BH29" i="293"/>
  <c r="BG29" i="293"/>
  <c r="I29" i="293"/>
  <c r="F29" i="293"/>
  <c r="BJ28" i="293"/>
  <c r="BH28" i="293"/>
  <c r="BI28" i="293"/>
  <c r="BG28" i="293"/>
  <c r="I28" i="293"/>
  <c r="F28" i="293"/>
  <c r="BJ27" i="293"/>
  <c r="BH27" i="293"/>
  <c r="BI27" i="293"/>
  <c r="BG27" i="293"/>
  <c r="I27" i="293"/>
  <c r="F27" i="293"/>
  <c r="BH26" i="293"/>
  <c r="BI26" i="293"/>
  <c r="BG26" i="293"/>
  <c r="I26" i="293"/>
  <c r="BJ26" i="293"/>
  <c r="F26" i="293"/>
  <c r="BI25" i="293"/>
  <c r="BH25" i="293"/>
  <c r="BG25" i="293"/>
  <c r="I25" i="293"/>
  <c r="BJ25" i="293"/>
  <c r="F25" i="293"/>
  <c r="BJ24" i="293"/>
  <c r="BH24" i="293"/>
  <c r="BI24" i="293"/>
  <c r="BG24" i="293"/>
  <c r="I24" i="293"/>
  <c r="F24" i="293"/>
  <c r="BJ23" i="293"/>
  <c r="BH23" i="293"/>
  <c r="BI23" i="293"/>
  <c r="BG23" i="293"/>
  <c r="I23" i="293"/>
  <c r="F23" i="293"/>
  <c r="BH22" i="293"/>
  <c r="BI22" i="293"/>
  <c r="BG22" i="293"/>
  <c r="I22" i="293"/>
  <c r="BJ22" i="293"/>
  <c r="F22" i="293"/>
  <c r="BI21" i="293"/>
  <c r="BH21" i="293"/>
  <c r="BG21" i="293"/>
  <c r="I21" i="293"/>
  <c r="BJ21" i="293"/>
  <c r="F21" i="293"/>
  <c r="BJ20" i="293"/>
  <c r="BH20" i="293"/>
  <c r="BI20" i="293"/>
  <c r="BG20" i="293"/>
  <c r="I20" i="293"/>
  <c r="F20" i="293"/>
  <c r="BJ19" i="293"/>
  <c r="BH19" i="293"/>
  <c r="BI19" i="293"/>
  <c r="BG19" i="293"/>
  <c r="I19" i="293"/>
  <c r="F19" i="293"/>
  <c r="CE18" i="293"/>
  <c r="BJ18" i="293"/>
  <c r="BI18" i="293"/>
  <c r="BH18" i="293"/>
  <c r="BG18" i="293"/>
  <c r="I18" i="293"/>
  <c r="F18" i="293"/>
  <c r="BJ17" i="293"/>
  <c r="BH17" i="293"/>
  <c r="BI17" i="293"/>
  <c r="BG17" i="293"/>
  <c r="I17" i="293"/>
  <c r="F17" i="293"/>
  <c r="BI16" i="293"/>
  <c r="BH16" i="293"/>
  <c r="BG16" i="293"/>
  <c r="I16" i="293"/>
  <c r="BJ16" i="293"/>
  <c r="F16" i="293"/>
  <c r="CA15" i="293"/>
  <c r="BJ15" i="293"/>
  <c r="BH15" i="293"/>
  <c r="BI15" i="293"/>
  <c r="BG15" i="293"/>
  <c r="I15" i="293"/>
  <c r="F15" i="293"/>
  <c r="BJ14" i="293"/>
  <c r="BH14" i="293"/>
  <c r="BI14" i="293"/>
  <c r="BG14" i="293"/>
  <c r="I14" i="293"/>
  <c r="F14" i="293"/>
  <c r="CA13" i="293"/>
  <c r="DG11" i="293"/>
  <c r="CA11" i="293"/>
  <c r="DG9" i="293"/>
  <c r="EA7" i="293"/>
  <c r="DR7" i="293"/>
  <c r="DL7" i="293"/>
  <c r="C46" i="292"/>
  <c r="U45" i="292"/>
  <c r="I47" i="292"/>
  <c r="BI44" i="292"/>
  <c r="BH44" i="292"/>
  <c r="BG44" i="292"/>
  <c r="I44" i="292"/>
  <c r="BJ44" i="292"/>
  <c r="F44" i="292"/>
  <c r="CC43" i="292"/>
  <c r="BI43" i="292"/>
  <c r="BH43" i="292"/>
  <c r="BG43" i="292"/>
  <c r="I43" i="292"/>
  <c r="BJ43" i="292"/>
  <c r="F43" i="292"/>
  <c r="BI42" i="292"/>
  <c r="BH42" i="292"/>
  <c r="BG42" i="292"/>
  <c r="I42" i="292"/>
  <c r="BJ42" i="292"/>
  <c r="F42" i="292"/>
  <c r="BJ41" i="292"/>
  <c r="BI41" i="292"/>
  <c r="BH41" i="292"/>
  <c r="BG41" i="292"/>
  <c r="I41" i="292"/>
  <c r="F41" i="292"/>
  <c r="DE40" i="292"/>
  <c r="BH40" i="292"/>
  <c r="BI40" i="292"/>
  <c r="BG40" i="292"/>
  <c r="I40" i="292"/>
  <c r="BJ40" i="292"/>
  <c r="F40" i="292"/>
  <c r="DE39" i="292"/>
  <c r="BJ39" i="292"/>
  <c r="BH39" i="292"/>
  <c r="BI39" i="292"/>
  <c r="BG39" i="292"/>
  <c r="I39" i="292"/>
  <c r="F39" i="292"/>
  <c r="DE38" i="292"/>
  <c r="BI38" i="292"/>
  <c r="BH38" i="292"/>
  <c r="BG38" i="292"/>
  <c r="I38" i="292"/>
  <c r="BJ38" i="292"/>
  <c r="F38" i="292"/>
  <c r="DE37" i="292"/>
  <c r="BI37" i="292"/>
  <c r="BH37" i="292"/>
  <c r="BG37" i="292"/>
  <c r="I37" i="292"/>
  <c r="BJ37" i="292"/>
  <c r="F37" i="292"/>
  <c r="DE36" i="292"/>
  <c r="BJ36" i="292"/>
  <c r="BH36" i="292"/>
  <c r="BI36" i="292"/>
  <c r="BG36" i="292"/>
  <c r="I36" i="292"/>
  <c r="F36" i="292"/>
  <c r="DE35" i="292"/>
  <c r="BI35" i="292"/>
  <c r="BH35" i="292"/>
  <c r="BG35" i="292"/>
  <c r="I35" i="292"/>
  <c r="BJ35" i="292"/>
  <c r="F35" i="292"/>
  <c r="DE34" i="292"/>
  <c r="BJ34" i="292"/>
  <c r="BH34" i="292"/>
  <c r="BI34" i="292"/>
  <c r="BG34" i="292"/>
  <c r="I34" i="292"/>
  <c r="F34" i="292"/>
  <c r="BH33" i="292"/>
  <c r="BI33" i="292"/>
  <c r="BG33" i="292"/>
  <c r="I33" i="292"/>
  <c r="BJ33" i="292"/>
  <c r="F33" i="292"/>
  <c r="BI32" i="292"/>
  <c r="BH32" i="292"/>
  <c r="BG32" i="292"/>
  <c r="I32" i="292"/>
  <c r="BJ32" i="292"/>
  <c r="F32" i="292"/>
  <c r="BJ31" i="292"/>
  <c r="BH31" i="292"/>
  <c r="BI31" i="292"/>
  <c r="BG31" i="292"/>
  <c r="I31" i="292"/>
  <c r="F31" i="292"/>
  <c r="BJ30" i="292"/>
  <c r="BH30" i="292"/>
  <c r="BI30" i="292"/>
  <c r="BG30" i="292"/>
  <c r="I30" i="292"/>
  <c r="F30" i="292"/>
  <c r="DE29" i="292"/>
  <c r="CS29" i="292"/>
  <c r="CG29" i="292"/>
  <c r="BP29" i="292"/>
  <c r="BJ29" i="292"/>
  <c r="BH29" i="292"/>
  <c r="BI29" i="292"/>
  <c r="BG29" i="292"/>
  <c r="I29" i="292"/>
  <c r="F29" i="292"/>
  <c r="BJ28" i="292"/>
  <c r="BH28" i="292"/>
  <c r="BI28" i="292"/>
  <c r="BG28" i="292"/>
  <c r="I28" i="292"/>
  <c r="F28" i="292"/>
  <c r="BI27" i="292"/>
  <c r="BH27" i="292"/>
  <c r="BG27" i="292"/>
  <c r="I27" i="292"/>
  <c r="BJ27" i="292"/>
  <c r="F27" i="292"/>
  <c r="BI26" i="292"/>
  <c r="BH26" i="292"/>
  <c r="BG26" i="292"/>
  <c r="I26" i="292"/>
  <c r="BJ26" i="292"/>
  <c r="F26" i="292"/>
  <c r="BJ25" i="292"/>
  <c r="BI25" i="292"/>
  <c r="BH25" i="292"/>
  <c r="BG25" i="292"/>
  <c r="I25" i="292"/>
  <c r="F25" i="292"/>
  <c r="BJ24" i="292"/>
  <c r="BH24" i="292"/>
  <c r="BI24" i="292"/>
  <c r="BG24" i="292"/>
  <c r="I24" i="292"/>
  <c r="F24" i="292"/>
  <c r="BI23" i="292"/>
  <c r="BH23" i="292"/>
  <c r="BG23" i="292"/>
  <c r="I23" i="292"/>
  <c r="BJ23" i="292"/>
  <c r="F23" i="292"/>
  <c r="BI22" i="292"/>
  <c r="BH22" i="292"/>
  <c r="BG22" i="292"/>
  <c r="I22" i="292"/>
  <c r="BJ22" i="292"/>
  <c r="F22" i="292"/>
  <c r="BJ21" i="292"/>
  <c r="BI21" i="292"/>
  <c r="BH21" i="292"/>
  <c r="BG21" i="292"/>
  <c r="I21" i="292"/>
  <c r="F21" i="292"/>
  <c r="BJ20" i="292"/>
  <c r="BH20" i="292"/>
  <c r="BI20" i="292"/>
  <c r="BG20" i="292"/>
  <c r="I20" i="292"/>
  <c r="F20" i="292"/>
  <c r="BI19" i="292"/>
  <c r="BH19" i="292"/>
  <c r="BG19" i="292"/>
  <c r="I19" i="292"/>
  <c r="BJ19" i="292"/>
  <c r="F19" i="292"/>
  <c r="CE18" i="292"/>
  <c r="BJ18" i="292"/>
  <c r="BH18" i="292"/>
  <c r="BI18" i="292"/>
  <c r="BG18" i="292"/>
  <c r="I18" i="292"/>
  <c r="F18" i="292"/>
  <c r="BJ17" i="292"/>
  <c r="BH17" i="292"/>
  <c r="BI17" i="292"/>
  <c r="BG17" i="292"/>
  <c r="I17" i="292"/>
  <c r="F17" i="292"/>
  <c r="BH16" i="292"/>
  <c r="BI16" i="292"/>
  <c r="BG16" i="292"/>
  <c r="I16" i="292"/>
  <c r="I45" i="292"/>
  <c r="F16" i="292"/>
  <c r="CA15" i="292"/>
  <c r="BJ15" i="292"/>
  <c r="BH15" i="292"/>
  <c r="BI15" i="292"/>
  <c r="BG15" i="292"/>
  <c r="I15" i="292"/>
  <c r="F15" i="292"/>
  <c r="BI14" i="292"/>
  <c r="BH14" i="292"/>
  <c r="BG14" i="292"/>
  <c r="I14" i="292"/>
  <c r="BJ14" i="292"/>
  <c r="F14" i="292"/>
  <c r="CA13" i="292"/>
  <c r="DG11" i="292"/>
  <c r="CA11" i="292"/>
  <c r="DG9" i="292"/>
  <c r="EA7" i="292"/>
  <c r="DR7" i="292"/>
  <c r="DL7" i="292"/>
  <c r="C46" i="291"/>
  <c r="CC43" i="291"/>
  <c r="U45" i="291"/>
  <c r="I47" i="291"/>
  <c r="BJ44" i="291"/>
  <c r="BI44" i="291"/>
  <c r="BH44" i="291"/>
  <c r="BG44" i="291"/>
  <c r="I44" i="291"/>
  <c r="F44" i="291"/>
  <c r="BH43" i="291"/>
  <c r="BI43" i="291"/>
  <c r="BG43" i="291"/>
  <c r="I43" i="291"/>
  <c r="BJ43" i="291"/>
  <c r="F43" i="291"/>
  <c r="BI42" i="291"/>
  <c r="BH42" i="291"/>
  <c r="BG42" i="291"/>
  <c r="I42" i="291"/>
  <c r="BJ42" i="291"/>
  <c r="F42" i="291"/>
  <c r="BJ41" i="291"/>
  <c r="BH41" i="291"/>
  <c r="BI41" i="291"/>
  <c r="BG41" i="291"/>
  <c r="I41" i="291"/>
  <c r="F41" i="291"/>
  <c r="DE40" i="291"/>
  <c r="BI40" i="291"/>
  <c r="BH40" i="291"/>
  <c r="BG40" i="291"/>
  <c r="I40" i="291"/>
  <c r="BJ40" i="291"/>
  <c r="F40" i="291"/>
  <c r="DE39" i="291"/>
  <c r="BJ39" i="291"/>
  <c r="BH39" i="291"/>
  <c r="BI39" i="291"/>
  <c r="BG39" i="291"/>
  <c r="I39" i="291"/>
  <c r="F39" i="291"/>
  <c r="DE38" i="291"/>
  <c r="BJ38" i="291"/>
  <c r="BI38" i="291"/>
  <c r="BH38" i="291"/>
  <c r="BG38" i="291"/>
  <c r="I38" i="291"/>
  <c r="F38" i="291"/>
  <c r="DE37" i="291"/>
  <c r="BH37" i="291"/>
  <c r="BI37" i="291"/>
  <c r="BG37" i="291"/>
  <c r="I37" i="291"/>
  <c r="BJ37" i="291"/>
  <c r="F37" i="291"/>
  <c r="DE36" i="291"/>
  <c r="BJ36" i="291"/>
  <c r="BH36" i="291"/>
  <c r="BI36" i="291"/>
  <c r="BG36" i="291"/>
  <c r="I36" i="291"/>
  <c r="F36" i="291"/>
  <c r="DE35" i="291"/>
  <c r="BI35" i="291"/>
  <c r="BH35" i="291"/>
  <c r="BG35" i="291"/>
  <c r="I35" i="291"/>
  <c r="BJ35" i="291"/>
  <c r="F35" i="291"/>
  <c r="DE34" i="291"/>
  <c r="BI34" i="291"/>
  <c r="BH34" i="291"/>
  <c r="BG34" i="291"/>
  <c r="I34" i="291"/>
  <c r="BJ34" i="291"/>
  <c r="F34" i="291"/>
  <c r="BI33" i="291"/>
  <c r="BH33" i="291"/>
  <c r="BG33" i="291"/>
  <c r="I33" i="291"/>
  <c r="BJ33" i="291"/>
  <c r="F33" i="291"/>
  <c r="BJ32" i="291"/>
  <c r="BI32" i="291"/>
  <c r="BH32" i="291"/>
  <c r="BG32" i="291"/>
  <c r="I32" i="291"/>
  <c r="F32" i="291"/>
  <c r="BJ31" i="291"/>
  <c r="BH31" i="291"/>
  <c r="BI31" i="291"/>
  <c r="BG31" i="291"/>
  <c r="I31" i="291"/>
  <c r="F31" i="291"/>
  <c r="BI30" i="291"/>
  <c r="BH30" i="291"/>
  <c r="BG30" i="291"/>
  <c r="I30" i="291"/>
  <c r="BJ30" i="291"/>
  <c r="F30" i="291"/>
  <c r="DE29" i="291"/>
  <c r="CS29" i="291"/>
  <c r="CG29" i="291"/>
  <c r="BP29" i="291"/>
  <c r="BJ29" i="291"/>
  <c r="BH29" i="291"/>
  <c r="BI29" i="291"/>
  <c r="BG29" i="291"/>
  <c r="I29" i="291"/>
  <c r="F29" i="291"/>
  <c r="BJ28" i="291"/>
  <c r="BH28" i="291"/>
  <c r="BI28" i="291"/>
  <c r="BG28" i="291"/>
  <c r="I28" i="291"/>
  <c r="F28" i="291"/>
  <c r="BH27" i="291"/>
  <c r="BI27" i="291"/>
  <c r="BG27" i="291"/>
  <c r="I27" i="291"/>
  <c r="BJ27" i="291"/>
  <c r="F27" i="291"/>
  <c r="BI26" i="291"/>
  <c r="BH26" i="291"/>
  <c r="BG26" i="291"/>
  <c r="I26" i="291"/>
  <c r="BJ26" i="291"/>
  <c r="F26" i="291"/>
  <c r="BJ25" i="291"/>
  <c r="BH25" i="291"/>
  <c r="BI25" i="291"/>
  <c r="BG25" i="291"/>
  <c r="I25" i="291"/>
  <c r="F25" i="291"/>
  <c r="BJ24" i="291"/>
  <c r="BH24" i="291"/>
  <c r="BI24" i="291"/>
  <c r="BG24" i="291"/>
  <c r="I24" i="291"/>
  <c r="F24" i="291"/>
  <c r="BH23" i="291"/>
  <c r="BI23" i="291"/>
  <c r="BG23" i="291"/>
  <c r="I23" i="291"/>
  <c r="BJ23" i="291"/>
  <c r="F23" i="291"/>
  <c r="BI22" i="291"/>
  <c r="BH22" i="291"/>
  <c r="BG22" i="291"/>
  <c r="I22" i="291"/>
  <c r="BJ22" i="291"/>
  <c r="F22" i="291"/>
  <c r="BJ21" i="291"/>
  <c r="BH21" i="291"/>
  <c r="BI21" i="291"/>
  <c r="BG21" i="291"/>
  <c r="I21" i="291"/>
  <c r="F21" i="291"/>
  <c r="BJ20" i="291"/>
  <c r="BH20" i="291"/>
  <c r="BI20" i="291"/>
  <c r="BG20" i="291"/>
  <c r="I20" i="291"/>
  <c r="F20" i="291"/>
  <c r="BH19" i="291"/>
  <c r="BI19" i="291"/>
  <c r="BG19" i="291"/>
  <c r="I19" i="291"/>
  <c r="BJ19" i="291"/>
  <c r="F19" i="291"/>
  <c r="CE18" i="291"/>
  <c r="BJ18" i="291"/>
  <c r="BH18" i="291"/>
  <c r="BI18" i="291"/>
  <c r="BG18" i="291"/>
  <c r="I18" i="291"/>
  <c r="F18" i="291"/>
  <c r="BI17" i="291"/>
  <c r="BH17" i="291"/>
  <c r="BG17" i="291"/>
  <c r="I17" i="291"/>
  <c r="BJ17" i="291"/>
  <c r="F17" i="291"/>
  <c r="BI16" i="291"/>
  <c r="BH16" i="291"/>
  <c r="BG16" i="291"/>
  <c r="I16" i="291"/>
  <c r="BJ16" i="291"/>
  <c r="F16" i="291"/>
  <c r="CA15" i="291"/>
  <c r="BJ15" i="291"/>
  <c r="BH15" i="291"/>
  <c r="BI15" i="291"/>
  <c r="BG15" i="291"/>
  <c r="I15" i="291"/>
  <c r="F15" i="291"/>
  <c r="BH14" i="291"/>
  <c r="BI14" i="291"/>
  <c r="BG14" i="291"/>
  <c r="I14" i="291"/>
  <c r="F14" i="291"/>
  <c r="CA13" i="291"/>
  <c r="DG11" i="291"/>
  <c r="CA11" i="291"/>
  <c r="DG9" i="291"/>
  <c r="EA7" i="291"/>
  <c r="DR7" i="291"/>
  <c r="DL7" i="291"/>
  <c r="C46" i="290"/>
  <c r="U45" i="290"/>
  <c r="I47" i="290"/>
  <c r="BJ44" i="290"/>
  <c r="BH44" i="290"/>
  <c r="BI44" i="290"/>
  <c r="BG44" i="290"/>
  <c r="I44" i="290"/>
  <c r="F44" i="290"/>
  <c r="CC43" i="290"/>
  <c r="BI43" i="290"/>
  <c r="BH43" i="290"/>
  <c r="BG43" i="290"/>
  <c r="I43" i="290"/>
  <c r="BJ43" i="290"/>
  <c r="F43" i="290"/>
  <c r="BJ42" i="290"/>
  <c r="BI42" i="290"/>
  <c r="BH42" i="290"/>
  <c r="BG42" i="290"/>
  <c r="I42" i="290"/>
  <c r="F42" i="290"/>
  <c r="BJ41" i="290"/>
  <c r="BH41" i="290"/>
  <c r="BI41" i="290"/>
  <c r="BG41" i="290"/>
  <c r="I41" i="290"/>
  <c r="F41" i="290"/>
  <c r="DE40" i="290"/>
  <c r="BJ40" i="290"/>
  <c r="BI40" i="290"/>
  <c r="BH40" i="290"/>
  <c r="BG40" i="290"/>
  <c r="I40" i="290"/>
  <c r="F40" i="290"/>
  <c r="DE39" i="290"/>
  <c r="BH39" i="290"/>
  <c r="BI39" i="290"/>
  <c r="BG39" i="290"/>
  <c r="I39" i="290"/>
  <c r="BJ39" i="290"/>
  <c r="F39" i="290"/>
  <c r="DE38" i="290"/>
  <c r="BJ38" i="290"/>
  <c r="BH38" i="290"/>
  <c r="BI38" i="290"/>
  <c r="BG38" i="290"/>
  <c r="I38" i="290"/>
  <c r="F38" i="290"/>
  <c r="DE37" i="290"/>
  <c r="BI37" i="290"/>
  <c r="BH37" i="290"/>
  <c r="BG37" i="290"/>
  <c r="I37" i="290"/>
  <c r="BJ37" i="290"/>
  <c r="F37" i="290"/>
  <c r="DE36" i="290"/>
  <c r="BH36" i="290"/>
  <c r="BI36" i="290"/>
  <c r="BG36" i="290"/>
  <c r="I36" i="290"/>
  <c r="BJ36" i="290"/>
  <c r="F36" i="290"/>
  <c r="DE35" i="290"/>
  <c r="BJ35" i="290"/>
  <c r="BI35" i="290"/>
  <c r="BH35" i="290"/>
  <c r="BG35" i="290"/>
  <c r="I35" i="290"/>
  <c r="F35" i="290"/>
  <c r="DE34" i="290"/>
  <c r="BH34" i="290"/>
  <c r="BI34" i="290"/>
  <c r="BG34" i="290"/>
  <c r="I34" i="290"/>
  <c r="BJ34" i="290"/>
  <c r="F34" i="290"/>
  <c r="BI33" i="290"/>
  <c r="BH33" i="290"/>
  <c r="BG33" i="290"/>
  <c r="I33" i="290"/>
  <c r="BJ33" i="290"/>
  <c r="F33" i="290"/>
  <c r="BJ32" i="290"/>
  <c r="BH32" i="290"/>
  <c r="BI32" i="290"/>
  <c r="BG32" i="290"/>
  <c r="I32" i="290"/>
  <c r="F32" i="290"/>
  <c r="BH31" i="290"/>
  <c r="BI31" i="290"/>
  <c r="BG31" i="290"/>
  <c r="I31" i="290"/>
  <c r="BJ31" i="290"/>
  <c r="F31" i="290"/>
  <c r="BH30" i="290"/>
  <c r="BI30" i="290"/>
  <c r="BG30" i="290"/>
  <c r="I30" i="290"/>
  <c r="BJ30" i="290"/>
  <c r="F30" i="290"/>
  <c r="DE29" i="290"/>
  <c r="CS29" i="290"/>
  <c r="CG29" i="290"/>
  <c r="BP29" i="290"/>
  <c r="BJ29" i="290"/>
  <c r="BH29" i="290"/>
  <c r="BI29" i="290"/>
  <c r="BG29" i="290"/>
  <c r="I29" i="290"/>
  <c r="F29" i="290"/>
  <c r="BH28" i="290"/>
  <c r="BI28" i="290"/>
  <c r="BG28" i="290"/>
  <c r="I28" i="290"/>
  <c r="BJ28" i="290"/>
  <c r="F28" i="290"/>
  <c r="BI27" i="290"/>
  <c r="BH27" i="290"/>
  <c r="BG27" i="290"/>
  <c r="I27" i="290"/>
  <c r="BJ27" i="290"/>
  <c r="F27" i="290"/>
  <c r="BJ26" i="290"/>
  <c r="BI26" i="290"/>
  <c r="BH26" i="290"/>
  <c r="BG26" i="290"/>
  <c r="I26" i="290"/>
  <c r="F26" i="290"/>
  <c r="BJ25" i="290"/>
  <c r="BH25" i="290"/>
  <c r="BI25" i="290"/>
  <c r="BG25" i="290"/>
  <c r="I25" i="290"/>
  <c r="F25" i="290"/>
  <c r="BI24" i="290"/>
  <c r="BH24" i="290"/>
  <c r="BG24" i="290"/>
  <c r="I24" i="290"/>
  <c r="BJ24" i="290"/>
  <c r="F24" i="290"/>
  <c r="BI23" i="290"/>
  <c r="BH23" i="290"/>
  <c r="BG23" i="290"/>
  <c r="I23" i="290"/>
  <c r="BJ23" i="290"/>
  <c r="F23" i="290"/>
  <c r="BJ22" i="290"/>
  <c r="BI22" i="290"/>
  <c r="BH22" i="290"/>
  <c r="BG22" i="290"/>
  <c r="I22" i="290"/>
  <c r="F22" i="290"/>
  <c r="BJ21" i="290"/>
  <c r="BH21" i="290"/>
  <c r="BI21" i="290"/>
  <c r="BG21" i="290"/>
  <c r="I21" i="290"/>
  <c r="F21" i="290"/>
  <c r="BI20" i="290"/>
  <c r="BH20" i="290"/>
  <c r="BG20" i="290"/>
  <c r="I20" i="290"/>
  <c r="BJ20" i="290"/>
  <c r="F20" i="290"/>
  <c r="BI19" i="290"/>
  <c r="BH19" i="290"/>
  <c r="BG19" i="290"/>
  <c r="I19" i="290"/>
  <c r="BJ19" i="290"/>
  <c r="F19" i="290"/>
  <c r="CE18" i="290"/>
  <c r="BJ18" i="290"/>
  <c r="BH18" i="290"/>
  <c r="BI18" i="290"/>
  <c r="BG18" i="290"/>
  <c r="I18" i="290"/>
  <c r="F18" i="290"/>
  <c r="BH17" i="290"/>
  <c r="BI17" i="290"/>
  <c r="BG17" i="290"/>
  <c r="I17" i="290"/>
  <c r="BJ17" i="290"/>
  <c r="F17" i="290"/>
  <c r="BI16" i="290"/>
  <c r="BH16" i="290"/>
  <c r="BG16" i="290"/>
  <c r="I16" i="290"/>
  <c r="BJ16" i="290"/>
  <c r="F16" i="290"/>
  <c r="CA15" i="290"/>
  <c r="BI15" i="290"/>
  <c r="BH15" i="290"/>
  <c r="BG15" i="290"/>
  <c r="I15" i="290"/>
  <c r="BJ15" i="290"/>
  <c r="F15" i="290"/>
  <c r="BI14" i="290"/>
  <c r="BH14" i="290"/>
  <c r="BG14" i="290"/>
  <c r="I14" i="290"/>
  <c r="F14" i="290"/>
  <c r="CA13" i="290"/>
  <c r="DG11" i="290"/>
  <c r="CA11" i="290"/>
  <c r="DG9" i="290"/>
  <c r="EA7" i="290"/>
  <c r="DR7" i="290"/>
  <c r="DL7" i="290"/>
  <c r="C46" i="289"/>
  <c r="U45" i="289"/>
  <c r="I47" i="289"/>
  <c r="BJ44" i="289"/>
  <c r="BH44" i="289"/>
  <c r="BI44" i="289"/>
  <c r="BG44" i="289"/>
  <c r="I44" i="289"/>
  <c r="F44" i="289"/>
  <c r="CC43" i="289"/>
  <c r="BI43" i="289"/>
  <c r="BH43" i="289"/>
  <c r="BG43" i="289"/>
  <c r="I43" i="289"/>
  <c r="BJ43" i="289"/>
  <c r="F43" i="289"/>
  <c r="BJ42" i="289"/>
  <c r="BI42" i="289"/>
  <c r="BH42" i="289"/>
  <c r="BG42" i="289"/>
  <c r="I42" i="289"/>
  <c r="F42" i="289"/>
  <c r="BJ41" i="289"/>
  <c r="BH41" i="289"/>
  <c r="BI41" i="289"/>
  <c r="BG41" i="289"/>
  <c r="I41" i="289"/>
  <c r="F41" i="289"/>
  <c r="DE40" i="289"/>
  <c r="BI40" i="289"/>
  <c r="BH40" i="289"/>
  <c r="BG40" i="289"/>
  <c r="I40" i="289"/>
  <c r="BJ40" i="289"/>
  <c r="F40" i="289"/>
  <c r="DE39" i="289"/>
  <c r="BI39" i="289"/>
  <c r="BH39" i="289"/>
  <c r="BG39" i="289"/>
  <c r="I39" i="289"/>
  <c r="BJ39" i="289"/>
  <c r="F39" i="289"/>
  <c r="DE38" i="289"/>
  <c r="BJ38" i="289"/>
  <c r="BH38" i="289"/>
  <c r="BI38" i="289"/>
  <c r="BG38" i="289"/>
  <c r="I38" i="289"/>
  <c r="F38" i="289"/>
  <c r="DE37" i="289"/>
  <c r="BI37" i="289"/>
  <c r="BH37" i="289"/>
  <c r="BG37" i="289"/>
  <c r="I37" i="289"/>
  <c r="BJ37" i="289"/>
  <c r="F37" i="289"/>
  <c r="DE36" i="289"/>
  <c r="BJ36" i="289"/>
  <c r="BH36" i="289"/>
  <c r="BI36" i="289"/>
  <c r="BG36" i="289"/>
  <c r="I36" i="289"/>
  <c r="F36" i="289"/>
  <c r="DE35" i="289"/>
  <c r="BJ35" i="289"/>
  <c r="BI35" i="289"/>
  <c r="BH35" i="289"/>
  <c r="BG35" i="289"/>
  <c r="I35" i="289"/>
  <c r="F35" i="289"/>
  <c r="DE34" i="289"/>
  <c r="BH34" i="289"/>
  <c r="BI34" i="289"/>
  <c r="BG34" i="289"/>
  <c r="I34" i="289"/>
  <c r="BJ34" i="289"/>
  <c r="F34" i="289"/>
  <c r="BI33" i="289"/>
  <c r="BH33" i="289"/>
  <c r="BG33" i="289"/>
  <c r="I33" i="289"/>
  <c r="BJ33" i="289"/>
  <c r="F33" i="289"/>
  <c r="BJ32" i="289"/>
  <c r="BH32" i="289"/>
  <c r="BI32" i="289"/>
  <c r="BG32" i="289"/>
  <c r="I32" i="289"/>
  <c r="F32" i="289"/>
  <c r="BJ31" i="289"/>
  <c r="BH31" i="289"/>
  <c r="BI31" i="289"/>
  <c r="BG31" i="289"/>
  <c r="I31" i="289"/>
  <c r="F31" i="289"/>
  <c r="BH30" i="289"/>
  <c r="BI30" i="289"/>
  <c r="BG30" i="289"/>
  <c r="I30" i="289"/>
  <c r="BJ30" i="289"/>
  <c r="F30" i="289"/>
  <c r="DE29" i="289"/>
  <c r="CS29" i="289"/>
  <c r="CG29" i="289"/>
  <c r="BP29" i="289"/>
  <c r="BJ29" i="289"/>
  <c r="BH29" i="289"/>
  <c r="BI29" i="289"/>
  <c r="BG29" i="289"/>
  <c r="I29" i="289"/>
  <c r="F29" i="289"/>
  <c r="BI28" i="289"/>
  <c r="BH28" i="289"/>
  <c r="BG28" i="289"/>
  <c r="I28" i="289"/>
  <c r="BJ28" i="289"/>
  <c r="F28" i="289"/>
  <c r="BI27" i="289"/>
  <c r="BH27" i="289"/>
  <c r="BG27" i="289"/>
  <c r="I27" i="289"/>
  <c r="BJ27" i="289"/>
  <c r="F27" i="289"/>
  <c r="BJ26" i="289"/>
  <c r="BI26" i="289"/>
  <c r="BH26" i="289"/>
  <c r="BG26" i="289"/>
  <c r="I26" i="289"/>
  <c r="F26" i="289"/>
  <c r="BJ25" i="289"/>
  <c r="BH25" i="289"/>
  <c r="BI25" i="289"/>
  <c r="BG25" i="289"/>
  <c r="I25" i="289"/>
  <c r="F25" i="289"/>
  <c r="BI24" i="289"/>
  <c r="BH24" i="289"/>
  <c r="BG24" i="289"/>
  <c r="I24" i="289"/>
  <c r="BJ24" i="289"/>
  <c r="F24" i="289"/>
  <c r="BI23" i="289"/>
  <c r="BH23" i="289"/>
  <c r="BG23" i="289"/>
  <c r="I23" i="289"/>
  <c r="BJ23" i="289"/>
  <c r="F23" i="289"/>
  <c r="BJ22" i="289"/>
  <c r="BI22" i="289"/>
  <c r="BH22" i="289"/>
  <c r="BG22" i="289"/>
  <c r="I22" i="289"/>
  <c r="F22" i="289"/>
  <c r="BJ21" i="289"/>
  <c r="BH21" i="289"/>
  <c r="BI21" i="289"/>
  <c r="BG21" i="289"/>
  <c r="I21" i="289"/>
  <c r="F21" i="289"/>
  <c r="BI20" i="289"/>
  <c r="BH20" i="289"/>
  <c r="BG20" i="289"/>
  <c r="I20" i="289"/>
  <c r="BJ20" i="289"/>
  <c r="F20" i="289"/>
  <c r="BI19" i="289"/>
  <c r="BH19" i="289"/>
  <c r="BG19" i="289"/>
  <c r="I19" i="289"/>
  <c r="BJ19" i="289"/>
  <c r="F19" i="289"/>
  <c r="CE18" i="289"/>
  <c r="BJ18" i="289"/>
  <c r="BH18" i="289"/>
  <c r="BI18" i="289"/>
  <c r="BG18" i="289"/>
  <c r="I18" i="289"/>
  <c r="F18" i="289"/>
  <c r="BH17" i="289"/>
  <c r="BI17" i="289"/>
  <c r="BG17" i="289"/>
  <c r="I17" i="289"/>
  <c r="BJ17" i="289"/>
  <c r="F17" i="289"/>
  <c r="BI16" i="289"/>
  <c r="BH16" i="289"/>
  <c r="BG16" i="289"/>
  <c r="I16" i="289"/>
  <c r="BJ16" i="289"/>
  <c r="F16" i="289"/>
  <c r="CA15" i="289"/>
  <c r="BI15" i="289"/>
  <c r="BH15" i="289"/>
  <c r="BG15" i="289"/>
  <c r="I15" i="289"/>
  <c r="BJ15" i="289"/>
  <c r="F15" i="289"/>
  <c r="BI14" i="289"/>
  <c r="BH14" i="289"/>
  <c r="BG14" i="289"/>
  <c r="I14" i="289"/>
  <c r="F14" i="289"/>
  <c r="CA13" i="289"/>
  <c r="DG11" i="289"/>
  <c r="CA11" i="289"/>
  <c r="DG9" i="289"/>
  <c r="EA7" i="289"/>
  <c r="DR7" i="289"/>
  <c r="DL7" i="289"/>
  <c r="I47" i="288"/>
  <c r="C46" i="288"/>
  <c r="CC43" i="288"/>
  <c r="U45" i="288"/>
  <c r="BJ44" i="288"/>
  <c r="BH44" i="288"/>
  <c r="BI44" i="288"/>
  <c r="BG44" i="288"/>
  <c r="I44" i="288"/>
  <c r="F44" i="288"/>
  <c r="BI43" i="288"/>
  <c r="BH43" i="288"/>
  <c r="BG43" i="288"/>
  <c r="I43" i="288"/>
  <c r="BJ43" i="288"/>
  <c r="F43" i="288"/>
  <c r="BJ42" i="288"/>
  <c r="BH42" i="288"/>
  <c r="BI42" i="288"/>
  <c r="BG42" i="288"/>
  <c r="I42" i="288"/>
  <c r="F42" i="288"/>
  <c r="BJ41" i="288"/>
  <c r="BH41" i="288"/>
  <c r="BI41" i="288"/>
  <c r="BG41" i="288"/>
  <c r="I41" i="288"/>
  <c r="F41" i="288"/>
  <c r="DE40" i="288"/>
  <c r="BJ40" i="288"/>
  <c r="BI40" i="288"/>
  <c r="BH40" i="288"/>
  <c r="BG40" i="288"/>
  <c r="I40" i="288"/>
  <c r="F40" i="288"/>
  <c r="DE39" i="288"/>
  <c r="BH39" i="288"/>
  <c r="BI39" i="288"/>
  <c r="BG39" i="288"/>
  <c r="I39" i="288"/>
  <c r="BJ39" i="288"/>
  <c r="F39" i="288"/>
  <c r="DE38" i="288"/>
  <c r="BJ38" i="288"/>
  <c r="BH38" i="288"/>
  <c r="BI38" i="288"/>
  <c r="BG38" i="288"/>
  <c r="I38" i="288"/>
  <c r="F38" i="288"/>
  <c r="DE37" i="288"/>
  <c r="BI37" i="288"/>
  <c r="BH37" i="288"/>
  <c r="BG37" i="288"/>
  <c r="I37" i="288"/>
  <c r="BJ37" i="288"/>
  <c r="F37" i="288"/>
  <c r="DE36" i="288"/>
  <c r="BI36" i="288"/>
  <c r="BH36" i="288"/>
  <c r="BG36" i="288"/>
  <c r="I36" i="288"/>
  <c r="BJ36" i="288"/>
  <c r="F36" i="288"/>
  <c r="DE35" i="288"/>
  <c r="BJ35" i="288"/>
  <c r="BH35" i="288"/>
  <c r="BI35" i="288"/>
  <c r="BG35" i="288"/>
  <c r="I35" i="288"/>
  <c r="F35" i="288"/>
  <c r="DE34" i="288"/>
  <c r="BI34" i="288"/>
  <c r="BH34" i="288"/>
  <c r="BG34" i="288"/>
  <c r="I34" i="288"/>
  <c r="BJ34" i="288"/>
  <c r="F34" i="288"/>
  <c r="BJ33" i="288"/>
  <c r="BI33" i="288"/>
  <c r="BH33" i="288"/>
  <c r="BG33" i="288"/>
  <c r="I33" i="288"/>
  <c r="F33" i="288"/>
  <c r="BJ32" i="288"/>
  <c r="BH32" i="288"/>
  <c r="BI32" i="288"/>
  <c r="BG32" i="288"/>
  <c r="I32" i="288"/>
  <c r="F32" i="288"/>
  <c r="BI31" i="288"/>
  <c r="BH31" i="288"/>
  <c r="BG31" i="288"/>
  <c r="I31" i="288"/>
  <c r="BJ31" i="288"/>
  <c r="F31" i="288"/>
  <c r="BI30" i="288"/>
  <c r="BH30" i="288"/>
  <c r="BG30" i="288"/>
  <c r="I30" i="288"/>
  <c r="BJ30" i="288"/>
  <c r="F30" i="288"/>
  <c r="DE29" i="288"/>
  <c r="CS29" i="288"/>
  <c r="CG29" i="288"/>
  <c r="BP29" i="288"/>
  <c r="BI29" i="288"/>
  <c r="BH29" i="288"/>
  <c r="BG29" i="288"/>
  <c r="I29" i="288"/>
  <c r="BJ29" i="288"/>
  <c r="F29" i="288"/>
  <c r="BH28" i="288"/>
  <c r="BI28" i="288"/>
  <c r="BG28" i="288"/>
  <c r="I28" i="288"/>
  <c r="BJ28" i="288"/>
  <c r="F28" i="288"/>
  <c r="BI27" i="288"/>
  <c r="BH27" i="288"/>
  <c r="BG27" i="288"/>
  <c r="I27" i="288"/>
  <c r="BJ27" i="288"/>
  <c r="F27" i="288"/>
  <c r="BJ26" i="288"/>
  <c r="BH26" i="288"/>
  <c r="BI26" i="288"/>
  <c r="BG26" i="288"/>
  <c r="I26" i="288"/>
  <c r="F26" i="288"/>
  <c r="BJ25" i="288"/>
  <c r="BH25" i="288"/>
  <c r="BI25" i="288"/>
  <c r="BG25" i="288"/>
  <c r="I25" i="288"/>
  <c r="F25" i="288"/>
  <c r="BH24" i="288"/>
  <c r="BI24" i="288"/>
  <c r="BG24" i="288"/>
  <c r="I24" i="288"/>
  <c r="BJ24" i="288"/>
  <c r="F24" i="288"/>
  <c r="BI23" i="288"/>
  <c r="BH23" i="288"/>
  <c r="BG23" i="288"/>
  <c r="I23" i="288"/>
  <c r="BJ23" i="288"/>
  <c r="F23" i="288"/>
  <c r="BJ22" i="288"/>
  <c r="BH22" i="288"/>
  <c r="BI22" i="288"/>
  <c r="BG22" i="288"/>
  <c r="I22" i="288"/>
  <c r="F22" i="288"/>
  <c r="BJ21" i="288"/>
  <c r="BH21" i="288"/>
  <c r="BI21" i="288"/>
  <c r="BG21" i="288"/>
  <c r="I21" i="288"/>
  <c r="F21" i="288"/>
  <c r="BH20" i="288"/>
  <c r="BI20" i="288"/>
  <c r="BG20" i="288"/>
  <c r="I20" i="288"/>
  <c r="BJ20" i="288"/>
  <c r="F20" i="288"/>
  <c r="BI19" i="288"/>
  <c r="BH19" i="288"/>
  <c r="BG19" i="288"/>
  <c r="I19" i="288"/>
  <c r="BJ19" i="288"/>
  <c r="F19" i="288"/>
  <c r="CE18" i="288"/>
  <c r="BI18" i="288"/>
  <c r="BH18" i="288"/>
  <c r="BG18" i="288"/>
  <c r="I18" i="288"/>
  <c r="BJ18" i="288"/>
  <c r="F18" i="288"/>
  <c r="BI17" i="288"/>
  <c r="BH17" i="288"/>
  <c r="BG17" i="288"/>
  <c r="I17" i="288"/>
  <c r="BJ17" i="288"/>
  <c r="F17" i="288"/>
  <c r="BJ16" i="288"/>
  <c r="BI16" i="288"/>
  <c r="BH16" i="288"/>
  <c r="BG16" i="288"/>
  <c r="I16" i="288"/>
  <c r="F16" i="288"/>
  <c r="CA15" i="288"/>
  <c r="BH15" i="288"/>
  <c r="BI15" i="288"/>
  <c r="BG15" i="288"/>
  <c r="I15" i="288"/>
  <c r="BJ15" i="288"/>
  <c r="F15" i="288"/>
  <c r="BI14" i="288"/>
  <c r="BH14" i="288"/>
  <c r="BG14" i="288"/>
  <c r="I14" i="288"/>
  <c r="F14" i="288"/>
  <c r="CA13" i="288"/>
  <c r="DG11" i="288"/>
  <c r="CA11" i="288"/>
  <c r="DG9" i="288"/>
  <c r="EA7" i="288"/>
  <c r="DR7" i="288"/>
  <c r="DL7" i="288"/>
  <c r="C46" i="287"/>
  <c r="U45" i="287"/>
  <c r="I47" i="287"/>
  <c r="BJ44" i="287"/>
  <c r="BH44" i="287"/>
  <c r="BI44" i="287"/>
  <c r="BG44" i="287"/>
  <c r="I44" i="287"/>
  <c r="F44" i="287"/>
  <c r="CC43" i="287"/>
  <c r="BJ43" i="287"/>
  <c r="BI43" i="287"/>
  <c r="BH43" i="287"/>
  <c r="BG43" i="287"/>
  <c r="I43" i="287"/>
  <c r="F43" i="287"/>
  <c r="BJ42" i="287"/>
  <c r="BH42" i="287"/>
  <c r="BI42" i="287"/>
  <c r="BG42" i="287"/>
  <c r="I42" i="287"/>
  <c r="F42" i="287"/>
  <c r="BI41" i="287"/>
  <c r="BH41" i="287"/>
  <c r="BG41" i="287"/>
  <c r="I41" i="287"/>
  <c r="BJ41" i="287"/>
  <c r="F41" i="287"/>
  <c r="DE40" i="287"/>
  <c r="BJ40" i="287"/>
  <c r="BH40" i="287"/>
  <c r="BI40" i="287"/>
  <c r="BG40" i="287"/>
  <c r="I40" i="287"/>
  <c r="F40" i="287"/>
  <c r="DE39" i="287"/>
  <c r="BI39" i="287"/>
  <c r="BH39" i="287"/>
  <c r="BG39" i="287"/>
  <c r="I39" i="287"/>
  <c r="BJ39" i="287"/>
  <c r="F39" i="287"/>
  <c r="DE38" i="287"/>
  <c r="BJ38" i="287"/>
  <c r="BH38" i="287"/>
  <c r="BI38" i="287"/>
  <c r="BG38" i="287"/>
  <c r="I38" i="287"/>
  <c r="F38" i="287"/>
  <c r="DE37" i="287"/>
  <c r="BJ37" i="287"/>
  <c r="BI37" i="287"/>
  <c r="BH37" i="287"/>
  <c r="BG37" i="287"/>
  <c r="I37" i="287"/>
  <c r="F37" i="287"/>
  <c r="DE36" i="287"/>
  <c r="BH36" i="287"/>
  <c r="BI36" i="287"/>
  <c r="BG36" i="287"/>
  <c r="I36" i="287"/>
  <c r="BJ36" i="287"/>
  <c r="F36" i="287"/>
  <c r="DE35" i="287"/>
  <c r="BJ35" i="287"/>
  <c r="BH35" i="287"/>
  <c r="BI35" i="287"/>
  <c r="BG35" i="287"/>
  <c r="I35" i="287"/>
  <c r="F35" i="287"/>
  <c r="DE34" i="287"/>
  <c r="BI34" i="287"/>
  <c r="BH34" i="287"/>
  <c r="BG34" i="287"/>
  <c r="I34" i="287"/>
  <c r="BJ34" i="287"/>
  <c r="F34" i="287"/>
  <c r="BJ33" i="287"/>
  <c r="BH33" i="287"/>
  <c r="BI33" i="287"/>
  <c r="BG33" i="287"/>
  <c r="I33" i="287"/>
  <c r="F33" i="287"/>
  <c r="BJ32" i="287"/>
  <c r="BH32" i="287"/>
  <c r="BI32" i="287"/>
  <c r="BG32" i="287"/>
  <c r="I32" i="287"/>
  <c r="F32" i="287"/>
  <c r="BH31" i="287"/>
  <c r="BI31" i="287"/>
  <c r="BG31" i="287"/>
  <c r="I31" i="287"/>
  <c r="BJ31" i="287"/>
  <c r="F31" i="287"/>
  <c r="BI30" i="287"/>
  <c r="BH30" i="287"/>
  <c r="BG30" i="287"/>
  <c r="I30" i="287"/>
  <c r="BJ30" i="287"/>
  <c r="F30" i="287"/>
  <c r="DE29" i="287"/>
  <c r="CS29" i="287"/>
  <c r="CG29" i="287"/>
  <c r="BP29" i="287"/>
  <c r="BH29" i="287"/>
  <c r="BI29" i="287"/>
  <c r="BG29" i="287"/>
  <c r="I29" i="287"/>
  <c r="BJ29" i="287"/>
  <c r="F29" i="287"/>
  <c r="BI28" i="287"/>
  <c r="BH28" i="287"/>
  <c r="BG28" i="287"/>
  <c r="I28" i="287"/>
  <c r="BJ28" i="287"/>
  <c r="F28" i="287"/>
  <c r="BI27" i="287"/>
  <c r="BH27" i="287"/>
  <c r="BG27" i="287"/>
  <c r="I27" i="287"/>
  <c r="BJ27" i="287"/>
  <c r="F27" i="287"/>
  <c r="BJ26" i="287"/>
  <c r="BH26" i="287"/>
  <c r="BI26" i="287"/>
  <c r="BG26" i="287"/>
  <c r="I26" i="287"/>
  <c r="F26" i="287"/>
  <c r="BI25" i="287"/>
  <c r="BH25" i="287"/>
  <c r="BG25" i="287"/>
  <c r="I25" i="287"/>
  <c r="BJ25" i="287"/>
  <c r="F25" i="287"/>
  <c r="BI24" i="287"/>
  <c r="BH24" i="287"/>
  <c r="BG24" i="287"/>
  <c r="I24" i="287"/>
  <c r="BJ24" i="287"/>
  <c r="F24" i="287"/>
  <c r="BI23" i="287"/>
  <c r="BH23" i="287"/>
  <c r="BG23" i="287"/>
  <c r="I23" i="287"/>
  <c r="BJ23" i="287"/>
  <c r="F23" i="287"/>
  <c r="BJ22" i="287"/>
  <c r="BH22" i="287"/>
  <c r="BI22" i="287"/>
  <c r="BG22" i="287"/>
  <c r="I22" i="287"/>
  <c r="F22" i="287"/>
  <c r="BI21" i="287"/>
  <c r="BH21" i="287"/>
  <c r="BG21" i="287"/>
  <c r="I21" i="287"/>
  <c r="BJ21" i="287"/>
  <c r="F21" i="287"/>
  <c r="BI20" i="287"/>
  <c r="BH20" i="287"/>
  <c r="BG20" i="287"/>
  <c r="I20" i="287"/>
  <c r="BJ20" i="287"/>
  <c r="F20" i="287"/>
  <c r="BI19" i="287"/>
  <c r="BH19" i="287"/>
  <c r="BG19" i="287"/>
  <c r="I19" i="287"/>
  <c r="BJ19" i="287"/>
  <c r="F19" i="287"/>
  <c r="CE18" i="287"/>
  <c r="BH18" i="287"/>
  <c r="BI18" i="287"/>
  <c r="BG18" i="287"/>
  <c r="I18" i="287"/>
  <c r="BJ18" i="287"/>
  <c r="F18" i="287"/>
  <c r="BI17" i="287"/>
  <c r="BH17" i="287"/>
  <c r="BG17" i="287"/>
  <c r="I17" i="287"/>
  <c r="BJ17" i="287"/>
  <c r="F17" i="287"/>
  <c r="BJ16" i="287"/>
  <c r="BH16" i="287"/>
  <c r="BI16" i="287"/>
  <c r="BG16" i="287"/>
  <c r="I16" i="287"/>
  <c r="F16" i="287"/>
  <c r="CA15" i="287"/>
  <c r="BI15" i="287"/>
  <c r="BH15" i="287"/>
  <c r="BG15" i="287"/>
  <c r="I15" i="287"/>
  <c r="BJ15" i="287"/>
  <c r="F15" i="287"/>
  <c r="BI14" i="287"/>
  <c r="BH14" i="287"/>
  <c r="BG14" i="287"/>
  <c r="I14" i="287"/>
  <c r="I45" i="287"/>
  <c r="F14" i="287"/>
  <c r="CA13" i="287"/>
  <c r="DG11" i="287"/>
  <c r="CA11" i="287"/>
  <c r="DG9" i="287"/>
  <c r="EA7" i="287"/>
  <c r="DR7" i="287"/>
  <c r="DL7" i="287"/>
  <c r="C46" i="286"/>
  <c r="U45" i="286"/>
  <c r="I47" i="286"/>
  <c r="BI44" i="286"/>
  <c r="BH44" i="286"/>
  <c r="BG44" i="286"/>
  <c r="I44" i="286"/>
  <c r="BJ44" i="286"/>
  <c r="F44" i="286"/>
  <c r="CC43" i="286"/>
  <c r="BJ43" i="286"/>
  <c r="BH43" i="286"/>
  <c r="BI43" i="286"/>
  <c r="BG43" i="286"/>
  <c r="I43" i="286"/>
  <c r="F43" i="286"/>
  <c r="BJ42" i="286"/>
  <c r="BH42" i="286"/>
  <c r="BI42" i="286"/>
  <c r="BG42" i="286"/>
  <c r="I42" i="286"/>
  <c r="F42" i="286"/>
  <c r="BH41" i="286"/>
  <c r="BI41" i="286"/>
  <c r="BG41" i="286"/>
  <c r="I41" i="286"/>
  <c r="BJ41" i="286"/>
  <c r="F41" i="286"/>
  <c r="DE40" i="286"/>
  <c r="BJ40" i="286"/>
  <c r="BH40" i="286"/>
  <c r="BI40" i="286"/>
  <c r="BG40" i="286"/>
  <c r="I40" i="286"/>
  <c r="F40" i="286"/>
  <c r="DE39" i="286"/>
  <c r="BI39" i="286"/>
  <c r="BH39" i="286"/>
  <c r="BG39" i="286"/>
  <c r="I39" i="286"/>
  <c r="BJ39" i="286"/>
  <c r="F39" i="286"/>
  <c r="DE38" i="286"/>
  <c r="BI38" i="286"/>
  <c r="BH38" i="286"/>
  <c r="BG38" i="286"/>
  <c r="I38" i="286"/>
  <c r="BJ38" i="286"/>
  <c r="F38" i="286"/>
  <c r="DE37" i="286"/>
  <c r="BJ37" i="286"/>
  <c r="BH37" i="286"/>
  <c r="BI37" i="286"/>
  <c r="BG37" i="286"/>
  <c r="I37" i="286"/>
  <c r="F37" i="286"/>
  <c r="DE36" i="286"/>
  <c r="BI36" i="286"/>
  <c r="BH36" i="286"/>
  <c r="BG36" i="286"/>
  <c r="I36" i="286"/>
  <c r="BJ36" i="286"/>
  <c r="F36" i="286"/>
  <c r="DE35" i="286"/>
  <c r="BJ35" i="286"/>
  <c r="BH35" i="286"/>
  <c r="BI35" i="286"/>
  <c r="BG35" i="286"/>
  <c r="I35" i="286"/>
  <c r="F35" i="286"/>
  <c r="DE34" i="286"/>
  <c r="BJ34" i="286"/>
  <c r="BI34" i="286"/>
  <c r="BH34" i="286"/>
  <c r="BG34" i="286"/>
  <c r="I34" i="286"/>
  <c r="F34" i="286"/>
  <c r="BJ33" i="286"/>
  <c r="BH33" i="286"/>
  <c r="BI33" i="286"/>
  <c r="BG33" i="286"/>
  <c r="I33" i="286"/>
  <c r="F33" i="286"/>
  <c r="BI32" i="286"/>
  <c r="BH32" i="286"/>
  <c r="BG32" i="286"/>
  <c r="I32" i="286"/>
  <c r="BJ32" i="286"/>
  <c r="F32" i="286"/>
  <c r="BI31" i="286"/>
  <c r="BH31" i="286"/>
  <c r="BG31" i="286"/>
  <c r="I31" i="286"/>
  <c r="BJ31" i="286"/>
  <c r="F31" i="286"/>
  <c r="BJ30" i="286"/>
  <c r="BI30" i="286"/>
  <c r="BH30" i="286"/>
  <c r="BG30" i="286"/>
  <c r="I30" i="286"/>
  <c r="F30" i="286"/>
  <c r="DE29" i="286"/>
  <c r="CS29" i="286"/>
  <c r="CG29" i="286"/>
  <c r="BP29" i="286"/>
  <c r="BI29" i="286"/>
  <c r="BH29" i="286"/>
  <c r="BG29" i="286"/>
  <c r="I29" i="286"/>
  <c r="BJ29" i="286"/>
  <c r="F29" i="286"/>
  <c r="BI28" i="286"/>
  <c r="BH28" i="286"/>
  <c r="BG28" i="286"/>
  <c r="I28" i="286"/>
  <c r="BJ28" i="286"/>
  <c r="F28" i="286"/>
  <c r="BJ27" i="286"/>
  <c r="BH27" i="286"/>
  <c r="BI27" i="286"/>
  <c r="BG27" i="286"/>
  <c r="I27" i="286"/>
  <c r="F27" i="286"/>
  <c r="BJ26" i="286"/>
  <c r="BH26" i="286"/>
  <c r="BI26" i="286"/>
  <c r="BG26" i="286"/>
  <c r="I26" i="286"/>
  <c r="F26" i="286"/>
  <c r="BH25" i="286"/>
  <c r="BI25" i="286"/>
  <c r="BG25" i="286"/>
  <c r="I25" i="286"/>
  <c r="BJ25" i="286"/>
  <c r="F25" i="286"/>
  <c r="BI24" i="286"/>
  <c r="BH24" i="286"/>
  <c r="BG24" i="286"/>
  <c r="I24" i="286"/>
  <c r="BJ24" i="286"/>
  <c r="F24" i="286"/>
  <c r="BJ23" i="286"/>
  <c r="BH23" i="286"/>
  <c r="BI23" i="286"/>
  <c r="BG23" i="286"/>
  <c r="I23" i="286"/>
  <c r="F23" i="286"/>
  <c r="BJ22" i="286"/>
  <c r="BH22" i="286"/>
  <c r="BI22" i="286"/>
  <c r="BG22" i="286"/>
  <c r="I22" i="286"/>
  <c r="F22" i="286"/>
  <c r="BH21" i="286"/>
  <c r="BI21" i="286"/>
  <c r="BG21" i="286"/>
  <c r="I21" i="286"/>
  <c r="BJ21" i="286"/>
  <c r="F21" i="286"/>
  <c r="BI20" i="286"/>
  <c r="BH20" i="286"/>
  <c r="BG20" i="286"/>
  <c r="I20" i="286"/>
  <c r="BJ20" i="286"/>
  <c r="F20" i="286"/>
  <c r="BJ19" i="286"/>
  <c r="BH19" i="286"/>
  <c r="BI19" i="286"/>
  <c r="BG19" i="286"/>
  <c r="I19" i="286"/>
  <c r="F19" i="286"/>
  <c r="CE18" i="286"/>
  <c r="BI18" i="286"/>
  <c r="BH18" i="286"/>
  <c r="BG18" i="286"/>
  <c r="I18" i="286"/>
  <c r="BJ18" i="286"/>
  <c r="F18" i="286"/>
  <c r="BI17" i="286"/>
  <c r="BH17" i="286"/>
  <c r="BG17" i="286"/>
  <c r="I17" i="286"/>
  <c r="BJ17" i="286"/>
  <c r="F17" i="286"/>
  <c r="BJ16" i="286"/>
  <c r="BH16" i="286"/>
  <c r="BI16" i="286"/>
  <c r="BG16" i="286"/>
  <c r="I16" i="286"/>
  <c r="F16" i="286"/>
  <c r="CA15" i="286"/>
  <c r="BI15" i="286"/>
  <c r="BH15" i="286"/>
  <c r="BG15" i="286"/>
  <c r="I15" i="286"/>
  <c r="BJ15" i="286"/>
  <c r="F15" i="286"/>
  <c r="BJ14" i="286"/>
  <c r="BH14" i="286"/>
  <c r="BI14" i="286"/>
  <c r="BG14" i="286"/>
  <c r="I14" i="286"/>
  <c r="I45" i="286"/>
  <c r="F14" i="286"/>
  <c r="CA13" i="286"/>
  <c r="DG11" i="286"/>
  <c r="CA11" i="286"/>
  <c r="DG9" i="286"/>
  <c r="EA7" i="286"/>
  <c r="DR7" i="286"/>
  <c r="DL7" i="286"/>
  <c r="I47" i="285"/>
  <c r="C46" i="285"/>
  <c r="U45" i="285"/>
  <c r="BH44" i="285"/>
  <c r="BI44" i="285"/>
  <c r="BG44" i="285"/>
  <c r="I44" i="285"/>
  <c r="BJ44" i="285"/>
  <c r="F44" i="285"/>
  <c r="CC43" i="285"/>
  <c r="BJ43" i="285"/>
  <c r="BH43" i="285"/>
  <c r="BI43" i="285"/>
  <c r="BG43" i="285"/>
  <c r="I43" i="285"/>
  <c r="F43" i="285"/>
  <c r="BI42" i="285"/>
  <c r="BH42" i="285"/>
  <c r="BG42" i="285"/>
  <c r="I42" i="285"/>
  <c r="BJ42" i="285"/>
  <c r="F42" i="285"/>
  <c r="BI41" i="285"/>
  <c r="BH41" i="285"/>
  <c r="BG41" i="285"/>
  <c r="I41" i="285"/>
  <c r="BJ41" i="285"/>
  <c r="F41" i="285"/>
  <c r="DE40" i="285"/>
  <c r="BJ40" i="285"/>
  <c r="BH40" i="285"/>
  <c r="BI40" i="285"/>
  <c r="BG40" i="285"/>
  <c r="I40" i="285"/>
  <c r="F40" i="285"/>
  <c r="DE39" i="285"/>
  <c r="BI39" i="285"/>
  <c r="BH39" i="285"/>
  <c r="BG39" i="285"/>
  <c r="I39" i="285"/>
  <c r="BJ39" i="285"/>
  <c r="F39" i="285"/>
  <c r="DE38" i="285"/>
  <c r="BH38" i="285"/>
  <c r="BI38" i="285"/>
  <c r="BG38" i="285"/>
  <c r="I38" i="285"/>
  <c r="BJ38" i="285"/>
  <c r="F38" i="285"/>
  <c r="DE37" i="285"/>
  <c r="BJ37" i="285"/>
  <c r="BH37" i="285"/>
  <c r="BI37" i="285"/>
  <c r="BG37" i="285"/>
  <c r="I37" i="285"/>
  <c r="F37" i="285"/>
  <c r="DE36" i="285"/>
  <c r="BI36" i="285"/>
  <c r="BH36" i="285"/>
  <c r="BG36" i="285"/>
  <c r="I36" i="285"/>
  <c r="BJ36" i="285"/>
  <c r="F36" i="285"/>
  <c r="DE35" i="285"/>
  <c r="BJ35" i="285"/>
  <c r="BI35" i="285"/>
  <c r="BH35" i="285"/>
  <c r="BG35" i="285"/>
  <c r="I35" i="285"/>
  <c r="F35" i="285"/>
  <c r="DE34" i="285"/>
  <c r="BJ34" i="285"/>
  <c r="BH34" i="285"/>
  <c r="BI34" i="285"/>
  <c r="BG34" i="285"/>
  <c r="I34" i="285"/>
  <c r="F34" i="285"/>
  <c r="BJ33" i="285"/>
  <c r="BH33" i="285"/>
  <c r="BI33" i="285"/>
  <c r="BG33" i="285"/>
  <c r="I33" i="285"/>
  <c r="F33" i="285"/>
  <c r="BH32" i="285"/>
  <c r="BI32" i="285"/>
  <c r="BG32" i="285"/>
  <c r="I32" i="285"/>
  <c r="BJ32" i="285"/>
  <c r="F32" i="285"/>
  <c r="BI31" i="285"/>
  <c r="BH31" i="285"/>
  <c r="BG31" i="285"/>
  <c r="I31" i="285"/>
  <c r="BJ31" i="285"/>
  <c r="F31" i="285"/>
  <c r="BJ30" i="285"/>
  <c r="BH30" i="285"/>
  <c r="BI30" i="285"/>
  <c r="BG30" i="285"/>
  <c r="I30" i="285"/>
  <c r="F30" i="285"/>
  <c r="DE29" i="285"/>
  <c r="CS29" i="285"/>
  <c r="CG29" i="285"/>
  <c r="BP29" i="285"/>
  <c r="BI29" i="285"/>
  <c r="BH29" i="285"/>
  <c r="BG29" i="285"/>
  <c r="I29" i="285"/>
  <c r="BJ29" i="285"/>
  <c r="F29" i="285"/>
  <c r="BI28" i="285"/>
  <c r="BH28" i="285"/>
  <c r="BG28" i="285"/>
  <c r="I28" i="285"/>
  <c r="BJ28" i="285"/>
  <c r="F28" i="285"/>
  <c r="BJ27" i="285"/>
  <c r="BH27" i="285"/>
  <c r="BI27" i="285"/>
  <c r="BG27" i="285"/>
  <c r="I27" i="285"/>
  <c r="F27" i="285"/>
  <c r="BI26" i="285"/>
  <c r="BH26" i="285"/>
  <c r="BG26" i="285"/>
  <c r="I26" i="285"/>
  <c r="BJ26" i="285"/>
  <c r="F26" i="285"/>
  <c r="BI25" i="285"/>
  <c r="BH25" i="285"/>
  <c r="BG25" i="285"/>
  <c r="I25" i="285"/>
  <c r="BJ25" i="285"/>
  <c r="F25" i="285"/>
  <c r="BI24" i="285"/>
  <c r="BH24" i="285"/>
  <c r="BG24" i="285"/>
  <c r="I24" i="285"/>
  <c r="BJ24" i="285"/>
  <c r="F24" i="285"/>
  <c r="BJ23" i="285"/>
  <c r="BH23" i="285"/>
  <c r="BI23" i="285"/>
  <c r="BG23" i="285"/>
  <c r="I23" i="285"/>
  <c r="F23" i="285"/>
  <c r="BI22" i="285"/>
  <c r="BH22" i="285"/>
  <c r="BG22" i="285"/>
  <c r="I22" i="285"/>
  <c r="BJ22" i="285"/>
  <c r="F22" i="285"/>
  <c r="BI21" i="285"/>
  <c r="BH21" i="285"/>
  <c r="BG21" i="285"/>
  <c r="I21" i="285"/>
  <c r="BJ21" i="285"/>
  <c r="F21" i="285"/>
  <c r="BI20" i="285"/>
  <c r="BH20" i="285"/>
  <c r="BG20" i="285"/>
  <c r="I20" i="285"/>
  <c r="BJ20" i="285"/>
  <c r="F20" i="285"/>
  <c r="BJ19" i="285"/>
  <c r="BI19" i="285"/>
  <c r="BH19" i="285"/>
  <c r="BG19" i="285"/>
  <c r="I19" i="285"/>
  <c r="F19" i="285"/>
  <c r="CE18" i="285"/>
  <c r="BI18" i="285"/>
  <c r="BH18" i="285"/>
  <c r="BG18" i="285"/>
  <c r="I18" i="285"/>
  <c r="BJ18" i="285"/>
  <c r="F18" i="285"/>
  <c r="BJ17" i="285"/>
  <c r="BH17" i="285"/>
  <c r="BI17" i="285"/>
  <c r="BG17" i="285"/>
  <c r="I17" i="285"/>
  <c r="F17" i="285"/>
  <c r="BJ16" i="285"/>
  <c r="BH16" i="285"/>
  <c r="BI16" i="285"/>
  <c r="BG16" i="285"/>
  <c r="I16" i="285"/>
  <c r="F16" i="285"/>
  <c r="CA15" i="285"/>
  <c r="BI15" i="285"/>
  <c r="BH15" i="285"/>
  <c r="BG15" i="285"/>
  <c r="I15" i="285"/>
  <c r="BJ15" i="285"/>
  <c r="F15" i="285"/>
  <c r="BJ14" i="285"/>
  <c r="BI14" i="285"/>
  <c r="BH14" i="285"/>
  <c r="BG14" i="285"/>
  <c r="I14" i="285"/>
  <c r="F14" i="285"/>
  <c r="CA13" i="285"/>
  <c r="DG11" i="285"/>
  <c r="CA11" i="285"/>
  <c r="DG9" i="285"/>
  <c r="EA7" i="285"/>
  <c r="DR7" i="285"/>
  <c r="DL7" i="285"/>
  <c r="I47" i="284"/>
  <c r="C46" i="284"/>
  <c r="CC43" i="284"/>
  <c r="U45" i="284"/>
  <c r="BI44" i="284"/>
  <c r="BH44" i="284"/>
  <c r="BG44" i="284"/>
  <c r="I44" i="284"/>
  <c r="BJ44" i="284"/>
  <c r="F44" i="284"/>
  <c r="BJ43" i="284"/>
  <c r="BH43" i="284"/>
  <c r="BI43" i="284"/>
  <c r="BG43" i="284"/>
  <c r="I43" i="284"/>
  <c r="F43" i="284"/>
  <c r="BH42" i="284"/>
  <c r="BI42" i="284"/>
  <c r="BG42" i="284"/>
  <c r="I42" i="284"/>
  <c r="BJ42" i="284"/>
  <c r="F42" i="284"/>
  <c r="BI41" i="284"/>
  <c r="BH41" i="284"/>
  <c r="BG41" i="284"/>
  <c r="I41" i="284"/>
  <c r="BJ41" i="284"/>
  <c r="F41" i="284"/>
  <c r="DE40" i="284"/>
  <c r="BI40" i="284"/>
  <c r="BH40" i="284"/>
  <c r="BG40" i="284"/>
  <c r="I40" i="284"/>
  <c r="BJ40" i="284"/>
  <c r="F40" i="284"/>
  <c r="DE39" i="284"/>
  <c r="BJ39" i="284"/>
  <c r="BH39" i="284"/>
  <c r="BI39" i="284"/>
  <c r="BG39" i="284"/>
  <c r="I39" i="284"/>
  <c r="F39" i="284"/>
  <c r="DE38" i="284"/>
  <c r="BI38" i="284"/>
  <c r="BH38" i="284"/>
  <c r="BG38" i="284"/>
  <c r="I38" i="284"/>
  <c r="BJ38" i="284"/>
  <c r="F38" i="284"/>
  <c r="DE37" i="284"/>
  <c r="BJ37" i="284"/>
  <c r="BH37" i="284"/>
  <c r="BI37" i="284"/>
  <c r="BG37" i="284"/>
  <c r="I37" i="284"/>
  <c r="F37" i="284"/>
  <c r="DE36" i="284"/>
  <c r="BI36" i="284"/>
  <c r="BH36" i="284"/>
  <c r="BG36" i="284"/>
  <c r="I36" i="284"/>
  <c r="BJ36" i="284"/>
  <c r="F36" i="284"/>
  <c r="DE35" i="284"/>
  <c r="BH35" i="284"/>
  <c r="BI35" i="284"/>
  <c r="BG35" i="284"/>
  <c r="I35" i="284"/>
  <c r="BJ35" i="284"/>
  <c r="F35" i="284"/>
  <c r="DE34" i="284"/>
  <c r="BJ34" i="284"/>
  <c r="BI34" i="284"/>
  <c r="BH34" i="284"/>
  <c r="BG34" i="284"/>
  <c r="I34" i="284"/>
  <c r="F34" i="284"/>
  <c r="BJ33" i="284"/>
  <c r="BI33" i="284"/>
  <c r="BH33" i="284"/>
  <c r="BG33" i="284"/>
  <c r="I33" i="284"/>
  <c r="F33" i="284"/>
  <c r="BI32" i="284"/>
  <c r="BH32" i="284"/>
  <c r="BG32" i="284"/>
  <c r="I32" i="284"/>
  <c r="BJ32" i="284"/>
  <c r="F32" i="284"/>
  <c r="BI31" i="284"/>
  <c r="BH31" i="284"/>
  <c r="BG31" i="284"/>
  <c r="I31" i="284"/>
  <c r="BJ31" i="284"/>
  <c r="F31" i="284"/>
  <c r="BJ30" i="284"/>
  <c r="BI30" i="284"/>
  <c r="BH30" i="284"/>
  <c r="BG30" i="284"/>
  <c r="I30" i="284"/>
  <c r="F30" i="284"/>
  <c r="DE29" i="284"/>
  <c r="CS29" i="284"/>
  <c r="CG29" i="284"/>
  <c r="BP29" i="284"/>
  <c r="BI29" i="284"/>
  <c r="BH29" i="284"/>
  <c r="BG29" i="284"/>
  <c r="I29" i="284"/>
  <c r="BJ29" i="284"/>
  <c r="F29" i="284"/>
  <c r="BJ28" i="284"/>
  <c r="BH28" i="284"/>
  <c r="BI28" i="284"/>
  <c r="BG28" i="284"/>
  <c r="I28" i="284"/>
  <c r="F28" i="284"/>
  <c r="BJ27" i="284"/>
  <c r="BH27" i="284"/>
  <c r="BI27" i="284"/>
  <c r="BG27" i="284"/>
  <c r="I27" i="284"/>
  <c r="F27" i="284"/>
  <c r="BH26" i="284"/>
  <c r="BI26" i="284"/>
  <c r="BG26" i="284"/>
  <c r="I26" i="284"/>
  <c r="BJ26" i="284"/>
  <c r="F26" i="284"/>
  <c r="BI25" i="284"/>
  <c r="BH25" i="284"/>
  <c r="BG25" i="284"/>
  <c r="I25" i="284"/>
  <c r="BJ25" i="284"/>
  <c r="F25" i="284"/>
  <c r="BJ24" i="284"/>
  <c r="BH24" i="284"/>
  <c r="BI24" i="284"/>
  <c r="BG24" i="284"/>
  <c r="I24" i="284"/>
  <c r="F24" i="284"/>
  <c r="BJ23" i="284"/>
  <c r="BH23" i="284"/>
  <c r="BI23" i="284"/>
  <c r="BG23" i="284"/>
  <c r="I23" i="284"/>
  <c r="F23" i="284"/>
  <c r="BH22" i="284"/>
  <c r="BI22" i="284"/>
  <c r="BG22" i="284"/>
  <c r="I22" i="284"/>
  <c r="BJ22" i="284"/>
  <c r="F22" i="284"/>
  <c r="BI21" i="284"/>
  <c r="BH21" i="284"/>
  <c r="BG21" i="284"/>
  <c r="I21" i="284"/>
  <c r="BJ21" i="284"/>
  <c r="F21" i="284"/>
  <c r="BJ20" i="284"/>
  <c r="BH20" i="284"/>
  <c r="BI20" i="284"/>
  <c r="BG20" i="284"/>
  <c r="I20" i="284"/>
  <c r="F20" i="284"/>
  <c r="BJ19" i="284"/>
  <c r="BH19" i="284"/>
  <c r="BI19" i="284"/>
  <c r="BG19" i="284"/>
  <c r="I19" i="284"/>
  <c r="F19" i="284"/>
  <c r="CE18" i="284"/>
  <c r="BI18" i="284"/>
  <c r="BH18" i="284"/>
  <c r="BG18" i="284"/>
  <c r="I18" i="284"/>
  <c r="BJ18" i="284"/>
  <c r="F18" i="284"/>
  <c r="BJ17" i="284"/>
  <c r="BI17" i="284"/>
  <c r="BH17" i="284"/>
  <c r="BG17" i="284"/>
  <c r="I17" i="284"/>
  <c r="F17" i="284"/>
  <c r="BJ16" i="284"/>
  <c r="BI16" i="284"/>
  <c r="BH16" i="284"/>
  <c r="BG16" i="284"/>
  <c r="I16" i="284"/>
  <c r="F16" i="284"/>
  <c r="CA15" i="284"/>
  <c r="BJ15" i="284"/>
  <c r="BH15" i="284"/>
  <c r="BI15" i="284"/>
  <c r="BG15" i="284"/>
  <c r="I15" i="284"/>
  <c r="F15" i="284"/>
  <c r="BJ14" i="284"/>
  <c r="BH14" i="284"/>
  <c r="BI14" i="284"/>
  <c r="BG14" i="284"/>
  <c r="I14" i="284"/>
  <c r="I45" i="284"/>
  <c r="F14" i="284"/>
  <c r="CA13" i="284"/>
  <c r="DG11" i="284"/>
  <c r="CA11" i="284"/>
  <c r="DG9" i="284"/>
  <c r="EA7" i="284"/>
  <c r="DR7" i="284"/>
  <c r="DL7" i="284"/>
  <c r="I47" i="283"/>
  <c r="C46" i="283"/>
  <c r="U45" i="283"/>
  <c r="BI44" i="283"/>
  <c r="BH44" i="283"/>
  <c r="BG44" i="283"/>
  <c r="I44" i="283"/>
  <c r="BJ44" i="283"/>
  <c r="F44" i="283"/>
  <c r="CC43" i="283"/>
  <c r="BJ43" i="283"/>
  <c r="BI43" i="283"/>
  <c r="BH43" i="283"/>
  <c r="BG43" i="283"/>
  <c r="I43" i="283"/>
  <c r="F43" i="283"/>
  <c r="BI42" i="283"/>
  <c r="BH42" i="283"/>
  <c r="BG42" i="283"/>
  <c r="I42" i="283"/>
  <c r="BJ42" i="283"/>
  <c r="F42" i="283"/>
  <c r="BI41" i="283"/>
  <c r="BH41" i="283"/>
  <c r="BG41" i="283"/>
  <c r="I41" i="283"/>
  <c r="BJ41" i="283"/>
  <c r="F41" i="283"/>
  <c r="DE40" i="283"/>
  <c r="BH40" i="283"/>
  <c r="BI40" i="283"/>
  <c r="BG40" i="283"/>
  <c r="I40" i="283"/>
  <c r="BJ40" i="283"/>
  <c r="F40" i="283"/>
  <c r="DE39" i="283"/>
  <c r="BJ39" i="283"/>
  <c r="BI39" i="283"/>
  <c r="BH39" i="283"/>
  <c r="BG39" i="283"/>
  <c r="I39" i="283"/>
  <c r="F39" i="283"/>
  <c r="DE38" i="283"/>
  <c r="BJ38" i="283"/>
  <c r="BI38" i="283"/>
  <c r="BH38" i="283"/>
  <c r="BG38" i="283"/>
  <c r="I38" i="283"/>
  <c r="F38" i="283"/>
  <c r="DE37" i="283"/>
  <c r="BJ37" i="283"/>
  <c r="BI37" i="283"/>
  <c r="BH37" i="283"/>
  <c r="BG37" i="283"/>
  <c r="I37" i="283"/>
  <c r="F37" i="283"/>
  <c r="DE36" i="283"/>
  <c r="BJ36" i="283"/>
  <c r="BH36" i="283"/>
  <c r="BI36" i="283"/>
  <c r="BG36" i="283"/>
  <c r="I36" i="283"/>
  <c r="F36" i="283"/>
  <c r="DE35" i="283"/>
  <c r="BI35" i="283"/>
  <c r="BH35" i="283"/>
  <c r="BG35" i="283"/>
  <c r="I35" i="283"/>
  <c r="BJ35" i="283"/>
  <c r="F35" i="283"/>
  <c r="DE34" i="283"/>
  <c r="BH34" i="283"/>
  <c r="BI34" i="283"/>
  <c r="BG34" i="283"/>
  <c r="I34" i="283"/>
  <c r="BJ34" i="283"/>
  <c r="F34" i="283"/>
  <c r="BH33" i="283"/>
  <c r="BI33" i="283"/>
  <c r="BG33" i="283"/>
  <c r="I33" i="283"/>
  <c r="BJ33" i="283"/>
  <c r="F33" i="283"/>
  <c r="BJ32" i="283"/>
  <c r="BI32" i="283"/>
  <c r="BH32" i="283"/>
  <c r="BG32" i="283"/>
  <c r="I32" i="283"/>
  <c r="F32" i="283"/>
  <c r="BJ31" i="283"/>
  <c r="BH31" i="283"/>
  <c r="BI31" i="283"/>
  <c r="BG31" i="283"/>
  <c r="I31" i="283"/>
  <c r="F31" i="283"/>
  <c r="BJ30" i="283"/>
  <c r="BH30" i="283"/>
  <c r="BI30" i="283"/>
  <c r="BG30" i="283"/>
  <c r="I30" i="283"/>
  <c r="F30" i="283"/>
  <c r="DE29" i="283"/>
  <c r="CS29" i="283"/>
  <c r="CG29" i="283"/>
  <c r="BP29" i="283"/>
  <c r="BJ29" i="283"/>
  <c r="BH29" i="283"/>
  <c r="BI29" i="283"/>
  <c r="BG29" i="283"/>
  <c r="I29" i="283"/>
  <c r="F29" i="283"/>
  <c r="BJ28" i="283"/>
  <c r="BH28" i="283"/>
  <c r="BI28" i="283"/>
  <c r="BG28" i="283"/>
  <c r="I28" i="283"/>
  <c r="F28" i="283"/>
  <c r="BJ27" i="283"/>
  <c r="BI27" i="283"/>
  <c r="BH27" i="283"/>
  <c r="BG27" i="283"/>
  <c r="I27" i="283"/>
  <c r="F27" i="283"/>
  <c r="BI26" i="283"/>
  <c r="BH26" i="283"/>
  <c r="BG26" i="283"/>
  <c r="I26" i="283"/>
  <c r="BJ26" i="283"/>
  <c r="F26" i="283"/>
  <c r="BI25" i="283"/>
  <c r="BH25" i="283"/>
  <c r="BG25" i="283"/>
  <c r="I25" i="283"/>
  <c r="BJ25" i="283"/>
  <c r="F25" i="283"/>
  <c r="BJ24" i="283"/>
  <c r="BI24" i="283"/>
  <c r="BH24" i="283"/>
  <c r="BG24" i="283"/>
  <c r="I24" i="283"/>
  <c r="F24" i="283"/>
  <c r="BJ23" i="283"/>
  <c r="BI23" i="283"/>
  <c r="BH23" i="283"/>
  <c r="BG23" i="283"/>
  <c r="I23" i="283"/>
  <c r="F23" i="283"/>
  <c r="BI22" i="283"/>
  <c r="BH22" i="283"/>
  <c r="BG22" i="283"/>
  <c r="I22" i="283"/>
  <c r="BJ22" i="283"/>
  <c r="F22" i="283"/>
  <c r="BI21" i="283"/>
  <c r="BH21" i="283"/>
  <c r="BG21" i="283"/>
  <c r="I21" i="283"/>
  <c r="BJ21" i="283"/>
  <c r="F21" i="283"/>
  <c r="BJ20" i="283"/>
  <c r="BI20" i="283"/>
  <c r="BH20" i="283"/>
  <c r="BG20" i="283"/>
  <c r="I20" i="283"/>
  <c r="F20" i="283"/>
  <c r="BJ19" i="283"/>
  <c r="BI19" i="283"/>
  <c r="BH19" i="283"/>
  <c r="BG19" i="283"/>
  <c r="I19" i="283"/>
  <c r="F19" i="283"/>
  <c r="CE18" i="283"/>
  <c r="BJ18" i="283"/>
  <c r="BH18" i="283"/>
  <c r="BI18" i="283"/>
  <c r="BG18" i="283"/>
  <c r="I18" i="283"/>
  <c r="F18" i="283"/>
  <c r="BH17" i="283"/>
  <c r="BI17" i="283"/>
  <c r="BG17" i="283"/>
  <c r="I17" i="283"/>
  <c r="BJ17" i="283"/>
  <c r="F17" i="283"/>
  <c r="BH16" i="283"/>
  <c r="BI16" i="283"/>
  <c r="BG16" i="283"/>
  <c r="I16" i="283"/>
  <c r="F16" i="283"/>
  <c r="CA15" i="283"/>
  <c r="BJ15" i="283"/>
  <c r="BI15" i="283"/>
  <c r="BH15" i="283"/>
  <c r="BG15" i="283"/>
  <c r="I15" i="283"/>
  <c r="F15" i="283"/>
  <c r="BJ14" i="283"/>
  <c r="BH14" i="283"/>
  <c r="BI14" i="283"/>
  <c r="BG14" i="283"/>
  <c r="I14" i="283"/>
  <c r="F14" i="283"/>
  <c r="CA13" i="283"/>
  <c r="DG11" i="283"/>
  <c r="CA11" i="283"/>
  <c r="DG9" i="283"/>
  <c r="EA7" i="283"/>
  <c r="DR7" i="283"/>
  <c r="DL7" i="283"/>
  <c r="C46" i="282"/>
  <c r="U45" i="282"/>
  <c r="I47" i="282"/>
  <c r="BI44" i="282"/>
  <c r="BH44" i="282"/>
  <c r="BG44" i="282"/>
  <c r="I44" i="282"/>
  <c r="BJ44" i="282"/>
  <c r="F44" i="282"/>
  <c r="CC43" i="282"/>
  <c r="BH43" i="282"/>
  <c r="BI43" i="282"/>
  <c r="BG43" i="282"/>
  <c r="I43" i="282"/>
  <c r="BJ43" i="282"/>
  <c r="F43" i="282"/>
  <c r="BI42" i="282"/>
  <c r="BH42" i="282"/>
  <c r="BG42" i="282"/>
  <c r="I42" i="282"/>
  <c r="BJ42" i="282"/>
  <c r="F42" i="282"/>
  <c r="BJ41" i="282"/>
  <c r="BH41" i="282"/>
  <c r="BI41" i="282"/>
  <c r="BG41" i="282"/>
  <c r="I41" i="282"/>
  <c r="F41" i="282"/>
  <c r="DE40" i="282"/>
  <c r="BI40" i="282"/>
  <c r="BH40" i="282"/>
  <c r="BG40" i="282"/>
  <c r="I40" i="282"/>
  <c r="BJ40" i="282"/>
  <c r="F40" i="282"/>
  <c r="DE39" i="282"/>
  <c r="BH39" i="282"/>
  <c r="BI39" i="282"/>
  <c r="BG39" i="282"/>
  <c r="I39" i="282"/>
  <c r="BJ39" i="282"/>
  <c r="F39" i="282"/>
  <c r="DE38" i="282"/>
  <c r="BI38" i="282"/>
  <c r="BH38" i="282"/>
  <c r="BG38" i="282"/>
  <c r="I38" i="282"/>
  <c r="BJ38" i="282"/>
  <c r="F38" i="282"/>
  <c r="DE37" i="282"/>
  <c r="BH37" i="282"/>
  <c r="BI37" i="282"/>
  <c r="BG37" i="282"/>
  <c r="I37" i="282"/>
  <c r="BJ37" i="282"/>
  <c r="F37" i="282"/>
  <c r="DE36" i="282"/>
  <c r="BJ36" i="282"/>
  <c r="BH36" i="282"/>
  <c r="BI36" i="282"/>
  <c r="BG36" i="282"/>
  <c r="I36" i="282"/>
  <c r="F36" i="282"/>
  <c r="DE35" i="282"/>
  <c r="BJ35" i="282"/>
  <c r="BI35" i="282"/>
  <c r="BH35" i="282"/>
  <c r="BG35" i="282"/>
  <c r="I35" i="282"/>
  <c r="F35" i="282"/>
  <c r="DE34" i="282"/>
  <c r="BJ34" i="282"/>
  <c r="BI34" i="282"/>
  <c r="BH34" i="282"/>
  <c r="BG34" i="282"/>
  <c r="I34" i="282"/>
  <c r="F34" i="282"/>
  <c r="BI33" i="282"/>
  <c r="BH33" i="282"/>
  <c r="BG33" i="282"/>
  <c r="I33" i="282"/>
  <c r="BJ33" i="282"/>
  <c r="F33" i="282"/>
  <c r="BI32" i="282"/>
  <c r="BH32" i="282"/>
  <c r="BG32" i="282"/>
  <c r="I32" i="282"/>
  <c r="BJ32" i="282"/>
  <c r="F32" i="282"/>
  <c r="BJ31" i="282"/>
  <c r="BH31" i="282"/>
  <c r="BI31" i="282"/>
  <c r="BG31" i="282"/>
  <c r="I31" i="282"/>
  <c r="F31" i="282"/>
  <c r="BJ30" i="282"/>
  <c r="BI30" i="282"/>
  <c r="BH30" i="282"/>
  <c r="BG30" i="282"/>
  <c r="I30" i="282"/>
  <c r="F30" i="282"/>
  <c r="DE29" i="282"/>
  <c r="CS29" i="282"/>
  <c r="CG29" i="282"/>
  <c r="BP29" i="282"/>
  <c r="BJ29" i="282"/>
  <c r="BH29" i="282"/>
  <c r="BI29" i="282"/>
  <c r="BG29" i="282"/>
  <c r="I29" i="282"/>
  <c r="F29" i="282"/>
  <c r="BH28" i="282"/>
  <c r="BI28" i="282"/>
  <c r="BG28" i="282"/>
  <c r="I28" i="282"/>
  <c r="BJ28" i="282"/>
  <c r="F28" i="282"/>
  <c r="BH27" i="282"/>
  <c r="BI27" i="282"/>
  <c r="BG27" i="282"/>
  <c r="I27" i="282"/>
  <c r="BJ27" i="282"/>
  <c r="F27" i="282"/>
  <c r="BI26" i="282"/>
  <c r="BH26" i="282"/>
  <c r="BG26" i="282"/>
  <c r="I26" i="282"/>
  <c r="BJ26" i="282"/>
  <c r="F26" i="282"/>
  <c r="BJ25" i="282"/>
  <c r="BH25" i="282"/>
  <c r="BI25" i="282"/>
  <c r="BG25" i="282"/>
  <c r="I25" i="282"/>
  <c r="F25" i="282"/>
  <c r="BH24" i="282"/>
  <c r="BI24" i="282"/>
  <c r="BG24" i="282"/>
  <c r="I24" i="282"/>
  <c r="BJ24" i="282"/>
  <c r="F24" i="282"/>
  <c r="BH23" i="282"/>
  <c r="BI23" i="282"/>
  <c r="BG23" i="282"/>
  <c r="I23" i="282"/>
  <c r="BJ23" i="282"/>
  <c r="F23" i="282"/>
  <c r="BI22" i="282"/>
  <c r="BH22" i="282"/>
  <c r="BG22" i="282"/>
  <c r="I22" i="282"/>
  <c r="BJ22" i="282"/>
  <c r="F22" i="282"/>
  <c r="BJ21" i="282"/>
  <c r="BH21" i="282"/>
  <c r="BI21" i="282"/>
  <c r="BG21" i="282"/>
  <c r="I21" i="282"/>
  <c r="F21" i="282"/>
  <c r="BJ20" i="282"/>
  <c r="BH20" i="282"/>
  <c r="BI20" i="282"/>
  <c r="BG20" i="282"/>
  <c r="I20" i="282"/>
  <c r="F20" i="282"/>
  <c r="BH19" i="282"/>
  <c r="BI19" i="282"/>
  <c r="BG19" i="282"/>
  <c r="I19" i="282"/>
  <c r="BJ19" i="282"/>
  <c r="F19" i="282"/>
  <c r="CE18" i="282"/>
  <c r="BJ18" i="282"/>
  <c r="BH18" i="282"/>
  <c r="BI18" i="282"/>
  <c r="BG18" i="282"/>
  <c r="I18" i="282"/>
  <c r="F18" i="282"/>
  <c r="BJ17" i="282"/>
  <c r="BI17" i="282"/>
  <c r="BH17" i="282"/>
  <c r="BG17" i="282"/>
  <c r="I17" i="282"/>
  <c r="F17" i="282"/>
  <c r="BH16" i="282"/>
  <c r="BI16" i="282"/>
  <c r="BG16" i="282"/>
  <c r="I16" i="282"/>
  <c r="BJ16" i="282"/>
  <c r="F16" i="282"/>
  <c r="CA15" i="282"/>
  <c r="BH15" i="282"/>
  <c r="BI15" i="282"/>
  <c r="BG15" i="282"/>
  <c r="I15" i="282"/>
  <c r="BJ15" i="282"/>
  <c r="F15" i="282"/>
  <c r="BH14" i="282"/>
  <c r="BI14" i="282"/>
  <c r="BG14" i="282"/>
  <c r="I14" i="282"/>
  <c r="BJ14" i="282"/>
  <c r="F14" i="282"/>
  <c r="CA13" i="282"/>
  <c r="DG11" i="282"/>
  <c r="CA11" i="282"/>
  <c r="DG9" i="282"/>
  <c r="EA7" i="282"/>
  <c r="DR7" i="282"/>
  <c r="DL7" i="282"/>
  <c r="I47" i="281"/>
  <c r="C46" i="281"/>
  <c r="U45" i="281"/>
  <c r="BH44" i="281"/>
  <c r="BI44" i="281"/>
  <c r="BG44" i="281"/>
  <c r="I44" i="281"/>
  <c r="BJ44" i="281"/>
  <c r="F44" i="281"/>
  <c r="CC43" i="281"/>
  <c r="BJ43" i="281"/>
  <c r="BI43" i="281"/>
  <c r="BH43" i="281"/>
  <c r="BG43" i="281"/>
  <c r="I43" i="281"/>
  <c r="F43" i="281"/>
  <c r="BJ42" i="281"/>
  <c r="BH42" i="281"/>
  <c r="BI42" i="281"/>
  <c r="BG42" i="281"/>
  <c r="I42" i="281"/>
  <c r="F42" i="281"/>
  <c r="BI41" i="281"/>
  <c r="BH41" i="281"/>
  <c r="BG41" i="281"/>
  <c r="I41" i="281"/>
  <c r="BJ41" i="281"/>
  <c r="F41" i="281"/>
  <c r="DE40" i="281"/>
  <c r="BJ40" i="281"/>
  <c r="BH40" i="281"/>
  <c r="BI40" i="281"/>
  <c r="BG40" i="281"/>
  <c r="I40" i="281"/>
  <c r="F40" i="281"/>
  <c r="DE39" i="281"/>
  <c r="BI39" i="281"/>
  <c r="BH39" i="281"/>
  <c r="BG39" i="281"/>
  <c r="I39" i="281"/>
  <c r="BJ39" i="281"/>
  <c r="F39" i="281"/>
  <c r="DE38" i="281"/>
  <c r="BJ38" i="281"/>
  <c r="BH38" i="281"/>
  <c r="BI38" i="281"/>
  <c r="BG38" i="281"/>
  <c r="I38" i="281"/>
  <c r="F38" i="281"/>
  <c r="DE37" i="281"/>
  <c r="BJ37" i="281"/>
  <c r="BI37" i="281"/>
  <c r="BH37" i="281"/>
  <c r="BG37" i="281"/>
  <c r="I37" i="281"/>
  <c r="F37" i="281"/>
  <c r="DE36" i="281"/>
  <c r="BI36" i="281"/>
  <c r="BH36" i="281"/>
  <c r="BG36" i="281"/>
  <c r="I36" i="281"/>
  <c r="BJ36" i="281"/>
  <c r="F36" i="281"/>
  <c r="DE35" i="281"/>
  <c r="BJ35" i="281"/>
  <c r="BH35" i="281"/>
  <c r="BI35" i="281"/>
  <c r="BG35" i="281"/>
  <c r="I35" i="281"/>
  <c r="F35" i="281"/>
  <c r="DE34" i="281"/>
  <c r="BH34" i="281"/>
  <c r="BI34" i="281"/>
  <c r="BG34" i="281"/>
  <c r="I34" i="281"/>
  <c r="BJ34" i="281"/>
  <c r="F34" i="281"/>
  <c r="BJ33" i="281"/>
  <c r="BH33" i="281"/>
  <c r="BI33" i="281"/>
  <c r="BG33" i="281"/>
  <c r="I33" i="281"/>
  <c r="F33" i="281"/>
  <c r="BJ32" i="281"/>
  <c r="BH32" i="281"/>
  <c r="BI32" i="281"/>
  <c r="BG32" i="281"/>
  <c r="I32" i="281"/>
  <c r="F32" i="281"/>
  <c r="BI31" i="281"/>
  <c r="BH31" i="281"/>
  <c r="BG31" i="281"/>
  <c r="I31" i="281"/>
  <c r="BJ31" i="281"/>
  <c r="F31" i="281"/>
  <c r="BH30" i="281"/>
  <c r="BI30" i="281"/>
  <c r="BG30" i="281"/>
  <c r="I30" i="281"/>
  <c r="BJ30" i="281"/>
  <c r="F30" i="281"/>
  <c r="DE29" i="281"/>
  <c r="CS29" i="281"/>
  <c r="CG29" i="281"/>
  <c r="BP29" i="281"/>
  <c r="BI29" i="281"/>
  <c r="BH29" i="281"/>
  <c r="BG29" i="281"/>
  <c r="I29" i="281"/>
  <c r="BJ29" i="281"/>
  <c r="F29" i="281"/>
  <c r="BI28" i="281"/>
  <c r="BH28" i="281"/>
  <c r="BG28" i="281"/>
  <c r="I28" i="281"/>
  <c r="BJ28" i="281"/>
  <c r="F28" i="281"/>
  <c r="BJ27" i="281"/>
  <c r="BI27" i="281"/>
  <c r="BH27" i="281"/>
  <c r="BG27" i="281"/>
  <c r="I27" i="281"/>
  <c r="F27" i="281"/>
  <c r="BJ26" i="281"/>
  <c r="BH26" i="281"/>
  <c r="BI26" i="281"/>
  <c r="BG26" i="281"/>
  <c r="I26" i="281"/>
  <c r="F26" i="281"/>
  <c r="BI25" i="281"/>
  <c r="BH25" i="281"/>
  <c r="BG25" i="281"/>
  <c r="I25" i="281"/>
  <c r="BJ25" i="281"/>
  <c r="F25" i="281"/>
  <c r="BI24" i="281"/>
  <c r="BH24" i="281"/>
  <c r="BG24" i="281"/>
  <c r="I24" i="281"/>
  <c r="BJ24" i="281"/>
  <c r="F24" i="281"/>
  <c r="BJ23" i="281"/>
  <c r="BI23" i="281"/>
  <c r="BH23" i="281"/>
  <c r="BG23" i="281"/>
  <c r="I23" i="281"/>
  <c r="F23" i="281"/>
  <c r="BJ22" i="281"/>
  <c r="BH22" i="281"/>
  <c r="BI22" i="281"/>
  <c r="BG22" i="281"/>
  <c r="I22" i="281"/>
  <c r="F22" i="281"/>
  <c r="BI21" i="281"/>
  <c r="BH21" i="281"/>
  <c r="BG21" i="281"/>
  <c r="I21" i="281"/>
  <c r="BJ21" i="281"/>
  <c r="F21" i="281"/>
  <c r="BI20" i="281"/>
  <c r="BH20" i="281"/>
  <c r="BG20" i="281"/>
  <c r="I20" i="281"/>
  <c r="BJ20" i="281"/>
  <c r="F20" i="281"/>
  <c r="BJ19" i="281"/>
  <c r="BI19" i="281"/>
  <c r="BH19" i="281"/>
  <c r="BG19" i="281"/>
  <c r="I19" i="281"/>
  <c r="F19" i="281"/>
  <c r="CE18" i="281"/>
  <c r="BI18" i="281"/>
  <c r="BH18" i="281"/>
  <c r="BG18" i="281"/>
  <c r="I18" i="281"/>
  <c r="BJ18" i="281"/>
  <c r="F18" i="281"/>
  <c r="BH17" i="281"/>
  <c r="BI17" i="281"/>
  <c r="BG17" i="281"/>
  <c r="I17" i="281"/>
  <c r="BJ17" i="281"/>
  <c r="F17" i="281"/>
  <c r="BJ16" i="281"/>
  <c r="BH16" i="281"/>
  <c r="BI16" i="281"/>
  <c r="BG16" i="281"/>
  <c r="I16" i="281"/>
  <c r="F16" i="281"/>
  <c r="CA15" i="281"/>
  <c r="BI15" i="281"/>
  <c r="BH15" i="281"/>
  <c r="BG15" i="281"/>
  <c r="I15" i="281"/>
  <c r="BJ15" i="281"/>
  <c r="F15" i="281"/>
  <c r="BJ14" i="281"/>
  <c r="BI14" i="281"/>
  <c r="BH14" i="281"/>
  <c r="BG14" i="281"/>
  <c r="I14" i="281"/>
  <c r="I45" i="281"/>
  <c r="F14" i="281"/>
  <c r="CA13" i="281"/>
  <c r="DG11" i="281"/>
  <c r="CA11" i="281"/>
  <c r="DG9" i="281"/>
  <c r="EA7" i="281"/>
  <c r="DR7" i="281"/>
  <c r="DL7" i="281"/>
  <c r="I47" i="280"/>
  <c r="C46" i="280"/>
  <c r="CC43" i="280"/>
  <c r="U45" i="280"/>
  <c r="BH44" i="280"/>
  <c r="BI44" i="280"/>
  <c r="BG44" i="280"/>
  <c r="I44" i="280"/>
  <c r="BJ44" i="280"/>
  <c r="F44" i="280"/>
  <c r="BJ43" i="280"/>
  <c r="BH43" i="280"/>
  <c r="BI43" i="280"/>
  <c r="BG43" i="280"/>
  <c r="I43" i="280"/>
  <c r="F43" i="280"/>
  <c r="BJ42" i="280"/>
  <c r="BH42" i="280"/>
  <c r="BI42" i="280"/>
  <c r="BG42" i="280"/>
  <c r="I42" i="280"/>
  <c r="F42" i="280"/>
  <c r="BI41" i="280"/>
  <c r="BH41" i="280"/>
  <c r="BG41" i="280"/>
  <c r="I41" i="280"/>
  <c r="BJ41" i="280"/>
  <c r="F41" i="280"/>
  <c r="DE40" i="280"/>
  <c r="BJ40" i="280"/>
  <c r="BH40" i="280"/>
  <c r="BI40" i="280"/>
  <c r="BG40" i="280"/>
  <c r="I40" i="280"/>
  <c r="F40" i="280"/>
  <c r="DE39" i="280"/>
  <c r="BH39" i="280"/>
  <c r="BI39" i="280"/>
  <c r="BG39" i="280"/>
  <c r="I39" i="280"/>
  <c r="BJ39" i="280"/>
  <c r="F39" i="280"/>
  <c r="DE38" i="280"/>
  <c r="BH38" i="280"/>
  <c r="BI38" i="280"/>
  <c r="BG38" i="280"/>
  <c r="I38" i="280"/>
  <c r="BJ38" i="280"/>
  <c r="F38" i="280"/>
  <c r="DE37" i="280"/>
  <c r="BJ37" i="280"/>
  <c r="BH37" i="280"/>
  <c r="BI37" i="280"/>
  <c r="BG37" i="280"/>
  <c r="I37" i="280"/>
  <c r="F37" i="280"/>
  <c r="DE36" i="280"/>
  <c r="BI36" i="280"/>
  <c r="BH36" i="280"/>
  <c r="BG36" i="280"/>
  <c r="I36" i="280"/>
  <c r="BJ36" i="280"/>
  <c r="F36" i="280"/>
  <c r="DE35" i="280"/>
  <c r="BJ35" i="280"/>
  <c r="BH35" i="280"/>
  <c r="BI35" i="280"/>
  <c r="BG35" i="280"/>
  <c r="I35" i="280"/>
  <c r="F35" i="280"/>
  <c r="DE34" i="280"/>
  <c r="BJ34" i="280"/>
  <c r="BI34" i="280"/>
  <c r="BH34" i="280"/>
  <c r="BG34" i="280"/>
  <c r="I34" i="280"/>
  <c r="F34" i="280"/>
  <c r="BJ33" i="280"/>
  <c r="BH33" i="280"/>
  <c r="BI33" i="280"/>
  <c r="BG33" i="280"/>
  <c r="I33" i="280"/>
  <c r="F33" i="280"/>
  <c r="BH32" i="280"/>
  <c r="BI32" i="280"/>
  <c r="BG32" i="280"/>
  <c r="I32" i="280"/>
  <c r="BJ32" i="280"/>
  <c r="F32" i="280"/>
  <c r="BI31" i="280"/>
  <c r="BH31" i="280"/>
  <c r="BG31" i="280"/>
  <c r="I31" i="280"/>
  <c r="BJ31" i="280"/>
  <c r="F31" i="280"/>
  <c r="BJ30" i="280"/>
  <c r="BI30" i="280"/>
  <c r="BH30" i="280"/>
  <c r="BG30" i="280"/>
  <c r="I30" i="280"/>
  <c r="F30" i="280"/>
  <c r="DE29" i="280"/>
  <c r="CS29" i="280"/>
  <c r="CG29" i="280"/>
  <c r="BP29" i="280"/>
  <c r="BI29" i="280"/>
  <c r="BH29" i="280"/>
  <c r="BG29" i="280"/>
  <c r="I29" i="280"/>
  <c r="BJ29" i="280"/>
  <c r="F29" i="280"/>
  <c r="BH28" i="280"/>
  <c r="BI28" i="280"/>
  <c r="BG28" i="280"/>
  <c r="I28" i="280"/>
  <c r="BJ28" i="280"/>
  <c r="F28" i="280"/>
  <c r="BJ27" i="280"/>
  <c r="BH27" i="280"/>
  <c r="BI27" i="280"/>
  <c r="BG27" i="280"/>
  <c r="I27" i="280"/>
  <c r="F27" i="280"/>
  <c r="BJ26" i="280"/>
  <c r="BH26" i="280"/>
  <c r="BI26" i="280"/>
  <c r="BG26" i="280"/>
  <c r="I26" i="280"/>
  <c r="F26" i="280"/>
  <c r="BI25" i="280"/>
  <c r="BH25" i="280"/>
  <c r="BG25" i="280"/>
  <c r="I25" i="280"/>
  <c r="BJ25" i="280"/>
  <c r="F25" i="280"/>
  <c r="BI24" i="280"/>
  <c r="BH24" i="280"/>
  <c r="BG24" i="280"/>
  <c r="I24" i="280"/>
  <c r="BJ24" i="280"/>
  <c r="F24" i="280"/>
  <c r="BJ23" i="280"/>
  <c r="BH23" i="280"/>
  <c r="BI23" i="280"/>
  <c r="BG23" i="280"/>
  <c r="I23" i="280"/>
  <c r="F23" i="280"/>
  <c r="BJ22" i="280"/>
  <c r="BH22" i="280"/>
  <c r="BI22" i="280"/>
  <c r="BG22" i="280"/>
  <c r="I22" i="280"/>
  <c r="F22" i="280"/>
  <c r="BI21" i="280"/>
  <c r="BH21" i="280"/>
  <c r="BG21" i="280"/>
  <c r="I21" i="280"/>
  <c r="BJ21" i="280"/>
  <c r="F21" i="280"/>
  <c r="BI20" i="280"/>
  <c r="BH20" i="280"/>
  <c r="BG20" i="280"/>
  <c r="I20" i="280"/>
  <c r="BJ20" i="280"/>
  <c r="F20" i="280"/>
  <c r="BJ19" i="280"/>
  <c r="BH19" i="280"/>
  <c r="BI19" i="280"/>
  <c r="BG19" i="280"/>
  <c r="I19" i="280"/>
  <c r="F19" i="280"/>
  <c r="CE18" i="280"/>
  <c r="BI18" i="280"/>
  <c r="BH18" i="280"/>
  <c r="BG18" i="280"/>
  <c r="I18" i="280"/>
  <c r="BJ18" i="280"/>
  <c r="F18" i="280"/>
  <c r="BJ17" i="280"/>
  <c r="BI17" i="280"/>
  <c r="BH17" i="280"/>
  <c r="BG17" i="280"/>
  <c r="I17" i="280"/>
  <c r="F17" i="280"/>
  <c r="BJ16" i="280"/>
  <c r="BH16" i="280"/>
  <c r="BI16" i="280"/>
  <c r="BG16" i="280"/>
  <c r="I16" i="280"/>
  <c r="F16" i="280"/>
  <c r="CA15" i="280"/>
  <c r="BI15" i="280"/>
  <c r="BH15" i="280"/>
  <c r="BG15" i="280"/>
  <c r="I15" i="280"/>
  <c r="BJ15" i="280"/>
  <c r="F15" i="280"/>
  <c r="BJ14" i="280"/>
  <c r="BH14" i="280"/>
  <c r="BI14" i="280"/>
  <c r="BG14" i="280"/>
  <c r="I14" i="280"/>
  <c r="I45" i="280"/>
  <c r="F14" i="280"/>
  <c r="CA13" i="280"/>
  <c r="DG11" i="280"/>
  <c r="CA11" i="280"/>
  <c r="DG9" i="280"/>
  <c r="EA7" i="280"/>
  <c r="DR7" i="280"/>
  <c r="DL7" i="280"/>
  <c r="I47" i="279"/>
  <c r="C46" i="279"/>
  <c r="U45" i="279"/>
  <c r="BI44" i="279"/>
  <c r="BH44" i="279"/>
  <c r="BG44" i="279"/>
  <c r="I44" i="279"/>
  <c r="BJ44" i="279"/>
  <c r="F44" i="279"/>
  <c r="CC43" i="279"/>
  <c r="BJ43" i="279"/>
  <c r="BH43" i="279"/>
  <c r="BI43" i="279"/>
  <c r="BG43" i="279"/>
  <c r="I43" i="279"/>
  <c r="F43" i="279"/>
  <c r="BH42" i="279"/>
  <c r="BI42" i="279"/>
  <c r="BG42" i="279"/>
  <c r="I42" i="279"/>
  <c r="BJ42" i="279"/>
  <c r="F42" i="279"/>
  <c r="BI41" i="279"/>
  <c r="BH41" i="279"/>
  <c r="BG41" i="279"/>
  <c r="I41" i="279"/>
  <c r="BJ41" i="279"/>
  <c r="F41" i="279"/>
  <c r="DE40" i="279"/>
  <c r="BJ40" i="279"/>
  <c r="BH40" i="279"/>
  <c r="BI40" i="279"/>
  <c r="BG40" i="279"/>
  <c r="I40" i="279"/>
  <c r="F40" i="279"/>
  <c r="DE39" i="279"/>
  <c r="BJ39" i="279"/>
  <c r="BI39" i="279"/>
  <c r="BH39" i="279"/>
  <c r="BG39" i="279"/>
  <c r="I39" i="279"/>
  <c r="F39" i="279"/>
  <c r="DE38" i="279"/>
  <c r="BI38" i="279"/>
  <c r="BH38" i="279"/>
  <c r="BG38" i="279"/>
  <c r="I38" i="279"/>
  <c r="BJ38" i="279"/>
  <c r="F38" i="279"/>
  <c r="DE37" i="279"/>
  <c r="BJ37" i="279"/>
  <c r="BH37" i="279"/>
  <c r="BI37" i="279"/>
  <c r="BG37" i="279"/>
  <c r="I37" i="279"/>
  <c r="F37" i="279"/>
  <c r="DE36" i="279"/>
  <c r="BI36" i="279"/>
  <c r="BH36" i="279"/>
  <c r="BG36" i="279"/>
  <c r="I36" i="279"/>
  <c r="BJ36" i="279"/>
  <c r="F36" i="279"/>
  <c r="DE35" i="279"/>
  <c r="BH35" i="279"/>
  <c r="BI35" i="279"/>
  <c r="BG35" i="279"/>
  <c r="I35" i="279"/>
  <c r="BJ35" i="279"/>
  <c r="F35" i="279"/>
  <c r="DE34" i="279"/>
  <c r="BJ34" i="279"/>
  <c r="BH34" i="279"/>
  <c r="BI34" i="279"/>
  <c r="BG34" i="279"/>
  <c r="I34" i="279"/>
  <c r="F34" i="279"/>
  <c r="BJ33" i="279"/>
  <c r="BH33" i="279"/>
  <c r="BI33" i="279"/>
  <c r="BG33" i="279"/>
  <c r="I33" i="279"/>
  <c r="F33" i="279"/>
  <c r="BI32" i="279"/>
  <c r="BH32" i="279"/>
  <c r="BG32" i="279"/>
  <c r="I32" i="279"/>
  <c r="BJ32" i="279"/>
  <c r="F32" i="279"/>
  <c r="BI31" i="279"/>
  <c r="BH31" i="279"/>
  <c r="BG31" i="279"/>
  <c r="I31" i="279"/>
  <c r="BJ31" i="279"/>
  <c r="F31" i="279"/>
  <c r="BJ30" i="279"/>
  <c r="BH30" i="279"/>
  <c r="BI30" i="279"/>
  <c r="BG30" i="279"/>
  <c r="I30" i="279"/>
  <c r="F30" i="279"/>
  <c r="DE29" i="279"/>
  <c r="CS29" i="279"/>
  <c r="CG29" i="279"/>
  <c r="BP29" i="279"/>
  <c r="BI29" i="279"/>
  <c r="BH29" i="279"/>
  <c r="BG29" i="279"/>
  <c r="I29" i="279"/>
  <c r="BJ29" i="279"/>
  <c r="F29" i="279"/>
  <c r="BJ28" i="279"/>
  <c r="BI28" i="279"/>
  <c r="BH28" i="279"/>
  <c r="BG28" i="279"/>
  <c r="I28" i="279"/>
  <c r="F28" i="279"/>
  <c r="BJ27" i="279"/>
  <c r="BH27" i="279"/>
  <c r="BI27" i="279"/>
  <c r="BG27" i="279"/>
  <c r="I27" i="279"/>
  <c r="F27" i="279"/>
  <c r="BH26" i="279"/>
  <c r="BI26" i="279"/>
  <c r="BG26" i="279"/>
  <c r="I26" i="279"/>
  <c r="BJ26" i="279"/>
  <c r="F26" i="279"/>
  <c r="BI25" i="279"/>
  <c r="BH25" i="279"/>
  <c r="BG25" i="279"/>
  <c r="I25" i="279"/>
  <c r="BJ25" i="279"/>
  <c r="F25" i="279"/>
  <c r="BJ24" i="279"/>
  <c r="BI24" i="279"/>
  <c r="BH24" i="279"/>
  <c r="BG24" i="279"/>
  <c r="I24" i="279"/>
  <c r="F24" i="279"/>
  <c r="BJ23" i="279"/>
  <c r="BH23" i="279"/>
  <c r="BI23" i="279"/>
  <c r="BG23" i="279"/>
  <c r="I23" i="279"/>
  <c r="F23" i="279"/>
  <c r="BH22" i="279"/>
  <c r="BI22" i="279"/>
  <c r="BG22" i="279"/>
  <c r="I22" i="279"/>
  <c r="BJ22" i="279"/>
  <c r="F22" i="279"/>
  <c r="BI21" i="279"/>
  <c r="BH21" i="279"/>
  <c r="BG21" i="279"/>
  <c r="I21" i="279"/>
  <c r="BJ21" i="279"/>
  <c r="F21" i="279"/>
  <c r="BJ20" i="279"/>
  <c r="BI20" i="279"/>
  <c r="BH20" i="279"/>
  <c r="BG20" i="279"/>
  <c r="I20" i="279"/>
  <c r="F20" i="279"/>
  <c r="BJ19" i="279"/>
  <c r="BH19" i="279"/>
  <c r="BI19" i="279"/>
  <c r="BG19" i="279"/>
  <c r="I19" i="279"/>
  <c r="F19" i="279"/>
  <c r="CE18" i="279"/>
  <c r="BI18" i="279"/>
  <c r="BH18" i="279"/>
  <c r="BG18" i="279"/>
  <c r="I18" i="279"/>
  <c r="BJ18" i="279"/>
  <c r="F18" i="279"/>
  <c r="BJ17" i="279"/>
  <c r="BH17" i="279"/>
  <c r="BI17" i="279"/>
  <c r="BG17" i="279"/>
  <c r="I17" i="279"/>
  <c r="F17" i="279"/>
  <c r="BJ16" i="279"/>
  <c r="BH16" i="279"/>
  <c r="BI16" i="279"/>
  <c r="BG16" i="279"/>
  <c r="I16" i="279"/>
  <c r="F16" i="279"/>
  <c r="CA15" i="279"/>
  <c r="BJ15" i="279"/>
  <c r="BI15" i="279"/>
  <c r="BH15" i="279"/>
  <c r="BG15" i="279"/>
  <c r="I15" i="279"/>
  <c r="I45" i="279"/>
  <c r="F15" i="279"/>
  <c r="BJ14" i="279"/>
  <c r="BH14" i="279"/>
  <c r="BI14" i="279"/>
  <c r="BG14" i="279"/>
  <c r="I14" i="279"/>
  <c r="F14" i="279"/>
  <c r="CA13" i="279"/>
  <c r="DG11" i="279"/>
  <c r="CA11" i="279"/>
  <c r="DG9" i="279"/>
  <c r="EA7" i="279"/>
  <c r="DR7" i="279"/>
  <c r="DL7" i="279"/>
  <c r="I47" i="278"/>
  <c r="C46" i="278"/>
  <c r="U45" i="278"/>
  <c r="BI44" i="278"/>
  <c r="BH44" i="278"/>
  <c r="BG44" i="278"/>
  <c r="I44" i="278"/>
  <c r="BJ44" i="278"/>
  <c r="F44" i="278"/>
  <c r="CC43" i="278"/>
  <c r="BJ43" i="278"/>
  <c r="BH43" i="278"/>
  <c r="BI43" i="278"/>
  <c r="BG43" i="278"/>
  <c r="I43" i="278"/>
  <c r="F43" i="278"/>
  <c r="BI42" i="278"/>
  <c r="BH42" i="278"/>
  <c r="BG42" i="278"/>
  <c r="I42" i="278"/>
  <c r="BJ42" i="278"/>
  <c r="F42" i="278"/>
  <c r="BI41" i="278"/>
  <c r="BH41" i="278"/>
  <c r="BG41" i="278"/>
  <c r="I41" i="278"/>
  <c r="BJ41" i="278"/>
  <c r="F41" i="278"/>
  <c r="DE40" i="278"/>
  <c r="BH40" i="278"/>
  <c r="BI40" i="278"/>
  <c r="BG40" i="278"/>
  <c r="I40" i="278"/>
  <c r="BJ40" i="278"/>
  <c r="F40" i="278"/>
  <c r="DE39" i="278"/>
  <c r="BJ39" i="278"/>
  <c r="BH39" i="278"/>
  <c r="BI39" i="278"/>
  <c r="BG39" i="278"/>
  <c r="I39" i="278"/>
  <c r="F39" i="278"/>
  <c r="DE38" i="278"/>
  <c r="BI38" i="278"/>
  <c r="BH38" i="278"/>
  <c r="BG38" i="278"/>
  <c r="I38" i="278"/>
  <c r="BJ38" i="278"/>
  <c r="F38" i="278"/>
  <c r="DE37" i="278"/>
  <c r="BJ37" i="278"/>
  <c r="BH37" i="278"/>
  <c r="BI37" i="278"/>
  <c r="BG37" i="278"/>
  <c r="I37" i="278"/>
  <c r="F37" i="278"/>
  <c r="DE36" i="278"/>
  <c r="BJ36" i="278"/>
  <c r="BI36" i="278"/>
  <c r="BH36" i="278"/>
  <c r="BG36" i="278"/>
  <c r="I36" i="278"/>
  <c r="F36" i="278"/>
  <c r="DE35" i="278"/>
  <c r="BI35" i="278"/>
  <c r="BH35" i="278"/>
  <c r="BG35" i="278"/>
  <c r="I35" i="278"/>
  <c r="BJ35" i="278"/>
  <c r="F35" i="278"/>
  <c r="DE34" i="278"/>
  <c r="BJ34" i="278"/>
  <c r="BH34" i="278"/>
  <c r="BI34" i="278"/>
  <c r="BG34" i="278"/>
  <c r="I34" i="278"/>
  <c r="F34" i="278"/>
  <c r="BH33" i="278"/>
  <c r="BI33" i="278"/>
  <c r="BG33" i="278"/>
  <c r="I33" i="278"/>
  <c r="BJ33" i="278"/>
  <c r="F33" i="278"/>
  <c r="BI32" i="278"/>
  <c r="BH32" i="278"/>
  <c r="BG32" i="278"/>
  <c r="I32" i="278"/>
  <c r="BJ32" i="278"/>
  <c r="F32" i="278"/>
  <c r="BJ31" i="278"/>
  <c r="BI31" i="278"/>
  <c r="BH31" i="278"/>
  <c r="BG31" i="278"/>
  <c r="I31" i="278"/>
  <c r="F31" i="278"/>
  <c r="BJ30" i="278"/>
  <c r="BH30" i="278"/>
  <c r="BI30" i="278"/>
  <c r="BG30" i="278"/>
  <c r="I30" i="278"/>
  <c r="F30" i="278"/>
  <c r="DE29" i="278"/>
  <c r="CS29" i="278"/>
  <c r="CG29" i="278"/>
  <c r="BP29" i="278"/>
  <c r="BJ29" i="278"/>
  <c r="BI29" i="278"/>
  <c r="BH29" i="278"/>
  <c r="BG29" i="278"/>
  <c r="I29" i="278"/>
  <c r="F29" i="278"/>
  <c r="BJ28" i="278"/>
  <c r="BH28" i="278"/>
  <c r="BI28" i="278"/>
  <c r="BG28" i="278"/>
  <c r="I28" i="278"/>
  <c r="F28" i="278"/>
  <c r="BJ27" i="278"/>
  <c r="BH27" i="278"/>
  <c r="BI27" i="278"/>
  <c r="BG27" i="278"/>
  <c r="I27" i="278"/>
  <c r="F27" i="278"/>
  <c r="BI26" i="278"/>
  <c r="BH26" i="278"/>
  <c r="BG26" i="278"/>
  <c r="I26" i="278"/>
  <c r="BJ26" i="278"/>
  <c r="F26" i="278"/>
  <c r="BI25" i="278"/>
  <c r="BH25" i="278"/>
  <c r="BG25" i="278"/>
  <c r="I25" i="278"/>
  <c r="BJ25" i="278"/>
  <c r="F25" i="278"/>
  <c r="BJ24" i="278"/>
  <c r="BH24" i="278"/>
  <c r="BI24" i="278"/>
  <c r="BG24" i="278"/>
  <c r="I24" i="278"/>
  <c r="F24" i="278"/>
  <c r="BJ23" i="278"/>
  <c r="BH23" i="278"/>
  <c r="BI23" i="278"/>
  <c r="BG23" i="278"/>
  <c r="I23" i="278"/>
  <c r="F23" i="278"/>
  <c r="BI22" i="278"/>
  <c r="BH22" i="278"/>
  <c r="BG22" i="278"/>
  <c r="I22" i="278"/>
  <c r="BJ22" i="278"/>
  <c r="F22" i="278"/>
  <c r="BI21" i="278"/>
  <c r="BH21" i="278"/>
  <c r="BG21" i="278"/>
  <c r="I21" i="278"/>
  <c r="BJ21" i="278"/>
  <c r="F21" i="278"/>
  <c r="BJ20" i="278"/>
  <c r="BH20" i="278"/>
  <c r="BI20" i="278"/>
  <c r="BG20" i="278"/>
  <c r="I20" i="278"/>
  <c r="F20" i="278"/>
  <c r="BJ19" i="278"/>
  <c r="BH19" i="278"/>
  <c r="BI19" i="278"/>
  <c r="BG19" i="278"/>
  <c r="I19" i="278"/>
  <c r="F19" i="278"/>
  <c r="CE18" i="278"/>
  <c r="BJ18" i="278"/>
  <c r="BI18" i="278"/>
  <c r="BH18" i="278"/>
  <c r="BG18" i="278"/>
  <c r="I18" i="278"/>
  <c r="F18" i="278"/>
  <c r="BJ17" i="278"/>
  <c r="BH17" i="278"/>
  <c r="BI17" i="278"/>
  <c r="BG17" i="278"/>
  <c r="I17" i="278"/>
  <c r="F17" i="278"/>
  <c r="BH16" i="278"/>
  <c r="BI16" i="278"/>
  <c r="BG16" i="278"/>
  <c r="I16" i="278"/>
  <c r="BJ16" i="278"/>
  <c r="F16" i="278"/>
  <c r="CA15" i="278"/>
  <c r="BJ15" i="278"/>
  <c r="BH15" i="278"/>
  <c r="BI15" i="278"/>
  <c r="BG15" i="278"/>
  <c r="I15" i="278"/>
  <c r="F15" i="278"/>
  <c r="BJ14" i="278"/>
  <c r="BH14" i="278"/>
  <c r="BI14" i="278"/>
  <c r="BG14" i="278"/>
  <c r="I14" i="278"/>
  <c r="I45" i="278"/>
  <c r="F14" i="278"/>
  <c r="CA13" i="278"/>
  <c r="DG11" i="278"/>
  <c r="CA11" i="278"/>
  <c r="DG9" i="278"/>
  <c r="EA7" i="278"/>
  <c r="DR7" i="278"/>
  <c r="DL7" i="278"/>
  <c r="I47" i="277"/>
  <c r="C46" i="277"/>
  <c r="U45" i="277"/>
  <c r="BI44" i="277"/>
  <c r="BH44" i="277"/>
  <c r="BG44" i="277"/>
  <c r="I44" i="277"/>
  <c r="BJ44" i="277"/>
  <c r="F44" i="277"/>
  <c r="CC43" i="277"/>
  <c r="BH43" i="277"/>
  <c r="BI43" i="277"/>
  <c r="BG43" i="277"/>
  <c r="I43" i="277"/>
  <c r="BJ43" i="277"/>
  <c r="F43" i="277"/>
  <c r="BI42" i="277"/>
  <c r="BH42" i="277"/>
  <c r="BG42" i="277"/>
  <c r="I42" i="277"/>
  <c r="BJ42" i="277"/>
  <c r="F42" i="277"/>
  <c r="BJ41" i="277"/>
  <c r="BI41" i="277"/>
  <c r="BH41" i="277"/>
  <c r="BG41" i="277"/>
  <c r="I41" i="277"/>
  <c r="F41" i="277"/>
  <c r="DE40" i="277"/>
  <c r="BI40" i="277"/>
  <c r="BH40" i="277"/>
  <c r="BG40" i="277"/>
  <c r="I40" i="277"/>
  <c r="BJ40" i="277"/>
  <c r="F40" i="277"/>
  <c r="DE39" i="277"/>
  <c r="BJ39" i="277"/>
  <c r="BH39" i="277"/>
  <c r="BI39" i="277"/>
  <c r="BG39" i="277"/>
  <c r="I39" i="277"/>
  <c r="F39" i="277"/>
  <c r="DE38" i="277"/>
  <c r="BI38" i="277"/>
  <c r="BH38" i="277"/>
  <c r="BG38" i="277"/>
  <c r="I38" i="277"/>
  <c r="BJ38" i="277"/>
  <c r="F38" i="277"/>
  <c r="DE37" i="277"/>
  <c r="BH37" i="277"/>
  <c r="BI37" i="277"/>
  <c r="BG37" i="277"/>
  <c r="I37" i="277"/>
  <c r="BJ37" i="277"/>
  <c r="F37" i="277"/>
  <c r="DE36" i="277"/>
  <c r="BJ36" i="277"/>
  <c r="BH36" i="277"/>
  <c r="BI36" i="277"/>
  <c r="BG36" i="277"/>
  <c r="I36" i="277"/>
  <c r="F36" i="277"/>
  <c r="DE35" i="277"/>
  <c r="BI35" i="277"/>
  <c r="BH35" i="277"/>
  <c r="BG35" i="277"/>
  <c r="I35" i="277"/>
  <c r="BJ35" i="277"/>
  <c r="F35" i="277"/>
  <c r="DE34" i="277"/>
  <c r="BJ34" i="277"/>
  <c r="BH34" i="277"/>
  <c r="BI34" i="277"/>
  <c r="BG34" i="277"/>
  <c r="I34" i="277"/>
  <c r="F34" i="277"/>
  <c r="BI33" i="277"/>
  <c r="BH33" i="277"/>
  <c r="BG33" i="277"/>
  <c r="I33" i="277"/>
  <c r="BJ33" i="277"/>
  <c r="F33" i="277"/>
  <c r="BI32" i="277"/>
  <c r="BH32" i="277"/>
  <c r="BG32" i="277"/>
  <c r="I32" i="277"/>
  <c r="BJ32" i="277"/>
  <c r="F32" i="277"/>
  <c r="BJ31" i="277"/>
  <c r="BH31" i="277"/>
  <c r="BI31" i="277"/>
  <c r="BG31" i="277"/>
  <c r="I31" i="277"/>
  <c r="F31" i="277"/>
  <c r="BJ30" i="277"/>
  <c r="BH30" i="277"/>
  <c r="BI30" i="277"/>
  <c r="BG30" i="277"/>
  <c r="I30" i="277"/>
  <c r="F30" i="277"/>
  <c r="DE29" i="277"/>
  <c r="CS29" i="277"/>
  <c r="CG29" i="277"/>
  <c r="BP29" i="277"/>
  <c r="BJ29" i="277"/>
  <c r="BH29" i="277"/>
  <c r="BI29" i="277"/>
  <c r="BG29" i="277"/>
  <c r="I29" i="277"/>
  <c r="F29" i="277"/>
  <c r="BJ28" i="277"/>
  <c r="BH28" i="277"/>
  <c r="BI28" i="277"/>
  <c r="BG28" i="277"/>
  <c r="I28" i="277"/>
  <c r="F28" i="277"/>
  <c r="BH27" i="277"/>
  <c r="BI27" i="277"/>
  <c r="BG27" i="277"/>
  <c r="I27" i="277"/>
  <c r="BJ27" i="277"/>
  <c r="F27" i="277"/>
  <c r="BI26" i="277"/>
  <c r="BH26" i="277"/>
  <c r="BG26" i="277"/>
  <c r="I26" i="277"/>
  <c r="BJ26" i="277"/>
  <c r="F26" i="277"/>
  <c r="BJ25" i="277"/>
  <c r="BI25" i="277"/>
  <c r="BH25" i="277"/>
  <c r="BG25" i="277"/>
  <c r="I25" i="277"/>
  <c r="F25" i="277"/>
  <c r="BJ24" i="277"/>
  <c r="BH24" i="277"/>
  <c r="BI24" i="277"/>
  <c r="BG24" i="277"/>
  <c r="I24" i="277"/>
  <c r="F24" i="277"/>
  <c r="BH23" i="277"/>
  <c r="BI23" i="277"/>
  <c r="BG23" i="277"/>
  <c r="I23" i="277"/>
  <c r="BJ23" i="277"/>
  <c r="F23" i="277"/>
  <c r="BI22" i="277"/>
  <c r="BH22" i="277"/>
  <c r="BG22" i="277"/>
  <c r="I22" i="277"/>
  <c r="BJ22" i="277"/>
  <c r="F22" i="277"/>
  <c r="BJ21" i="277"/>
  <c r="BI21" i="277"/>
  <c r="BH21" i="277"/>
  <c r="BG21" i="277"/>
  <c r="I21" i="277"/>
  <c r="F21" i="277"/>
  <c r="BJ20" i="277"/>
  <c r="BH20" i="277"/>
  <c r="BI20" i="277"/>
  <c r="BG20" i="277"/>
  <c r="I20" i="277"/>
  <c r="F20" i="277"/>
  <c r="BH19" i="277"/>
  <c r="BI19" i="277"/>
  <c r="BG19" i="277"/>
  <c r="I19" i="277"/>
  <c r="BJ19" i="277"/>
  <c r="F19" i="277"/>
  <c r="CE18" i="277"/>
  <c r="BJ18" i="277"/>
  <c r="BH18" i="277"/>
  <c r="BI18" i="277"/>
  <c r="BG18" i="277"/>
  <c r="I18" i="277"/>
  <c r="F18" i="277"/>
  <c r="BJ17" i="277"/>
  <c r="BH17" i="277"/>
  <c r="BI17" i="277"/>
  <c r="BG17" i="277"/>
  <c r="I17" i="277"/>
  <c r="F17" i="277"/>
  <c r="BI16" i="277"/>
  <c r="BH16" i="277"/>
  <c r="BG16" i="277"/>
  <c r="I16" i="277"/>
  <c r="BJ16" i="277"/>
  <c r="F16" i="277"/>
  <c r="CA15" i="277"/>
  <c r="BJ15" i="277"/>
  <c r="BH15" i="277"/>
  <c r="BI15" i="277"/>
  <c r="BG15" i="277"/>
  <c r="I15" i="277"/>
  <c r="F15" i="277"/>
  <c r="BH14" i="277"/>
  <c r="BI14" i="277"/>
  <c r="BG14" i="277"/>
  <c r="I14" i="277"/>
  <c r="BJ14" i="277"/>
  <c r="F14" i="277"/>
  <c r="CA13" i="277"/>
  <c r="DG11" i="277"/>
  <c r="CA11" i="277"/>
  <c r="DG9" i="277"/>
  <c r="EA7" i="277"/>
  <c r="DR7" i="277"/>
  <c r="DL7" i="277"/>
  <c r="C46" i="276"/>
  <c r="CC43" i="276"/>
  <c r="U45" i="276"/>
  <c r="I47" i="276"/>
  <c r="BJ44" i="276"/>
  <c r="BI44" i="276"/>
  <c r="BH44" i="276"/>
  <c r="BG44" i="276"/>
  <c r="I44" i="276"/>
  <c r="F44" i="276"/>
  <c r="BI43" i="276"/>
  <c r="BH43" i="276"/>
  <c r="BG43" i="276"/>
  <c r="I43" i="276"/>
  <c r="BJ43" i="276"/>
  <c r="F43" i="276"/>
  <c r="BI42" i="276"/>
  <c r="BH42" i="276"/>
  <c r="BG42" i="276"/>
  <c r="I42" i="276"/>
  <c r="BJ42" i="276"/>
  <c r="F42" i="276"/>
  <c r="BJ41" i="276"/>
  <c r="BH41" i="276"/>
  <c r="BI41" i="276"/>
  <c r="BG41" i="276"/>
  <c r="I41" i="276"/>
  <c r="F41" i="276"/>
  <c r="DE40" i="276"/>
  <c r="BI40" i="276"/>
  <c r="BH40" i="276"/>
  <c r="BG40" i="276"/>
  <c r="I40" i="276"/>
  <c r="BJ40" i="276"/>
  <c r="F40" i="276"/>
  <c r="DE39" i="276"/>
  <c r="BJ39" i="276"/>
  <c r="BH39" i="276"/>
  <c r="BI39" i="276"/>
  <c r="BG39" i="276"/>
  <c r="I39" i="276"/>
  <c r="F39" i="276"/>
  <c r="DE38" i="276"/>
  <c r="BJ38" i="276"/>
  <c r="BI38" i="276"/>
  <c r="BH38" i="276"/>
  <c r="BG38" i="276"/>
  <c r="I38" i="276"/>
  <c r="F38" i="276"/>
  <c r="DE37" i="276"/>
  <c r="BI37" i="276"/>
  <c r="BH37" i="276"/>
  <c r="BG37" i="276"/>
  <c r="I37" i="276"/>
  <c r="BJ37" i="276"/>
  <c r="F37" i="276"/>
  <c r="DE36" i="276"/>
  <c r="BJ36" i="276"/>
  <c r="BH36" i="276"/>
  <c r="BI36" i="276"/>
  <c r="BG36" i="276"/>
  <c r="I36" i="276"/>
  <c r="F36" i="276"/>
  <c r="DE35" i="276"/>
  <c r="BI35" i="276"/>
  <c r="BH35" i="276"/>
  <c r="BG35" i="276"/>
  <c r="I35" i="276"/>
  <c r="BJ35" i="276"/>
  <c r="F35" i="276"/>
  <c r="DE34" i="276"/>
  <c r="BH34" i="276"/>
  <c r="BI34" i="276"/>
  <c r="BG34" i="276"/>
  <c r="I34" i="276"/>
  <c r="BJ34" i="276"/>
  <c r="F34" i="276"/>
  <c r="BI33" i="276"/>
  <c r="BH33" i="276"/>
  <c r="BG33" i="276"/>
  <c r="I33" i="276"/>
  <c r="BJ33" i="276"/>
  <c r="F33" i="276"/>
  <c r="BJ32" i="276"/>
  <c r="BI32" i="276"/>
  <c r="BH32" i="276"/>
  <c r="BG32" i="276"/>
  <c r="I32" i="276"/>
  <c r="F32" i="276"/>
  <c r="BJ31" i="276"/>
  <c r="BH31" i="276"/>
  <c r="BI31" i="276"/>
  <c r="BG31" i="276"/>
  <c r="I31" i="276"/>
  <c r="F31" i="276"/>
  <c r="BH30" i="276"/>
  <c r="BI30" i="276"/>
  <c r="BG30" i="276"/>
  <c r="I30" i="276"/>
  <c r="BJ30" i="276"/>
  <c r="F30" i="276"/>
  <c r="DE29" i="276"/>
  <c r="CS29" i="276"/>
  <c r="CG29" i="276"/>
  <c r="BP29" i="276"/>
  <c r="BJ29" i="276"/>
  <c r="BH29" i="276"/>
  <c r="BI29" i="276"/>
  <c r="BG29" i="276"/>
  <c r="I29" i="276"/>
  <c r="F29" i="276"/>
  <c r="BJ28" i="276"/>
  <c r="BH28" i="276"/>
  <c r="BI28" i="276"/>
  <c r="BG28" i="276"/>
  <c r="I28" i="276"/>
  <c r="F28" i="276"/>
  <c r="BI27" i="276"/>
  <c r="BH27" i="276"/>
  <c r="BG27" i="276"/>
  <c r="I27" i="276"/>
  <c r="BJ27" i="276"/>
  <c r="F27" i="276"/>
  <c r="BI26" i="276"/>
  <c r="BH26" i="276"/>
  <c r="BG26" i="276"/>
  <c r="I26" i="276"/>
  <c r="BJ26" i="276"/>
  <c r="F26" i="276"/>
  <c r="BJ25" i="276"/>
  <c r="BH25" i="276"/>
  <c r="BI25" i="276"/>
  <c r="BG25" i="276"/>
  <c r="I25" i="276"/>
  <c r="F25" i="276"/>
  <c r="BJ24" i="276"/>
  <c r="BH24" i="276"/>
  <c r="BI24" i="276"/>
  <c r="BG24" i="276"/>
  <c r="I24" i="276"/>
  <c r="F24" i="276"/>
  <c r="BI23" i="276"/>
  <c r="BH23" i="276"/>
  <c r="BG23" i="276"/>
  <c r="I23" i="276"/>
  <c r="BJ23" i="276"/>
  <c r="F23" i="276"/>
  <c r="BI22" i="276"/>
  <c r="BH22" i="276"/>
  <c r="BG22" i="276"/>
  <c r="I22" i="276"/>
  <c r="BJ22" i="276"/>
  <c r="F22" i="276"/>
  <c r="BJ21" i="276"/>
  <c r="BH21" i="276"/>
  <c r="BI21" i="276"/>
  <c r="BG21" i="276"/>
  <c r="I21" i="276"/>
  <c r="F21" i="276"/>
  <c r="BJ20" i="276"/>
  <c r="BH20" i="276"/>
  <c r="BI20" i="276"/>
  <c r="BG20" i="276"/>
  <c r="I20" i="276"/>
  <c r="F20" i="276"/>
  <c r="BI19" i="276"/>
  <c r="BH19" i="276"/>
  <c r="BG19" i="276"/>
  <c r="I19" i="276"/>
  <c r="BJ19" i="276"/>
  <c r="F19" i="276"/>
  <c r="CE18" i="276"/>
  <c r="BJ18" i="276"/>
  <c r="BH18" i="276"/>
  <c r="BI18" i="276"/>
  <c r="BG18" i="276"/>
  <c r="I18" i="276"/>
  <c r="F18" i="276"/>
  <c r="BH17" i="276"/>
  <c r="BI17" i="276"/>
  <c r="BG17" i="276"/>
  <c r="I17" i="276"/>
  <c r="BJ17" i="276"/>
  <c r="F17" i="276"/>
  <c r="BI16" i="276"/>
  <c r="BH16" i="276"/>
  <c r="BG16" i="276"/>
  <c r="I16" i="276"/>
  <c r="BJ16" i="276"/>
  <c r="F16" i="276"/>
  <c r="CA15" i="276"/>
  <c r="BJ15" i="276"/>
  <c r="BH15" i="276"/>
  <c r="BI15" i="276"/>
  <c r="BG15" i="276"/>
  <c r="I15" i="276"/>
  <c r="F15" i="276"/>
  <c r="BI14" i="276"/>
  <c r="BH14" i="276"/>
  <c r="BG14" i="276"/>
  <c r="I14" i="276"/>
  <c r="I45" i="276"/>
  <c r="F14" i="276"/>
  <c r="CA13" i="276"/>
  <c r="DG11" i="276"/>
  <c r="CA11" i="276"/>
  <c r="DG9" i="276"/>
  <c r="EA7" i="276"/>
  <c r="DR7" i="276"/>
  <c r="DL7" i="276"/>
  <c r="C46" i="275"/>
  <c r="CC43" i="275"/>
  <c r="U45" i="275"/>
  <c r="I47" i="275"/>
  <c r="BJ44" i="275"/>
  <c r="BH44" i="275"/>
  <c r="BI44" i="275"/>
  <c r="BG44" i="275"/>
  <c r="I44" i="275"/>
  <c r="F44" i="275"/>
  <c r="BI43" i="275"/>
  <c r="BH43" i="275"/>
  <c r="BG43" i="275"/>
  <c r="I43" i="275"/>
  <c r="BJ43" i="275"/>
  <c r="F43" i="275"/>
  <c r="BH42" i="275"/>
  <c r="BI42" i="275"/>
  <c r="BG42" i="275"/>
  <c r="I42" i="275"/>
  <c r="BJ42" i="275"/>
  <c r="F42" i="275"/>
  <c r="BJ41" i="275"/>
  <c r="BH41" i="275"/>
  <c r="BI41" i="275"/>
  <c r="BG41" i="275"/>
  <c r="I41" i="275"/>
  <c r="F41" i="275"/>
  <c r="DE40" i="275"/>
  <c r="BJ40" i="275"/>
  <c r="BI40" i="275"/>
  <c r="BH40" i="275"/>
  <c r="BG40" i="275"/>
  <c r="I40" i="275"/>
  <c r="F40" i="275"/>
  <c r="DE39" i="275"/>
  <c r="BH39" i="275"/>
  <c r="BI39" i="275"/>
  <c r="BG39" i="275"/>
  <c r="I39" i="275"/>
  <c r="BJ39" i="275"/>
  <c r="F39" i="275"/>
  <c r="DE38" i="275"/>
  <c r="BJ38" i="275"/>
  <c r="BH38" i="275"/>
  <c r="BI38" i="275"/>
  <c r="BG38" i="275"/>
  <c r="I38" i="275"/>
  <c r="F38" i="275"/>
  <c r="DE37" i="275"/>
  <c r="BI37" i="275"/>
  <c r="BH37" i="275"/>
  <c r="BG37" i="275"/>
  <c r="I37" i="275"/>
  <c r="BJ37" i="275"/>
  <c r="F37" i="275"/>
  <c r="DE36" i="275"/>
  <c r="BH36" i="275"/>
  <c r="BI36" i="275"/>
  <c r="BG36" i="275"/>
  <c r="I36" i="275"/>
  <c r="BJ36" i="275"/>
  <c r="F36" i="275"/>
  <c r="DE35" i="275"/>
  <c r="BJ35" i="275"/>
  <c r="BI35" i="275"/>
  <c r="BH35" i="275"/>
  <c r="BG35" i="275"/>
  <c r="I35" i="275"/>
  <c r="F35" i="275"/>
  <c r="DE34" i="275"/>
  <c r="BI34" i="275"/>
  <c r="BH34" i="275"/>
  <c r="BG34" i="275"/>
  <c r="I34" i="275"/>
  <c r="BJ34" i="275"/>
  <c r="F34" i="275"/>
  <c r="BJ33" i="275"/>
  <c r="BI33" i="275"/>
  <c r="BH33" i="275"/>
  <c r="BG33" i="275"/>
  <c r="I33" i="275"/>
  <c r="F33" i="275"/>
  <c r="BJ32" i="275"/>
  <c r="BH32" i="275"/>
  <c r="BI32" i="275"/>
  <c r="BG32" i="275"/>
  <c r="I32" i="275"/>
  <c r="F32" i="275"/>
  <c r="BH31" i="275"/>
  <c r="BI31" i="275"/>
  <c r="BG31" i="275"/>
  <c r="I31" i="275"/>
  <c r="BJ31" i="275"/>
  <c r="F31" i="275"/>
  <c r="BI30" i="275"/>
  <c r="BH30" i="275"/>
  <c r="BG30" i="275"/>
  <c r="I30" i="275"/>
  <c r="BJ30" i="275"/>
  <c r="F30" i="275"/>
  <c r="DE29" i="275"/>
  <c r="CS29" i="275"/>
  <c r="CG29" i="275"/>
  <c r="BP29" i="275"/>
  <c r="BH29" i="275"/>
  <c r="BI29" i="275"/>
  <c r="BG29" i="275"/>
  <c r="I29" i="275"/>
  <c r="BJ29" i="275"/>
  <c r="F29" i="275"/>
  <c r="BH28" i="275"/>
  <c r="BI28" i="275"/>
  <c r="BG28" i="275"/>
  <c r="I28" i="275"/>
  <c r="BJ28" i="275"/>
  <c r="F28" i="275"/>
  <c r="BI27" i="275"/>
  <c r="BH27" i="275"/>
  <c r="BG27" i="275"/>
  <c r="I27" i="275"/>
  <c r="BJ27" i="275"/>
  <c r="F27" i="275"/>
  <c r="BJ26" i="275"/>
  <c r="BI26" i="275"/>
  <c r="BH26" i="275"/>
  <c r="BG26" i="275"/>
  <c r="I26" i="275"/>
  <c r="F26" i="275"/>
  <c r="BJ25" i="275"/>
  <c r="BH25" i="275"/>
  <c r="BI25" i="275"/>
  <c r="BG25" i="275"/>
  <c r="I25" i="275"/>
  <c r="F25" i="275"/>
  <c r="BH24" i="275"/>
  <c r="BI24" i="275"/>
  <c r="BG24" i="275"/>
  <c r="I24" i="275"/>
  <c r="BJ24" i="275"/>
  <c r="F24" i="275"/>
  <c r="BI23" i="275"/>
  <c r="BH23" i="275"/>
  <c r="BG23" i="275"/>
  <c r="I23" i="275"/>
  <c r="BJ23" i="275"/>
  <c r="F23" i="275"/>
  <c r="BJ22" i="275"/>
  <c r="BI22" i="275"/>
  <c r="BH22" i="275"/>
  <c r="BG22" i="275"/>
  <c r="I22" i="275"/>
  <c r="F22" i="275"/>
  <c r="BJ21" i="275"/>
  <c r="BH21" i="275"/>
  <c r="BI21" i="275"/>
  <c r="BG21" i="275"/>
  <c r="I21" i="275"/>
  <c r="F21" i="275"/>
  <c r="BH20" i="275"/>
  <c r="BI20" i="275"/>
  <c r="BG20" i="275"/>
  <c r="I20" i="275"/>
  <c r="BJ20" i="275"/>
  <c r="F20" i="275"/>
  <c r="BI19" i="275"/>
  <c r="BH19" i="275"/>
  <c r="BG19" i="275"/>
  <c r="I19" i="275"/>
  <c r="BJ19" i="275"/>
  <c r="F19" i="275"/>
  <c r="CE18" i="275"/>
  <c r="BJ18" i="275"/>
  <c r="BH18" i="275"/>
  <c r="BI18" i="275"/>
  <c r="BG18" i="275"/>
  <c r="I18" i="275"/>
  <c r="F18" i="275"/>
  <c r="BH17" i="275"/>
  <c r="BI17" i="275"/>
  <c r="BG17" i="275"/>
  <c r="I17" i="275"/>
  <c r="BJ17" i="275"/>
  <c r="F17" i="275"/>
  <c r="BI16" i="275"/>
  <c r="BH16" i="275"/>
  <c r="BG16" i="275"/>
  <c r="I16" i="275"/>
  <c r="BJ16" i="275"/>
  <c r="F16" i="275"/>
  <c r="CA15" i="275"/>
  <c r="BH15" i="275"/>
  <c r="BI15" i="275"/>
  <c r="BG15" i="275"/>
  <c r="I15" i="275"/>
  <c r="BJ15" i="275"/>
  <c r="F15" i="275"/>
  <c r="BI14" i="275"/>
  <c r="BH14" i="275"/>
  <c r="BG14" i="275"/>
  <c r="I14" i="275"/>
  <c r="I45" i="275"/>
  <c r="F14" i="275"/>
  <c r="CA13" i="275"/>
  <c r="DG11" i="275"/>
  <c r="CA11" i="275"/>
  <c r="DG9" i="275"/>
  <c r="EA7" i="275"/>
  <c r="DR7" i="275"/>
  <c r="DL7" i="275"/>
  <c r="C46" i="274"/>
  <c r="CC43" i="274"/>
  <c r="U45" i="274"/>
  <c r="I47" i="274"/>
  <c r="BJ44" i="274"/>
  <c r="BH44" i="274"/>
  <c r="BI44" i="274"/>
  <c r="BG44" i="274"/>
  <c r="I44" i="274"/>
  <c r="F44" i="274"/>
  <c r="BI43" i="274"/>
  <c r="BH43" i="274"/>
  <c r="BG43" i="274"/>
  <c r="I43" i="274"/>
  <c r="BJ43" i="274"/>
  <c r="F43" i="274"/>
  <c r="BJ42" i="274"/>
  <c r="BH42" i="274"/>
  <c r="BI42" i="274"/>
  <c r="BG42" i="274"/>
  <c r="I42" i="274"/>
  <c r="F42" i="274"/>
  <c r="BJ41" i="274"/>
  <c r="BH41" i="274"/>
  <c r="BI41" i="274"/>
  <c r="BG41" i="274"/>
  <c r="I41" i="274"/>
  <c r="F41" i="274"/>
  <c r="DE40" i="274"/>
  <c r="BJ40" i="274"/>
  <c r="BI40" i="274"/>
  <c r="BH40" i="274"/>
  <c r="BG40" i="274"/>
  <c r="I40" i="274"/>
  <c r="F40" i="274"/>
  <c r="DE39" i="274"/>
  <c r="BH39" i="274"/>
  <c r="BI39" i="274"/>
  <c r="BG39" i="274"/>
  <c r="I39" i="274"/>
  <c r="BJ39" i="274"/>
  <c r="F39" i="274"/>
  <c r="DE38" i="274"/>
  <c r="BJ38" i="274"/>
  <c r="BH38" i="274"/>
  <c r="BI38" i="274"/>
  <c r="BG38" i="274"/>
  <c r="I38" i="274"/>
  <c r="F38" i="274"/>
  <c r="DE37" i="274"/>
  <c r="BI37" i="274"/>
  <c r="BH37" i="274"/>
  <c r="BG37" i="274"/>
  <c r="I37" i="274"/>
  <c r="BJ37" i="274"/>
  <c r="F37" i="274"/>
  <c r="DE36" i="274"/>
  <c r="BH36" i="274"/>
  <c r="BI36" i="274"/>
  <c r="BG36" i="274"/>
  <c r="I36" i="274"/>
  <c r="BJ36" i="274"/>
  <c r="F36" i="274"/>
  <c r="DE35" i="274"/>
  <c r="BJ35" i="274"/>
  <c r="BH35" i="274"/>
  <c r="BI35" i="274"/>
  <c r="BG35" i="274"/>
  <c r="I35" i="274"/>
  <c r="F35" i="274"/>
  <c r="DE34" i="274"/>
  <c r="BI34" i="274"/>
  <c r="BH34" i="274"/>
  <c r="BG34" i="274"/>
  <c r="I34" i="274"/>
  <c r="BJ34" i="274"/>
  <c r="F34" i="274"/>
  <c r="BJ33" i="274"/>
  <c r="BI33" i="274"/>
  <c r="BH33" i="274"/>
  <c r="BG33" i="274"/>
  <c r="I33" i="274"/>
  <c r="F33" i="274"/>
  <c r="BJ32" i="274"/>
  <c r="BH32" i="274"/>
  <c r="BI32" i="274"/>
  <c r="BG32" i="274"/>
  <c r="I32" i="274"/>
  <c r="F32" i="274"/>
  <c r="BH31" i="274"/>
  <c r="BI31" i="274"/>
  <c r="BG31" i="274"/>
  <c r="I31" i="274"/>
  <c r="BJ31" i="274"/>
  <c r="F31" i="274"/>
  <c r="BI30" i="274"/>
  <c r="BH30" i="274"/>
  <c r="BG30" i="274"/>
  <c r="I30" i="274"/>
  <c r="BJ30" i="274"/>
  <c r="F30" i="274"/>
  <c r="DE29" i="274"/>
  <c r="CS29" i="274"/>
  <c r="CG29" i="274"/>
  <c r="BP29" i="274"/>
  <c r="BH29" i="274"/>
  <c r="BI29" i="274"/>
  <c r="BG29" i="274"/>
  <c r="I29" i="274"/>
  <c r="BJ29" i="274"/>
  <c r="F29" i="274"/>
  <c r="BH28" i="274"/>
  <c r="BI28" i="274"/>
  <c r="BG28" i="274"/>
  <c r="I28" i="274"/>
  <c r="BJ28" i="274"/>
  <c r="F28" i="274"/>
  <c r="BI27" i="274"/>
  <c r="BH27" i="274"/>
  <c r="BG27" i="274"/>
  <c r="I27" i="274"/>
  <c r="BJ27" i="274"/>
  <c r="F27" i="274"/>
  <c r="BJ26" i="274"/>
  <c r="BH26" i="274"/>
  <c r="BI26" i="274"/>
  <c r="BG26" i="274"/>
  <c r="I26" i="274"/>
  <c r="F26" i="274"/>
  <c r="BJ25" i="274"/>
  <c r="BH25" i="274"/>
  <c r="BI25" i="274"/>
  <c r="BG25" i="274"/>
  <c r="I25" i="274"/>
  <c r="F25" i="274"/>
  <c r="BH24" i="274"/>
  <c r="BI24" i="274"/>
  <c r="BG24" i="274"/>
  <c r="I24" i="274"/>
  <c r="BJ24" i="274"/>
  <c r="F24" i="274"/>
  <c r="BI23" i="274"/>
  <c r="BH23" i="274"/>
  <c r="BG23" i="274"/>
  <c r="I23" i="274"/>
  <c r="BJ23" i="274"/>
  <c r="F23" i="274"/>
  <c r="BJ22" i="274"/>
  <c r="BH22" i="274"/>
  <c r="BI22" i="274"/>
  <c r="BG22" i="274"/>
  <c r="I22" i="274"/>
  <c r="F22" i="274"/>
  <c r="BJ21" i="274"/>
  <c r="BH21" i="274"/>
  <c r="BI21" i="274"/>
  <c r="BG21" i="274"/>
  <c r="I21" i="274"/>
  <c r="F21" i="274"/>
  <c r="BH20" i="274"/>
  <c r="BI20" i="274"/>
  <c r="BG20" i="274"/>
  <c r="I20" i="274"/>
  <c r="BJ20" i="274"/>
  <c r="F20" i="274"/>
  <c r="BI19" i="274"/>
  <c r="BH19" i="274"/>
  <c r="BG19" i="274"/>
  <c r="I19" i="274"/>
  <c r="BJ19" i="274"/>
  <c r="F19" i="274"/>
  <c r="CE18" i="274"/>
  <c r="BH18" i="274"/>
  <c r="BI18" i="274"/>
  <c r="BG18" i="274"/>
  <c r="I18" i="274"/>
  <c r="BJ18" i="274"/>
  <c r="F18" i="274"/>
  <c r="BI17" i="274"/>
  <c r="BH17" i="274"/>
  <c r="BG17" i="274"/>
  <c r="I17" i="274"/>
  <c r="BJ17" i="274"/>
  <c r="F17" i="274"/>
  <c r="BJ16" i="274"/>
  <c r="BI16" i="274"/>
  <c r="BH16" i="274"/>
  <c r="BG16" i="274"/>
  <c r="I16" i="274"/>
  <c r="F16" i="274"/>
  <c r="CA15" i="274"/>
  <c r="BH15" i="274"/>
  <c r="BI15" i="274"/>
  <c r="BG15" i="274"/>
  <c r="I15" i="274"/>
  <c r="BJ15" i="274"/>
  <c r="F15" i="274"/>
  <c r="BI14" i="274"/>
  <c r="BH14" i="274"/>
  <c r="BG14" i="274"/>
  <c r="I14" i="274"/>
  <c r="F14" i="274"/>
  <c r="CA13" i="274"/>
  <c r="DG11" i="274"/>
  <c r="CA11" i="274"/>
  <c r="DG9" i="274"/>
  <c r="EA7" i="274"/>
  <c r="DR7" i="274"/>
  <c r="DL7" i="274"/>
  <c r="C46" i="273"/>
  <c r="CC43" i="273"/>
  <c r="U45" i="273"/>
  <c r="I47" i="273"/>
  <c r="BJ44" i="273"/>
  <c r="BH44" i="273"/>
  <c r="BI44" i="273"/>
  <c r="BG44" i="273"/>
  <c r="I44" i="273"/>
  <c r="F44" i="273"/>
  <c r="BI43" i="273"/>
  <c r="BH43" i="273"/>
  <c r="BG43" i="273"/>
  <c r="I43" i="273"/>
  <c r="BJ43" i="273"/>
  <c r="F43" i="273"/>
  <c r="BJ42" i="273"/>
  <c r="BH42" i="273"/>
  <c r="BI42" i="273"/>
  <c r="BG42" i="273"/>
  <c r="I42" i="273"/>
  <c r="F42" i="273"/>
  <c r="BH41" i="273"/>
  <c r="BI41" i="273"/>
  <c r="BG41" i="273"/>
  <c r="I41" i="273"/>
  <c r="BJ41" i="273"/>
  <c r="F41" i="273"/>
  <c r="DE40" i="273"/>
  <c r="BJ40" i="273"/>
  <c r="BI40" i="273"/>
  <c r="BH40" i="273"/>
  <c r="BG40" i="273"/>
  <c r="I40" i="273"/>
  <c r="F40" i="273"/>
  <c r="DE39" i="273"/>
  <c r="BI39" i="273"/>
  <c r="BH39" i="273"/>
  <c r="BG39" i="273"/>
  <c r="I39" i="273"/>
  <c r="BJ39" i="273"/>
  <c r="F39" i="273"/>
  <c r="DE38" i="273"/>
  <c r="BJ38" i="273"/>
  <c r="BH38" i="273"/>
  <c r="BI38" i="273"/>
  <c r="BG38" i="273"/>
  <c r="I38" i="273"/>
  <c r="F38" i="273"/>
  <c r="DE37" i="273"/>
  <c r="BI37" i="273"/>
  <c r="BH37" i="273"/>
  <c r="BG37" i="273"/>
  <c r="I37" i="273"/>
  <c r="BJ37" i="273"/>
  <c r="F37" i="273"/>
  <c r="DE36" i="273"/>
  <c r="BH36" i="273"/>
  <c r="BI36" i="273"/>
  <c r="BG36" i="273"/>
  <c r="I36" i="273"/>
  <c r="BJ36" i="273"/>
  <c r="F36" i="273"/>
  <c r="DE35" i="273"/>
  <c r="BJ35" i="273"/>
  <c r="BH35" i="273"/>
  <c r="BI35" i="273"/>
  <c r="BG35" i="273"/>
  <c r="I35" i="273"/>
  <c r="F35" i="273"/>
  <c r="DE34" i="273"/>
  <c r="BI34" i="273"/>
  <c r="BH34" i="273"/>
  <c r="BG34" i="273"/>
  <c r="I34" i="273"/>
  <c r="BJ34" i="273"/>
  <c r="F34" i="273"/>
  <c r="BJ33" i="273"/>
  <c r="BI33" i="273"/>
  <c r="BH33" i="273"/>
  <c r="BG33" i="273"/>
  <c r="I33" i="273"/>
  <c r="F33" i="273"/>
  <c r="BJ32" i="273"/>
  <c r="BH32" i="273"/>
  <c r="BI32" i="273"/>
  <c r="BG32" i="273"/>
  <c r="I32" i="273"/>
  <c r="F32" i="273"/>
  <c r="BH31" i="273"/>
  <c r="BI31" i="273"/>
  <c r="BG31" i="273"/>
  <c r="I31" i="273"/>
  <c r="BJ31" i="273"/>
  <c r="F31" i="273"/>
  <c r="BI30" i="273"/>
  <c r="BH30" i="273"/>
  <c r="BG30" i="273"/>
  <c r="I30" i="273"/>
  <c r="BJ30" i="273"/>
  <c r="F30" i="273"/>
  <c r="DE29" i="273"/>
  <c r="CS29" i="273"/>
  <c r="CG29" i="273"/>
  <c r="BP29" i="273"/>
  <c r="BH29" i="273"/>
  <c r="BI29" i="273"/>
  <c r="BG29" i="273"/>
  <c r="I29" i="273"/>
  <c r="BJ29" i="273"/>
  <c r="F29" i="273"/>
  <c r="BI28" i="273"/>
  <c r="BH28" i="273"/>
  <c r="BG28" i="273"/>
  <c r="I28" i="273"/>
  <c r="BJ28" i="273"/>
  <c r="F28" i="273"/>
  <c r="BI27" i="273"/>
  <c r="BH27" i="273"/>
  <c r="BG27" i="273"/>
  <c r="I27" i="273"/>
  <c r="BJ27" i="273"/>
  <c r="F27" i="273"/>
  <c r="BJ26" i="273"/>
  <c r="BH26" i="273"/>
  <c r="BI26" i="273"/>
  <c r="BG26" i="273"/>
  <c r="I26" i="273"/>
  <c r="F26" i="273"/>
  <c r="BJ25" i="273"/>
  <c r="BH25" i="273"/>
  <c r="BI25" i="273"/>
  <c r="BG25" i="273"/>
  <c r="I25" i="273"/>
  <c r="F25" i="273"/>
  <c r="BI24" i="273"/>
  <c r="BH24" i="273"/>
  <c r="BG24" i="273"/>
  <c r="I24" i="273"/>
  <c r="BJ24" i="273"/>
  <c r="F24" i="273"/>
  <c r="BI23" i="273"/>
  <c r="BH23" i="273"/>
  <c r="BG23" i="273"/>
  <c r="I23" i="273"/>
  <c r="BJ23" i="273"/>
  <c r="F23" i="273"/>
  <c r="BJ22" i="273"/>
  <c r="BI22" i="273"/>
  <c r="BH22" i="273"/>
  <c r="BG22" i="273"/>
  <c r="I22" i="273"/>
  <c r="F22" i="273"/>
  <c r="BJ21" i="273"/>
  <c r="BH21" i="273"/>
  <c r="BI21" i="273"/>
  <c r="BG21" i="273"/>
  <c r="I21" i="273"/>
  <c r="F21" i="273"/>
  <c r="BI20" i="273"/>
  <c r="BH20" i="273"/>
  <c r="BG20" i="273"/>
  <c r="I20" i="273"/>
  <c r="BJ20" i="273"/>
  <c r="F20" i="273"/>
  <c r="BI19" i="273"/>
  <c r="BH19" i="273"/>
  <c r="BG19" i="273"/>
  <c r="I19" i="273"/>
  <c r="BJ19" i="273"/>
  <c r="F19" i="273"/>
  <c r="CE18" i="273"/>
  <c r="BH18" i="273"/>
  <c r="BI18" i="273"/>
  <c r="BG18" i="273"/>
  <c r="I18" i="273"/>
  <c r="BJ18" i="273"/>
  <c r="F18" i="273"/>
  <c r="BI17" i="273"/>
  <c r="BH17" i="273"/>
  <c r="BG17" i="273"/>
  <c r="I17" i="273"/>
  <c r="BJ17" i="273"/>
  <c r="F17" i="273"/>
  <c r="BJ16" i="273"/>
  <c r="BI16" i="273"/>
  <c r="BH16" i="273"/>
  <c r="BG16" i="273"/>
  <c r="I16" i="273"/>
  <c r="F16" i="273"/>
  <c r="CA15" i="273"/>
  <c r="BI15" i="273"/>
  <c r="BH15" i="273"/>
  <c r="BG15" i="273"/>
  <c r="I15" i="273"/>
  <c r="BJ15" i="273"/>
  <c r="F15" i="273"/>
  <c r="BI14" i="273"/>
  <c r="BH14" i="273"/>
  <c r="BG14" i="273"/>
  <c r="I14" i="273"/>
  <c r="F14" i="273"/>
  <c r="CA13" i="273"/>
  <c r="DG11" i="273"/>
  <c r="CA11" i="273"/>
  <c r="DG9" i="273"/>
  <c r="EA7" i="273"/>
  <c r="DR7" i="273"/>
  <c r="DL7" i="273"/>
  <c r="I47" i="272"/>
  <c r="C46" i="272"/>
  <c r="U45" i="272"/>
  <c r="BJ44" i="272"/>
  <c r="BH44" i="272"/>
  <c r="BI44" i="272"/>
  <c r="BG44" i="272"/>
  <c r="I44" i="272"/>
  <c r="F44" i="272"/>
  <c r="CC43" i="272"/>
  <c r="BJ43" i="272"/>
  <c r="BI43" i="272"/>
  <c r="BH43" i="272"/>
  <c r="BG43" i="272"/>
  <c r="I43" i="272"/>
  <c r="F43" i="272"/>
  <c r="BJ42" i="272"/>
  <c r="BH42" i="272"/>
  <c r="BI42" i="272"/>
  <c r="BG42" i="272"/>
  <c r="I42" i="272"/>
  <c r="F42" i="272"/>
  <c r="BH41" i="272"/>
  <c r="BI41" i="272"/>
  <c r="BG41" i="272"/>
  <c r="I41" i="272"/>
  <c r="BJ41" i="272"/>
  <c r="F41" i="272"/>
  <c r="DE40" i="272"/>
  <c r="BJ40" i="272"/>
  <c r="BH40" i="272"/>
  <c r="BI40" i="272"/>
  <c r="BG40" i="272"/>
  <c r="I40" i="272"/>
  <c r="F40" i="272"/>
  <c r="DE39" i="272"/>
  <c r="BI39" i="272"/>
  <c r="BH39" i="272"/>
  <c r="BG39" i="272"/>
  <c r="I39" i="272"/>
  <c r="BJ39" i="272"/>
  <c r="F39" i="272"/>
  <c r="DE38" i="272"/>
  <c r="BJ38" i="272"/>
  <c r="BH38" i="272"/>
  <c r="BI38" i="272"/>
  <c r="BG38" i="272"/>
  <c r="I38" i="272"/>
  <c r="F38" i="272"/>
  <c r="DE37" i="272"/>
  <c r="BJ37" i="272"/>
  <c r="BI37" i="272"/>
  <c r="BH37" i="272"/>
  <c r="BG37" i="272"/>
  <c r="I37" i="272"/>
  <c r="F37" i="272"/>
  <c r="DE36" i="272"/>
  <c r="BI36" i="272"/>
  <c r="BH36" i="272"/>
  <c r="BG36" i="272"/>
  <c r="I36" i="272"/>
  <c r="BJ36" i="272"/>
  <c r="F36" i="272"/>
  <c r="DE35" i="272"/>
  <c r="BJ35" i="272"/>
  <c r="BH35" i="272"/>
  <c r="BI35" i="272"/>
  <c r="BG35" i="272"/>
  <c r="I35" i="272"/>
  <c r="F35" i="272"/>
  <c r="DE34" i="272"/>
  <c r="BI34" i="272"/>
  <c r="BH34" i="272"/>
  <c r="BG34" i="272"/>
  <c r="I34" i="272"/>
  <c r="BJ34" i="272"/>
  <c r="F34" i="272"/>
  <c r="BJ33" i="272"/>
  <c r="BH33" i="272"/>
  <c r="BI33" i="272"/>
  <c r="BG33" i="272"/>
  <c r="I33" i="272"/>
  <c r="F33" i="272"/>
  <c r="BJ32" i="272"/>
  <c r="BH32" i="272"/>
  <c r="BI32" i="272"/>
  <c r="BG32" i="272"/>
  <c r="I32" i="272"/>
  <c r="F32" i="272"/>
  <c r="BI31" i="272"/>
  <c r="BH31" i="272"/>
  <c r="BG31" i="272"/>
  <c r="I31" i="272"/>
  <c r="BJ31" i="272"/>
  <c r="F31" i="272"/>
  <c r="BI30" i="272"/>
  <c r="BH30" i="272"/>
  <c r="BG30" i="272"/>
  <c r="I30" i="272"/>
  <c r="BJ30" i="272"/>
  <c r="F30" i="272"/>
  <c r="DE29" i="272"/>
  <c r="CS29" i="272"/>
  <c r="CG29" i="272"/>
  <c r="BP29" i="272"/>
  <c r="BI29" i="272"/>
  <c r="BH29" i="272"/>
  <c r="BG29" i="272"/>
  <c r="I29" i="272"/>
  <c r="BJ29" i="272"/>
  <c r="F29" i="272"/>
  <c r="BI28" i="272"/>
  <c r="BH28" i="272"/>
  <c r="BG28" i="272"/>
  <c r="I28" i="272"/>
  <c r="BJ28" i="272"/>
  <c r="F28" i="272"/>
  <c r="BJ27" i="272"/>
  <c r="BI27" i="272"/>
  <c r="BH27" i="272"/>
  <c r="BG27" i="272"/>
  <c r="I27" i="272"/>
  <c r="F27" i="272"/>
  <c r="BJ26" i="272"/>
  <c r="BH26" i="272"/>
  <c r="BI26" i="272"/>
  <c r="BG26" i="272"/>
  <c r="I26" i="272"/>
  <c r="F26" i="272"/>
  <c r="BH25" i="272"/>
  <c r="BI25" i="272"/>
  <c r="BG25" i="272"/>
  <c r="I25" i="272"/>
  <c r="BJ25" i="272"/>
  <c r="F25" i="272"/>
  <c r="BI24" i="272"/>
  <c r="BH24" i="272"/>
  <c r="BG24" i="272"/>
  <c r="I24" i="272"/>
  <c r="BJ24" i="272"/>
  <c r="F24" i="272"/>
  <c r="BJ23" i="272"/>
  <c r="BI23" i="272"/>
  <c r="BH23" i="272"/>
  <c r="BG23" i="272"/>
  <c r="I23" i="272"/>
  <c r="F23" i="272"/>
  <c r="BJ22" i="272"/>
  <c r="BH22" i="272"/>
  <c r="BI22" i="272"/>
  <c r="BG22" i="272"/>
  <c r="I22" i="272"/>
  <c r="F22" i="272"/>
  <c r="BH21" i="272"/>
  <c r="BI21" i="272"/>
  <c r="BG21" i="272"/>
  <c r="I21" i="272"/>
  <c r="BJ21" i="272"/>
  <c r="F21" i="272"/>
  <c r="BI20" i="272"/>
  <c r="BH20" i="272"/>
  <c r="BG20" i="272"/>
  <c r="I20" i="272"/>
  <c r="BJ20" i="272"/>
  <c r="F20" i="272"/>
  <c r="BJ19" i="272"/>
  <c r="BI19" i="272"/>
  <c r="BH19" i="272"/>
  <c r="BG19" i="272"/>
  <c r="I19" i="272"/>
  <c r="F19" i="272"/>
  <c r="CE18" i="272"/>
  <c r="BI18" i="272"/>
  <c r="BH18" i="272"/>
  <c r="BG18" i="272"/>
  <c r="I18" i="272"/>
  <c r="BJ18" i="272"/>
  <c r="F18" i="272"/>
  <c r="BI17" i="272"/>
  <c r="BH17" i="272"/>
  <c r="BG17" i="272"/>
  <c r="I17" i="272"/>
  <c r="BJ17" i="272"/>
  <c r="F17" i="272"/>
  <c r="BJ16" i="272"/>
  <c r="BH16" i="272"/>
  <c r="BI16" i="272"/>
  <c r="BG16" i="272"/>
  <c r="I16" i="272"/>
  <c r="F16" i="272"/>
  <c r="CA15" i="272"/>
  <c r="BI15" i="272"/>
  <c r="BH15" i="272"/>
  <c r="BG15" i="272"/>
  <c r="I15" i="272"/>
  <c r="BJ15" i="272"/>
  <c r="F15" i="272"/>
  <c r="BJ14" i="272"/>
  <c r="BI14" i="272"/>
  <c r="BH14" i="272"/>
  <c r="BG14" i="272"/>
  <c r="I14" i="272"/>
  <c r="I45" i="272"/>
  <c r="F14" i="272"/>
  <c r="CA13" i="272"/>
  <c r="DG11" i="272"/>
  <c r="CA11" i="272"/>
  <c r="DG9" i="272"/>
  <c r="EA7" i="272"/>
  <c r="DR7" i="272"/>
  <c r="DL7" i="272"/>
  <c r="C46" i="271"/>
  <c r="CC43" i="271"/>
  <c r="U45" i="271"/>
  <c r="I47" i="271"/>
  <c r="BH44" i="271"/>
  <c r="BI44" i="271"/>
  <c r="BG44" i="271"/>
  <c r="I44" i="271"/>
  <c r="BJ44" i="271"/>
  <c r="F44" i="271"/>
  <c r="BJ43" i="271"/>
  <c r="BH43" i="271"/>
  <c r="BI43" i="271"/>
  <c r="BG43" i="271"/>
  <c r="I43" i="271"/>
  <c r="F43" i="271"/>
  <c r="BJ42" i="271"/>
  <c r="BH42" i="271"/>
  <c r="BI42" i="271"/>
  <c r="BG42" i="271"/>
  <c r="I42" i="271"/>
  <c r="F42" i="271"/>
  <c r="BI41" i="271"/>
  <c r="BH41" i="271"/>
  <c r="BG41" i="271"/>
  <c r="I41" i="271"/>
  <c r="BJ41" i="271"/>
  <c r="F41" i="271"/>
  <c r="DE40" i="271"/>
  <c r="BJ40" i="271"/>
  <c r="BH40" i="271"/>
  <c r="BI40" i="271"/>
  <c r="BG40" i="271"/>
  <c r="I40" i="271"/>
  <c r="F40" i="271"/>
  <c r="DE39" i="271"/>
  <c r="BI39" i="271"/>
  <c r="BH39" i="271"/>
  <c r="BG39" i="271"/>
  <c r="I39" i="271"/>
  <c r="BJ39" i="271"/>
  <c r="F39" i="271"/>
  <c r="DE38" i="271"/>
  <c r="BH38" i="271"/>
  <c r="BI38" i="271"/>
  <c r="BG38" i="271"/>
  <c r="I38" i="271"/>
  <c r="BJ38" i="271"/>
  <c r="F38" i="271"/>
  <c r="DE37" i="271"/>
  <c r="BJ37" i="271"/>
  <c r="BH37" i="271"/>
  <c r="BI37" i="271"/>
  <c r="BG37" i="271"/>
  <c r="I37" i="271"/>
  <c r="F37" i="271"/>
  <c r="DE36" i="271"/>
  <c r="BI36" i="271"/>
  <c r="BH36" i="271"/>
  <c r="BG36" i="271"/>
  <c r="I36" i="271"/>
  <c r="BJ36" i="271"/>
  <c r="F36" i="271"/>
  <c r="DE35" i="271"/>
  <c r="BJ35" i="271"/>
  <c r="BH35" i="271"/>
  <c r="BI35" i="271"/>
  <c r="BG35" i="271"/>
  <c r="I35" i="271"/>
  <c r="F35" i="271"/>
  <c r="DE34" i="271"/>
  <c r="BJ34" i="271"/>
  <c r="BI34" i="271"/>
  <c r="BH34" i="271"/>
  <c r="BG34" i="271"/>
  <c r="I34" i="271"/>
  <c r="F34" i="271"/>
  <c r="BJ33" i="271"/>
  <c r="BH33" i="271"/>
  <c r="BI33" i="271"/>
  <c r="BG33" i="271"/>
  <c r="I33" i="271"/>
  <c r="F33" i="271"/>
  <c r="BH32" i="271"/>
  <c r="BI32" i="271"/>
  <c r="BG32" i="271"/>
  <c r="I32" i="271"/>
  <c r="BJ32" i="271"/>
  <c r="F32" i="271"/>
  <c r="BI31" i="271"/>
  <c r="BH31" i="271"/>
  <c r="BG31" i="271"/>
  <c r="I31" i="271"/>
  <c r="BJ31" i="271"/>
  <c r="F31" i="271"/>
  <c r="BJ30" i="271"/>
  <c r="BI30" i="271"/>
  <c r="BH30" i="271"/>
  <c r="BG30" i="271"/>
  <c r="I30" i="271"/>
  <c r="F30" i="271"/>
  <c r="DE29" i="271"/>
  <c r="CS29" i="271"/>
  <c r="CG29" i="271"/>
  <c r="BP29" i="271"/>
  <c r="BI29" i="271"/>
  <c r="BH29" i="271"/>
  <c r="BG29" i="271"/>
  <c r="I29" i="271"/>
  <c r="BJ29" i="271"/>
  <c r="F29" i="271"/>
  <c r="BI28" i="271"/>
  <c r="BH28" i="271"/>
  <c r="BG28" i="271"/>
  <c r="I28" i="271"/>
  <c r="BJ28" i="271"/>
  <c r="F28" i="271"/>
  <c r="BJ27" i="271"/>
  <c r="BH27" i="271"/>
  <c r="BI27" i="271"/>
  <c r="BG27" i="271"/>
  <c r="I27" i="271"/>
  <c r="F27" i="271"/>
  <c r="BJ26" i="271"/>
  <c r="BH26" i="271"/>
  <c r="BI26" i="271"/>
  <c r="BG26" i="271"/>
  <c r="I26" i="271"/>
  <c r="F26" i="271"/>
  <c r="BI25" i="271"/>
  <c r="BH25" i="271"/>
  <c r="BG25" i="271"/>
  <c r="I25" i="271"/>
  <c r="BJ25" i="271"/>
  <c r="F25" i="271"/>
  <c r="BI24" i="271"/>
  <c r="BH24" i="271"/>
  <c r="BG24" i="271"/>
  <c r="I24" i="271"/>
  <c r="BJ24" i="271"/>
  <c r="F24" i="271"/>
  <c r="BJ23" i="271"/>
  <c r="BH23" i="271"/>
  <c r="BI23" i="271"/>
  <c r="BG23" i="271"/>
  <c r="I23" i="271"/>
  <c r="F23" i="271"/>
  <c r="BJ22" i="271"/>
  <c r="BH22" i="271"/>
  <c r="BI22" i="271"/>
  <c r="BG22" i="271"/>
  <c r="I22" i="271"/>
  <c r="F22" i="271"/>
  <c r="BI21" i="271"/>
  <c r="BH21" i="271"/>
  <c r="BG21" i="271"/>
  <c r="I21" i="271"/>
  <c r="BJ21" i="271"/>
  <c r="F21" i="271"/>
  <c r="BI20" i="271"/>
  <c r="BH20" i="271"/>
  <c r="BG20" i="271"/>
  <c r="I20" i="271"/>
  <c r="BJ20" i="271"/>
  <c r="F20" i="271"/>
  <c r="BJ19" i="271"/>
  <c r="BH19" i="271"/>
  <c r="BI19" i="271"/>
  <c r="BG19" i="271"/>
  <c r="I19" i="271"/>
  <c r="F19" i="271"/>
  <c r="CE18" i="271"/>
  <c r="BI18" i="271"/>
  <c r="BH18" i="271"/>
  <c r="BG18" i="271"/>
  <c r="I18" i="271"/>
  <c r="BJ18" i="271"/>
  <c r="F18" i="271"/>
  <c r="BJ17" i="271"/>
  <c r="BI17" i="271"/>
  <c r="BH17" i="271"/>
  <c r="BG17" i="271"/>
  <c r="I17" i="271"/>
  <c r="F17" i="271"/>
  <c r="BJ16" i="271"/>
  <c r="BH16" i="271"/>
  <c r="BI16" i="271"/>
  <c r="BG16" i="271"/>
  <c r="I16" i="271"/>
  <c r="F16" i="271"/>
  <c r="CA15" i="271"/>
  <c r="BI15" i="271"/>
  <c r="BH15" i="271"/>
  <c r="BG15" i="271"/>
  <c r="I15" i="271"/>
  <c r="BJ15" i="271"/>
  <c r="BJ45" i="271"/>
  <c r="F15" i="271"/>
  <c r="BJ14" i="271"/>
  <c r="BH14" i="271"/>
  <c r="BI14" i="271"/>
  <c r="BG14" i="271"/>
  <c r="I14" i="271"/>
  <c r="F14" i="271"/>
  <c r="CA13" i="271"/>
  <c r="DG11" i="271"/>
  <c r="CA11" i="271"/>
  <c r="DG9" i="271"/>
  <c r="EA7" i="271"/>
  <c r="DR7" i="271"/>
  <c r="DL7" i="271"/>
  <c r="I47" i="270"/>
  <c r="C46" i="270"/>
  <c r="U45" i="270"/>
  <c r="BI44" i="270"/>
  <c r="BH44" i="270"/>
  <c r="BG44" i="270"/>
  <c r="I44" i="270"/>
  <c r="BJ44" i="270"/>
  <c r="F44" i="270"/>
  <c r="CC43" i="270"/>
  <c r="BJ43" i="270"/>
  <c r="BH43" i="270"/>
  <c r="BI43" i="270"/>
  <c r="BG43" i="270"/>
  <c r="I43" i="270"/>
  <c r="F43" i="270"/>
  <c r="BH42" i="270"/>
  <c r="BI42" i="270"/>
  <c r="BG42" i="270"/>
  <c r="I42" i="270"/>
  <c r="BJ42" i="270"/>
  <c r="F42" i="270"/>
  <c r="BI41" i="270"/>
  <c r="BH41" i="270"/>
  <c r="BG41" i="270"/>
  <c r="I41" i="270"/>
  <c r="BJ41" i="270"/>
  <c r="F41" i="270"/>
  <c r="DE40" i="270"/>
  <c r="BJ40" i="270"/>
  <c r="BH40" i="270"/>
  <c r="BI40" i="270"/>
  <c r="BG40" i="270"/>
  <c r="I40" i="270"/>
  <c r="F40" i="270"/>
  <c r="DE39" i="270"/>
  <c r="BJ39" i="270"/>
  <c r="BI39" i="270"/>
  <c r="BH39" i="270"/>
  <c r="BG39" i="270"/>
  <c r="I39" i="270"/>
  <c r="F39" i="270"/>
  <c r="DE38" i="270"/>
  <c r="BI38" i="270"/>
  <c r="BH38" i="270"/>
  <c r="BG38" i="270"/>
  <c r="I38" i="270"/>
  <c r="BJ38" i="270"/>
  <c r="F38" i="270"/>
  <c r="DE37" i="270"/>
  <c r="BJ37" i="270"/>
  <c r="BH37" i="270"/>
  <c r="BI37" i="270"/>
  <c r="BG37" i="270"/>
  <c r="I37" i="270"/>
  <c r="F37" i="270"/>
  <c r="DE36" i="270"/>
  <c r="BI36" i="270"/>
  <c r="BH36" i="270"/>
  <c r="BG36" i="270"/>
  <c r="I36" i="270"/>
  <c r="BJ36" i="270"/>
  <c r="F36" i="270"/>
  <c r="DE35" i="270"/>
  <c r="BH35" i="270"/>
  <c r="BI35" i="270"/>
  <c r="BG35" i="270"/>
  <c r="I35" i="270"/>
  <c r="BJ35" i="270"/>
  <c r="F35" i="270"/>
  <c r="DE34" i="270"/>
  <c r="BJ34" i="270"/>
  <c r="BH34" i="270"/>
  <c r="BI34" i="270"/>
  <c r="BG34" i="270"/>
  <c r="I34" i="270"/>
  <c r="F34" i="270"/>
  <c r="BJ33" i="270"/>
  <c r="BH33" i="270"/>
  <c r="BI33" i="270"/>
  <c r="BG33" i="270"/>
  <c r="I33" i="270"/>
  <c r="F33" i="270"/>
  <c r="BI32" i="270"/>
  <c r="BH32" i="270"/>
  <c r="BG32" i="270"/>
  <c r="I32" i="270"/>
  <c r="BJ32" i="270"/>
  <c r="F32" i="270"/>
  <c r="BI31" i="270"/>
  <c r="BH31" i="270"/>
  <c r="BG31" i="270"/>
  <c r="I31" i="270"/>
  <c r="BJ31" i="270"/>
  <c r="F31" i="270"/>
  <c r="BJ30" i="270"/>
  <c r="BH30" i="270"/>
  <c r="BI30" i="270"/>
  <c r="BG30" i="270"/>
  <c r="I30" i="270"/>
  <c r="F30" i="270"/>
  <c r="DE29" i="270"/>
  <c r="CS29" i="270"/>
  <c r="CG29" i="270"/>
  <c r="BP29" i="270"/>
  <c r="BI29" i="270"/>
  <c r="BH29" i="270"/>
  <c r="BG29" i="270"/>
  <c r="I29" i="270"/>
  <c r="BJ29" i="270"/>
  <c r="F29" i="270"/>
  <c r="BJ28" i="270"/>
  <c r="BI28" i="270"/>
  <c r="BH28" i="270"/>
  <c r="BG28" i="270"/>
  <c r="I28" i="270"/>
  <c r="F28" i="270"/>
  <c r="BJ27" i="270"/>
  <c r="BH27" i="270"/>
  <c r="BI27" i="270"/>
  <c r="BG27" i="270"/>
  <c r="I27" i="270"/>
  <c r="F27" i="270"/>
  <c r="BH26" i="270"/>
  <c r="BI26" i="270"/>
  <c r="BG26" i="270"/>
  <c r="I26" i="270"/>
  <c r="BJ26" i="270"/>
  <c r="F26" i="270"/>
  <c r="BI25" i="270"/>
  <c r="BH25" i="270"/>
  <c r="BG25" i="270"/>
  <c r="I25" i="270"/>
  <c r="BJ25" i="270"/>
  <c r="F25" i="270"/>
  <c r="BJ24" i="270"/>
  <c r="BI24" i="270"/>
  <c r="BH24" i="270"/>
  <c r="BG24" i="270"/>
  <c r="I24" i="270"/>
  <c r="F24" i="270"/>
  <c r="BJ23" i="270"/>
  <c r="BH23" i="270"/>
  <c r="BI23" i="270"/>
  <c r="BG23" i="270"/>
  <c r="I23" i="270"/>
  <c r="F23" i="270"/>
  <c r="BH22" i="270"/>
  <c r="BI22" i="270"/>
  <c r="BG22" i="270"/>
  <c r="I22" i="270"/>
  <c r="BJ22" i="270"/>
  <c r="F22" i="270"/>
  <c r="BI21" i="270"/>
  <c r="BH21" i="270"/>
  <c r="BG21" i="270"/>
  <c r="I21" i="270"/>
  <c r="BJ21" i="270"/>
  <c r="F21" i="270"/>
  <c r="BJ20" i="270"/>
  <c r="BI20" i="270"/>
  <c r="BH20" i="270"/>
  <c r="BG20" i="270"/>
  <c r="I20" i="270"/>
  <c r="F20" i="270"/>
  <c r="BJ19" i="270"/>
  <c r="BH19" i="270"/>
  <c r="BI19" i="270"/>
  <c r="BG19" i="270"/>
  <c r="I19" i="270"/>
  <c r="F19" i="270"/>
  <c r="CE18" i="270"/>
  <c r="BI18" i="270"/>
  <c r="BH18" i="270"/>
  <c r="BG18" i="270"/>
  <c r="I18" i="270"/>
  <c r="BJ18" i="270"/>
  <c r="F18" i="270"/>
  <c r="BJ17" i="270"/>
  <c r="BH17" i="270"/>
  <c r="BI17" i="270"/>
  <c r="BG17" i="270"/>
  <c r="I17" i="270"/>
  <c r="F17" i="270"/>
  <c r="BJ16" i="270"/>
  <c r="BH16" i="270"/>
  <c r="BI16" i="270"/>
  <c r="BG16" i="270"/>
  <c r="I16" i="270"/>
  <c r="F16" i="270"/>
  <c r="CA15" i="270"/>
  <c r="BJ15" i="270"/>
  <c r="BI15" i="270"/>
  <c r="BH15" i="270"/>
  <c r="BG15" i="270"/>
  <c r="I15" i="270"/>
  <c r="F15" i="270"/>
  <c r="BJ14" i="270"/>
  <c r="BH14" i="270"/>
  <c r="BI14" i="270"/>
  <c r="BG14" i="270"/>
  <c r="I14" i="270"/>
  <c r="F14" i="270"/>
  <c r="CA13" i="270"/>
  <c r="DG11" i="270"/>
  <c r="CA11" i="270"/>
  <c r="DG9" i="270"/>
  <c r="EA7" i="270"/>
  <c r="DR7" i="270"/>
  <c r="DL7" i="270"/>
  <c r="I47" i="269"/>
  <c r="C46" i="269"/>
  <c r="U45" i="269"/>
  <c r="I45" i="269"/>
  <c r="BI44" i="269"/>
  <c r="BH44" i="269"/>
  <c r="BG44" i="269"/>
  <c r="I44" i="269"/>
  <c r="BJ44" i="269"/>
  <c r="F44" i="269"/>
  <c r="CC43" i="269"/>
  <c r="BJ43" i="269"/>
  <c r="BH43" i="269"/>
  <c r="BI43" i="269"/>
  <c r="BG43" i="269"/>
  <c r="I43" i="269"/>
  <c r="F43" i="269"/>
  <c r="BI42" i="269"/>
  <c r="BH42" i="269"/>
  <c r="BG42" i="269"/>
  <c r="I42" i="269"/>
  <c r="BJ42" i="269"/>
  <c r="F42" i="269"/>
  <c r="BI41" i="269"/>
  <c r="BH41" i="269"/>
  <c r="BG41" i="269"/>
  <c r="I41" i="269"/>
  <c r="BJ41" i="269"/>
  <c r="F41" i="269"/>
  <c r="DE40" i="269"/>
  <c r="BH40" i="269"/>
  <c r="BI40" i="269"/>
  <c r="BG40" i="269"/>
  <c r="I40" i="269"/>
  <c r="BJ40" i="269"/>
  <c r="F40" i="269"/>
  <c r="DE39" i="269"/>
  <c r="BJ39" i="269"/>
  <c r="BH39" i="269"/>
  <c r="BI39" i="269"/>
  <c r="BG39" i="269"/>
  <c r="I39" i="269"/>
  <c r="F39" i="269"/>
  <c r="DE38" i="269"/>
  <c r="BI38" i="269"/>
  <c r="BH38" i="269"/>
  <c r="BG38" i="269"/>
  <c r="I38" i="269"/>
  <c r="BJ38" i="269"/>
  <c r="F38" i="269"/>
  <c r="DE37" i="269"/>
  <c r="BJ37" i="269"/>
  <c r="BH37" i="269"/>
  <c r="BI37" i="269"/>
  <c r="BG37" i="269"/>
  <c r="I37" i="269"/>
  <c r="F37" i="269"/>
  <c r="DE36" i="269"/>
  <c r="BJ36" i="269"/>
  <c r="BI36" i="269"/>
  <c r="BH36" i="269"/>
  <c r="BG36" i="269"/>
  <c r="I36" i="269"/>
  <c r="F36" i="269"/>
  <c r="DE35" i="269"/>
  <c r="BI35" i="269"/>
  <c r="BH35" i="269"/>
  <c r="BG35" i="269"/>
  <c r="I35" i="269"/>
  <c r="BJ35" i="269"/>
  <c r="F35" i="269"/>
  <c r="DE34" i="269"/>
  <c r="BJ34" i="269"/>
  <c r="BH34" i="269"/>
  <c r="BI34" i="269"/>
  <c r="BG34" i="269"/>
  <c r="I34" i="269"/>
  <c r="F34" i="269"/>
  <c r="BH33" i="269"/>
  <c r="BI33" i="269"/>
  <c r="BG33" i="269"/>
  <c r="I33" i="269"/>
  <c r="BJ33" i="269"/>
  <c r="F33" i="269"/>
  <c r="BI32" i="269"/>
  <c r="BH32" i="269"/>
  <c r="BG32" i="269"/>
  <c r="I32" i="269"/>
  <c r="BJ32" i="269"/>
  <c r="F32" i="269"/>
  <c r="BJ31" i="269"/>
  <c r="BI31" i="269"/>
  <c r="BH31" i="269"/>
  <c r="BG31" i="269"/>
  <c r="I31" i="269"/>
  <c r="F31" i="269"/>
  <c r="BJ30" i="269"/>
  <c r="BH30" i="269"/>
  <c r="BI30" i="269"/>
  <c r="BG30" i="269"/>
  <c r="I30" i="269"/>
  <c r="F30" i="269"/>
  <c r="DE29" i="269"/>
  <c r="CS29" i="269"/>
  <c r="CG29" i="269"/>
  <c r="BP29" i="269"/>
  <c r="BJ29" i="269"/>
  <c r="BI29" i="269"/>
  <c r="BH29" i="269"/>
  <c r="BG29" i="269"/>
  <c r="I29" i="269"/>
  <c r="F29" i="269"/>
  <c r="BJ28" i="269"/>
  <c r="BH28" i="269"/>
  <c r="BI28" i="269"/>
  <c r="BG28" i="269"/>
  <c r="I28" i="269"/>
  <c r="F28" i="269"/>
  <c r="BJ27" i="269"/>
  <c r="BH27" i="269"/>
  <c r="BI27" i="269"/>
  <c r="BG27" i="269"/>
  <c r="I27" i="269"/>
  <c r="F27" i="269"/>
  <c r="BI26" i="269"/>
  <c r="BH26" i="269"/>
  <c r="BG26" i="269"/>
  <c r="I26" i="269"/>
  <c r="BJ26" i="269"/>
  <c r="F26" i="269"/>
  <c r="BI25" i="269"/>
  <c r="BH25" i="269"/>
  <c r="BG25" i="269"/>
  <c r="I25" i="269"/>
  <c r="BJ25" i="269"/>
  <c r="F25" i="269"/>
  <c r="BJ24" i="269"/>
  <c r="BH24" i="269"/>
  <c r="BI24" i="269"/>
  <c r="BG24" i="269"/>
  <c r="I24" i="269"/>
  <c r="F24" i="269"/>
  <c r="BJ23" i="269"/>
  <c r="BH23" i="269"/>
  <c r="BI23" i="269"/>
  <c r="BG23" i="269"/>
  <c r="I23" i="269"/>
  <c r="F23" i="269"/>
  <c r="BI22" i="269"/>
  <c r="BH22" i="269"/>
  <c r="BG22" i="269"/>
  <c r="I22" i="269"/>
  <c r="BJ22" i="269"/>
  <c r="F22" i="269"/>
  <c r="BI21" i="269"/>
  <c r="BH21" i="269"/>
  <c r="BG21" i="269"/>
  <c r="I21" i="269"/>
  <c r="BJ21" i="269"/>
  <c r="F21" i="269"/>
  <c r="BJ20" i="269"/>
  <c r="BH20" i="269"/>
  <c r="BI20" i="269"/>
  <c r="BG20" i="269"/>
  <c r="I20" i="269"/>
  <c r="F20" i="269"/>
  <c r="BJ19" i="269"/>
  <c r="BH19" i="269"/>
  <c r="BI19" i="269"/>
  <c r="BG19" i="269"/>
  <c r="I19" i="269"/>
  <c r="F19" i="269"/>
  <c r="CE18" i="269"/>
  <c r="BJ18" i="269"/>
  <c r="BI18" i="269"/>
  <c r="BH18" i="269"/>
  <c r="BG18" i="269"/>
  <c r="I18" i="269"/>
  <c r="F18" i="269"/>
  <c r="BJ17" i="269"/>
  <c r="BH17" i="269"/>
  <c r="BI17" i="269"/>
  <c r="BG17" i="269"/>
  <c r="I17" i="269"/>
  <c r="F17" i="269"/>
  <c r="BH16" i="269"/>
  <c r="BI16" i="269"/>
  <c r="BG16" i="269"/>
  <c r="I16" i="269"/>
  <c r="BJ16" i="269"/>
  <c r="F16" i="269"/>
  <c r="CA15" i="269"/>
  <c r="BJ15" i="269"/>
  <c r="BH15" i="269"/>
  <c r="BI15" i="269"/>
  <c r="BG15" i="269"/>
  <c r="I15" i="269"/>
  <c r="F15" i="269"/>
  <c r="BJ14" i="269"/>
  <c r="BH14" i="269"/>
  <c r="BI14" i="269"/>
  <c r="BG14" i="269"/>
  <c r="I14" i="269"/>
  <c r="F14" i="269"/>
  <c r="CA13" i="269"/>
  <c r="DG11" i="269"/>
  <c r="CA11" i="269"/>
  <c r="DG9" i="269"/>
  <c r="EA7" i="269"/>
  <c r="DR7" i="269"/>
  <c r="DL7" i="269"/>
  <c r="I47" i="268"/>
  <c r="C46" i="268"/>
  <c r="CC43" i="268"/>
  <c r="U45" i="268"/>
  <c r="BI44" i="268"/>
  <c r="BH44" i="268"/>
  <c r="BG44" i="268"/>
  <c r="I44" i="268"/>
  <c r="BJ44" i="268"/>
  <c r="F44" i="268"/>
  <c r="BH43" i="268"/>
  <c r="BI43" i="268"/>
  <c r="BG43" i="268"/>
  <c r="I43" i="268"/>
  <c r="BJ43" i="268"/>
  <c r="F43" i="268"/>
  <c r="BI42" i="268"/>
  <c r="BH42" i="268"/>
  <c r="BG42" i="268"/>
  <c r="I42" i="268"/>
  <c r="BJ42" i="268"/>
  <c r="F42" i="268"/>
  <c r="BJ41" i="268"/>
  <c r="BI41" i="268"/>
  <c r="BH41" i="268"/>
  <c r="BG41" i="268"/>
  <c r="I41" i="268"/>
  <c r="F41" i="268"/>
  <c r="DE40" i="268"/>
  <c r="BI40" i="268"/>
  <c r="BH40" i="268"/>
  <c r="BG40" i="268"/>
  <c r="I40" i="268"/>
  <c r="BJ40" i="268"/>
  <c r="F40" i="268"/>
  <c r="DE39" i="268"/>
  <c r="BJ39" i="268"/>
  <c r="BH39" i="268"/>
  <c r="BI39" i="268"/>
  <c r="BG39" i="268"/>
  <c r="I39" i="268"/>
  <c r="F39" i="268"/>
  <c r="DE38" i="268"/>
  <c r="BI38" i="268"/>
  <c r="BH38" i="268"/>
  <c r="BG38" i="268"/>
  <c r="I38" i="268"/>
  <c r="BJ38" i="268"/>
  <c r="F38" i="268"/>
  <c r="DE37" i="268"/>
  <c r="BH37" i="268"/>
  <c r="BI37" i="268"/>
  <c r="BG37" i="268"/>
  <c r="I37" i="268"/>
  <c r="BJ37" i="268"/>
  <c r="F37" i="268"/>
  <c r="DE36" i="268"/>
  <c r="BJ36" i="268"/>
  <c r="BH36" i="268"/>
  <c r="BI36" i="268"/>
  <c r="BG36" i="268"/>
  <c r="I36" i="268"/>
  <c r="F36" i="268"/>
  <c r="DE35" i="268"/>
  <c r="BI35" i="268"/>
  <c r="BH35" i="268"/>
  <c r="BG35" i="268"/>
  <c r="I35" i="268"/>
  <c r="BJ35" i="268"/>
  <c r="F35" i="268"/>
  <c r="DE34" i="268"/>
  <c r="BJ34" i="268"/>
  <c r="BH34" i="268"/>
  <c r="BI34" i="268"/>
  <c r="BG34" i="268"/>
  <c r="I34" i="268"/>
  <c r="F34" i="268"/>
  <c r="BI33" i="268"/>
  <c r="BH33" i="268"/>
  <c r="BG33" i="268"/>
  <c r="I33" i="268"/>
  <c r="BJ33" i="268"/>
  <c r="F33" i="268"/>
  <c r="BI32" i="268"/>
  <c r="BH32" i="268"/>
  <c r="BG32" i="268"/>
  <c r="I32" i="268"/>
  <c r="BJ32" i="268"/>
  <c r="F32" i="268"/>
  <c r="BJ31" i="268"/>
  <c r="BH31" i="268"/>
  <c r="BI31" i="268"/>
  <c r="BG31" i="268"/>
  <c r="I31" i="268"/>
  <c r="F31" i="268"/>
  <c r="BJ30" i="268"/>
  <c r="BH30" i="268"/>
  <c r="BI30" i="268"/>
  <c r="BG30" i="268"/>
  <c r="I30" i="268"/>
  <c r="F30" i="268"/>
  <c r="DE29" i="268"/>
  <c r="CS29" i="268"/>
  <c r="CG29" i="268"/>
  <c r="BP29" i="268"/>
  <c r="BJ29" i="268"/>
  <c r="BH29" i="268"/>
  <c r="BI29" i="268"/>
  <c r="BG29" i="268"/>
  <c r="I29" i="268"/>
  <c r="F29" i="268"/>
  <c r="BJ28" i="268"/>
  <c r="BH28" i="268"/>
  <c r="BI28" i="268"/>
  <c r="BG28" i="268"/>
  <c r="I28" i="268"/>
  <c r="F28" i="268"/>
  <c r="BH27" i="268"/>
  <c r="BI27" i="268"/>
  <c r="BG27" i="268"/>
  <c r="I27" i="268"/>
  <c r="BJ27" i="268"/>
  <c r="F27" i="268"/>
  <c r="BI26" i="268"/>
  <c r="BH26" i="268"/>
  <c r="BG26" i="268"/>
  <c r="I26" i="268"/>
  <c r="BJ26" i="268"/>
  <c r="F26" i="268"/>
  <c r="BJ25" i="268"/>
  <c r="BI25" i="268"/>
  <c r="BH25" i="268"/>
  <c r="BG25" i="268"/>
  <c r="I25" i="268"/>
  <c r="F25" i="268"/>
  <c r="BJ24" i="268"/>
  <c r="BH24" i="268"/>
  <c r="BI24" i="268"/>
  <c r="BG24" i="268"/>
  <c r="I24" i="268"/>
  <c r="F24" i="268"/>
  <c r="BH23" i="268"/>
  <c r="BI23" i="268"/>
  <c r="BG23" i="268"/>
  <c r="I23" i="268"/>
  <c r="BJ23" i="268"/>
  <c r="F23" i="268"/>
  <c r="BI22" i="268"/>
  <c r="BH22" i="268"/>
  <c r="BG22" i="268"/>
  <c r="I22" i="268"/>
  <c r="BJ22" i="268"/>
  <c r="F22" i="268"/>
  <c r="BJ21" i="268"/>
  <c r="BI21" i="268"/>
  <c r="BH21" i="268"/>
  <c r="BG21" i="268"/>
  <c r="I21" i="268"/>
  <c r="F21" i="268"/>
  <c r="BJ20" i="268"/>
  <c r="BH20" i="268"/>
  <c r="BI20" i="268"/>
  <c r="BG20" i="268"/>
  <c r="I20" i="268"/>
  <c r="F20" i="268"/>
  <c r="BH19" i="268"/>
  <c r="BI19" i="268"/>
  <c r="BG19" i="268"/>
  <c r="I19" i="268"/>
  <c r="BJ19" i="268"/>
  <c r="F19" i="268"/>
  <c r="CE18" i="268"/>
  <c r="BJ18" i="268"/>
  <c r="BH18" i="268"/>
  <c r="BI18" i="268"/>
  <c r="BG18" i="268"/>
  <c r="I18" i="268"/>
  <c r="F18" i="268"/>
  <c r="BJ17" i="268"/>
  <c r="BH17" i="268"/>
  <c r="BI17" i="268"/>
  <c r="BG17" i="268"/>
  <c r="I17" i="268"/>
  <c r="F17" i="268"/>
  <c r="BH16" i="268"/>
  <c r="BI16" i="268"/>
  <c r="BG16" i="268"/>
  <c r="I16" i="268"/>
  <c r="BJ16" i="268"/>
  <c r="F16" i="268"/>
  <c r="CA15" i="268"/>
  <c r="BJ15" i="268"/>
  <c r="BH15" i="268"/>
  <c r="BI15" i="268"/>
  <c r="BG15" i="268"/>
  <c r="I15" i="268"/>
  <c r="F15" i="268"/>
  <c r="BH14" i="268"/>
  <c r="BI14" i="268"/>
  <c r="BG14" i="268"/>
  <c r="I14" i="268"/>
  <c r="F14" i="268"/>
  <c r="CA13" i="268"/>
  <c r="DG11" i="268"/>
  <c r="CA11" i="268"/>
  <c r="DG9" i="268"/>
  <c r="EA7" i="268"/>
  <c r="DR7" i="268"/>
  <c r="DL7" i="268"/>
  <c r="C46" i="267"/>
  <c r="CC43" i="267"/>
  <c r="U45" i="267"/>
  <c r="I47" i="267"/>
  <c r="BJ44" i="267"/>
  <c r="BI44" i="267"/>
  <c r="BH44" i="267"/>
  <c r="BG44" i="267"/>
  <c r="I44" i="267"/>
  <c r="F44" i="267"/>
  <c r="BI43" i="267"/>
  <c r="BH43" i="267"/>
  <c r="BG43" i="267"/>
  <c r="I43" i="267"/>
  <c r="BJ43" i="267"/>
  <c r="F43" i="267"/>
  <c r="BI42" i="267"/>
  <c r="BH42" i="267"/>
  <c r="BG42" i="267"/>
  <c r="I42" i="267"/>
  <c r="BJ42" i="267"/>
  <c r="F42" i="267"/>
  <c r="BJ41" i="267"/>
  <c r="BH41" i="267"/>
  <c r="BI41" i="267"/>
  <c r="BG41" i="267"/>
  <c r="I41" i="267"/>
  <c r="F41" i="267"/>
  <c r="DE40" i="267"/>
  <c r="BI40" i="267"/>
  <c r="BH40" i="267"/>
  <c r="BG40" i="267"/>
  <c r="I40" i="267"/>
  <c r="BJ40" i="267"/>
  <c r="F40" i="267"/>
  <c r="DE39" i="267"/>
  <c r="BH39" i="267"/>
  <c r="BI39" i="267"/>
  <c r="BG39" i="267"/>
  <c r="I39" i="267"/>
  <c r="BJ39" i="267"/>
  <c r="F39" i="267"/>
  <c r="DE38" i="267"/>
  <c r="BJ38" i="267"/>
  <c r="BI38" i="267"/>
  <c r="BH38" i="267"/>
  <c r="BG38" i="267"/>
  <c r="I38" i="267"/>
  <c r="F38" i="267"/>
  <c r="DE37" i="267"/>
  <c r="BI37" i="267"/>
  <c r="BH37" i="267"/>
  <c r="BG37" i="267"/>
  <c r="I37" i="267"/>
  <c r="BJ37" i="267"/>
  <c r="F37" i="267"/>
  <c r="DE36" i="267"/>
  <c r="BJ36" i="267"/>
  <c r="BH36" i="267"/>
  <c r="BI36" i="267"/>
  <c r="BG36" i="267"/>
  <c r="I36" i="267"/>
  <c r="F36" i="267"/>
  <c r="DE35" i="267"/>
  <c r="BJ35" i="267"/>
  <c r="BI35" i="267"/>
  <c r="BH35" i="267"/>
  <c r="BG35" i="267"/>
  <c r="I35" i="267"/>
  <c r="F35" i="267"/>
  <c r="DE34" i="267"/>
  <c r="BJ34" i="267"/>
  <c r="BH34" i="267"/>
  <c r="BI34" i="267"/>
  <c r="BG34" i="267"/>
  <c r="I34" i="267"/>
  <c r="F34" i="267"/>
  <c r="BH33" i="267"/>
  <c r="BI33" i="267"/>
  <c r="BG33" i="267"/>
  <c r="I33" i="267"/>
  <c r="BJ33" i="267"/>
  <c r="F33" i="267"/>
  <c r="BH32" i="267"/>
  <c r="BI32" i="267"/>
  <c r="BG32" i="267"/>
  <c r="I32" i="267"/>
  <c r="BJ32" i="267"/>
  <c r="F32" i="267"/>
  <c r="BJ31" i="267"/>
  <c r="BH31" i="267"/>
  <c r="BI31" i="267"/>
  <c r="BG31" i="267"/>
  <c r="I31" i="267"/>
  <c r="F31" i="267"/>
  <c r="BJ30" i="267"/>
  <c r="BH30" i="267"/>
  <c r="BI30" i="267"/>
  <c r="BG30" i="267"/>
  <c r="I30" i="267"/>
  <c r="F30" i="267"/>
  <c r="DE29" i="267"/>
  <c r="CS29" i="267"/>
  <c r="CG29" i="267"/>
  <c r="BP29" i="267"/>
  <c r="BJ29" i="267"/>
  <c r="BH29" i="267"/>
  <c r="BI29" i="267"/>
  <c r="BG29" i="267"/>
  <c r="I29" i="267"/>
  <c r="F29" i="267"/>
  <c r="BI28" i="267"/>
  <c r="BH28" i="267"/>
  <c r="BG28" i="267"/>
  <c r="I28" i="267"/>
  <c r="BJ28" i="267"/>
  <c r="F28" i="267"/>
  <c r="BJ27" i="267"/>
  <c r="BI27" i="267"/>
  <c r="BH27" i="267"/>
  <c r="BG27" i="267"/>
  <c r="I27" i="267"/>
  <c r="F27" i="267"/>
  <c r="BJ26" i="267"/>
  <c r="BI26" i="267"/>
  <c r="BH26" i="267"/>
  <c r="BG26" i="267"/>
  <c r="I26" i="267"/>
  <c r="F26" i="267"/>
  <c r="BI25" i="267"/>
  <c r="BH25" i="267"/>
  <c r="BG25" i="267"/>
  <c r="I25" i="267"/>
  <c r="BJ25" i="267"/>
  <c r="F25" i="267"/>
  <c r="BI24" i="267"/>
  <c r="BH24" i="267"/>
  <c r="BG24" i="267"/>
  <c r="I24" i="267"/>
  <c r="BJ24" i="267"/>
  <c r="F24" i="267"/>
  <c r="BJ23" i="267"/>
  <c r="BI23" i="267"/>
  <c r="BH23" i="267"/>
  <c r="BG23" i="267"/>
  <c r="I23" i="267"/>
  <c r="F23" i="267"/>
  <c r="BJ22" i="267"/>
  <c r="BI22" i="267"/>
  <c r="BH22" i="267"/>
  <c r="BG22" i="267"/>
  <c r="I22" i="267"/>
  <c r="F22" i="267"/>
  <c r="BI21" i="267"/>
  <c r="BH21" i="267"/>
  <c r="BG21" i="267"/>
  <c r="I21" i="267"/>
  <c r="BJ21" i="267"/>
  <c r="F21" i="267"/>
  <c r="BI20" i="267"/>
  <c r="BH20" i="267"/>
  <c r="BG20" i="267"/>
  <c r="I20" i="267"/>
  <c r="BJ20" i="267"/>
  <c r="F20" i="267"/>
  <c r="BJ19" i="267"/>
  <c r="BI19" i="267"/>
  <c r="BH19" i="267"/>
  <c r="BG19" i="267"/>
  <c r="I19" i="267"/>
  <c r="F19" i="267"/>
  <c r="CE18" i="267"/>
  <c r="BJ18" i="267"/>
  <c r="BH18" i="267"/>
  <c r="BI18" i="267"/>
  <c r="BG18" i="267"/>
  <c r="I18" i="267"/>
  <c r="F18" i="267"/>
  <c r="BJ17" i="267"/>
  <c r="BH17" i="267"/>
  <c r="BI17" i="267"/>
  <c r="BG17" i="267"/>
  <c r="I17" i="267"/>
  <c r="F17" i="267"/>
  <c r="BH16" i="267"/>
  <c r="BI16" i="267"/>
  <c r="BG16" i="267"/>
  <c r="I16" i="267"/>
  <c r="F16" i="267"/>
  <c r="CA15" i="267"/>
  <c r="BI15" i="267"/>
  <c r="BH15" i="267"/>
  <c r="BG15" i="267"/>
  <c r="I15" i="267"/>
  <c r="BJ15" i="267"/>
  <c r="F15" i="267"/>
  <c r="BJ14" i="267"/>
  <c r="BI14" i="267"/>
  <c r="BH14" i="267"/>
  <c r="BG14" i="267"/>
  <c r="I14" i="267"/>
  <c r="F14" i="267"/>
  <c r="CA13" i="267"/>
  <c r="DG11" i="267"/>
  <c r="CA11" i="267"/>
  <c r="DG9" i="267"/>
  <c r="EA7" i="267"/>
  <c r="DR7" i="267"/>
  <c r="DL7" i="267"/>
  <c r="C46" i="266"/>
  <c r="CC43" i="266"/>
  <c r="U45" i="266"/>
  <c r="I47" i="266"/>
  <c r="BI44" i="266"/>
  <c r="BH44" i="266"/>
  <c r="BG44" i="266"/>
  <c r="I44" i="266"/>
  <c r="BJ44" i="266"/>
  <c r="F44" i="266"/>
  <c r="BH43" i="266"/>
  <c r="BI43" i="266"/>
  <c r="BG43" i="266"/>
  <c r="I43" i="266"/>
  <c r="BJ43" i="266"/>
  <c r="F43" i="266"/>
  <c r="BH42" i="266"/>
  <c r="BI42" i="266"/>
  <c r="BG42" i="266"/>
  <c r="I42" i="266"/>
  <c r="BJ42" i="266"/>
  <c r="F42" i="266"/>
  <c r="BJ41" i="266"/>
  <c r="BH41" i="266"/>
  <c r="BI41" i="266"/>
  <c r="BG41" i="266"/>
  <c r="I41" i="266"/>
  <c r="F41" i="266"/>
  <c r="DE40" i="266"/>
  <c r="BJ40" i="266"/>
  <c r="BI40" i="266"/>
  <c r="BH40" i="266"/>
  <c r="BG40" i="266"/>
  <c r="I40" i="266"/>
  <c r="F40" i="266"/>
  <c r="DE39" i="266"/>
  <c r="BJ39" i="266"/>
  <c r="BH39" i="266"/>
  <c r="BI39" i="266"/>
  <c r="BG39" i="266"/>
  <c r="I39" i="266"/>
  <c r="F39" i="266"/>
  <c r="DE38" i="266"/>
  <c r="BI38" i="266"/>
  <c r="BH38" i="266"/>
  <c r="BG38" i="266"/>
  <c r="I38" i="266"/>
  <c r="BJ38" i="266"/>
  <c r="F38" i="266"/>
  <c r="DE37" i="266"/>
  <c r="BH37" i="266"/>
  <c r="BI37" i="266"/>
  <c r="BG37" i="266"/>
  <c r="I37" i="266"/>
  <c r="BJ37" i="266"/>
  <c r="F37" i="266"/>
  <c r="DE36" i="266"/>
  <c r="BI36" i="266"/>
  <c r="BH36" i="266"/>
  <c r="BG36" i="266"/>
  <c r="I36" i="266"/>
  <c r="BJ36" i="266"/>
  <c r="F36" i="266"/>
  <c r="DE35" i="266"/>
  <c r="BH35" i="266"/>
  <c r="BI35" i="266"/>
  <c r="BG35" i="266"/>
  <c r="I35" i="266"/>
  <c r="BJ35" i="266"/>
  <c r="F35" i="266"/>
  <c r="DE34" i="266"/>
  <c r="BJ34" i="266"/>
  <c r="BI34" i="266"/>
  <c r="BH34" i="266"/>
  <c r="BG34" i="266"/>
  <c r="I34" i="266"/>
  <c r="F34" i="266"/>
  <c r="BJ33" i="266"/>
  <c r="BI33" i="266"/>
  <c r="BH33" i="266"/>
  <c r="BG33" i="266"/>
  <c r="I33" i="266"/>
  <c r="F33" i="266"/>
  <c r="BI32" i="266"/>
  <c r="BH32" i="266"/>
  <c r="BG32" i="266"/>
  <c r="I32" i="266"/>
  <c r="BJ32" i="266"/>
  <c r="F32" i="266"/>
  <c r="BI31" i="266"/>
  <c r="BH31" i="266"/>
  <c r="BG31" i="266"/>
  <c r="I31" i="266"/>
  <c r="BJ31" i="266"/>
  <c r="F31" i="266"/>
  <c r="BJ30" i="266"/>
  <c r="BI30" i="266"/>
  <c r="BH30" i="266"/>
  <c r="BG30" i="266"/>
  <c r="I30" i="266"/>
  <c r="F30" i="266"/>
  <c r="DE29" i="266"/>
  <c r="CS29" i="266"/>
  <c r="CG29" i="266"/>
  <c r="BP29" i="266"/>
  <c r="BI29" i="266"/>
  <c r="BH29" i="266"/>
  <c r="BG29" i="266"/>
  <c r="I29" i="266"/>
  <c r="BJ29" i="266"/>
  <c r="F29" i="266"/>
  <c r="BJ28" i="266"/>
  <c r="BH28" i="266"/>
  <c r="BI28" i="266"/>
  <c r="BG28" i="266"/>
  <c r="I28" i="266"/>
  <c r="F28" i="266"/>
  <c r="BH27" i="266"/>
  <c r="BI27" i="266"/>
  <c r="BG27" i="266"/>
  <c r="I27" i="266"/>
  <c r="BJ27" i="266"/>
  <c r="F27" i="266"/>
  <c r="BH26" i="266"/>
  <c r="BI26" i="266"/>
  <c r="BG26" i="266"/>
  <c r="I26" i="266"/>
  <c r="BJ26" i="266"/>
  <c r="F26" i="266"/>
  <c r="BJ25" i="266"/>
  <c r="BH25" i="266"/>
  <c r="BI25" i="266"/>
  <c r="BG25" i="266"/>
  <c r="I25" i="266"/>
  <c r="F25" i="266"/>
  <c r="BJ24" i="266"/>
  <c r="BH24" i="266"/>
  <c r="BI24" i="266"/>
  <c r="BG24" i="266"/>
  <c r="I24" i="266"/>
  <c r="F24" i="266"/>
  <c r="BH23" i="266"/>
  <c r="BI23" i="266"/>
  <c r="BG23" i="266"/>
  <c r="I23" i="266"/>
  <c r="BJ23" i="266"/>
  <c r="F23" i="266"/>
  <c r="BH22" i="266"/>
  <c r="BI22" i="266"/>
  <c r="BG22" i="266"/>
  <c r="I22" i="266"/>
  <c r="BJ22" i="266"/>
  <c r="F22" i="266"/>
  <c r="BJ21" i="266"/>
  <c r="BH21" i="266"/>
  <c r="BI21" i="266"/>
  <c r="BG21" i="266"/>
  <c r="I21" i="266"/>
  <c r="F21" i="266"/>
  <c r="BJ20" i="266"/>
  <c r="BH20" i="266"/>
  <c r="BI20" i="266"/>
  <c r="BG20" i="266"/>
  <c r="I20" i="266"/>
  <c r="F20" i="266"/>
  <c r="BH19" i="266"/>
  <c r="BI19" i="266"/>
  <c r="BG19" i="266"/>
  <c r="I19" i="266"/>
  <c r="BJ19" i="266"/>
  <c r="F19" i="266"/>
  <c r="CE18" i="266"/>
  <c r="BI18" i="266"/>
  <c r="BH18" i="266"/>
  <c r="BG18" i="266"/>
  <c r="I18" i="266"/>
  <c r="BJ18" i="266"/>
  <c r="F18" i="266"/>
  <c r="BJ17" i="266"/>
  <c r="BI17" i="266"/>
  <c r="BH17" i="266"/>
  <c r="BG17" i="266"/>
  <c r="I17" i="266"/>
  <c r="F17" i="266"/>
  <c r="BJ16" i="266"/>
  <c r="BI16" i="266"/>
  <c r="BH16" i="266"/>
  <c r="BG16" i="266"/>
  <c r="I16" i="266"/>
  <c r="F16" i="266"/>
  <c r="CA15" i="266"/>
  <c r="BJ15" i="266"/>
  <c r="BH15" i="266"/>
  <c r="BI15" i="266"/>
  <c r="BG15" i="266"/>
  <c r="I15" i="266"/>
  <c r="F15" i="266"/>
  <c r="BH14" i="266"/>
  <c r="BI14" i="266"/>
  <c r="BG14" i="266"/>
  <c r="I14" i="266"/>
  <c r="F14" i="266"/>
  <c r="CA13" i="266"/>
  <c r="DG11" i="266"/>
  <c r="CA11" i="266"/>
  <c r="DG9" i="266"/>
  <c r="EA7" i="266"/>
  <c r="DR7" i="266"/>
  <c r="DL7" i="266"/>
  <c r="C46" i="265"/>
  <c r="U45" i="265"/>
  <c r="I47" i="265"/>
  <c r="BJ44" i="265"/>
  <c r="BH44" i="265"/>
  <c r="BI44" i="265"/>
  <c r="BG44" i="265"/>
  <c r="I44" i="265"/>
  <c r="F44" i="265"/>
  <c r="CC43" i="265"/>
  <c r="BJ43" i="265"/>
  <c r="BI43" i="265"/>
  <c r="BH43" i="265"/>
  <c r="BG43" i="265"/>
  <c r="I43" i="265"/>
  <c r="F43" i="265"/>
  <c r="BI42" i="265"/>
  <c r="BH42" i="265"/>
  <c r="BG42" i="265"/>
  <c r="I42" i="265"/>
  <c r="BJ42" i="265"/>
  <c r="F42" i="265"/>
  <c r="BI41" i="265"/>
  <c r="BH41" i="265"/>
  <c r="BG41" i="265"/>
  <c r="I41" i="265"/>
  <c r="BJ41" i="265"/>
  <c r="F41" i="265"/>
  <c r="DE40" i="265"/>
  <c r="BH40" i="265"/>
  <c r="BI40" i="265"/>
  <c r="BG40" i="265"/>
  <c r="I40" i="265"/>
  <c r="BJ40" i="265"/>
  <c r="F40" i="265"/>
  <c r="DE39" i="265"/>
  <c r="BJ39" i="265"/>
  <c r="BI39" i="265"/>
  <c r="BH39" i="265"/>
  <c r="BG39" i="265"/>
  <c r="I39" i="265"/>
  <c r="F39" i="265"/>
  <c r="DE38" i="265"/>
  <c r="BJ38" i="265"/>
  <c r="BH38" i="265"/>
  <c r="BI38" i="265"/>
  <c r="BG38" i="265"/>
  <c r="I38" i="265"/>
  <c r="F38" i="265"/>
  <c r="DE37" i="265"/>
  <c r="BJ37" i="265"/>
  <c r="BI37" i="265"/>
  <c r="BH37" i="265"/>
  <c r="BG37" i="265"/>
  <c r="I37" i="265"/>
  <c r="F37" i="265"/>
  <c r="DE36" i="265"/>
  <c r="BJ36" i="265"/>
  <c r="BH36" i="265"/>
  <c r="BI36" i="265"/>
  <c r="BG36" i="265"/>
  <c r="I36" i="265"/>
  <c r="F36" i="265"/>
  <c r="DE35" i="265"/>
  <c r="BI35" i="265"/>
  <c r="BH35" i="265"/>
  <c r="BG35" i="265"/>
  <c r="I35" i="265"/>
  <c r="BJ35" i="265"/>
  <c r="F35" i="265"/>
  <c r="DE34" i="265"/>
  <c r="BH34" i="265"/>
  <c r="BI34" i="265"/>
  <c r="BG34" i="265"/>
  <c r="I34" i="265"/>
  <c r="BJ34" i="265"/>
  <c r="F34" i="265"/>
  <c r="BH33" i="265"/>
  <c r="BI33" i="265"/>
  <c r="BG33" i="265"/>
  <c r="I33" i="265"/>
  <c r="BJ33" i="265"/>
  <c r="F33" i="265"/>
  <c r="BJ32" i="265"/>
  <c r="BH32" i="265"/>
  <c r="BI32" i="265"/>
  <c r="BG32" i="265"/>
  <c r="I32" i="265"/>
  <c r="F32" i="265"/>
  <c r="BJ31" i="265"/>
  <c r="BH31" i="265"/>
  <c r="BI31" i="265"/>
  <c r="BG31" i="265"/>
  <c r="I31" i="265"/>
  <c r="F31" i="265"/>
  <c r="BH30" i="265"/>
  <c r="BI30" i="265"/>
  <c r="BG30" i="265"/>
  <c r="I30" i="265"/>
  <c r="BJ30" i="265"/>
  <c r="F30" i="265"/>
  <c r="DE29" i="265"/>
  <c r="CS29" i="265"/>
  <c r="CG29" i="265"/>
  <c r="BP29" i="265"/>
  <c r="BJ29" i="265"/>
  <c r="BH29" i="265"/>
  <c r="BI29" i="265"/>
  <c r="BG29" i="265"/>
  <c r="I29" i="265"/>
  <c r="F29" i="265"/>
  <c r="BJ28" i="265"/>
  <c r="BI28" i="265"/>
  <c r="BH28" i="265"/>
  <c r="BG28" i="265"/>
  <c r="I28" i="265"/>
  <c r="F28" i="265"/>
  <c r="BJ27" i="265"/>
  <c r="BI27" i="265"/>
  <c r="BH27" i="265"/>
  <c r="BG27" i="265"/>
  <c r="I27" i="265"/>
  <c r="F27" i="265"/>
  <c r="BI26" i="265"/>
  <c r="BH26" i="265"/>
  <c r="BG26" i="265"/>
  <c r="I26" i="265"/>
  <c r="BJ26" i="265"/>
  <c r="F26" i="265"/>
  <c r="BI25" i="265"/>
  <c r="BH25" i="265"/>
  <c r="BG25" i="265"/>
  <c r="I25" i="265"/>
  <c r="BJ25" i="265"/>
  <c r="F25" i="265"/>
  <c r="BJ24" i="265"/>
  <c r="BI24" i="265"/>
  <c r="BH24" i="265"/>
  <c r="BG24" i="265"/>
  <c r="I24" i="265"/>
  <c r="F24" i="265"/>
  <c r="BJ23" i="265"/>
  <c r="BI23" i="265"/>
  <c r="BH23" i="265"/>
  <c r="BG23" i="265"/>
  <c r="I23" i="265"/>
  <c r="F23" i="265"/>
  <c r="BI22" i="265"/>
  <c r="BH22" i="265"/>
  <c r="BG22" i="265"/>
  <c r="I22" i="265"/>
  <c r="BJ22" i="265"/>
  <c r="F22" i="265"/>
  <c r="BI21" i="265"/>
  <c r="BH21" i="265"/>
  <c r="BG21" i="265"/>
  <c r="I21" i="265"/>
  <c r="BJ21" i="265"/>
  <c r="F21" i="265"/>
  <c r="BJ20" i="265"/>
  <c r="BI20" i="265"/>
  <c r="BH20" i="265"/>
  <c r="BG20" i="265"/>
  <c r="I20" i="265"/>
  <c r="F20" i="265"/>
  <c r="BJ19" i="265"/>
  <c r="BI19" i="265"/>
  <c r="BH19" i="265"/>
  <c r="BG19" i="265"/>
  <c r="I19" i="265"/>
  <c r="F19" i="265"/>
  <c r="CE18" i="265"/>
  <c r="BJ18" i="265"/>
  <c r="BH18" i="265"/>
  <c r="BI18" i="265"/>
  <c r="BG18" i="265"/>
  <c r="I18" i="265"/>
  <c r="F18" i="265"/>
  <c r="BH17" i="265"/>
  <c r="BI17" i="265"/>
  <c r="BG17" i="265"/>
  <c r="I17" i="265"/>
  <c r="BJ17" i="265"/>
  <c r="F17" i="265"/>
  <c r="BH16" i="265"/>
  <c r="BI16" i="265"/>
  <c r="BG16" i="265"/>
  <c r="I16" i="265"/>
  <c r="BJ16" i="265"/>
  <c r="F16" i="265"/>
  <c r="CA15" i="265"/>
  <c r="BJ15" i="265"/>
  <c r="BI15" i="265"/>
  <c r="BH15" i="265"/>
  <c r="BG15" i="265"/>
  <c r="I15" i="265"/>
  <c r="F15" i="265"/>
  <c r="BJ14" i="265"/>
  <c r="BI14" i="265"/>
  <c r="BH14" i="265"/>
  <c r="BG14" i="265"/>
  <c r="I14" i="265"/>
  <c r="F14" i="265"/>
  <c r="CA13" i="265"/>
  <c r="DG11" i="265"/>
  <c r="CA11" i="265"/>
  <c r="DG9" i="265"/>
  <c r="EA7" i="265"/>
  <c r="DR7" i="265"/>
  <c r="DL7" i="265"/>
  <c r="C46" i="264"/>
  <c r="CC43" i="264"/>
  <c r="U45" i="264"/>
  <c r="I47" i="264"/>
  <c r="BI44" i="264"/>
  <c r="BH44" i="264"/>
  <c r="BG44" i="264"/>
  <c r="I44" i="264"/>
  <c r="BJ44" i="264"/>
  <c r="F44" i="264"/>
  <c r="BH43" i="264"/>
  <c r="BI43" i="264"/>
  <c r="BG43" i="264"/>
  <c r="I43" i="264"/>
  <c r="BJ43" i="264"/>
  <c r="F43" i="264"/>
  <c r="BJ42" i="264"/>
  <c r="BH42" i="264"/>
  <c r="BI42" i="264"/>
  <c r="BG42" i="264"/>
  <c r="I42" i="264"/>
  <c r="F42" i="264"/>
  <c r="BJ41" i="264"/>
  <c r="BH41" i="264"/>
  <c r="BI41" i="264"/>
  <c r="BG41" i="264"/>
  <c r="I41" i="264"/>
  <c r="F41" i="264"/>
  <c r="DE40" i="264"/>
  <c r="BI40" i="264"/>
  <c r="BH40" i="264"/>
  <c r="BG40" i="264"/>
  <c r="I40" i="264"/>
  <c r="BJ40" i="264"/>
  <c r="F40" i="264"/>
  <c r="DE39" i="264"/>
  <c r="BH39" i="264"/>
  <c r="BI39" i="264"/>
  <c r="BG39" i="264"/>
  <c r="I39" i="264"/>
  <c r="BJ39" i="264"/>
  <c r="F39" i="264"/>
  <c r="DE38" i="264"/>
  <c r="BI38" i="264"/>
  <c r="BH38" i="264"/>
  <c r="BG38" i="264"/>
  <c r="I38" i="264"/>
  <c r="BJ38" i="264"/>
  <c r="F38" i="264"/>
  <c r="DE37" i="264"/>
  <c r="BH37" i="264"/>
  <c r="BI37" i="264"/>
  <c r="BG37" i="264"/>
  <c r="I37" i="264"/>
  <c r="BJ37" i="264"/>
  <c r="F37" i="264"/>
  <c r="DE36" i="264"/>
  <c r="BJ36" i="264"/>
  <c r="BI36" i="264"/>
  <c r="BH36" i="264"/>
  <c r="BG36" i="264"/>
  <c r="I36" i="264"/>
  <c r="F36" i="264"/>
  <c r="DE35" i="264"/>
  <c r="BJ35" i="264"/>
  <c r="BH35" i="264"/>
  <c r="BI35" i="264"/>
  <c r="BG35" i="264"/>
  <c r="I35" i="264"/>
  <c r="F35" i="264"/>
  <c r="DE34" i="264"/>
  <c r="BJ34" i="264"/>
  <c r="BI34" i="264"/>
  <c r="BH34" i="264"/>
  <c r="BG34" i="264"/>
  <c r="I34" i="264"/>
  <c r="F34" i="264"/>
  <c r="BI33" i="264"/>
  <c r="BH33" i="264"/>
  <c r="BG33" i="264"/>
  <c r="I33" i="264"/>
  <c r="BJ33" i="264"/>
  <c r="F33" i="264"/>
  <c r="BI32" i="264"/>
  <c r="BH32" i="264"/>
  <c r="BG32" i="264"/>
  <c r="I32" i="264"/>
  <c r="BJ32" i="264"/>
  <c r="F32" i="264"/>
  <c r="BJ31" i="264"/>
  <c r="BI31" i="264"/>
  <c r="BH31" i="264"/>
  <c r="BG31" i="264"/>
  <c r="I31" i="264"/>
  <c r="F31" i="264"/>
  <c r="BJ30" i="264"/>
  <c r="BI30" i="264"/>
  <c r="BH30" i="264"/>
  <c r="BG30" i="264"/>
  <c r="I30" i="264"/>
  <c r="F30" i="264"/>
  <c r="DE29" i="264"/>
  <c r="CS29" i="264"/>
  <c r="CG29" i="264"/>
  <c r="BP29" i="264"/>
  <c r="BJ29" i="264"/>
  <c r="BI29" i="264"/>
  <c r="BH29" i="264"/>
  <c r="BG29" i="264"/>
  <c r="I29" i="264"/>
  <c r="F29" i="264"/>
  <c r="BH28" i="264"/>
  <c r="BI28" i="264"/>
  <c r="BG28" i="264"/>
  <c r="I28" i="264"/>
  <c r="BJ28" i="264"/>
  <c r="F28" i="264"/>
  <c r="BH27" i="264"/>
  <c r="BI27" i="264"/>
  <c r="BG27" i="264"/>
  <c r="I27" i="264"/>
  <c r="BJ27" i="264"/>
  <c r="F27" i="264"/>
  <c r="BJ26" i="264"/>
  <c r="BH26" i="264"/>
  <c r="BI26" i="264"/>
  <c r="BG26" i="264"/>
  <c r="I26" i="264"/>
  <c r="F26" i="264"/>
  <c r="BJ25" i="264"/>
  <c r="BH25" i="264"/>
  <c r="BI25" i="264"/>
  <c r="BG25" i="264"/>
  <c r="I25" i="264"/>
  <c r="F25" i="264"/>
  <c r="BH24" i="264"/>
  <c r="BI24" i="264"/>
  <c r="BG24" i="264"/>
  <c r="I24" i="264"/>
  <c r="BJ24" i="264"/>
  <c r="F24" i="264"/>
  <c r="BH23" i="264"/>
  <c r="BI23" i="264"/>
  <c r="BG23" i="264"/>
  <c r="I23" i="264"/>
  <c r="BJ23" i="264"/>
  <c r="F23" i="264"/>
  <c r="BJ22" i="264"/>
  <c r="BH22" i="264"/>
  <c r="BI22" i="264"/>
  <c r="BG22" i="264"/>
  <c r="I22" i="264"/>
  <c r="F22" i="264"/>
  <c r="BJ21" i="264"/>
  <c r="BH21" i="264"/>
  <c r="BI21" i="264"/>
  <c r="BG21" i="264"/>
  <c r="I21" i="264"/>
  <c r="F21" i="264"/>
  <c r="BH20" i="264"/>
  <c r="BI20" i="264"/>
  <c r="BG20" i="264"/>
  <c r="I20" i="264"/>
  <c r="BJ20" i="264"/>
  <c r="F20" i="264"/>
  <c r="BH19" i="264"/>
  <c r="BI19" i="264"/>
  <c r="BG19" i="264"/>
  <c r="I19" i="264"/>
  <c r="BJ19" i="264"/>
  <c r="F19" i="264"/>
  <c r="CE18" i="264"/>
  <c r="BJ18" i="264"/>
  <c r="BI18" i="264"/>
  <c r="BH18" i="264"/>
  <c r="BG18" i="264"/>
  <c r="I18" i="264"/>
  <c r="F18" i="264"/>
  <c r="BJ17" i="264"/>
  <c r="BI17" i="264"/>
  <c r="BH17" i="264"/>
  <c r="BG17" i="264"/>
  <c r="I17" i="264"/>
  <c r="F17" i="264"/>
  <c r="BI16" i="264"/>
  <c r="BH16" i="264"/>
  <c r="BG16" i="264"/>
  <c r="I16" i="264"/>
  <c r="BJ16" i="264"/>
  <c r="F16" i="264"/>
  <c r="CA15" i="264"/>
  <c r="BH15" i="264"/>
  <c r="BI15" i="264"/>
  <c r="BG15" i="264"/>
  <c r="I15" i="264"/>
  <c r="BJ15" i="264"/>
  <c r="F15" i="264"/>
  <c r="BH14" i="264"/>
  <c r="BI14" i="264"/>
  <c r="BG14" i="264"/>
  <c r="I14" i="264"/>
  <c r="F14" i="264"/>
  <c r="CA13" i="264"/>
  <c r="DG11" i="264"/>
  <c r="CA11" i="264"/>
  <c r="DG9" i="264"/>
  <c r="EA7" i="264"/>
  <c r="DR7" i="264"/>
  <c r="DL7" i="264"/>
  <c r="I47" i="263"/>
  <c r="C46" i="263"/>
  <c r="U45" i="263"/>
  <c r="BJ44" i="263"/>
  <c r="BH44" i="263"/>
  <c r="BI44" i="263"/>
  <c r="BG44" i="263"/>
  <c r="I44" i="263"/>
  <c r="F44" i="263"/>
  <c r="CC43" i="263"/>
  <c r="BI43" i="263"/>
  <c r="BH43" i="263"/>
  <c r="BG43" i="263"/>
  <c r="I43" i="263"/>
  <c r="BJ43" i="263"/>
  <c r="F43" i="263"/>
  <c r="BI42" i="263"/>
  <c r="BH42" i="263"/>
  <c r="BG42" i="263"/>
  <c r="I42" i="263"/>
  <c r="BJ42" i="263"/>
  <c r="F42" i="263"/>
  <c r="BJ41" i="263"/>
  <c r="BI41" i="263"/>
  <c r="BH41" i="263"/>
  <c r="BG41" i="263"/>
  <c r="I41" i="263"/>
  <c r="F41" i="263"/>
  <c r="DE40" i="263"/>
  <c r="BJ40" i="263"/>
  <c r="BH40" i="263"/>
  <c r="BI40" i="263"/>
  <c r="BG40" i="263"/>
  <c r="I40" i="263"/>
  <c r="F40" i="263"/>
  <c r="DE39" i="263"/>
  <c r="BJ39" i="263"/>
  <c r="BI39" i="263"/>
  <c r="BH39" i="263"/>
  <c r="BG39" i="263"/>
  <c r="I39" i="263"/>
  <c r="F39" i="263"/>
  <c r="DE38" i="263"/>
  <c r="BJ38" i="263"/>
  <c r="BH38" i="263"/>
  <c r="BI38" i="263"/>
  <c r="BG38" i="263"/>
  <c r="I38" i="263"/>
  <c r="F38" i="263"/>
  <c r="DE37" i="263"/>
  <c r="BI37" i="263"/>
  <c r="BH37" i="263"/>
  <c r="BG37" i="263"/>
  <c r="I37" i="263"/>
  <c r="BJ37" i="263"/>
  <c r="F37" i="263"/>
  <c r="DE36" i="263"/>
  <c r="BH36" i="263"/>
  <c r="BI36" i="263"/>
  <c r="BG36" i="263"/>
  <c r="I36" i="263"/>
  <c r="BJ36" i="263"/>
  <c r="F36" i="263"/>
  <c r="DE35" i="263"/>
  <c r="BI35" i="263"/>
  <c r="BH35" i="263"/>
  <c r="BG35" i="263"/>
  <c r="I35" i="263"/>
  <c r="BJ35" i="263"/>
  <c r="F35" i="263"/>
  <c r="DE34" i="263"/>
  <c r="BH34" i="263"/>
  <c r="BI34" i="263"/>
  <c r="BG34" i="263"/>
  <c r="I34" i="263"/>
  <c r="BJ34" i="263"/>
  <c r="F34" i="263"/>
  <c r="BJ33" i="263"/>
  <c r="BH33" i="263"/>
  <c r="BI33" i="263"/>
  <c r="BG33" i="263"/>
  <c r="I33" i="263"/>
  <c r="F33" i="263"/>
  <c r="BJ32" i="263"/>
  <c r="BH32" i="263"/>
  <c r="BI32" i="263"/>
  <c r="BG32" i="263"/>
  <c r="I32" i="263"/>
  <c r="F32" i="263"/>
  <c r="BH31" i="263"/>
  <c r="BI31" i="263"/>
  <c r="BG31" i="263"/>
  <c r="I31" i="263"/>
  <c r="BJ31" i="263"/>
  <c r="F31" i="263"/>
  <c r="BH30" i="263"/>
  <c r="BI30" i="263"/>
  <c r="BG30" i="263"/>
  <c r="I30" i="263"/>
  <c r="BJ30" i="263"/>
  <c r="F30" i="263"/>
  <c r="DE29" i="263"/>
  <c r="CS29" i="263"/>
  <c r="CG29" i="263"/>
  <c r="BP29" i="263"/>
  <c r="BH29" i="263"/>
  <c r="BI29" i="263"/>
  <c r="BG29" i="263"/>
  <c r="I29" i="263"/>
  <c r="BJ29" i="263"/>
  <c r="F29" i="263"/>
  <c r="BJ28" i="263"/>
  <c r="BI28" i="263"/>
  <c r="BH28" i="263"/>
  <c r="BG28" i="263"/>
  <c r="I28" i="263"/>
  <c r="F28" i="263"/>
  <c r="BI27" i="263"/>
  <c r="BH27" i="263"/>
  <c r="BG27" i="263"/>
  <c r="I27" i="263"/>
  <c r="BJ27" i="263"/>
  <c r="F27" i="263"/>
  <c r="BI26" i="263"/>
  <c r="BH26" i="263"/>
  <c r="BG26" i="263"/>
  <c r="I26" i="263"/>
  <c r="BJ26" i="263"/>
  <c r="F26" i="263"/>
  <c r="BJ25" i="263"/>
  <c r="BI25" i="263"/>
  <c r="BH25" i="263"/>
  <c r="BG25" i="263"/>
  <c r="I25" i="263"/>
  <c r="F25" i="263"/>
  <c r="BJ24" i="263"/>
  <c r="BI24" i="263"/>
  <c r="BH24" i="263"/>
  <c r="BG24" i="263"/>
  <c r="I24" i="263"/>
  <c r="F24" i="263"/>
  <c r="BI23" i="263"/>
  <c r="BH23" i="263"/>
  <c r="BG23" i="263"/>
  <c r="I23" i="263"/>
  <c r="BJ23" i="263"/>
  <c r="F23" i="263"/>
  <c r="BI22" i="263"/>
  <c r="BH22" i="263"/>
  <c r="BG22" i="263"/>
  <c r="I22" i="263"/>
  <c r="BJ22" i="263"/>
  <c r="F22" i="263"/>
  <c r="BJ21" i="263"/>
  <c r="BI21" i="263"/>
  <c r="BH21" i="263"/>
  <c r="BG21" i="263"/>
  <c r="I21" i="263"/>
  <c r="F21" i="263"/>
  <c r="BJ20" i="263"/>
  <c r="BI20" i="263"/>
  <c r="BH20" i="263"/>
  <c r="BG20" i="263"/>
  <c r="I20" i="263"/>
  <c r="F20" i="263"/>
  <c r="BI19" i="263"/>
  <c r="BH19" i="263"/>
  <c r="BG19" i="263"/>
  <c r="I19" i="263"/>
  <c r="BJ19" i="263"/>
  <c r="F19" i="263"/>
  <c r="CE18" i="263"/>
  <c r="BH18" i="263"/>
  <c r="BI18" i="263"/>
  <c r="BG18" i="263"/>
  <c r="I18" i="263"/>
  <c r="BJ18" i="263"/>
  <c r="F18" i="263"/>
  <c r="BH17" i="263"/>
  <c r="BI17" i="263"/>
  <c r="BG17" i="263"/>
  <c r="I17" i="263"/>
  <c r="BJ17" i="263"/>
  <c r="F17" i="263"/>
  <c r="BJ16" i="263"/>
  <c r="BH16" i="263"/>
  <c r="BI16" i="263"/>
  <c r="BG16" i="263"/>
  <c r="I16" i="263"/>
  <c r="F16" i="263"/>
  <c r="CA15" i="263"/>
  <c r="BJ15" i="263"/>
  <c r="BI15" i="263"/>
  <c r="BH15" i="263"/>
  <c r="BG15" i="263"/>
  <c r="I15" i="263"/>
  <c r="F15" i="263"/>
  <c r="BI14" i="263"/>
  <c r="BH14" i="263"/>
  <c r="BG14" i="263"/>
  <c r="I14" i="263"/>
  <c r="F14" i="263"/>
  <c r="CA13" i="263"/>
  <c r="DG11" i="263"/>
  <c r="CA11" i="263"/>
  <c r="DG9" i="263"/>
  <c r="EA7" i="263"/>
  <c r="DR7" i="263"/>
  <c r="DL7" i="263"/>
  <c r="I47" i="262"/>
  <c r="C46" i="262"/>
  <c r="CC43" i="262"/>
  <c r="U45" i="262"/>
  <c r="BJ44" i="262"/>
  <c r="BI44" i="262"/>
  <c r="BH44" i="262"/>
  <c r="BG44" i="262"/>
  <c r="I44" i="262"/>
  <c r="F44" i="262"/>
  <c r="BJ43" i="262"/>
  <c r="BH43" i="262"/>
  <c r="BI43" i="262"/>
  <c r="BG43" i="262"/>
  <c r="I43" i="262"/>
  <c r="F43" i="262"/>
  <c r="BJ42" i="262"/>
  <c r="BH42" i="262"/>
  <c r="BI42" i="262"/>
  <c r="BG42" i="262"/>
  <c r="I42" i="262"/>
  <c r="F42" i="262"/>
  <c r="BH41" i="262"/>
  <c r="BI41" i="262"/>
  <c r="BG41" i="262"/>
  <c r="I41" i="262"/>
  <c r="BJ41" i="262"/>
  <c r="F41" i="262"/>
  <c r="DE40" i="262"/>
  <c r="BI40" i="262"/>
  <c r="BH40" i="262"/>
  <c r="BG40" i="262"/>
  <c r="I40" i="262"/>
  <c r="BJ40" i="262"/>
  <c r="F40" i="262"/>
  <c r="DE39" i="262"/>
  <c r="BH39" i="262"/>
  <c r="BI39" i="262"/>
  <c r="BG39" i="262"/>
  <c r="I39" i="262"/>
  <c r="BJ39" i="262"/>
  <c r="F39" i="262"/>
  <c r="DE38" i="262"/>
  <c r="BJ38" i="262"/>
  <c r="BI38" i="262"/>
  <c r="BH38" i="262"/>
  <c r="BG38" i="262"/>
  <c r="I38" i="262"/>
  <c r="F38" i="262"/>
  <c r="DE37" i="262"/>
  <c r="BJ37" i="262"/>
  <c r="BH37" i="262"/>
  <c r="BI37" i="262"/>
  <c r="BG37" i="262"/>
  <c r="I37" i="262"/>
  <c r="F37" i="262"/>
  <c r="DE36" i="262"/>
  <c r="BJ36" i="262"/>
  <c r="BI36" i="262"/>
  <c r="BH36" i="262"/>
  <c r="BG36" i="262"/>
  <c r="I36" i="262"/>
  <c r="F36" i="262"/>
  <c r="DE35" i="262"/>
  <c r="BJ35" i="262"/>
  <c r="BH35" i="262"/>
  <c r="BI35" i="262"/>
  <c r="BG35" i="262"/>
  <c r="I35" i="262"/>
  <c r="F35" i="262"/>
  <c r="DE34" i="262"/>
  <c r="BI34" i="262"/>
  <c r="BH34" i="262"/>
  <c r="BG34" i="262"/>
  <c r="I34" i="262"/>
  <c r="BJ34" i="262"/>
  <c r="F34" i="262"/>
  <c r="BI33" i="262"/>
  <c r="BH33" i="262"/>
  <c r="BG33" i="262"/>
  <c r="I33" i="262"/>
  <c r="BJ33" i="262"/>
  <c r="F33" i="262"/>
  <c r="BJ32" i="262"/>
  <c r="BI32" i="262"/>
  <c r="BH32" i="262"/>
  <c r="BG32" i="262"/>
  <c r="I32" i="262"/>
  <c r="F32" i="262"/>
  <c r="BJ31" i="262"/>
  <c r="BI31" i="262"/>
  <c r="BH31" i="262"/>
  <c r="BG31" i="262"/>
  <c r="I31" i="262"/>
  <c r="F31" i="262"/>
  <c r="BI30" i="262"/>
  <c r="BH30" i="262"/>
  <c r="BG30" i="262"/>
  <c r="I30" i="262"/>
  <c r="BJ30" i="262"/>
  <c r="F30" i="262"/>
  <c r="DE29" i="262"/>
  <c r="CS29" i="262"/>
  <c r="CG29" i="262"/>
  <c r="BP29" i="262"/>
  <c r="BJ29" i="262"/>
  <c r="BI29" i="262"/>
  <c r="BH29" i="262"/>
  <c r="BG29" i="262"/>
  <c r="I29" i="262"/>
  <c r="F29" i="262"/>
  <c r="BH28" i="262"/>
  <c r="BI28" i="262"/>
  <c r="BG28" i="262"/>
  <c r="I28" i="262"/>
  <c r="BJ28" i="262"/>
  <c r="F28" i="262"/>
  <c r="BJ27" i="262"/>
  <c r="BH27" i="262"/>
  <c r="BI27" i="262"/>
  <c r="BG27" i="262"/>
  <c r="I27" i="262"/>
  <c r="F27" i="262"/>
  <c r="BJ26" i="262"/>
  <c r="BH26" i="262"/>
  <c r="BI26" i="262"/>
  <c r="BG26" i="262"/>
  <c r="I26" i="262"/>
  <c r="F26" i="262"/>
  <c r="BH25" i="262"/>
  <c r="BI25" i="262"/>
  <c r="BG25" i="262"/>
  <c r="I25" i="262"/>
  <c r="BJ25" i="262"/>
  <c r="F25" i="262"/>
  <c r="BH24" i="262"/>
  <c r="BI24" i="262"/>
  <c r="BG24" i="262"/>
  <c r="I24" i="262"/>
  <c r="BJ24" i="262"/>
  <c r="F24" i="262"/>
  <c r="BJ23" i="262"/>
  <c r="BH23" i="262"/>
  <c r="BI23" i="262"/>
  <c r="BG23" i="262"/>
  <c r="I23" i="262"/>
  <c r="F23" i="262"/>
  <c r="BJ22" i="262"/>
  <c r="BH22" i="262"/>
  <c r="BI22" i="262"/>
  <c r="BG22" i="262"/>
  <c r="I22" i="262"/>
  <c r="F22" i="262"/>
  <c r="BH21" i="262"/>
  <c r="BI21" i="262"/>
  <c r="BG21" i="262"/>
  <c r="I21" i="262"/>
  <c r="BJ21" i="262"/>
  <c r="F21" i="262"/>
  <c r="BH20" i="262"/>
  <c r="BI20" i="262"/>
  <c r="BG20" i="262"/>
  <c r="I20" i="262"/>
  <c r="BJ20" i="262"/>
  <c r="F20" i="262"/>
  <c r="BJ19" i="262"/>
  <c r="BH19" i="262"/>
  <c r="BI19" i="262"/>
  <c r="BG19" i="262"/>
  <c r="I19" i="262"/>
  <c r="F19" i="262"/>
  <c r="CE18" i="262"/>
  <c r="BJ18" i="262"/>
  <c r="BI18" i="262"/>
  <c r="BH18" i="262"/>
  <c r="BG18" i="262"/>
  <c r="I18" i="262"/>
  <c r="F18" i="262"/>
  <c r="BI17" i="262"/>
  <c r="BH17" i="262"/>
  <c r="BG17" i="262"/>
  <c r="I17" i="262"/>
  <c r="BJ17" i="262"/>
  <c r="F17" i="262"/>
  <c r="BI16" i="262"/>
  <c r="BH16" i="262"/>
  <c r="BG16" i="262"/>
  <c r="I16" i="262"/>
  <c r="BJ16" i="262"/>
  <c r="F16" i="262"/>
  <c r="CA15" i="262"/>
  <c r="BH15" i="262"/>
  <c r="BI15" i="262"/>
  <c r="BG15" i="262"/>
  <c r="I15" i="262"/>
  <c r="BJ15" i="262"/>
  <c r="F15" i="262"/>
  <c r="BJ14" i="262"/>
  <c r="BH14" i="262"/>
  <c r="BI14" i="262"/>
  <c r="BG14" i="262"/>
  <c r="I14" i="262"/>
  <c r="F14" i="262"/>
  <c r="CA13" i="262"/>
  <c r="DG11" i="262"/>
  <c r="CA11" i="262"/>
  <c r="DG9" i="262"/>
  <c r="EA7" i="262"/>
  <c r="DR7" i="262"/>
  <c r="DL7" i="262"/>
  <c r="C46" i="261"/>
  <c r="U45" i="261"/>
  <c r="I47" i="261"/>
  <c r="BH44" i="261"/>
  <c r="BI44" i="261"/>
  <c r="BG44" i="261"/>
  <c r="I44" i="261"/>
  <c r="BJ44" i="261"/>
  <c r="F44" i="261"/>
  <c r="CC43" i="261"/>
  <c r="BI43" i="261"/>
  <c r="BH43" i="261"/>
  <c r="BG43" i="261"/>
  <c r="I43" i="261"/>
  <c r="BJ43" i="261"/>
  <c r="F43" i="261"/>
  <c r="BJ42" i="261"/>
  <c r="BI42" i="261"/>
  <c r="BH42" i="261"/>
  <c r="BG42" i="261"/>
  <c r="I42" i="261"/>
  <c r="F42" i="261"/>
  <c r="BJ41" i="261"/>
  <c r="BI41" i="261"/>
  <c r="BH41" i="261"/>
  <c r="BG41" i="261"/>
  <c r="I41" i="261"/>
  <c r="F41" i="261"/>
  <c r="DE40" i="261"/>
  <c r="BJ40" i="261"/>
  <c r="BH40" i="261"/>
  <c r="BI40" i="261"/>
  <c r="BG40" i="261"/>
  <c r="I40" i="261"/>
  <c r="F40" i="261"/>
  <c r="DE39" i="261"/>
  <c r="BI39" i="261"/>
  <c r="BH39" i="261"/>
  <c r="BG39" i="261"/>
  <c r="I39" i="261"/>
  <c r="BJ39" i="261"/>
  <c r="F39" i="261"/>
  <c r="DE38" i="261"/>
  <c r="BH38" i="261"/>
  <c r="BI38" i="261"/>
  <c r="BG38" i="261"/>
  <c r="I38" i="261"/>
  <c r="BJ38" i="261"/>
  <c r="F38" i="261"/>
  <c r="DE37" i="261"/>
  <c r="BI37" i="261"/>
  <c r="BH37" i="261"/>
  <c r="BG37" i="261"/>
  <c r="I37" i="261"/>
  <c r="BJ37" i="261"/>
  <c r="F37" i="261"/>
  <c r="DE36" i="261"/>
  <c r="BH36" i="261"/>
  <c r="BI36" i="261"/>
  <c r="BG36" i="261"/>
  <c r="I36" i="261"/>
  <c r="BJ36" i="261"/>
  <c r="F36" i="261"/>
  <c r="DE35" i="261"/>
  <c r="BJ35" i="261"/>
  <c r="BI35" i="261"/>
  <c r="BH35" i="261"/>
  <c r="BG35" i="261"/>
  <c r="I35" i="261"/>
  <c r="F35" i="261"/>
  <c r="DE34" i="261"/>
  <c r="BJ34" i="261"/>
  <c r="BH34" i="261"/>
  <c r="BI34" i="261"/>
  <c r="BG34" i="261"/>
  <c r="I34" i="261"/>
  <c r="F34" i="261"/>
  <c r="BJ33" i="261"/>
  <c r="BH33" i="261"/>
  <c r="BI33" i="261"/>
  <c r="BG33" i="261"/>
  <c r="I33" i="261"/>
  <c r="F33" i="261"/>
  <c r="BH32" i="261"/>
  <c r="BI32" i="261"/>
  <c r="BG32" i="261"/>
  <c r="I32" i="261"/>
  <c r="BJ32" i="261"/>
  <c r="F32" i="261"/>
  <c r="BH31" i="261"/>
  <c r="BI31" i="261"/>
  <c r="BG31" i="261"/>
  <c r="I31" i="261"/>
  <c r="BJ31" i="261"/>
  <c r="F31" i="261"/>
  <c r="BJ30" i="261"/>
  <c r="BH30" i="261"/>
  <c r="BI30" i="261"/>
  <c r="BG30" i="261"/>
  <c r="I30" i="261"/>
  <c r="F30" i="261"/>
  <c r="DE29" i="261"/>
  <c r="CS29" i="261"/>
  <c r="CG29" i="261"/>
  <c r="BP29" i="261"/>
  <c r="BH29" i="261"/>
  <c r="BI29" i="261"/>
  <c r="BG29" i="261"/>
  <c r="I29" i="261"/>
  <c r="BJ29" i="261"/>
  <c r="F29" i="261"/>
  <c r="BI28" i="261"/>
  <c r="BH28" i="261"/>
  <c r="BG28" i="261"/>
  <c r="I28" i="261"/>
  <c r="BJ28" i="261"/>
  <c r="F28" i="261"/>
  <c r="BI27" i="261"/>
  <c r="BH27" i="261"/>
  <c r="BG27" i="261"/>
  <c r="I27" i="261"/>
  <c r="BJ27" i="261"/>
  <c r="F27" i="261"/>
  <c r="BJ26" i="261"/>
  <c r="BI26" i="261"/>
  <c r="BH26" i="261"/>
  <c r="BG26" i="261"/>
  <c r="I26" i="261"/>
  <c r="F26" i="261"/>
  <c r="BJ25" i="261"/>
  <c r="BI25" i="261"/>
  <c r="BH25" i="261"/>
  <c r="BG25" i="261"/>
  <c r="I25" i="261"/>
  <c r="F25" i="261"/>
  <c r="BI24" i="261"/>
  <c r="BH24" i="261"/>
  <c r="BG24" i="261"/>
  <c r="I24" i="261"/>
  <c r="BJ24" i="261"/>
  <c r="F24" i="261"/>
  <c r="BI23" i="261"/>
  <c r="BH23" i="261"/>
  <c r="BG23" i="261"/>
  <c r="I23" i="261"/>
  <c r="BJ23" i="261"/>
  <c r="F23" i="261"/>
  <c r="BJ22" i="261"/>
  <c r="BI22" i="261"/>
  <c r="BH22" i="261"/>
  <c r="BG22" i="261"/>
  <c r="I22" i="261"/>
  <c r="F22" i="261"/>
  <c r="BJ21" i="261"/>
  <c r="BI21" i="261"/>
  <c r="BH21" i="261"/>
  <c r="BG21" i="261"/>
  <c r="I21" i="261"/>
  <c r="F21" i="261"/>
  <c r="BI20" i="261"/>
  <c r="BH20" i="261"/>
  <c r="BG20" i="261"/>
  <c r="I20" i="261"/>
  <c r="BJ20" i="261"/>
  <c r="F20" i="261"/>
  <c r="BI19" i="261"/>
  <c r="BH19" i="261"/>
  <c r="BG19" i="261"/>
  <c r="I19" i="261"/>
  <c r="BJ19" i="261"/>
  <c r="F19" i="261"/>
  <c r="CE18" i="261"/>
  <c r="BH18" i="261"/>
  <c r="BI18" i="261"/>
  <c r="BG18" i="261"/>
  <c r="I18" i="261"/>
  <c r="BJ18" i="261"/>
  <c r="F18" i="261"/>
  <c r="BJ17" i="261"/>
  <c r="BH17" i="261"/>
  <c r="BI17" i="261"/>
  <c r="BG17" i="261"/>
  <c r="I17" i="261"/>
  <c r="F17" i="261"/>
  <c r="BH16" i="261"/>
  <c r="BI16" i="261"/>
  <c r="BG16" i="261"/>
  <c r="I16" i="261"/>
  <c r="BJ16" i="261"/>
  <c r="F16" i="261"/>
  <c r="CA15" i="261"/>
  <c r="BI15" i="261"/>
  <c r="BH15" i="261"/>
  <c r="BG15" i="261"/>
  <c r="I15" i="261"/>
  <c r="BJ15" i="261"/>
  <c r="F15" i="261"/>
  <c r="BI14" i="261"/>
  <c r="BH14" i="261"/>
  <c r="BG14" i="261"/>
  <c r="I14" i="261"/>
  <c r="F14" i="261"/>
  <c r="CA13" i="261"/>
  <c r="DG11" i="261"/>
  <c r="CA11" i="261"/>
  <c r="DG9" i="261"/>
  <c r="EA7" i="261"/>
  <c r="DR7" i="261"/>
  <c r="DL7" i="261"/>
  <c r="C46" i="260"/>
  <c r="CC43" i="260"/>
  <c r="U45" i="260"/>
  <c r="I47" i="260"/>
  <c r="BJ44" i="260"/>
  <c r="BH44" i="260"/>
  <c r="BI44" i="260"/>
  <c r="BG44" i="260"/>
  <c r="I44" i="260"/>
  <c r="F44" i="260"/>
  <c r="BJ43" i="260"/>
  <c r="BH43" i="260"/>
  <c r="BI43" i="260"/>
  <c r="BG43" i="260"/>
  <c r="I43" i="260"/>
  <c r="F43" i="260"/>
  <c r="BJ42" i="260"/>
  <c r="BH42" i="260"/>
  <c r="BI42" i="260"/>
  <c r="BG42" i="260"/>
  <c r="I42" i="260"/>
  <c r="F42" i="260"/>
  <c r="BH41" i="260"/>
  <c r="BI41" i="260"/>
  <c r="BG41" i="260"/>
  <c r="I41" i="260"/>
  <c r="BJ41" i="260"/>
  <c r="F41" i="260"/>
  <c r="DE40" i="260"/>
  <c r="BJ40" i="260"/>
  <c r="BI40" i="260"/>
  <c r="BH40" i="260"/>
  <c r="BG40" i="260"/>
  <c r="I40" i="260"/>
  <c r="F40" i="260"/>
  <c r="DE39" i="260"/>
  <c r="BJ39" i="260"/>
  <c r="BH39" i="260"/>
  <c r="BI39" i="260"/>
  <c r="BG39" i="260"/>
  <c r="I39" i="260"/>
  <c r="F39" i="260"/>
  <c r="DE38" i="260"/>
  <c r="BJ38" i="260"/>
  <c r="BH38" i="260"/>
  <c r="BI38" i="260"/>
  <c r="BG38" i="260"/>
  <c r="I38" i="260"/>
  <c r="F38" i="260"/>
  <c r="DE37" i="260"/>
  <c r="BJ37" i="260"/>
  <c r="BH37" i="260"/>
  <c r="BI37" i="260"/>
  <c r="BG37" i="260"/>
  <c r="I37" i="260"/>
  <c r="F37" i="260"/>
  <c r="DE36" i="260"/>
  <c r="BI36" i="260"/>
  <c r="BH36" i="260"/>
  <c r="BG36" i="260"/>
  <c r="I36" i="260"/>
  <c r="BJ36" i="260"/>
  <c r="F36" i="260"/>
  <c r="DE35" i="260"/>
  <c r="BJ35" i="260"/>
  <c r="BH35" i="260"/>
  <c r="BI35" i="260"/>
  <c r="BG35" i="260"/>
  <c r="I35" i="260"/>
  <c r="F35" i="260"/>
  <c r="DE34" i="260"/>
  <c r="BI34" i="260"/>
  <c r="BH34" i="260"/>
  <c r="BG34" i="260"/>
  <c r="I34" i="260"/>
  <c r="BJ34" i="260"/>
  <c r="F34" i="260"/>
  <c r="BJ33" i="260"/>
  <c r="BI33" i="260"/>
  <c r="BH33" i="260"/>
  <c r="BG33" i="260"/>
  <c r="I33" i="260"/>
  <c r="F33" i="260"/>
  <c r="BJ32" i="260"/>
  <c r="BH32" i="260"/>
  <c r="BI32" i="260"/>
  <c r="BG32" i="260"/>
  <c r="I32" i="260"/>
  <c r="F32" i="260"/>
  <c r="BI31" i="260"/>
  <c r="BH31" i="260"/>
  <c r="BG31" i="260"/>
  <c r="I31" i="260"/>
  <c r="BJ31" i="260"/>
  <c r="F31" i="260"/>
  <c r="BI30" i="260"/>
  <c r="BH30" i="260"/>
  <c r="BG30" i="260"/>
  <c r="I30" i="260"/>
  <c r="BJ30" i="260"/>
  <c r="F30" i="260"/>
  <c r="DE29" i="260"/>
  <c r="CS29" i="260"/>
  <c r="CG29" i="260"/>
  <c r="BP29" i="260"/>
  <c r="BH29" i="260"/>
  <c r="BI29" i="260"/>
  <c r="BG29" i="260"/>
  <c r="I29" i="260"/>
  <c r="BJ29" i="260"/>
  <c r="F29" i="260"/>
  <c r="BH28" i="260"/>
  <c r="BI28" i="260"/>
  <c r="BG28" i="260"/>
  <c r="I28" i="260"/>
  <c r="BJ28" i="260"/>
  <c r="F28" i="260"/>
  <c r="BI27" i="260"/>
  <c r="BH27" i="260"/>
  <c r="BG27" i="260"/>
  <c r="I27" i="260"/>
  <c r="BJ27" i="260"/>
  <c r="F27" i="260"/>
  <c r="BH26" i="260"/>
  <c r="BI26" i="260"/>
  <c r="BG26" i="260"/>
  <c r="I26" i="260"/>
  <c r="BJ26" i="260"/>
  <c r="F26" i="260"/>
  <c r="BH25" i="260"/>
  <c r="BI25" i="260"/>
  <c r="BG25" i="260"/>
  <c r="I25" i="260"/>
  <c r="BJ25" i="260"/>
  <c r="F25" i="260"/>
  <c r="BI24" i="260"/>
  <c r="BH24" i="260"/>
  <c r="BG24" i="260"/>
  <c r="I24" i="260"/>
  <c r="BJ24" i="260"/>
  <c r="F24" i="260"/>
  <c r="BJ23" i="260"/>
  <c r="BH23" i="260"/>
  <c r="BI23" i="260"/>
  <c r="BG23" i="260"/>
  <c r="I23" i="260"/>
  <c r="F23" i="260"/>
  <c r="BJ22" i="260"/>
  <c r="BH22" i="260"/>
  <c r="BI22" i="260"/>
  <c r="BG22" i="260"/>
  <c r="I22" i="260"/>
  <c r="F22" i="260"/>
  <c r="BJ21" i="260"/>
  <c r="BH21" i="260"/>
  <c r="BI21" i="260"/>
  <c r="BG21" i="260"/>
  <c r="I21" i="260"/>
  <c r="F21" i="260"/>
  <c r="BJ20" i="260"/>
  <c r="BH20" i="260"/>
  <c r="BI20" i="260"/>
  <c r="BG20" i="260"/>
  <c r="I20" i="260"/>
  <c r="F20" i="260"/>
  <c r="BJ19" i="260"/>
  <c r="BI19" i="260"/>
  <c r="BH19" i="260"/>
  <c r="BG19" i="260"/>
  <c r="I19" i="260"/>
  <c r="F19" i="260"/>
  <c r="CE18" i="260"/>
  <c r="BH18" i="260"/>
  <c r="BI18" i="260"/>
  <c r="BG18" i="260"/>
  <c r="I18" i="260"/>
  <c r="BJ18" i="260"/>
  <c r="F18" i="260"/>
  <c r="BI17" i="260"/>
  <c r="BH17" i="260"/>
  <c r="BG17" i="260"/>
  <c r="I17" i="260"/>
  <c r="BJ17" i="260"/>
  <c r="F17" i="260"/>
  <c r="BI16" i="260"/>
  <c r="BH16" i="260"/>
  <c r="BG16" i="260"/>
  <c r="I16" i="260"/>
  <c r="BJ16" i="260"/>
  <c r="F16" i="260"/>
  <c r="CA15" i="260"/>
  <c r="BJ15" i="260"/>
  <c r="BH15" i="260"/>
  <c r="BI15" i="260"/>
  <c r="BG15" i="260"/>
  <c r="I15" i="260"/>
  <c r="F15" i="260"/>
  <c r="BH14" i="260"/>
  <c r="BI14" i="260"/>
  <c r="BG14" i="260"/>
  <c r="I14" i="260"/>
  <c r="F14" i="260"/>
  <c r="CA13" i="260"/>
  <c r="DG11" i="260"/>
  <c r="CA11" i="260"/>
  <c r="DG9" i="260"/>
  <c r="EA7" i="260"/>
  <c r="DR7" i="260"/>
  <c r="DL7" i="260"/>
  <c r="C46" i="259"/>
  <c r="U45" i="259"/>
  <c r="I47" i="259"/>
  <c r="BJ44" i="259"/>
  <c r="BH44" i="259"/>
  <c r="BI44" i="259"/>
  <c r="BG44" i="259"/>
  <c r="I44" i="259"/>
  <c r="F44" i="259"/>
  <c r="CC43" i="259"/>
  <c r="BJ43" i="259"/>
  <c r="BI43" i="259"/>
  <c r="BH43" i="259"/>
  <c r="BG43" i="259"/>
  <c r="I43" i="259"/>
  <c r="F43" i="259"/>
  <c r="BJ42" i="259"/>
  <c r="BH42" i="259"/>
  <c r="BI42" i="259"/>
  <c r="BG42" i="259"/>
  <c r="I42" i="259"/>
  <c r="F42" i="259"/>
  <c r="BH41" i="259"/>
  <c r="BI41" i="259"/>
  <c r="BG41" i="259"/>
  <c r="I41" i="259"/>
  <c r="BJ41" i="259"/>
  <c r="F41" i="259"/>
  <c r="DE40" i="259"/>
  <c r="BJ40" i="259"/>
  <c r="BH40" i="259"/>
  <c r="BI40" i="259"/>
  <c r="BG40" i="259"/>
  <c r="I40" i="259"/>
  <c r="F40" i="259"/>
  <c r="DE39" i="259"/>
  <c r="BI39" i="259"/>
  <c r="BH39" i="259"/>
  <c r="BG39" i="259"/>
  <c r="I39" i="259"/>
  <c r="BJ39" i="259"/>
  <c r="F39" i="259"/>
  <c r="DE38" i="259"/>
  <c r="BJ38" i="259"/>
  <c r="BH38" i="259"/>
  <c r="BI38" i="259"/>
  <c r="BG38" i="259"/>
  <c r="I38" i="259"/>
  <c r="F38" i="259"/>
  <c r="DE37" i="259"/>
  <c r="BJ37" i="259"/>
  <c r="BI37" i="259"/>
  <c r="BH37" i="259"/>
  <c r="BG37" i="259"/>
  <c r="I37" i="259"/>
  <c r="F37" i="259"/>
  <c r="DE36" i="259"/>
  <c r="BH36" i="259"/>
  <c r="BI36" i="259"/>
  <c r="BG36" i="259"/>
  <c r="I36" i="259"/>
  <c r="BJ36" i="259"/>
  <c r="F36" i="259"/>
  <c r="DE35" i="259"/>
  <c r="BJ35" i="259"/>
  <c r="BH35" i="259"/>
  <c r="BI35" i="259"/>
  <c r="BG35" i="259"/>
  <c r="I35" i="259"/>
  <c r="F35" i="259"/>
  <c r="DE34" i="259"/>
  <c r="BI34" i="259"/>
  <c r="BH34" i="259"/>
  <c r="BG34" i="259"/>
  <c r="I34" i="259"/>
  <c r="BJ34" i="259"/>
  <c r="F34" i="259"/>
  <c r="BJ33" i="259"/>
  <c r="BH33" i="259"/>
  <c r="BI33" i="259"/>
  <c r="BG33" i="259"/>
  <c r="I33" i="259"/>
  <c r="F33" i="259"/>
  <c r="BJ32" i="259"/>
  <c r="BH32" i="259"/>
  <c r="BI32" i="259"/>
  <c r="BG32" i="259"/>
  <c r="I32" i="259"/>
  <c r="F32" i="259"/>
  <c r="BH31" i="259"/>
  <c r="BI31" i="259"/>
  <c r="BG31" i="259"/>
  <c r="I31" i="259"/>
  <c r="BJ31" i="259"/>
  <c r="F31" i="259"/>
  <c r="BI30" i="259"/>
  <c r="BH30" i="259"/>
  <c r="BG30" i="259"/>
  <c r="I30" i="259"/>
  <c r="BJ30" i="259"/>
  <c r="F30" i="259"/>
  <c r="DE29" i="259"/>
  <c r="CS29" i="259"/>
  <c r="CG29" i="259"/>
  <c r="BP29" i="259"/>
  <c r="BH29" i="259"/>
  <c r="BI29" i="259"/>
  <c r="BG29" i="259"/>
  <c r="I29" i="259"/>
  <c r="BJ29" i="259"/>
  <c r="F29" i="259"/>
  <c r="BI28" i="259"/>
  <c r="BH28" i="259"/>
  <c r="BG28" i="259"/>
  <c r="I28" i="259"/>
  <c r="BJ28" i="259"/>
  <c r="F28" i="259"/>
  <c r="BJ27" i="259"/>
  <c r="BI27" i="259"/>
  <c r="BH27" i="259"/>
  <c r="BG27" i="259"/>
  <c r="I27" i="259"/>
  <c r="F27" i="259"/>
  <c r="BJ26" i="259"/>
  <c r="BH26" i="259"/>
  <c r="BI26" i="259"/>
  <c r="BG26" i="259"/>
  <c r="I26" i="259"/>
  <c r="F26" i="259"/>
  <c r="BH25" i="259"/>
  <c r="BI25" i="259"/>
  <c r="BG25" i="259"/>
  <c r="I25" i="259"/>
  <c r="BJ25" i="259"/>
  <c r="F25" i="259"/>
  <c r="BI24" i="259"/>
  <c r="BH24" i="259"/>
  <c r="BG24" i="259"/>
  <c r="I24" i="259"/>
  <c r="BJ24" i="259"/>
  <c r="F24" i="259"/>
  <c r="BJ23" i="259"/>
  <c r="BI23" i="259"/>
  <c r="BH23" i="259"/>
  <c r="BG23" i="259"/>
  <c r="I23" i="259"/>
  <c r="F23" i="259"/>
  <c r="BJ22" i="259"/>
  <c r="BH22" i="259"/>
  <c r="BI22" i="259"/>
  <c r="BG22" i="259"/>
  <c r="I22" i="259"/>
  <c r="F22" i="259"/>
  <c r="BH21" i="259"/>
  <c r="BI21" i="259"/>
  <c r="BG21" i="259"/>
  <c r="I21" i="259"/>
  <c r="BJ21" i="259"/>
  <c r="F21" i="259"/>
  <c r="BI20" i="259"/>
  <c r="BH20" i="259"/>
  <c r="BG20" i="259"/>
  <c r="I20" i="259"/>
  <c r="BJ20" i="259"/>
  <c r="F20" i="259"/>
  <c r="BJ19" i="259"/>
  <c r="BI19" i="259"/>
  <c r="BH19" i="259"/>
  <c r="BG19" i="259"/>
  <c r="I19" i="259"/>
  <c r="F19" i="259"/>
  <c r="CE18" i="259"/>
  <c r="BH18" i="259"/>
  <c r="BI18" i="259"/>
  <c r="BG18" i="259"/>
  <c r="I18" i="259"/>
  <c r="BJ18" i="259"/>
  <c r="F18" i="259"/>
  <c r="BI17" i="259"/>
  <c r="BH17" i="259"/>
  <c r="BG17" i="259"/>
  <c r="I17" i="259"/>
  <c r="BJ17" i="259"/>
  <c r="F17" i="259"/>
  <c r="BJ16" i="259"/>
  <c r="BH16" i="259"/>
  <c r="BI16" i="259"/>
  <c r="BG16" i="259"/>
  <c r="I16" i="259"/>
  <c r="F16" i="259"/>
  <c r="CA15" i="259"/>
  <c r="BI15" i="259"/>
  <c r="BH15" i="259"/>
  <c r="BG15" i="259"/>
  <c r="I15" i="259"/>
  <c r="BJ15" i="259"/>
  <c r="F15" i="259"/>
  <c r="BJ14" i="259"/>
  <c r="BI14" i="259"/>
  <c r="BH14" i="259"/>
  <c r="BG14" i="259"/>
  <c r="I14" i="259"/>
  <c r="F14" i="259"/>
  <c r="CA13" i="259"/>
  <c r="DG11" i="259"/>
  <c r="CA11" i="259"/>
  <c r="DG9" i="259"/>
  <c r="EA7" i="259"/>
  <c r="DR7" i="259"/>
  <c r="DL7" i="259"/>
  <c r="C46" i="258"/>
  <c r="U45" i="258"/>
  <c r="I47" i="258"/>
  <c r="BH44" i="258"/>
  <c r="BI44" i="258"/>
  <c r="BG44" i="258"/>
  <c r="I44" i="258"/>
  <c r="BJ44" i="258"/>
  <c r="F44" i="258"/>
  <c r="CC43" i="258"/>
  <c r="BJ43" i="258"/>
  <c r="BH43" i="258"/>
  <c r="BI43" i="258"/>
  <c r="BG43" i="258"/>
  <c r="I43" i="258"/>
  <c r="F43" i="258"/>
  <c r="BJ42" i="258"/>
  <c r="BH42" i="258"/>
  <c r="BI42" i="258"/>
  <c r="BG42" i="258"/>
  <c r="I42" i="258"/>
  <c r="F42" i="258"/>
  <c r="BH41" i="258"/>
  <c r="BI41" i="258"/>
  <c r="BG41" i="258"/>
  <c r="I41" i="258"/>
  <c r="BJ41" i="258"/>
  <c r="F41" i="258"/>
  <c r="DE40" i="258"/>
  <c r="BJ40" i="258"/>
  <c r="BH40" i="258"/>
  <c r="BI40" i="258"/>
  <c r="BG40" i="258"/>
  <c r="I40" i="258"/>
  <c r="F40" i="258"/>
  <c r="DE39" i="258"/>
  <c r="BI39" i="258"/>
  <c r="BH39" i="258"/>
  <c r="BG39" i="258"/>
  <c r="I39" i="258"/>
  <c r="BJ39" i="258"/>
  <c r="F39" i="258"/>
  <c r="DE38" i="258"/>
  <c r="BH38" i="258"/>
  <c r="BI38" i="258"/>
  <c r="BG38" i="258"/>
  <c r="I38" i="258"/>
  <c r="BJ38" i="258"/>
  <c r="F38" i="258"/>
  <c r="DE37" i="258"/>
  <c r="BJ37" i="258"/>
  <c r="BH37" i="258"/>
  <c r="BI37" i="258"/>
  <c r="BG37" i="258"/>
  <c r="I37" i="258"/>
  <c r="F37" i="258"/>
  <c r="DE36" i="258"/>
  <c r="BI36" i="258"/>
  <c r="BH36" i="258"/>
  <c r="BG36" i="258"/>
  <c r="I36" i="258"/>
  <c r="BJ36" i="258"/>
  <c r="F36" i="258"/>
  <c r="DE35" i="258"/>
  <c r="BJ35" i="258"/>
  <c r="BH35" i="258"/>
  <c r="BI35" i="258"/>
  <c r="BG35" i="258"/>
  <c r="I35" i="258"/>
  <c r="F35" i="258"/>
  <c r="DE34" i="258"/>
  <c r="BJ34" i="258"/>
  <c r="BI34" i="258"/>
  <c r="BH34" i="258"/>
  <c r="BG34" i="258"/>
  <c r="I34" i="258"/>
  <c r="F34" i="258"/>
  <c r="BJ33" i="258"/>
  <c r="BH33" i="258"/>
  <c r="BI33" i="258"/>
  <c r="BG33" i="258"/>
  <c r="I33" i="258"/>
  <c r="F33" i="258"/>
  <c r="BH32" i="258"/>
  <c r="BI32" i="258"/>
  <c r="BG32" i="258"/>
  <c r="I32" i="258"/>
  <c r="BJ32" i="258"/>
  <c r="F32" i="258"/>
  <c r="BI31" i="258"/>
  <c r="BH31" i="258"/>
  <c r="BG31" i="258"/>
  <c r="I31" i="258"/>
  <c r="BJ31" i="258"/>
  <c r="F31" i="258"/>
  <c r="BJ30" i="258"/>
  <c r="BI30" i="258"/>
  <c r="BH30" i="258"/>
  <c r="BG30" i="258"/>
  <c r="I30" i="258"/>
  <c r="F30" i="258"/>
  <c r="DE29" i="258"/>
  <c r="CS29" i="258"/>
  <c r="CG29" i="258"/>
  <c r="BP29" i="258"/>
  <c r="BI29" i="258"/>
  <c r="BH29" i="258"/>
  <c r="BG29" i="258"/>
  <c r="I29" i="258"/>
  <c r="BJ29" i="258"/>
  <c r="F29" i="258"/>
  <c r="BI28" i="258"/>
  <c r="BH28" i="258"/>
  <c r="BG28" i="258"/>
  <c r="I28" i="258"/>
  <c r="BJ28" i="258"/>
  <c r="F28" i="258"/>
  <c r="BJ27" i="258"/>
  <c r="BH27" i="258"/>
  <c r="BI27" i="258"/>
  <c r="BG27" i="258"/>
  <c r="I27" i="258"/>
  <c r="F27" i="258"/>
  <c r="BJ26" i="258"/>
  <c r="BH26" i="258"/>
  <c r="BI26" i="258"/>
  <c r="BG26" i="258"/>
  <c r="I26" i="258"/>
  <c r="F26" i="258"/>
  <c r="BH25" i="258"/>
  <c r="BI25" i="258"/>
  <c r="BG25" i="258"/>
  <c r="I25" i="258"/>
  <c r="BJ25" i="258"/>
  <c r="F25" i="258"/>
  <c r="BI24" i="258"/>
  <c r="BH24" i="258"/>
  <c r="BG24" i="258"/>
  <c r="I24" i="258"/>
  <c r="BJ24" i="258"/>
  <c r="F24" i="258"/>
  <c r="BJ23" i="258"/>
  <c r="BH23" i="258"/>
  <c r="BI23" i="258"/>
  <c r="BG23" i="258"/>
  <c r="I23" i="258"/>
  <c r="F23" i="258"/>
  <c r="BJ22" i="258"/>
  <c r="BH22" i="258"/>
  <c r="BI22" i="258"/>
  <c r="BG22" i="258"/>
  <c r="I22" i="258"/>
  <c r="F22" i="258"/>
  <c r="BH21" i="258"/>
  <c r="BI21" i="258"/>
  <c r="BG21" i="258"/>
  <c r="I21" i="258"/>
  <c r="BJ21" i="258"/>
  <c r="F21" i="258"/>
  <c r="BI20" i="258"/>
  <c r="BH20" i="258"/>
  <c r="BG20" i="258"/>
  <c r="I20" i="258"/>
  <c r="BJ20" i="258"/>
  <c r="F20" i="258"/>
  <c r="BJ19" i="258"/>
  <c r="BH19" i="258"/>
  <c r="BI19" i="258"/>
  <c r="BG19" i="258"/>
  <c r="I19" i="258"/>
  <c r="F19" i="258"/>
  <c r="CE18" i="258"/>
  <c r="BI18" i="258"/>
  <c r="BH18" i="258"/>
  <c r="BG18" i="258"/>
  <c r="I18" i="258"/>
  <c r="BJ18" i="258"/>
  <c r="F18" i="258"/>
  <c r="BJ17" i="258"/>
  <c r="BI17" i="258"/>
  <c r="BH17" i="258"/>
  <c r="BG17" i="258"/>
  <c r="I17" i="258"/>
  <c r="F17" i="258"/>
  <c r="BJ16" i="258"/>
  <c r="BH16" i="258"/>
  <c r="BI16" i="258"/>
  <c r="BG16" i="258"/>
  <c r="I16" i="258"/>
  <c r="F16" i="258"/>
  <c r="CA15" i="258"/>
  <c r="BI15" i="258"/>
  <c r="BH15" i="258"/>
  <c r="BG15" i="258"/>
  <c r="I15" i="258"/>
  <c r="F15" i="258"/>
  <c r="BJ14" i="258"/>
  <c r="BH14" i="258"/>
  <c r="BI14" i="258"/>
  <c r="BG14" i="258"/>
  <c r="I14" i="258"/>
  <c r="F14" i="258"/>
  <c r="CA13" i="258"/>
  <c r="DG11" i="258"/>
  <c r="CA11" i="258"/>
  <c r="DG9" i="258"/>
  <c r="EA7" i="258"/>
  <c r="DR7" i="258"/>
  <c r="DL7" i="258"/>
  <c r="I47" i="257"/>
  <c r="C46" i="257"/>
  <c r="CC43" i="257"/>
  <c r="U45" i="257"/>
  <c r="BH44" i="257"/>
  <c r="BI44" i="257"/>
  <c r="BG44" i="257"/>
  <c r="I44" i="257"/>
  <c r="BJ44" i="257"/>
  <c r="F44" i="257"/>
  <c r="BJ43" i="257"/>
  <c r="BH43" i="257"/>
  <c r="BI43" i="257"/>
  <c r="BG43" i="257"/>
  <c r="I43" i="257"/>
  <c r="F43" i="257"/>
  <c r="BH42" i="257"/>
  <c r="BI42" i="257"/>
  <c r="BG42" i="257"/>
  <c r="I42" i="257"/>
  <c r="BJ42" i="257"/>
  <c r="F42" i="257"/>
  <c r="BI41" i="257"/>
  <c r="BH41" i="257"/>
  <c r="BG41" i="257"/>
  <c r="I41" i="257"/>
  <c r="BJ41" i="257"/>
  <c r="F41" i="257"/>
  <c r="DE40" i="257"/>
  <c r="BJ40" i="257"/>
  <c r="BH40" i="257"/>
  <c r="BI40" i="257"/>
  <c r="BG40" i="257"/>
  <c r="I40" i="257"/>
  <c r="F40" i="257"/>
  <c r="DE39" i="257"/>
  <c r="BJ39" i="257"/>
  <c r="BI39" i="257"/>
  <c r="BH39" i="257"/>
  <c r="BG39" i="257"/>
  <c r="I39" i="257"/>
  <c r="F39" i="257"/>
  <c r="DE38" i="257"/>
  <c r="BH38" i="257"/>
  <c r="BI38" i="257"/>
  <c r="BG38" i="257"/>
  <c r="I38" i="257"/>
  <c r="BJ38" i="257"/>
  <c r="F38" i="257"/>
  <c r="DE37" i="257"/>
  <c r="BJ37" i="257"/>
  <c r="BH37" i="257"/>
  <c r="BI37" i="257"/>
  <c r="BG37" i="257"/>
  <c r="I37" i="257"/>
  <c r="F37" i="257"/>
  <c r="DE36" i="257"/>
  <c r="BI36" i="257"/>
  <c r="BH36" i="257"/>
  <c r="BG36" i="257"/>
  <c r="I36" i="257"/>
  <c r="BJ36" i="257"/>
  <c r="F36" i="257"/>
  <c r="DE35" i="257"/>
  <c r="BH35" i="257"/>
  <c r="BI35" i="257"/>
  <c r="BG35" i="257"/>
  <c r="I35" i="257"/>
  <c r="BJ35" i="257"/>
  <c r="F35" i="257"/>
  <c r="DE34" i="257"/>
  <c r="BJ34" i="257"/>
  <c r="BH34" i="257"/>
  <c r="BI34" i="257"/>
  <c r="BG34" i="257"/>
  <c r="I34" i="257"/>
  <c r="F34" i="257"/>
  <c r="BJ33" i="257"/>
  <c r="BH33" i="257"/>
  <c r="BI33" i="257"/>
  <c r="BG33" i="257"/>
  <c r="I33" i="257"/>
  <c r="F33" i="257"/>
  <c r="BH32" i="257"/>
  <c r="BI32" i="257"/>
  <c r="BG32" i="257"/>
  <c r="I32" i="257"/>
  <c r="BJ32" i="257"/>
  <c r="F32" i="257"/>
  <c r="BI31" i="257"/>
  <c r="BH31" i="257"/>
  <c r="BG31" i="257"/>
  <c r="I31" i="257"/>
  <c r="BJ31" i="257"/>
  <c r="F31" i="257"/>
  <c r="BJ30" i="257"/>
  <c r="BH30" i="257"/>
  <c r="BI30" i="257"/>
  <c r="BG30" i="257"/>
  <c r="I30" i="257"/>
  <c r="F30" i="257"/>
  <c r="DE29" i="257"/>
  <c r="CS29" i="257"/>
  <c r="CG29" i="257"/>
  <c r="BP29" i="257"/>
  <c r="BI29" i="257"/>
  <c r="BH29" i="257"/>
  <c r="BG29" i="257"/>
  <c r="I29" i="257"/>
  <c r="BJ29" i="257"/>
  <c r="F29" i="257"/>
  <c r="BJ28" i="257"/>
  <c r="BI28" i="257"/>
  <c r="BH28" i="257"/>
  <c r="BG28" i="257"/>
  <c r="I28" i="257"/>
  <c r="F28" i="257"/>
  <c r="BJ27" i="257"/>
  <c r="BH27" i="257"/>
  <c r="BI27" i="257"/>
  <c r="BG27" i="257"/>
  <c r="I27" i="257"/>
  <c r="F27" i="257"/>
  <c r="BH26" i="257"/>
  <c r="BI26" i="257"/>
  <c r="BG26" i="257"/>
  <c r="I26" i="257"/>
  <c r="BJ26" i="257"/>
  <c r="F26" i="257"/>
  <c r="BI25" i="257"/>
  <c r="BH25" i="257"/>
  <c r="BG25" i="257"/>
  <c r="I25" i="257"/>
  <c r="BJ25" i="257"/>
  <c r="F25" i="257"/>
  <c r="BJ24" i="257"/>
  <c r="BI24" i="257"/>
  <c r="BH24" i="257"/>
  <c r="BG24" i="257"/>
  <c r="I24" i="257"/>
  <c r="F24" i="257"/>
  <c r="BJ23" i="257"/>
  <c r="BH23" i="257"/>
  <c r="BI23" i="257"/>
  <c r="BG23" i="257"/>
  <c r="I23" i="257"/>
  <c r="F23" i="257"/>
  <c r="BH22" i="257"/>
  <c r="BI22" i="257"/>
  <c r="BG22" i="257"/>
  <c r="I22" i="257"/>
  <c r="BJ22" i="257"/>
  <c r="F22" i="257"/>
  <c r="BI21" i="257"/>
  <c r="BH21" i="257"/>
  <c r="BG21" i="257"/>
  <c r="I21" i="257"/>
  <c r="BJ21" i="257"/>
  <c r="F21" i="257"/>
  <c r="BJ20" i="257"/>
  <c r="BI20" i="257"/>
  <c r="BH20" i="257"/>
  <c r="BG20" i="257"/>
  <c r="I20" i="257"/>
  <c r="F20" i="257"/>
  <c r="BJ19" i="257"/>
  <c r="BH19" i="257"/>
  <c r="BI19" i="257"/>
  <c r="BG19" i="257"/>
  <c r="I19" i="257"/>
  <c r="F19" i="257"/>
  <c r="CE18" i="257"/>
  <c r="BI18" i="257"/>
  <c r="BH18" i="257"/>
  <c r="BG18" i="257"/>
  <c r="I18" i="257"/>
  <c r="BJ18" i="257"/>
  <c r="F18" i="257"/>
  <c r="BJ17" i="257"/>
  <c r="BH17" i="257"/>
  <c r="BI17" i="257"/>
  <c r="BG17" i="257"/>
  <c r="I17" i="257"/>
  <c r="F17" i="257"/>
  <c r="BJ16" i="257"/>
  <c r="BH16" i="257"/>
  <c r="BI16" i="257"/>
  <c r="BG16" i="257"/>
  <c r="I16" i="257"/>
  <c r="F16" i="257"/>
  <c r="CA15" i="257"/>
  <c r="BJ15" i="257"/>
  <c r="BI15" i="257"/>
  <c r="BH15" i="257"/>
  <c r="BG15" i="257"/>
  <c r="I15" i="257"/>
  <c r="F15" i="257"/>
  <c r="BJ14" i="257"/>
  <c r="BH14" i="257"/>
  <c r="BI14" i="257"/>
  <c r="BG14" i="257"/>
  <c r="I14" i="257"/>
  <c r="F14" i="257"/>
  <c r="CA13" i="257"/>
  <c r="DG11" i="257"/>
  <c r="CA11" i="257"/>
  <c r="DG9" i="257"/>
  <c r="EA7" i="257"/>
  <c r="DR7" i="257"/>
  <c r="DL7" i="257"/>
  <c r="I47" i="256"/>
  <c r="C46" i="256"/>
  <c r="U45" i="256"/>
  <c r="BI44" i="256"/>
  <c r="BH44" i="256"/>
  <c r="BG44" i="256"/>
  <c r="I44" i="256"/>
  <c r="BJ44" i="256"/>
  <c r="F44" i="256"/>
  <c r="CC43" i="256"/>
  <c r="BJ43" i="256"/>
  <c r="BH43" i="256"/>
  <c r="BI43" i="256"/>
  <c r="BG43" i="256"/>
  <c r="I43" i="256"/>
  <c r="F43" i="256"/>
  <c r="BH42" i="256"/>
  <c r="BI42" i="256"/>
  <c r="BG42" i="256"/>
  <c r="I42" i="256"/>
  <c r="BJ42" i="256"/>
  <c r="F42" i="256"/>
  <c r="BI41" i="256"/>
  <c r="BH41" i="256"/>
  <c r="BG41" i="256"/>
  <c r="I41" i="256"/>
  <c r="BJ41" i="256"/>
  <c r="F41" i="256"/>
  <c r="DE40" i="256"/>
  <c r="BH40" i="256"/>
  <c r="BI40" i="256"/>
  <c r="BG40" i="256"/>
  <c r="I40" i="256"/>
  <c r="BJ40" i="256"/>
  <c r="F40" i="256"/>
  <c r="DE39" i="256"/>
  <c r="BJ39" i="256"/>
  <c r="BH39" i="256"/>
  <c r="BI39" i="256"/>
  <c r="BG39" i="256"/>
  <c r="I39" i="256"/>
  <c r="F39" i="256"/>
  <c r="DE38" i="256"/>
  <c r="BI38" i="256"/>
  <c r="BH38" i="256"/>
  <c r="BG38" i="256"/>
  <c r="I38" i="256"/>
  <c r="BJ38" i="256"/>
  <c r="F38" i="256"/>
  <c r="DE37" i="256"/>
  <c r="BJ37" i="256"/>
  <c r="BH37" i="256"/>
  <c r="BI37" i="256"/>
  <c r="BG37" i="256"/>
  <c r="I37" i="256"/>
  <c r="F37" i="256"/>
  <c r="DE36" i="256"/>
  <c r="BJ36" i="256"/>
  <c r="BI36" i="256"/>
  <c r="BH36" i="256"/>
  <c r="BG36" i="256"/>
  <c r="I36" i="256"/>
  <c r="F36" i="256"/>
  <c r="DE35" i="256"/>
  <c r="BH35" i="256"/>
  <c r="BI35" i="256"/>
  <c r="BG35" i="256"/>
  <c r="I35" i="256"/>
  <c r="BJ35" i="256"/>
  <c r="F35" i="256"/>
  <c r="DE34" i="256"/>
  <c r="BJ34" i="256"/>
  <c r="BH34" i="256"/>
  <c r="BI34" i="256"/>
  <c r="BG34" i="256"/>
  <c r="I34" i="256"/>
  <c r="F34" i="256"/>
  <c r="BH33" i="256"/>
  <c r="BI33" i="256"/>
  <c r="BG33" i="256"/>
  <c r="I33" i="256"/>
  <c r="BJ33" i="256"/>
  <c r="F33" i="256"/>
  <c r="BI32" i="256"/>
  <c r="BH32" i="256"/>
  <c r="BG32" i="256"/>
  <c r="I32" i="256"/>
  <c r="BJ32" i="256"/>
  <c r="F32" i="256"/>
  <c r="BJ31" i="256"/>
  <c r="BI31" i="256"/>
  <c r="BH31" i="256"/>
  <c r="BG31" i="256"/>
  <c r="I31" i="256"/>
  <c r="F31" i="256"/>
  <c r="BJ30" i="256"/>
  <c r="BH30" i="256"/>
  <c r="BI30" i="256"/>
  <c r="BG30" i="256"/>
  <c r="I30" i="256"/>
  <c r="F30" i="256"/>
  <c r="DE29" i="256"/>
  <c r="CS29" i="256"/>
  <c r="CG29" i="256"/>
  <c r="BP29" i="256"/>
  <c r="BJ29" i="256"/>
  <c r="BI29" i="256"/>
  <c r="BH29" i="256"/>
  <c r="BG29" i="256"/>
  <c r="I29" i="256"/>
  <c r="F29" i="256"/>
  <c r="BJ28" i="256"/>
  <c r="BH28" i="256"/>
  <c r="BI28" i="256"/>
  <c r="BG28" i="256"/>
  <c r="I28" i="256"/>
  <c r="F28" i="256"/>
  <c r="BJ27" i="256"/>
  <c r="BH27" i="256"/>
  <c r="BI27" i="256"/>
  <c r="BG27" i="256"/>
  <c r="I27" i="256"/>
  <c r="F27" i="256"/>
  <c r="BH26" i="256"/>
  <c r="BI26" i="256"/>
  <c r="BG26" i="256"/>
  <c r="I26" i="256"/>
  <c r="BJ26" i="256"/>
  <c r="F26" i="256"/>
  <c r="BI25" i="256"/>
  <c r="BH25" i="256"/>
  <c r="BG25" i="256"/>
  <c r="I25" i="256"/>
  <c r="BJ25" i="256"/>
  <c r="F25" i="256"/>
  <c r="BJ24" i="256"/>
  <c r="BH24" i="256"/>
  <c r="BI24" i="256"/>
  <c r="BG24" i="256"/>
  <c r="I24" i="256"/>
  <c r="F24" i="256"/>
  <c r="BJ23" i="256"/>
  <c r="BH23" i="256"/>
  <c r="BI23" i="256"/>
  <c r="BG23" i="256"/>
  <c r="I23" i="256"/>
  <c r="F23" i="256"/>
  <c r="BH22" i="256"/>
  <c r="BI22" i="256"/>
  <c r="BG22" i="256"/>
  <c r="I22" i="256"/>
  <c r="BJ22" i="256"/>
  <c r="F22" i="256"/>
  <c r="BI21" i="256"/>
  <c r="BH21" i="256"/>
  <c r="BG21" i="256"/>
  <c r="I21" i="256"/>
  <c r="BJ21" i="256"/>
  <c r="F21" i="256"/>
  <c r="BJ20" i="256"/>
  <c r="BH20" i="256"/>
  <c r="BI20" i="256"/>
  <c r="BG20" i="256"/>
  <c r="I20" i="256"/>
  <c r="F20" i="256"/>
  <c r="BJ19" i="256"/>
  <c r="BH19" i="256"/>
  <c r="BI19" i="256"/>
  <c r="BG19" i="256"/>
  <c r="I19" i="256"/>
  <c r="F19" i="256"/>
  <c r="CE18" i="256"/>
  <c r="BJ18" i="256"/>
  <c r="BI18" i="256"/>
  <c r="BH18" i="256"/>
  <c r="BG18" i="256"/>
  <c r="I18" i="256"/>
  <c r="F18" i="256"/>
  <c r="BJ17" i="256"/>
  <c r="BH17" i="256"/>
  <c r="BI17" i="256"/>
  <c r="BG17" i="256"/>
  <c r="I17" i="256"/>
  <c r="F17" i="256"/>
  <c r="BH16" i="256"/>
  <c r="BI16" i="256"/>
  <c r="BG16" i="256"/>
  <c r="I16" i="256"/>
  <c r="BJ16" i="256"/>
  <c r="BJ45" i="256"/>
  <c r="F16" i="256"/>
  <c r="CA15" i="256"/>
  <c r="BJ15" i="256"/>
  <c r="BH15" i="256"/>
  <c r="BI15" i="256"/>
  <c r="BG15" i="256"/>
  <c r="I15" i="256"/>
  <c r="F15" i="256"/>
  <c r="BJ14" i="256"/>
  <c r="BH14" i="256"/>
  <c r="BI14" i="256"/>
  <c r="BG14" i="256"/>
  <c r="I14" i="256"/>
  <c r="F14" i="256"/>
  <c r="CA13" i="256"/>
  <c r="DG11" i="256"/>
  <c r="CA11" i="256"/>
  <c r="DG9" i="256"/>
  <c r="EA7" i="256"/>
  <c r="DR7" i="256"/>
  <c r="DL7" i="256"/>
  <c r="C46" i="255"/>
  <c r="U45" i="255"/>
  <c r="I47" i="255"/>
  <c r="BI44" i="255"/>
  <c r="BH44" i="255"/>
  <c r="BG44" i="255"/>
  <c r="I44" i="255"/>
  <c r="BJ44" i="255"/>
  <c r="F44" i="255"/>
  <c r="CC43" i="255"/>
  <c r="BH43" i="255"/>
  <c r="BI43" i="255"/>
  <c r="BG43" i="255"/>
  <c r="I43" i="255"/>
  <c r="BJ43" i="255"/>
  <c r="F43" i="255"/>
  <c r="BI42" i="255"/>
  <c r="BH42" i="255"/>
  <c r="BG42" i="255"/>
  <c r="I42" i="255"/>
  <c r="BJ42" i="255"/>
  <c r="F42" i="255"/>
  <c r="BJ41" i="255"/>
  <c r="BI41" i="255"/>
  <c r="BH41" i="255"/>
  <c r="BG41" i="255"/>
  <c r="I41" i="255"/>
  <c r="F41" i="255"/>
  <c r="DE40" i="255"/>
  <c r="BH40" i="255"/>
  <c r="BI40" i="255"/>
  <c r="BG40" i="255"/>
  <c r="I40" i="255"/>
  <c r="BJ40" i="255"/>
  <c r="F40" i="255"/>
  <c r="DE39" i="255"/>
  <c r="BJ39" i="255"/>
  <c r="BH39" i="255"/>
  <c r="BI39" i="255"/>
  <c r="BG39" i="255"/>
  <c r="I39" i="255"/>
  <c r="F39" i="255"/>
  <c r="DE38" i="255"/>
  <c r="BI38" i="255"/>
  <c r="BH38" i="255"/>
  <c r="BG38" i="255"/>
  <c r="I38" i="255"/>
  <c r="BJ38" i="255"/>
  <c r="F38" i="255"/>
  <c r="DE37" i="255"/>
  <c r="BH37" i="255"/>
  <c r="BI37" i="255"/>
  <c r="BG37" i="255"/>
  <c r="I37" i="255"/>
  <c r="BJ37" i="255"/>
  <c r="F37" i="255"/>
  <c r="DE36" i="255"/>
  <c r="BJ36" i="255"/>
  <c r="BH36" i="255"/>
  <c r="BI36" i="255"/>
  <c r="BG36" i="255"/>
  <c r="I36" i="255"/>
  <c r="F36" i="255"/>
  <c r="DE35" i="255"/>
  <c r="BI35" i="255"/>
  <c r="BH35" i="255"/>
  <c r="BG35" i="255"/>
  <c r="I35" i="255"/>
  <c r="BJ35" i="255"/>
  <c r="F35" i="255"/>
  <c r="DE34" i="255"/>
  <c r="BJ34" i="255"/>
  <c r="BH34" i="255"/>
  <c r="BI34" i="255"/>
  <c r="BG34" i="255"/>
  <c r="I34" i="255"/>
  <c r="F34" i="255"/>
  <c r="BH33" i="255"/>
  <c r="BI33" i="255"/>
  <c r="BG33" i="255"/>
  <c r="I33" i="255"/>
  <c r="BJ33" i="255"/>
  <c r="F33" i="255"/>
  <c r="BI32" i="255"/>
  <c r="BH32" i="255"/>
  <c r="BG32" i="255"/>
  <c r="I32" i="255"/>
  <c r="BJ32" i="255"/>
  <c r="F32" i="255"/>
  <c r="BJ31" i="255"/>
  <c r="BH31" i="255"/>
  <c r="BI31" i="255"/>
  <c r="BG31" i="255"/>
  <c r="I31" i="255"/>
  <c r="F31" i="255"/>
  <c r="BJ30" i="255"/>
  <c r="BH30" i="255"/>
  <c r="BI30" i="255"/>
  <c r="BG30" i="255"/>
  <c r="I30" i="255"/>
  <c r="F30" i="255"/>
  <c r="DE29" i="255"/>
  <c r="CS29" i="255"/>
  <c r="CG29" i="255"/>
  <c r="BP29" i="255"/>
  <c r="BJ29" i="255"/>
  <c r="BH29" i="255"/>
  <c r="BI29" i="255"/>
  <c r="BG29" i="255"/>
  <c r="I29" i="255"/>
  <c r="F29" i="255"/>
  <c r="BJ28" i="255"/>
  <c r="BH28" i="255"/>
  <c r="BI28" i="255"/>
  <c r="BG28" i="255"/>
  <c r="I28" i="255"/>
  <c r="F28" i="255"/>
  <c r="BH27" i="255"/>
  <c r="BI27" i="255"/>
  <c r="BG27" i="255"/>
  <c r="I27" i="255"/>
  <c r="BJ27" i="255"/>
  <c r="F27" i="255"/>
  <c r="BI26" i="255"/>
  <c r="BH26" i="255"/>
  <c r="BG26" i="255"/>
  <c r="I26" i="255"/>
  <c r="BJ26" i="255"/>
  <c r="F26" i="255"/>
  <c r="BJ25" i="255"/>
  <c r="BI25" i="255"/>
  <c r="BH25" i="255"/>
  <c r="BG25" i="255"/>
  <c r="I25" i="255"/>
  <c r="F25" i="255"/>
  <c r="BJ24" i="255"/>
  <c r="BH24" i="255"/>
  <c r="BI24" i="255"/>
  <c r="BG24" i="255"/>
  <c r="I24" i="255"/>
  <c r="F24" i="255"/>
  <c r="BH23" i="255"/>
  <c r="BI23" i="255"/>
  <c r="BG23" i="255"/>
  <c r="I23" i="255"/>
  <c r="BJ23" i="255"/>
  <c r="F23" i="255"/>
  <c r="BI22" i="255"/>
  <c r="BH22" i="255"/>
  <c r="BG22" i="255"/>
  <c r="I22" i="255"/>
  <c r="BJ22" i="255"/>
  <c r="F22" i="255"/>
  <c r="BJ21" i="255"/>
  <c r="BI21" i="255"/>
  <c r="BH21" i="255"/>
  <c r="BG21" i="255"/>
  <c r="I21" i="255"/>
  <c r="F21" i="255"/>
  <c r="BJ20" i="255"/>
  <c r="BH20" i="255"/>
  <c r="BI20" i="255"/>
  <c r="BG20" i="255"/>
  <c r="I20" i="255"/>
  <c r="F20" i="255"/>
  <c r="BH19" i="255"/>
  <c r="BI19" i="255"/>
  <c r="BG19" i="255"/>
  <c r="I19" i="255"/>
  <c r="BJ19" i="255"/>
  <c r="F19" i="255"/>
  <c r="CE18" i="255"/>
  <c r="BJ18" i="255"/>
  <c r="BH18" i="255"/>
  <c r="BI18" i="255"/>
  <c r="BG18" i="255"/>
  <c r="I18" i="255"/>
  <c r="F18" i="255"/>
  <c r="BJ17" i="255"/>
  <c r="BH17" i="255"/>
  <c r="BI17" i="255"/>
  <c r="BG17" i="255"/>
  <c r="I17" i="255"/>
  <c r="F17" i="255"/>
  <c r="BH16" i="255"/>
  <c r="BI16" i="255"/>
  <c r="BG16" i="255"/>
  <c r="I16" i="255"/>
  <c r="BJ16" i="255"/>
  <c r="F16" i="255"/>
  <c r="CA15" i="255"/>
  <c r="BJ15" i="255"/>
  <c r="BH15" i="255"/>
  <c r="BI15" i="255"/>
  <c r="BG15" i="255"/>
  <c r="I15" i="255"/>
  <c r="F15" i="255"/>
  <c r="BH14" i="255"/>
  <c r="BI14" i="255"/>
  <c r="BG14" i="255"/>
  <c r="I14" i="255"/>
  <c r="I45" i="255"/>
  <c r="F14" i="255"/>
  <c r="CA13" i="255"/>
  <c r="DG11" i="255"/>
  <c r="CA11" i="255"/>
  <c r="DG9" i="255"/>
  <c r="EA7" i="255"/>
  <c r="DR7" i="255"/>
  <c r="DL7" i="255"/>
  <c r="C46" i="254"/>
  <c r="U45" i="254"/>
  <c r="I47" i="254"/>
  <c r="BJ44" i="254"/>
  <c r="BI44" i="254"/>
  <c r="BH44" i="254"/>
  <c r="BG44" i="254"/>
  <c r="I44" i="254"/>
  <c r="F44" i="254"/>
  <c r="CC43" i="254"/>
  <c r="BH43" i="254"/>
  <c r="BI43" i="254"/>
  <c r="BG43" i="254"/>
  <c r="I43" i="254"/>
  <c r="BJ43" i="254"/>
  <c r="F43" i="254"/>
  <c r="BI42" i="254"/>
  <c r="BH42" i="254"/>
  <c r="BG42" i="254"/>
  <c r="I42" i="254"/>
  <c r="BJ42" i="254"/>
  <c r="F42" i="254"/>
  <c r="BJ41" i="254"/>
  <c r="BH41" i="254"/>
  <c r="BI41" i="254"/>
  <c r="BG41" i="254"/>
  <c r="I41" i="254"/>
  <c r="F41" i="254"/>
  <c r="DE40" i="254"/>
  <c r="BI40" i="254"/>
  <c r="BH40" i="254"/>
  <c r="BG40" i="254"/>
  <c r="I40" i="254"/>
  <c r="BJ40" i="254"/>
  <c r="F40" i="254"/>
  <c r="DE39" i="254"/>
  <c r="BJ39" i="254"/>
  <c r="BH39" i="254"/>
  <c r="BI39" i="254"/>
  <c r="BG39" i="254"/>
  <c r="I39" i="254"/>
  <c r="F39" i="254"/>
  <c r="DE38" i="254"/>
  <c r="BJ38" i="254"/>
  <c r="BI38" i="254"/>
  <c r="BH38" i="254"/>
  <c r="BG38" i="254"/>
  <c r="I38" i="254"/>
  <c r="F38" i="254"/>
  <c r="DE37" i="254"/>
  <c r="BH37" i="254"/>
  <c r="BI37" i="254"/>
  <c r="BG37" i="254"/>
  <c r="I37" i="254"/>
  <c r="BJ37" i="254"/>
  <c r="F37" i="254"/>
  <c r="DE36" i="254"/>
  <c r="BJ36" i="254"/>
  <c r="BH36" i="254"/>
  <c r="BI36" i="254"/>
  <c r="BG36" i="254"/>
  <c r="I36" i="254"/>
  <c r="F36" i="254"/>
  <c r="DE35" i="254"/>
  <c r="BI35" i="254"/>
  <c r="BH35" i="254"/>
  <c r="BG35" i="254"/>
  <c r="I35" i="254"/>
  <c r="BJ35" i="254"/>
  <c r="F35" i="254"/>
  <c r="DE34" i="254"/>
  <c r="BH34" i="254"/>
  <c r="BI34" i="254"/>
  <c r="BG34" i="254"/>
  <c r="I34" i="254"/>
  <c r="BJ34" i="254"/>
  <c r="F34" i="254"/>
  <c r="BI33" i="254"/>
  <c r="BH33" i="254"/>
  <c r="BG33" i="254"/>
  <c r="I33" i="254"/>
  <c r="BJ33" i="254"/>
  <c r="F33" i="254"/>
  <c r="BJ32" i="254"/>
  <c r="BI32" i="254"/>
  <c r="BH32" i="254"/>
  <c r="BG32" i="254"/>
  <c r="I32" i="254"/>
  <c r="F32" i="254"/>
  <c r="BJ31" i="254"/>
  <c r="BH31" i="254"/>
  <c r="BI31" i="254"/>
  <c r="BG31" i="254"/>
  <c r="I31" i="254"/>
  <c r="F31" i="254"/>
  <c r="BH30" i="254"/>
  <c r="BI30" i="254"/>
  <c r="BG30" i="254"/>
  <c r="I30" i="254"/>
  <c r="BJ30" i="254"/>
  <c r="F30" i="254"/>
  <c r="DE29" i="254"/>
  <c r="CS29" i="254"/>
  <c r="CG29" i="254"/>
  <c r="BP29" i="254"/>
  <c r="BJ29" i="254"/>
  <c r="BH29" i="254"/>
  <c r="BI29" i="254"/>
  <c r="BG29" i="254"/>
  <c r="I29" i="254"/>
  <c r="F29" i="254"/>
  <c r="BJ28" i="254"/>
  <c r="BH28" i="254"/>
  <c r="BI28" i="254"/>
  <c r="BG28" i="254"/>
  <c r="I28" i="254"/>
  <c r="F28" i="254"/>
  <c r="BH27" i="254"/>
  <c r="BI27" i="254"/>
  <c r="BG27" i="254"/>
  <c r="I27" i="254"/>
  <c r="BJ27" i="254"/>
  <c r="F27" i="254"/>
  <c r="BI26" i="254"/>
  <c r="BH26" i="254"/>
  <c r="BG26" i="254"/>
  <c r="I26" i="254"/>
  <c r="BJ26" i="254"/>
  <c r="F26" i="254"/>
  <c r="BJ25" i="254"/>
  <c r="BH25" i="254"/>
  <c r="BI25" i="254"/>
  <c r="BG25" i="254"/>
  <c r="I25" i="254"/>
  <c r="F25" i="254"/>
  <c r="BJ24" i="254"/>
  <c r="BH24" i="254"/>
  <c r="BI24" i="254"/>
  <c r="BG24" i="254"/>
  <c r="I24" i="254"/>
  <c r="F24" i="254"/>
  <c r="BH23" i="254"/>
  <c r="BI23" i="254"/>
  <c r="BG23" i="254"/>
  <c r="I23" i="254"/>
  <c r="BJ23" i="254"/>
  <c r="F23" i="254"/>
  <c r="BI22" i="254"/>
  <c r="BH22" i="254"/>
  <c r="BG22" i="254"/>
  <c r="I22" i="254"/>
  <c r="BJ22" i="254"/>
  <c r="F22" i="254"/>
  <c r="BJ21" i="254"/>
  <c r="BH21" i="254"/>
  <c r="BI21" i="254"/>
  <c r="BG21" i="254"/>
  <c r="I21" i="254"/>
  <c r="F21" i="254"/>
  <c r="BJ20" i="254"/>
  <c r="BH20" i="254"/>
  <c r="BI20" i="254"/>
  <c r="BG20" i="254"/>
  <c r="I20" i="254"/>
  <c r="F20" i="254"/>
  <c r="BH19" i="254"/>
  <c r="BI19" i="254"/>
  <c r="BG19" i="254"/>
  <c r="I19" i="254"/>
  <c r="BJ19" i="254"/>
  <c r="F19" i="254"/>
  <c r="CE18" i="254"/>
  <c r="BJ18" i="254"/>
  <c r="BH18" i="254"/>
  <c r="BI18" i="254"/>
  <c r="BG18" i="254"/>
  <c r="I18" i="254"/>
  <c r="F18" i="254"/>
  <c r="BH17" i="254"/>
  <c r="BI17" i="254"/>
  <c r="BG17" i="254"/>
  <c r="I17" i="254"/>
  <c r="BJ17" i="254"/>
  <c r="F17" i="254"/>
  <c r="BI16" i="254"/>
  <c r="BH16" i="254"/>
  <c r="BG16" i="254"/>
  <c r="I16" i="254"/>
  <c r="BJ16" i="254"/>
  <c r="F16" i="254"/>
  <c r="CA15" i="254"/>
  <c r="BJ15" i="254"/>
  <c r="BH15" i="254"/>
  <c r="BI15" i="254"/>
  <c r="BG15" i="254"/>
  <c r="I15" i="254"/>
  <c r="F15" i="254"/>
  <c r="BH14" i="254"/>
  <c r="BI14" i="254"/>
  <c r="BG14" i="254"/>
  <c r="I14" i="254"/>
  <c r="BJ14" i="254"/>
  <c r="F14" i="254"/>
  <c r="CA13" i="254"/>
  <c r="DG11" i="254"/>
  <c r="CA11" i="254"/>
  <c r="DG9" i="254"/>
  <c r="EA7" i="254"/>
  <c r="DR7" i="254"/>
  <c r="DL7" i="254"/>
  <c r="C46" i="253"/>
  <c r="U45" i="253"/>
  <c r="I47" i="253"/>
  <c r="BJ44" i="253"/>
  <c r="BH44" i="253"/>
  <c r="BI44" i="253"/>
  <c r="BG44" i="253"/>
  <c r="I44" i="253"/>
  <c r="F44" i="253"/>
  <c r="CC43" i="253"/>
  <c r="BI43" i="253"/>
  <c r="BH43" i="253"/>
  <c r="BG43" i="253"/>
  <c r="I43" i="253"/>
  <c r="BJ43" i="253"/>
  <c r="F43" i="253"/>
  <c r="BJ42" i="253"/>
  <c r="BI42" i="253"/>
  <c r="BH42" i="253"/>
  <c r="BG42" i="253"/>
  <c r="I42" i="253"/>
  <c r="F42" i="253"/>
  <c r="BJ41" i="253"/>
  <c r="BH41" i="253"/>
  <c r="BI41" i="253"/>
  <c r="BG41" i="253"/>
  <c r="I41" i="253"/>
  <c r="F41" i="253"/>
  <c r="DE40" i="253"/>
  <c r="BI40" i="253"/>
  <c r="BH40" i="253"/>
  <c r="BG40" i="253"/>
  <c r="I40" i="253"/>
  <c r="BJ40" i="253"/>
  <c r="F40" i="253"/>
  <c r="DE39" i="253"/>
  <c r="BH39" i="253"/>
  <c r="BI39" i="253"/>
  <c r="BG39" i="253"/>
  <c r="I39" i="253"/>
  <c r="BJ39" i="253"/>
  <c r="F39" i="253"/>
  <c r="DE38" i="253"/>
  <c r="BJ38" i="253"/>
  <c r="BH38" i="253"/>
  <c r="BI38" i="253"/>
  <c r="BG38" i="253"/>
  <c r="I38" i="253"/>
  <c r="F38" i="253"/>
  <c r="DE37" i="253"/>
  <c r="BI37" i="253"/>
  <c r="BH37" i="253"/>
  <c r="BG37" i="253"/>
  <c r="I37" i="253"/>
  <c r="BJ37" i="253"/>
  <c r="F37" i="253"/>
  <c r="DE36" i="253"/>
  <c r="BJ36" i="253"/>
  <c r="BH36" i="253"/>
  <c r="BI36" i="253"/>
  <c r="BG36" i="253"/>
  <c r="I36" i="253"/>
  <c r="F36" i="253"/>
  <c r="DE35" i="253"/>
  <c r="BJ35" i="253"/>
  <c r="BI35" i="253"/>
  <c r="BH35" i="253"/>
  <c r="BG35" i="253"/>
  <c r="I35" i="253"/>
  <c r="F35" i="253"/>
  <c r="DE34" i="253"/>
  <c r="BI34" i="253"/>
  <c r="BH34" i="253"/>
  <c r="BG34" i="253"/>
  <c r="I34" i="253"/>
  <c r="BJ34" i="253"/>
  <c r="F34" i="253"/>
  <c r="BI33" i="253"/>
  <c r="BH33" i="253"/>
  <c r="BG33" i="253"/>
  <c r="I33" i="253"/>
  <c r="BJ33" i="253"/>
  <c r="F33" i="253"/>
  <c r="BJ32" i="253"/>
  <c r="BH32" i="253"/>
  <c r="BI32" i="253"/>
  <c r="BG32" i="253"/>
  <c r="I32" i="253"/>
  <c r="F32" i="253"/>
  <c r="BJ31" i="253"/>
  <c r="BH31" i="253"/>
  <c r="BI31" i="253"/>
  <c r="BG31" i="253"/>
  <c r="I31" i="253"/>
  <c r="F31" i="253"/>
  <c r="BI30" i="253"/>
  <c r="BH30" i="253"/>
  <c r="BG30" i="253"/>
  <c r="I30" i="253"/>
  <c r="BJ30" i="253"/>
  <c r="F30" i="253"/>
  <c r="DE29" i="253"/>
  <c r="CS29" i="253"/>
  <c r="CG29" i="253"/>
  <c r="BP29" i="253"/>
  <c r="BJ29" i="253"/>
  <c r="BH29" i="253"/>
  <c r="BI29" i="253"/>
  <c r="BG29" i="253"/>
  <c r="I29" i="253"/>
  <c r="F29" i="253"/>
  <c r="BH28" i="253"/>
  <c r="BI28" i="253"/>
  <c r="BG28" i="253"/>
  <c r="I28" i="253"/>
  <c r="BJ28" i="253"/>
  <c r="F28" i="253"/>
  <c r="BI27" i="253"/>
  <c r="BH27" i="253"/>
  <c r="BG27" i="253"/>
  <c r="I27" i="253"/>
  <c r="BJ27" i="253"/>
  <c r="F27" i="253"/>
  <c r="BJ26" i="253"/>
  <c r="BI26" i="253"/>
  <c r="BH26" i="253"/>
  <c r="BG26" i="253"/>
  <c r="I26" i="253"/>
  <c r="F26" i="253"/>
  <c r="BJ25" i="253"/>
  <c r="BH25" i="253"/>
  <c r="BI25" i="253"/>
  <c r="BG25" i="253"/>
  <c r="I25" i="253"/>
  <c r="F25" i="253"/>
  <c r="BH24" i="253"/>
  <c r="BI24" i="253"/>
  <c r="BG24" i="253"/>
  <c r="I24" i="253"/>
  <c r="BJ24" i="253"/>
  <c r="F24" i="253"/>
  <c r="BI23" i="253"/>
  <c r="BH23" i="253"/>
  <c r="BG23" i="253"/>
  <c r="I23" i="253"/>
  <c r="BJ23" i="253"/>
  <c r="F23" i="253"/>
  <c r="BJ22" i="253"/>
  <c r="BI22" i="253"/>
  <c r="BH22" i="253"/>
  <c r="BG22" i="253"/>
  <c r="I22" i="253"/>
  <c r="F22" i="253"/>
  <c r="BJ21" i="253"/>
  <c r="BH21" i="253"/>
  <c r="BI21" i="253"/>
  <c r="BG21" i="253"/>
  <c r="I21" i="253"/>
  <c r="F21" i="253"/>
  <c r="BH20" i="253"/>
  <c r="BI20" i="253"/>
  <c r="BG20" i="253"/>
  <c r="I20" i="253"/>
  <c r="BJ20" i="253"/>
  <c r="F20" i="253"/>
  <c r="BI19" i="253"/>
  <c r="BH19" i="253"/>
  <c r="BG19" i="253"/>
  <c r="I19" i="253"/>
  <c r="BJ19" i="253"/>
  <c r="F19" i="253"/>
  <c r="CE18" i="253"/>
  <c r="BJ18" i="253"/>
  <c r="BH18" i="253"/>
  <c r="BI18" i="253"/>
  <c r="BG18" i="253"/>
  <c r="I18" i="253"/>
  <c r="F18" i="253"/>
  <c r="BI17" i="253"/>
  <c r="BH17" i="253"/>
  <c r="BG17" i="253"/>
  <c r="I17" i="253"/>
  <c r="BJ17" i="253"/>
  <c r="F17" i="253"/>
  <c r="BI16" i="253"/>
  <c r="BH16" i="253"/>
  <c r="BG16" i="253"/>
  <c r="I16" i="253"/>
  <c r="BJ16" i="253"/>
  <c r="F16" i="253"/>
  <c r="CA15" i="253"/>
  <c r="BH15" i="253"/>
  <c r="BI15" i="253"/>
  <c r="BG15" i="253"/>
  <c r="I15" i="253"/>
  <c r="BJ15" i="253"/>
  <c r="F15" i="253"/>
  <c r="BI14" i="253"/>
  <c r="BH14" i="253"/>
  <c r="BG14" i="253"/>
  <c r="I14" i="253"/>
  <c r="BJ14" i="253"/>
  <c r="F14" i="253"/>
  <c r="CA13" i="253"/>
  <c r="DG11" i="253"/>
  <c r="CA11" i="253"/>
  <c r="DG9" i="253"/>
  <c r="EA7" i="253"/>
  <c r="DR7" i="253"/>
  <c r="DL7" i="253"/>
  <c r="C46" i="252"/>
  <c r="CC43" i="252"/>
  <c r="U45" i="252"/>
  <c r="I47" i="252"/>
  <c r="BJ44" i="252"/>
  <c r="BH44" i="252"/>
  <c r="BI44" i="252"/>
  <c r="BG44" i="252"/>
  <c r="I44" i="252"/>
  <c r="F44" i="252"/>
  <c r="BI43" i="252"/>
  <c r="BH43" i="252"/>
  <c r="BG43" i="252"/>
  <c r="I43" i="252"/>
  <c r="BJ43" i="252"/>
  <c r="F43" i="252"/>
  <c r="BJ42" i="252"/>
  <c r="BH42" i="252"/>
  <c r="BI42" i="252"/>
  <c r="BG42" i="252"/>
  <c r="I42" i="252"/>
  <c r="F42" i="252"/>
  <c r="BJ41" i="252"/>
  <c r="BI41" i="252"/>
  <c r="BH41" i="252"/>
  <c r="BG41" i="252"/>
  <c r="I41" i="252"/>
  <c r="F41" i="252"/>
  <c r="DE40" i="252"/>
  <c r="BJ40" i="252"/>
  <c r="BH40" i="252"/>
  <c r="BI40" i="252"/>
  <c r="BG40" i="252"/>
  <c r="I40" i="252"/>
  <c r="F40" i="252"/>
  <c r="DE39" i="252"/>
  <c r="BI39" i="252"/>
  <c r="BH39" i="252"/>
  <c r="BG39" i="252"/>
  <c r="I39" i="252"/>
  <c r="BJ39" i="252"/>
  <c r="F39" i="252"/>
  <c r="DE38" i="252"/>
  <c r="BJ38" i="252"/>
  <c r="BH38" i="252"/>
  <c r="BI38" i="252"/>
  <c r="BG38" i="252"/>
  <c r="I38" i="252"/>
  <c r="F38" i="252"/>
  <c r="DE37" i="252"/>
  <c r="BI37" i="252"/>
  <c r="BH37" i="252"/>
  <c r="BG37" i="252"/>
  <c r="I37" i="252"/>
  <c r="BJ37" i="252"/>
  <c r="F37" i="252"/>
  <c r="DE36" i="252"/>
  <c r="BI36" i="252"/>
  <c r="BH36" i="252"/>
  <c r="BG36" i="252"/>
  <c r="I36" i="252"/>
  <c r="BJ36" i="252"/>
  <c r="F36" i="252"/>
  <c r="DE35" i="252"/>
  <c r="BJ35" i="252"/>
  <c r="BH35" i="252"/>
  <c r="BI35" i="252"/>
  <c r="BG35" i="252"/>
  <c r="I35" i="252"/>
  <c r="F35" i="252"/>
  <c r="DE34" i="252"/>
  <c r="BJ34" i="252"/>
  <c r="BH34" i="252"/>
  <c r="BI34" i="252"/>
  <c r="BG34" i="252"/>
  <c r="I34" i="252"/>
  <c r="F34" i="252"/>
  <c r="BI33" i="252"/>
  <c r="BH33" i="252"/>
  <c r="BG33" i="252"/>
  <c r="I33" i="252"/>
  <c r="BJ33" i="252"/>
  <c r="F33" i="252"/>
  <c r="BH32" i="252"/>
  <c r="BI32" i="252"/>
  <c r="BG32" i="252"/>
  <c r="I32" i="252"/>
  <c r="BJ32" i="252"/>
  <c r="F32" i="252"/>
  <c r="BJ31" i="252"/>
  <c r="BI31" i="252"/>
  <c r="BH31" i="252"/>
  <c r="BG31" i="252"/>
  <c r="I31" i="252"/>
  <c r="F31" i="252"/>
  <c r="BJ30" i="252"/>
  <c r="BH30" i="252"/>
  <c r="BI30" i="252"/>
  <c r="BG30" i="252"/>
  <c r="I30" i="252"/>
  <c r="F30" i="252"/>
  <c r="DE29" i="252"/>
  <c r="CS29" i="252"/>
  <c r="CG29" i="252"/>
  <c r="BP29" i="252"/>
  <c r="BJ29" i="252"/>
  <c r="BI29" i="252"/>
  <c r="BH29" i="252"/>
  <c r="BG29" i="252"/>
  <c r="I29" i="252"/>
  <c r="F29" i="252"/>
  <c r="BJ28" i="252"/>
  <c r="BH28" i="252"/>
  <c r="BI28" i="252"/>
  <c r="BG28" i="252"/>
  <c r="I28" i="252"/>
  <c r="F28" i="252"/>
  <c r="BJ27" i="252"/>
  <c r="BH27" i="252"/>
  <c r="BI27" i="252"/>
  <c r="BG27" i="252"/>
  <c r="I27" i="252"/>
  <c r="F27" i="252"/>
  <c r="BH26" i="252"/>
  <c r="BI26" i="252"/>
  <c r="BG26" i="252"/>
  <c r="I26" i="252"/>
  <c r="BJ26" i="252"/>
  <c r="F26" i="252"/>
  <c r="BI25" i="252"/>
  <c r="BH25" i="252"/>
  <c r="BG25" i="252"/>
  <c r="I25" i="252"/>
  <c r="BJ25" i="252"/>
  <c r="F25" i="252"/>
  <c r="BJ24" i="252"/>
  <c r="BH24" i="252"/>
  <c r="BI24" i="252"/>
  <c r="BG24" i="252"/>
  <c r="I24" i="252"/>
  <c r="F24" i="252"/>
  <c r="BJ23" i="252"/>
  <c r="BH23" i="252"/>
  <c r="BI23" i="252"/>
  <c r="BG23" i="252"/>
  <c r="I23" i="252"/>
  <c r="F23" i="252"/>
  <c r="BH22" i="252"/>
  <c r="BI22" i="252"/>
  <c r="BG22" i="252"/>
  <c r="I22" i="252"/>
  <c r="BJ22" i="252"/>
  <c r="F22" i="252"/>
  <c r="BI21" i="252"/>
  <c r="BH21" i="252"/>
  <c r="BG21" i="252"/>
  <c r="I21" i="252"/>
  <c r="BJ21" i="252"/>
  <c r="F21" i="252"/>
  <c r="BJ20" i="252"/>
  <c r="BH20" i="252"/>
  <c r="BI20" i="252"/>
  <c r="BG20" i="252"/>
  <c r="I20" i="252"/>
  <c r="F20" i="252"/>
  <c r="BJ19" i="252"/>
  <c r="BH19" i="252"/>
  <c r="BI19" i="252"/>
  <c r="BG19" i="252"/>
  <c r="I19" i="252"/>
  <c r="F19" i="252"/>
  <c r="CE18" i="252"/>
  <c r="BJ18" i="252"/>
  <c r="BI18" i="252"/>
  <c r="BH18" i="252"/>
  <c r="BG18" i="252"/>
  <c r="I18" i="252"/>
  <c r="F18" i="252"/>
  <c r="BJ17" i="252"/>
  <c r="BH17" i="252"/>
  <c r="BI17" i="252"/>
  <c r="BG17" i="252"/>
  <c r="I17" i="252"/>
  <c r="F17" i="252"/>
  <c r="BI16" i="252"/>
  <c r="BH16" i="252"/>
  <c r="BG16" i="252"/>
  <c r="I16" i="252"/>
  <c r="BJ16" i="252"/>
  <c r="F16" i="252"/>
  <c r="CA15" i="252"/>
  <c r="BJ15" i="252"/>
  <c r="BH15" i="252"/>
  <c r="BI15" i="252"/>
  <c r="BG15" i="252"/>
  <c r="I15" i="252"/>
  <c r="F15" i="252"/>
  <c r="BJ14" i="252"/>
  <c r="BH14" i="252"/>
  <c r="BI14" i="252"/>
  <c r="BG14" i="252"/>
  <c r="I14" i="252"/>
  <c r="F14" i="252"/>
  <c r="CA13" i="252"/>
  <c r="DG11" i="252"/>
  <c r="CA11" i="252"/>
  <c r="DG9" i="252"/>
  <c r="EA7" i="252"/>
  <c r="DR7" i="252"/>
  <c r="DL7" i="252"/>
  <c r="I47" i="251"/>
  <c r="C46" i="251"/>
  <c r="CC43" i="251"/>
  <c r="U45" i="251"/>
  <c r="BI44" i="251"/>
  <c r="BH44" i="251"/>
  <c r="BG44" i="251"/>
  <c r="I44" i="251"/>
  <c r="BJ44" i="251"/>
  <c r="F44" i="251"/>
  <c r="BI43" i="251"/>
  <c r="BH43" i="251"/>
  <c r="BG43" i="251"/>
  <c r="I43" i="251"/>
  <c r="BJ43" i="251"/>
  <c r="F43" i="251"/>
  <c r="BH42" i="251"/>
  <c r="BI42" i="251"/>
  <c r="BG42" i="251"/>
  <c r="I42" i="251"/>
  <c r="BJ42" i="251"/>
  <c r="F42" i="251"/>
  <c r="BJ41" i="251"/>
  <c r="BI41" i="251"/>
  <c r="BH41" i="251"/>
  <c r="BG41" i="251"/>
  <c r="I41" i="251"/>
  <c r="F41" i="251"/>
  <c r="DE40" i="251"/>
  <c r="BH40" i="251"/>
  <c r="BI40" i="251"/>
  <c r="BG40" i="251"/>
  <c r="I40" i="251"/>
  <c r="BJ40" i="251"/>
  <c r="F40" i="251"/>
  <c r="DE39" i="251"/>
  <c r="BJ39" i="251"/>
  <c r="BH39" i="251"/>
  <c r="BI39" i="251"/>
  <c r="BG39" i="251"/>
  <c r="I39" i="251"/>
  <c r="F39" i="251"/>
  <c r="DE38" i="251"/>
  <c r="BI38" i="251"/>
  <c r="BH38" i="251"/>
  <c r="BG38" i="251"/>
  <c r="I38" i="251"/>
  <c r="BJ38" i="251"/>
  <c r="F38" i="251"/>
  <c r="DE37" i="251"/>
  <c r="BI37" i="251"/>
  <c r="BH37" i="251"/>
  <c r="BG37" i="251"/>
  <c r="I37" i="251"/>
  <c r="BJ37" i="251"/>
  <c r="F37" i="251"/>
  <c r="DE36" i="251"/>
  <c r="BJ36" i="251"/>
  <c r="BH36" i="251"/>
  <c r="BI36" i="251"/>
  <c r="BG36" i="251"/>
  <c r="I36" i="251"/>
  <c r="F36" i="251"/>
  <c r="DE35" i="251"/>
  <c r="BH35" i="251"/>
  <c r="BI35" i="251"/>
  <c r="BG35" i="251"/>
  <c r="I35" i="251"/>
  <c r="BJ35" i="251"/>
  <c r="F35" i="251"/>
  <c r="DE34" i="251"/>
  <c r="BJ34" i="251"/>
  <c r="BH34" i="251"/>
  <c r="BI34" i="251"/>
  <c r="BG34" i="251"/>
  <c r="I34" i="251"/>
  <c r="F34" i="251"/>
  <c r="BH33" i="251"/>
  <c r="BI33" i="251"/>
  <c r="BG33" i="251"/>
  <c r="I33" i="251"/>
  <c r="BJ33" i="251"/>
  <c r="F33" i="251"/>
  <c r="BI32" i="251"/>
  <c r="BH32" i="251"/>
  <c r="BG32" i="251"/>
  <c r="I32" i="251"/>
  <c r="BJ32" i="251"/>
  <c r="F32" i="251"/>
  <c r="BJ31" i="251"/>
  <c r="BH31" i="251"/>
  <c r="BI31" i="251"/>
  <c r="BG31" i="251"/>
  <c r="I31" i="251"/>
  <c r="F31" i="251"/>
  <c r="BJ30" i="251"/>
  <c r="BH30" i="251"/>
  <c r="BI30" i="251"/>
  <c r="BG30" i="251"/>
  <c r="I30" i="251"/>
  <c r="F30" i="251"/>
  <c r="DE29" i="251"/>
  <c r="CS29" i="251"/>
  <c r="CG29" i="251"/>
  <c r="BP29" i="251"/>
  <c r="BJ29" i="251"/>
  <c r="BH29" i="251"/>
  <c r="BI29" i="251"/>
  <c r="BG29" i="251"/>
  <c r="I29" i="251"/>
  <c r="F29" i="251"/>
  <c r="BJ28" i="251"/>
  <c r="BH28" i="251"/>
  <c r="BI28" i="251"/>
  <c r="BG28" i="251"/>
  <c r="I28" i="251"/>
  <c r="F28" i="251"/>
  <c r="BI27" i="251"/>
  <c r="BH27" i="251"/>
  <c r="BG27" i="251"/>
  <c r="I27" i="251"/>
  <c r="BJ27" i="251"/>
  <c r="F27" i="251"/>
  <c r="BI26" i="251"/>
  <c r="BH26" i="251"/>
  <c r="BG26" i="251"/>
  <c r="I26" i="251"/>
  <c r="BJ26" i="251"/>
  <c r="F26" i="251"/>
  <c r="BJ25" i="251"/>
  <c r="BI25" i="251"/>
  <c r="BH25" i="251"/>
  <c r="BG25" i="251"/>
  <c r="I25" i="251"/>
  <c r="F25" i="251"/>
  <c r="BJ24" i="251"/>
  <c r="BH24" i="251"/>
  <c r="BI24" i="251"/>
  <c r="BG24" i="251"/>
  <c r="I24" i="251"/>
  <c r="F24" i="251"/>
  <c r="BI23" i="251"/>
  <c r="BH23" i="251"/>
  <c r="BG23" i="251"/>
  <c r="I23" i="251"/>
  <c r="BJ23" i="251"/>
  <c r="F23" i="251"/>
  <c r="BI22" i="251"/>
  <c r="BH22" i="251"/>
  <c r="BG22" i="251"/>
  <c r="I22" i="251"/>
  <c r="BJ22" i="251"/>
  <c r="F22" i="251"/>
  <c r="BJ21" i="251"/>
  <c r="BI21" i="251"/>
  <c r="BH21" i="251"/>
  <c r="BG21" i="251"/>
  <c r="I21" i="251"/>
  <c r="F21" i="251"/>
  <c r="BJ20" i="251"/>
  <c r="BH20" i="251"/>
  <c r="BI20" i="251"/>
  <c r="BG20" i="251"/>
  <c r="I20" i="251"/>
  <c r="F20" i="251"/>
  <c r="BI19" i="251"/>
  <c r="BH19" i="251"/>
  <c r="BG19" i="251"/>
  <c r="I19" i="251"/>
  <c r="BJ19" i="251"/>
  <c r="F19" i="251"/>
  <c r="CE18" i="251"/>
  <c r="BJ18" i="251"/>
  <c r="BH18" i="251"/>
  <c r="BI18" i="251"/>
  <c r="BG18" i="251"/>
  <c r="I18" i="251"/>
  <c r="F18" i="251"/>
  <c r="BJ17" i="251"/>
  <c r="BH17" i="251"/>
  <c r="BI17" i="251"/>
  <c r="BG17" i="251"/>
  <c r="I17" i="251"/>
  <c r="F17" i="251"/>
  <c r="BH16" i="251"/>
  <c r="BI16" i="251"/>
  <c r="BG16" i="251"/>
  <c r="I16" i="251"/>
  <c r="BJ16" i="251"/>
  <c r="F16" i="251"/>
  <c r="CA15" i="251"/>
  <c r="BJ15" i="251"/>
  <c r="BH15" i="251"/>
  <c r="BI15" i="251"/>
  <c r="BG15" i="251"/>
  <c r="I15" i="251"/>
  <c r="F15" i="251"/>
  <c r="BI14" i="251"/>
  <c r="BH14" i="251"/>
  <c r="BG14" i="251"/>
  <c r="I14" i="251"/>
  <c r="F14" i="251"/>
  <c r="CA13" i="251"/>
  <c r="DG11" i="251"/>
  <c r="CA11" i="251"/>
  <c r="DG9" i="251"/>
  <c r="EA7" i="251"/>
  <c r="DR7" i="251"/>
  <c r="DL7" i="251"/>
  <c r="C46" i="250"/>
  <c r="U45" i="250"/>
  <c r="I47" i="250"/>
  <c r="BJ44" i="250"/>
  <c r="BI44" i="250"/>
  <c r="BH44" i="250"/>
  <c r="BG44" i="250"/>
  <c r="I44" i="250"/>
  <c r="F44" i="250"/>
  <c r="CC43" i="250"/>
  <c r="BH43" i="250"/>
  <c r="BI43" i="250"/>
  <c r="BG43" i="250"/>
  <c r="I43" i="250"/>
  <c r="BJ43" i="250"/>
  <c r="F43" i="250"/>
  <c r="BI42" i="250"/>
  <c r="BH42" i="250"/>
  <c r="BG42" i="250"/>
  <c r="I42" i="250"/>
  <c r="BJ42" i="250"/>
  <c r="F42" i="250"/>
  <c r="BJ41" i="250"/>
  <c r="BH41" i="250"/>
  <c r="BI41" i="250"/>
  <c r="BG41" i="250"/>
  <c r="I41" i="250"/>
  <c r="F41" i="250"/>
  <c r="DE40" i="250"/>
  <c r="BI40" i="250"/>
  <c r="BH40" i="250"/>
  <c r="BG40" i="250"/>
  <c r="I40" i="250"/>
  <c r="BJ40" i="250"/>
  <c r="F40" i="250"/>
  <c r="DE39" i="250"/>
  <c r="BJ39" i="250"/>
  <c r="BH39" i="250"/>
  <c r="BI39" i="250"/>
  <c r="BG39" i="250"/>
  <c r="I39" i="250"/>
  <c r="F39" i="250"/>
  <c r="DE38" i="250"/>
  <c r="BJ38" i="250"/>
  <c r="BI38" i="250"/>
  <c r="BH38" i="250"/>
  <c r="BG38" i="250"/>
  <c r="I38" i="250"/>
  <c r="F38" i="250"/>
  <c r="DE37" i="250"/>
  <c r="BH37" i="250"/>
  <c r="BI37" i="250"/>
  <c r="BG37" i="250"/>
  <c r="I37" i="250"/>
  <c r="BJ37" i="250"/>
  <c r="F37" i="250"/>
  <c r="DE36" i="250"/>
  <c r="BJ36" i="250"/>
  <c r="BH36" i="250"/>
  <c r="BI36" i="250"/>
  <c r="BG36" i="250"/>
  <c r="I36" i="250"/>
  <c r="F36" i="250"/>
  <c r="DE35" i="250"/>
  <c r="BI35" i="250"/>
  <c r="BH35" i="250"/>
  <c r="BG35" i="250"/>
  <c r="I35" i="250"/>
  <c r="BJ35" i="250"/>
  <c r="F35" i="250"/>
  <c r="DE34" i="250"/>
  <c r="BI34" i="250"/>
  <c r="BH34" i="250"/>
  <c r="BG34" i="250"/>
  <c r="I34" i="250"/>
  <c r="BJ34" i="250"/>
  <c r="F34" i="250"/>
  <c r="BI33" i="250"/>
  <c r="BH33" i="250"/>
  <c r="BG33" i="250"/>
  <c r="I33" i="250"/>
  <c r="BJ33" i="250"/>
  <c r="F33" i="250"/>
  <c r="BJ32" i="250"/>
  <c r="BI32" i="250"/>
  <c r="BH32" i="250"/>
  <c r="BG32" i="250"/>
  <c r="I32" i="250"/>
  <c r="F32" i="250"/>
  <c r="BJ31" i="250"/>
  <c r="BH31" i="250"/>
  <c r="BI31" i="250"/>
  <c r="BG31" i="250"/>
  <c r="I31" i="250"/>
  <c r="F31" i="250"/>
  <c r="BI30" i="250"/>
  <c r="BH30" i="250"/>
  <c r="BG30" i="250"/>
  <c r="I30" i="250"/>
  <c r="BJ30" i="250"/>
  <c r="F30" i="250"/>
  <c r="DE29" i="250"/>
  <c r="CS29" i="250"/>
  <c r="CG29" i="250"/>
  <c r="BP29" i="250"/>
  <c r="BJ29" i="250"/>
  <c r="BH29" i="250"/>
  <c r="BI29" i="250"/>
  <c r="BG29" i="250"/>
  <c r="I29" i="250"/>
  <c r="F29" i="250"/>
  <c r="BJ28" i="250"/>
  <c r="BH28" i="250"/>
  <c r="BI28" i="250"/>
  <c r="BG28" i="250"/>
  <c r="I28" i="250"/>
  <c r="F28" i="250"/>
  <c r="BH27" i="250"/>
  <c r="BI27" i="250"/>
  <c r="BG27" i="250"/>
  <c r="I27" i="250"/>
  <c r="BJ27" i="250"/>
  <c r="F27" i="250"/>
  <c r="BI26" i="250"/>
  <c r="BH26" i="250"/>
  <c r="BG26" i="250"/>
  <c r="I26" i="250"/>
  <c r="BJ26" i="250"/>
  <c r="F26" i="250"/>
  <c r="BJ25" i="250"/>
  <c r="BH25" i="250"/>
  <c r="BI25" i="250"/>
  <c r="BG25" i="250"/>
  <c r="I25" i="250"/>
  <c r="F25" i="250"/>
  <c r="BJ24" i="250"/>
  <c r="BH24" i="250"/>
  <c r="BI24" i="250"/>
  <c r="BG24" i="250"/>
  <c r="I24" i="250"/>
  <c r="F24" i="250"/>
  <c r="BH23" i="250"/>
  <c r="BI23" i="250"/>
  <c r="BG23" i="250"/>
  <c r="I23" i="250"/>
  <c r="BJ23" i="250"/>
  <c r="F23" i="250"/>
  <c r="BI22" i="250"/>
  <c r="BH22" i="250"/>
  <c r="BG22" i="250"/>
  <c r="I22" i="250"/>
  <c r="BJ22" i="250"/>
  <c r="F22" i="250"/>
  <c r="BJ21" i="250"/>
  <c r="BH21" i="250"/>
  <c r="BI21" i="250"/>
  <c r="BG21" i="250"/>
  <c r="I21" i="250"/>
  <c r="F21" i="250"/>
  <c r="BJ20" i="250"/>
  <c r="BH20" i="250"/>
  <c r="BI20" i="250"/>
  <c r="BG20" i="250"/>
  <c r="I20" i="250"/>
  <c r="F20" i="250"/>
  <c r="BH19" i="250"/>
  <c r="BI19" i="250"/>
  <c r="BG19" i="250"/>
  <c r="I19" i="250"/>
  <c r="BJ19" i="250"/>
  <c r="F19" i="250"/>
  <c r="CE18" i="250"/>
  <c r="BJ18" i="250"/>
  <c r="BH18" i="250"/>
  <c r="BI18" i="250"/>
  <c r="BG18" i="250"/>
  <c r="I18" i="250"/>
  <c r="F18" i="250"/>
  <c r="BI17" i="250"/>
  <c r="BH17" i="250"/>
  <c r="BG17" i="250"/>
  <c r="I17" i="250"/>
  <c r="BJ17" i="250"/>
  <c r="F17" i="250"/>
  <c r="BI16" i="250"/>
  <c r="BH16" i="250"/>
  <c r="BG16" i="250"/>
  <c r="I16" i="250"/>
  <c r="BJ16" i="250"/>
  <c r="F16" i="250"/>
  <c r="CA15" i="250"/>
  <c r="BJ15" i="250"/>
  <c r="BH15" i="250"/>
  <c r="BI15" i="250"/>
  <c r="BG15" i="250"/>
  <c r="I15" i="250"/>
  <c r="F15" i="250"/>
  <c r="BH14" i="250"/>
  <c r="BI14" i="250"/>
  <c r="BG14" i="250"/>
  <c r="I14" i="250"/>
  <c r="F14" i="250"/>
  <c r="CA13" i="250"/>
  <c r="DG11" i="250"/>
  <c r="CA11" i="250"/>
  <c r="DG9" i="250"/>
  <c r="EA7" i="250"/>
  <c r="DR7" i="250"/>
  <c r="DL7" i="250"/>
  <c r="C46" i="249"/>
  <c r="U45" i="249"/>
  <c r="I47" i="249"/>
  <c r="BJ44" i="249"/>
  <c r="BH44" i="249"/>
  <c r="BI44" i="249"/>
  <c r="BG44" i="249"/>
  <c r="I44" i="249"/>
  <c r="F44" i="249"/>
  <c r="CC43" i="249"/>
  <c r="BI43" i="249"/>
  <c r="BH43" i="249"/>
  <c r="BG43" i="249"/>
  <c r="I43" i="249"/>
  <c r="BJ43" i="249"/>
  <c r="F43" i="249"/>
  <c r="BJ42" i="249"/>
  <c r="BI42" i="249"/>
  <c r="BH42" i="249"/>
  <c r="BG42" i="249"/>
  <c r="I42" i="249"/>
  <c r="F42" i="249"/>
  <c r="BJ41" i="249"/>
  <c r="BH41" i="249"/>
  <c r="BI41" i="249"/>
  <c r="BG41" i="249"/>
  <c r="I41" i="249"/>
  <c r="F41" i="249"/>
  <c r="DE40" i="249"/>
  <c r="BI40" i="249"/>
  <c r="BH40" i="249"/>
  <c r="BG40" i="249"/>
  <c r="I40" i="249"/>
  <c r="BJ40" i="249"/>
  <c r="F40" i="249"/>
  <c r="DE39" i="249"/>
  <c r="BH39" i="249"/>
  <c r="BI39" i="249"/>
  <c r="BG39" i="249"/>
  <c r="I39" i="249"/>
  <c r="BJ39" i="249"/>
  <c r="F39" i="249"/>
  <c r="DE38" i="249"/>
  <c r="BJ38" i="249"/>
  <c r="BH38" i="249"/>
  <c r="BI38" i="249"/>
  <c r="BG38" i="249"/>
  <c r="I38" i="249"/>
  <c r="F38" i="249"/>
  <c r="DE37" i="249"/>
  <c r="BI37" i="249"/>
  <c r="BH37" i="249"/>
  <c r="BG37" i="249"/>
  <c r="I37" i="249"/>
  <c r="BJ37" i="249"/>
  <c r="F37" i="249"/>
  <c r="DE36" i="249"/>
  <c r="BJ36" i="249"/>
  <c r="BH36" i="249"/>
  <c r="BI36" i="249"/>
  <c r="BG36" i="249"/>
  <c r="I36" i="249"/>
  <c r="F36" i="249"/>
  <c r="DE35" i="249"/>
  <c r="BJ35" i="249"/>
  <c r="BI35" i="249"/>
  <c r="BH35" i="249"/>
  <c r="BG35" i="249"/>
  <c r="I35" i="249"/>
  <c r="F35" i="249"/>
  <c r="DE34" i="249"/>
  <c r="BH34" i="249"/>
  <c r="BI34" i="249"/>
  <c r="BG34" i="249"/>
  <c r="I34" i="249"/>
  <c r="BJ34" i="249"/>
  <c r="F34" i="249"/>
  <c r="BI33" i="249"/>
  <c r="BH33" i="249"/>
  <c r="BG33" i="249"/>
  <c r="I33" i="249"/>
  <c r="BJ33" i="249"/>
  <c r="F33" i="249"/>
  <c r="BJ32" i="249"/>
  <c r="BH32" i="249"/>
  <c r="BI32" i="249"/>
  <c r="BG32" i="249"/>
  <c r="I32" i="249"/>
  <c r="F32" i="249"/>
  <c r="BJ31" i="249"/>
  <c r="BH31" i="249"/>
  <c r="BI31" i="249"/>
  <c r="BG31" i="249"/>
  <c r="I31" i="249"/>
  <c r="F31" i="249"/>
  <c r="BH30" i="249"/>
  <c r="BI30" i="249"/>
  <c r="BG30" i="249"/>
  <c r="I30" i="249"/>
  <c r="BJ30" i="249"/>
  <c r="F30" i="249"/>
  <c r="DE29" i="249"/>
  <c r="CS29" i="249"/>
  <c r="CG29" i="249"/>
  <c r="BP29" i="249"/>
  <c r="BJ29" i="249"/>
  <c r="BH29" i="249"/>
  <c r="BI29" i="249"/>
  <c r="BG29" i="249"/>
  <c r="I29" i="249"/>
  <c r="F29" i="249"/>
  <c r="BH28" i="249"/>
  <c r="BI28" i="249"/>
  <c r="BG28" i="249"/>
  <c r="I28" i="249"/>
  <c r="BJ28" i="249"/>
  <c r="F28" i="249"/>
  <c r="BI27" i="249"/>
  <c r="BH27" i="249"/>
  <c r="BG27" i="249"/>
  <c r="I27" i="249"/>
  <c r="BJ27" i="249"/>
  <c r="F27" i="249"/>
  <c r="BJ26" i="249"/>
  <c r="BI26" i="249"/>
  <c r="BH26" i="249"/>
  <c r="BG26" i="249"/>
  <c r="I26" i="249"/>
  <c r="F26" i="249"/>
  <c r="BJ25" i="249"/>
  <c r="BH25" i="249"/>
  <c r="BI25" i="249"/>
  <c r="BG25" i="249"/>
  <c r="I25" i="249"/>
  <c r="F25" i="249"/>
  <c r="BH24" i="249"/>
  <c r="BI24" i="249"/>
  <c r="BG24" i="249"/>
  <c r="I24" i="249"/>
  <c r="BJ24" i="249"/>
  <c r="F24" i="249"/>
  <c r="BI23" i="249"/>
  <c r="BH23" i="249"/>
  <c r="BG23" i="249"/>
  <c r="I23" i="249"/>
  <c r="BJ23" i="249"/>
  <c r="F23" i="249"/>
  <c r="BJ22" i="249"/>
  <c r="BI22" i="249"/>
  <c r="BH22" i="249"/>
  <c r="BG22" i="249"/>
  <c r="I22" i="249"/>
  <c r="F22" i="249"/>
  <c r="BJ21" i="249"/>
  <c r="BH21" i="249"/>
  <c r="BI21" i="249"/>
  <c r="BG21" i="249"/>
  <c r="I21" i="249"/>
  <c r="F21" i="249"/>
  <c r="BH20" i="249"/>
  <c r="BI20" i="249"/>
  <c r="BG20" i="249"/>
  <c r="I20" i="249"/>
  <c r="BJ20" i="249"/>
  <c r="F20" i="249"/>
  <c r="BI19" i="249"/>
  <c r="BH19" i="249"/>
  <c r="BG19" i="249"/>
  <c r="I19" i="249"/>
  <c r="BJ19" i="249"/>
  <c r="F19" i="249"/>
  <c r="CE18" i="249"/>
  <c r="BJ18" i="249"/>
  <c r="BH18" i="249"/>
  <c r="BI18" i="249"/>
  <c r="BG18" i="249"/>
  <c r="I18" i="249"/>
  <c r="F18" i="249"/>
  <c r="BH17" i="249"/>
  <c r="BI17" i="249"/>
  <c r="BG17" i="249"/>
  <c r="I17" i="249"/>
  <c r="BJ17" i="249"/>
  <c r="F17" i="249"/>
  <c r="BI16" i="249"/>
  <c r="BH16" i="249"/>
  <c r="BG16" i="249"/>
  <c r="I16" i="249"/>
  <c r="BJ16" i="249"/>
  <c r="F16" i="249"/>
  <c r="CA15" i="249"/>
  <c r="BH15" i="249"/>
  <c r="BI15" i="249"/>
  <c r="BG15" i="249"/>
  <c r="I15" i="249"/>
  <c r="BJ15" i="249"/>
  <c r="F15" i="249"/>
  <c r="BI14" i="249"/>
  <c r="BH14" i="249"/>
  <c r="BG14" i="249"/>
  <c r="I14" i="249"/>
  <c r="BJ14" i="249"/>
  <c r="F14" i="249"/>
  <c r="CA13" i="249"/>
  <c r="DG11" i="249"/>
  <c r="CA11" i="249"/>
  <c r="DG9" i="249"/>
  <c r="EA7" i="249"/>
  <c r="DR7" i="249"/>
  <c r="DL7" i="249"/>
  <c r="I47" i="248"/>
  <c r="C46" i="248"/>
  <c r="CC43" i="248"/>
  <c r="U45" i="248"/>
  <c r="BJ44" i="248"/>
  <c r="BH44" i="248"/>
  <c r="BI44" i="248"/>
  <c r="BG44" i="248"/>
  <c r="I44" i="248"/>
  <c r="F44" i="248"/>
  <c r="BI43" i="248"/>
  <c r="BH43" i="248"/>
  <c r="BG43" i="248"/>
  <c r="I43" i="248"/>
  <c r="BJ43" i="248"/>
  <c r="F43" i="248"/>
  <c r="BJ42" i="248"/>
  <c r="BH42" i="248"/>
  <c r="BI42" i="248"/>
  <c r="BG42" i="248"/>
  <c r="I42" i="248"/>
  <c r="F42" i="248"/>
  <c r="BJ41" i="248"/>
  <c r="BH41" i="248"/>
  <c r="BI41" i="248"/>
  <c r="BG41" i="248"/>
  <c r="I41" i="248"/>
  <c r="F41" i="248"/>
  <c r="DE40" i="248"/>
  <c r="BJ40" i="248"/>
  <c r="BI40" i="248"/>
  <c r="BH40" i="248"/>
  <c r="BG40" i="248"/>
  <c r="I40" i="248"/>
  <c r="F40" i="248"/>
  <c r="DE39" i="248"/>
  <c r="BH39" i="248"/>
  <c r="BI39" i="248"/>
  <c r="BG39" i="248"/>
  <c r="I39" i="248"/>
  <c r="BJ39" i="248"/>
  <c r="F39" i="248"/>
  <c r="DE38" i="248"/>
  <c r="BJ38" i="248"/>
  <c r="BH38" i="248"/>
  <c r="BI38" i="248"/>
  <c r="BG38" i="248"/>
  <c r="I38" i="248"/>
  <c r="F38" i="248"/>
  <c r="DE37" i="248"/>
  <c r="BI37" i="248"/>
  <c r="BH37" i="248"/>
  <c r="BG37" i="248"/>
  <c r="I37" i="248"/>
  <c r="BJ37" i="248"/>
  <c r="F37" i="248"/>
  <c r="DE36" i="248"/>
  <c r="BH36" i="248"/>
  <c r="BI36" i="248"/>
  <c r="BG36" i="248"/>
  <c r="I36" i="248"/>
  <c r="BJ36" i="248"/>
  <c r="F36" i="248"/>
  <c r="DE35" i="248"/>
  <c r="BJ35" i="248"/>
  <c r="BH35" i="248"/>
  <c r="BI35" i="248"/>
  <c r="BG35" i="248"/>
  <c r="I35" i="248"/>
  <c r="F35" i="248"/>
  <c r="DE34" i="248"/>
  <c r="BI34" i="248"/>
  <c r="BH34" i="248"/>
  <c r="BG34" i="248"/>
  <c r="I34" i="248"/>
  <c r="BJ34" i="248"/>
  <c r="F34" i="248"/>
  <c r="BJ33" i="248"/>
  <c r="BI33" i="248"/>
  <c r="BH33" i="248"/>
  <c r="BG33" i="248"/>
  <c r="I33" i="248"/>
  <c r="F33" i="248"/>
  <c r="BJ32" i="248"/>
  <c r="BH32" i="248"/>
  <c r="BI32" i="248"/>
  <c r="BG32" i="248"/>
  <c r="I32" i="248"/>
  <c r="F32" i="248"/>
  <c r="BH31" i="248"/>
  <c r="BI31" i="248"/>
  <c r="BG31" i="248"/>
  <c r="I31" i="248"/>
  <c r="BJ31" i="248"/>
  <c r="F31" i="248"/>
  <c r="BI30" i="248"/>
  <c r="BH30" i="248"/>
  <c r="BG30" i="248"/>
  <c r="I30" i="248"/>
  <c r="BJ30" i="248"/>
  <c r="F30" i="248"/>
  <c r="DE29" i="248"/>
  <c r="CS29" i="248"/>
  <c r="CG29" i="248"/>
  <c r="BP29" i="248"/>
  <c r="BH29" i="248"/>
  <c r="BI29" i="248"/>
  <c r="BG29" i="248"/>
  <c r="I29" i="248"/>
  <c r="BJ29" i="248"/>
  <c r="F29" i="248"/>
  <c r="BH28" i="248"/>
  <c r="BI28" i="248"/>
  <c r="BG28" i="248"/>
  <c r="I28" i="248"/>
  <c r="BJ28" i="248"/>
  <c r="F28" i="248"/>
  <c r="BI27" i="248"/>
  <c r="BH27" i="248"/>
  <c r="BG27" i="248"/>
  <c r="I27" i="248"/>
  <c r="BJ27" i="248"/>
  <c r="F27" i="248"/>
  <c r="BJ26" i="248"/>
  <c r="BH26" i="248"/>
  <c r="BI26" i="248"/>
  <c r="BG26" i="248"/>
  <c r="I26" i="248"/>
  <c r="F26" i="248"/>
  <c r="BJ25" i="248"/>
  <c r="BH25" i="248"/>
  <c r="BI25" i="248"/>
  <c r="BG25" i="248"/>
  <c r="I25" i="248"/>
  <c r="F25" i="248"/>
  <c r="BH24" i="248"/>
  <c r="BI24" i="248"/>
  <c r="BG24" i="248"/>
  <c r="I24" i="248"/>
  <c r="BJ24" i="248"/>
  <c r="F24" i="248"/>
  <c r="BI23" i="248"/>
  <c r="BH23" i="248"/>
  <c r="BG23" i="248"/>
  <c r="I23" i="248"/>
  <c r="BJ23" i="248"/>
  <c r="F23" i="248"/>
  <c r="BJ22" i="248"/>
  <c r="BH22" i="248"/>
  <c r="BI22" i="248"/>
  <c r="BG22" i="248"/>
  <c r="I22" i="248"/>
  <c r="F22" i="248"/>
  <c r="BJ21" i="248"/>
  <c r="BH21" i="248"/>
  <c r="BI21" i="248"/>
  <c r="BG21" i="248"/>
  <c r="I21" i="248"/>
  <c r="F21" i="248"/>
  <c r="BH20" i="248"/>
  <c r="BI20" i="248"/>
  <c r="BG20" i="248"/>
  <c r="I20" i="248"/>
  <c r="BJ20" i="248"/>
  <c r="F20" i="248"/>
  <c r="BI19" i="248"/>
  <c r="BH19" i="248"/>
  <c r="BG19" i="248"/>
  <c r="I19" i="248"/>
  <c r="BJ19" i="248"/>
  <c r="F19" i="248"/>
  <c r="CE18" i="248"/>
  <c r="BH18" i="248"/>
  <c r="BI18" i="248"/>
  <c r="BG18" i="248"/>
  <c r="I18" i="248"/>
  <c r="BJ18" i="248"/>
  <c r="F18" i="248"/>
  <c r="BI17" i="248"/>
  <c r="BH17" i="248"/>
  <c r="BG17" i="248"/>
  <c r="I17" i="248"/>
  <c r="BJ17" i="248"/>
  <c r="F17" i="248"/>
  <c r="BJ16" i="248"/>
  <c r="BI16" i="248"/>
  <c r="BH16" i="248"/>
  <c r="BG16" i="248"/>
  <c r="I16" i="248"/>
  <c r="F16" i="248"/>
  <c r="CA15" i="248"/>
  <c r="BH15" i="248"/>
  <c r="BI15" i="248"/>
  <c r="BG15" i="248"/>
  <c r="I15" i="248"/>
  <c r="BJ15" i="248"/>
  <c r="F15" i="248"/>
  <c r="BI14" i="248"/>
  <c r="BH14" i="248"/>
  <c r="BG14" i="248"/>
  <c r="I14" i="248"/>
  <c r="F14" i="248"/>
  <c r="CA13" i="248"/>
  <c r="DG11" i="248"/>
  <c r="CA11" i="248"/>
  <c r="DG9" i="248"/>
  <c r="EA7" i="248"/>
  <c r="DR7" i="248"/>
  <c r="DL7" i="248"/>
  <c r="C46" i="247"/>
  <c r="CC43" i="247"/>
  <c r="U45" i="247"/>
  <c r="I47" i="247"/>
  <c r="BJ44" i="247"/>
  <c r="BH44" i="247"/>
  <c r="BI44" i="247"/>
  <c r="BG44" i="247"/>
  <c r="I44" i="247"/>
  <c r="F44" i="247"/>
  <c r="BJ43" i="247"/>
  <c r="BI43" i="247"/>
  <c r="BH43" i="247"/>
  <c r="BG43" i="247"/>
  <c r="I43" i="247"/>
  <c r="F43" i="247"/>
  <c r="BJ42" i="247"/>
  <c r="BH42" i="247"/>
  <c r="BI42" i="247"/>
  <c r="BG42" i="247"/>
  <c r="I42" i="247"/>
  <c r="F42" i="247"/>
  <c r="BH41" i="247"/>
  <c r="BI41" i="247"/>
  <c r="BG41" i="247"/>
  <c r="I41" i="247"/>
  <c r="BJ41" i="247"/>
  <c r="F41" i="247"/>
  <c r="DE40" i="247"/>
  <c r="BJ40" i="247"/>
  <c r="BH40" i="247"/>
  <c r="BI40" i="247"/>
  <c r="BG40" i="247"/>
  <c r="I40" i="247"/>
  <c r="F40" i="247"/>
  <c r="DE39" i="247"/>
  <c r="BI39" i="247"/>
  <c r="BH39" i="247"/>
  <c r="BG39" i="247"/>
  <c r="I39" i="247"/>
  <c r="BJ39" i="247"/>
  <c r="F39" i="247"/>
  <c r="DE38" i="247"/>
  <c r="BJ38" i="247"/>
  <c r="BH38" i="247"/>
  <c r="BI38" i="247"/>
  <c r="BG38" i="247"/>
  <c r="I38" i="247"/>
  <c r="F38" i="247"/>
  <c r="DE37" i="247"/>
  <c r="BJ37" i="247"/>
  <c r="BI37" i="247"/>
  <c r="BH37" i="247"/>
  <c r="BG37" i="247"/>
  <c r="I37" i="247"/>
  <c r="F37" i="247"/>
  <c r="DE36" i="247"/>
  <c r="BH36" i="247"/>
  <c r="BI36" i="247"/>
  <c r="BG36" i="247"/>
  <c r="I36" i="247"/>
  <c r="BJ36" i="247"/>
  <c r="F36" i="247"/>
  <c r="DE35" i="247"/>
  <c r="BJ35" i="247"/>
  <c r="BH35" i="247"/>
  <c r="BI35" i="247"/>
  <c r="BG35" i="247"/>
  <c r="I35" i="247"/>
  <c r="F35" i="247"/>
  <c r="DE34" i="247"/>
  <c r="BI34" i="247"/>
  <c r="BH34" i="247"/>
  <c r="BG34" i="247"/>
  <c r="I34" i="247"/>
  <c r="BJ34" i="247"/>
  <c r="F34" i="247"/>
  <c r="BJ33" i="247"/>
  <c r="BH33" i="247"/>
  <c r="BI33" i="247"/>
  <c r="BG33" i="247"/>
  <c r="I33" i="247"/>
  <c r="F33" i="247"/>
  <c r="BJ32" i="247"/>
  <c r="BH32" i="247"/>
  <c r="BI32" i="247"/>
  <c r="BG32" i="247"/>
  <c r="I32" i="247"/>
  <c r="F32" i="247"/>
  <c r="BH31" i="247"/>
  <c r="BI31" i="247"/>
  <c r="BG31" i="247"/>
  <c r="I31" i="247"/>
  <c r="BJ31" i="247"/>
  <c r="F31" i="247"/>
  <c r="BI30" i="247"/>
  <c r="BH30" i="247"/>
  <c r="BG30" i="247"/>
  <c r="I30" i="247"/>
  <c r="BJ30" i="247"/>
  <c r="F30" i="247"/>
  <c r="DE29" i="247"/>
  <c r="CS29" i="247"/>
  <c r="CG29" i="247"/>
  <c r="BP29" i="247"/>
  <c r="BH29" i="247"/>
  <c r="BI29" i="247"/>
  <c r="BG29" i="247"/>
  <c r="I29" i="247"/>
  <c r="BJ29" i="247"/>
  <c r="F29" i="247"/>
  <c r="BI28" i="247"/>
  <c r="BH28" i="247"/>
  <c r="BG28" i="247"/>
  <c r="I28" i="247"/>
  <c r="BJ28" i="247"/>
  <c r="F28" i="247"/>
  <c r="BJ27" i="247"/>
  <c r="BI27" i="247"/>
  <c r="BH27" i="247"/>
  <c r="BG27" i="247"/>
  <c r="I27" i="247"/>
  <c r="F27" i="247"/>
  <c r="BJ26" i="247"/>
  <c r="BH26" i="247"/>
  <c r="BI26" i="247"/>
  <c r="BG26" i="247"/>
  <c r="I26" i="247"/>
  <c r="F26" i="247"/>
  <c r="BH25" i="247"/>
  <c r="BI25" i="247"/>
  <c r="BG25" i="247"/>
  <c r="I25" i="247"/>
  <c r="BJ25" i="247"/>
  <c r="F25" i="247"/>
  <c r="BI24" i="247"/>
  <c r="BH24" i="247"/>
  <c r="BG24" i="247"/>
  <c r="I24" i="247"/>
  <c r="BJ24" i="247"/>
  <c r="F24" i="247"/>
  <c r="BJ23" i="247"/>
  <c r="BI23" i="247"/>
  <c r="BH23" i="247"/>
  <c r="BG23" i="247"/>
  <c r="I23" i="247"/>
  <c r="F23" i="247"/>
  <c r="BJ22" i="247"/>
  <c r="BH22" i="247"/>
  <c r="BI22" i="247"/>
  <c r="BG22" i="247"/>
  <c r="I22" i="247"/>
  <c r="F22" i="247"/>
  <c r="BH21" i="247"/>
  <c r="BI21" i="247"/>
  <c r="BG21" i="247"/>
  <c r="I21" i="247"/>
  <c r="BJ21" i="247"/>
  <c r="F21" i="247"/>
  <c r="BI20" i="247"/>
  <c r="BH20" i="247"/>
  <c r="BG20" i="247"/>
  <c r="I20" i="247"/>
  <c r="BJ20" i="247"/>
  <c r="F20" i="247"/>
  <c r="BJ19" i="247"/>
  <c r="BI19" i="247"/>
  <c r="BH19" i="247"/>
  <c r="BG19" i="247"/>
  <c r="I19" i="247"/>
  <c r="F19" i="247"/>
  <c r="CE18" i="247"/>
  <c r="BH18" i="247"/>
  <c r="BI18" i="247"/>
  <c r="BG18" i="247"/>
  <c r="I18" i="247"/>
  <c r="BJ18" i="247"/>
  <c r="F18" i="247"/>
  <c r="BI17" i="247"/>
  <c r="BH17" i="247"/>
  <c r="BG17" i="247"/>
  <c r="I17" i="247"/>
  <c r="BJ17" i="247"/>
  <c r="F17" i="247"/>
  <c r="BJ16" i="247"/>
  <c r="BH16" i="247"/>
  <c r="BI16" i="247"/>
  <c r="BG16" i="247"/>
  <c r="I16" i="247"/>
  <c r="F16" i="247"/>
  <c r="CA15" i="247"/>
  <c r="BI15" i="247"/>
  <c r="BH15" i="247"/>
  <c r="BG15" i="247"/>
  <c r="I15" i="247"/>
  <c r="BJ15" i="247"/>
  <c r="F15" i="247"/>
  <c r="BJ14" i="247"/>
  <c r="BI14" i="247"/>
  <c r="BH14" i="247"/>
  <c r="BG14" i="247"/>
  <c r="I14" i="247"/>
  <c r="F14" i="247"/>
  <c r="CA13" i="247"/>
  <c r="DG11" i="247"/>
  <c r="CA11" i="247"/>
  <c r="DG9" i="247"/>
  <c r="EA7" i="247"/>
  <c r="DR7" i="247"/>
  <c r="DL7" i="247"/>
  <c r="C46" i="246"/>
  <c r="U45" i="246"/>
  <c r="I47" i="246"/>
  <c r="BH44" i="246"/>
  <c r="BI44" i="246"/>
  <c r="BG44" i="246"/>
  <c r="I44" i="246"/>
  <c r="BJ44" i="246"/>
  <c r="F44" i="246"/>
  <c r="CC43" i="246"/>
  <c r="BJ43" i="246"/>
  <c r="BH43" i="246"/>
  <c r="BI43" i="246"/>
  <c r="BG43" i="246"/>
  <c r="I43" i="246"/>
  <c r="F43" i="246"/>
  <c r="BJ42" i="246"/>
  <c r="BH42" i="246"/>
  <c r="BI42" i="246"/>
  <c r="BG42" i="246"/>
  <c r="I42" i="246"/>
  <c r="F42" i="246"/>
  <c r="BH41" i="246"/>
  <c r="BI41" i="246"/>
  <c r="BG41" i="246"/>
  <c r="I41" i="246"/>
  <c r="BJ41" i="246"/>
  <c r="F41" i="246"/>
  <c r="DE40" i="246"/>
  <c r="BJ40" i="246"/>
  <c r="BH40" i="246"/>
  <c r="BI40" i="246"/>
  <c r="BG40" i="246"/>
  <c r="I40" i="246"/>
  <c r="F40" i="246"/>
  <c r="DE39" i="246"/>
  <c r="BI39" i="246"/>
  <c r="BH39" i="246"/>
  <c r="BG39" i="246"/>
  <c r="I39" i="246"/>
  <c r="BJ39" i="246"/>
  <c r="F39" i="246"/>
  <c r="DE38" i="246"/>
  <c r="BH38" i="246"/>
  <c r="BI38" i="246"/>
  <c r="BG38" i="246"/>
  <c r="I38" i="246"/>
  <c r="BJ38" i="246"/>
  <c r="F38" i="246"/>
  <c r="DE37" i="246"/>
  <c r="BJ37" i="246"/>
  <c r="BH37" i="246"/>
  <c r="BI37" i="246"/>
  <c r="BG37" i="246"/>
  <c r="I37" i="246"/>
  <c r="F37" i="246"/>
  <c r="DE36" i="246"/>
  <c r="BI36" i="246"/>
  <c r="BH36" i="246"/>
  <c r="BG36" i="246"/>
  <c r="I36" i="246"/>
  <c r="BJ36" i="246"/>
  <c r="F36" i="246"/>
  <c r="DE35" i="246"/>
  <c r="BJ35" i="246"/>
  <c r="BH35" i="246"/>
  <c r="BI35" i="246"/>
  <c r="BG35" i="246"/>
  <c r="I35" i="246"/>
  <c r="F35" i="246"/>
  <c r="DE34" i="246"/>
  <c r="BJ34" i="246"/>
  <c r="BI34" i="246"/>
  <c r="BH34" i="246"/>
  <c r="BG34" i="246"/>
  <c r="I34" i="246"/>
  <c r="F34" i="246"/>
  <c r="BJ33" i="246"/>
  <c r="BH33" i="246"/>
  <c r="BI33" i="246"/>
  <c r="BG33" i="246"/>
  <c r="I33" i="246"/>
  <c r="F33" i="246"/>
  <c r="BH32" i="246"/>
  <c r="BI32" i="246"/>
  <c r="BG32" i="246"/>
  <c r="I32" i="246"/>
  <c r="BJ32" i="246"/>
  <c r="F32" i="246"/>
  <c r="BI31" i="246"/>
  <c r="BH31" i="246"/>
  <c r="BG31" i="246"/>
  <c r="I31" i="246"/>
  <c r="BJ31" i="246"/>
  <c r="F31" i="246"/>
  <c r="BJ30" i="246"/>
  <c r="BI30" i="246"/>
  <c r="BH30" i="246"/>
  <c r="BG30" i="246"/>
  <c r="I30" i="246"/>
  <c r="F30" i="246"/>
  <c r="DE29" i="246"/>
  <c r="CS29" i="246"/>
  <c r="CG29" i="246"/>
  <c r="BP29" i="246"/>
  <c r="BI29" i="246"/>
  <c r="BH29" i="246"/>
  <c r="BG29" i="246"/>
  <c r="I29" i="246"/>
  <c r="BJ29" i="246"/>
  <c r="F29" i="246"/>
  <c r="BI28" i="246"/>
  <c r="BH28" i="246"/>
  <c r="BG28" i="246"/>
  <c r="I28" i="246"/>
  <c r="BJ28" i="246"/>
  <c r="F28" i="246"/>
  <c r="BJ27" i="246"/>
  <c r="BH27" i="246"/>
  <c r="BI27" i="246"/>
  <c r="BG27" i="246"/>
  <c r="I27" i="246"/>
  <c r="F27" i="246"/>
  <c r="BJ26" i="246"/>
  <c r="BH26" i="246"/>
  <c r="BI26" i="246"/>
  <c r="BG26" i="246"/>
  <c r="I26" i="246"/>
  <c r="F26" i="246"/>
  <c r="BH25" i="246"/>
  <c r="BI25" i="246"/>
  <c r="BG25" i="246"/>
  <c r="I25" i="246"/>
  <c r="BJ25" i="246"/>
  <c r="F25" i="246"/>
  <c r="BI24" i="246"/>
  <c r="BH24" i="246"/>
  <c r="BG24" i="246"/>
  <c r="I24" i="246"/>
  <c r="BJ24" i="246"/>
  <c r="F24" i="246"/>
  <c r="BJ23" i="246"/>
  <c r="BH23" i="246"/>
  <c r="BI23" i="246"/>
  <c r="BG23" i="246"/>
  <c r="I23" i="246"/>
  <c r="F23" i="246"/>
  <c r="BJ22" i="246"/>
  <c r="BH22" i="246"/>
  <c r="BI22" i="246"/>
  <c r="BG22" i="246"/>
  <c r="I22" i="246"/>
  <c r="F22" i="246"/>
  <c r="BH21" i="246"/>
  <c r="BI21" i="246"/>
  <c r="BG21" i="246"/>
  <c r="I21" i="246"/>
  <c r="BJ21" i="246"/>
  <c r="F21" i="246"/>
  <c r="BI20" i="246"/>
  <c r="BH20" i="246"/>
  <c r="BG20" i="246"/>
  <c r="I20" i="246"/>
  <c r="BJ20" i="246"/>
  <c r="F20" i="246"/>
  <c r="BJ19" i="246"/>
  <c r="BH19" i="246"/>
  <c r="BI19" i="246"/>
  <c r="BG19" i="246"/>
  <c r="I19" i="246"/>
  <c r="F19" i="246"/>
  <c r="CE18" i="246"/>
  <c r="BI18" i="246"/>
  <c r="BH18" i="246"/>
  <c r="BG18" i="246"/>
  <c r="I18" i="246"/>
  <c r="BJ18" i="246"/>
  <c r="F18" i="246"/>
  <c r="BJ17" i="246"/>
  <c r="BI17" i="246"/>
  <c r="BH17" i="246"/>
  <c r="BG17" i="246"/>
  <c r="I17" i="246"/>
  <c r="F17" i="246"/>
  <c r="BJ16" i="246"/>
  <c r="BH16" i="246"/>
  <c r="BI16" i="246"/>
  <c r="BG16" i="246"/>
  <c r="I16" i="246"/>
  <c r="F16" i="246"/>
  <c r="CA15" i="246"/>
  <c r="BI15" i="246"/>
  <c r="BH15" i="246"/>
  <c r="BG15" i="246"/>
  <c r="I15" i="246"/>
  <c r="BJ15" i="246"/>
  <c r="F15" i="246"/>
  <c r="BJ14" i="246"/>
  <c r="BH14" i="246"/>
  <c r="BI14" i="246"/>
  <c r="BG14" i="246"/>
  <c r="I14" i="246"/>
  <c r="F14" i="246"/>
  <c r="CA13" i="246"/>
  <c r="DG11" i="246"/>
  <c r="CA11" i="246"/>
  <c r="DG9" i="246"/>
  <c r="EA7" i="246"/>
  <c r="DR7" i="246"/>
  <c r="DL7" i="246"/>
  <c r="I47" i="245"/>
  <c r="C46" i="245"/>
  <c r="U45" i="245"/>
  <c r="BH44" i="245"/>
  <c r="BI44" i="245"/>
  <c r="BG44" i="245"/>
  <c r="I44" i="245"/>
  <c r="BJ44" i="245"/>
  <c r="F44" i="245"/>
  <c r="CC43" i="245"/>
  <c r="BJ43" i="245"/>
  <c r="BH43" i="245"/>
  <c r="BI43" i="245"/>
  <c r="BG43" i="245"/>
  <c r="I43" i="245"/>
  <c r="F43" i="245"/>
  <c r="BH42" i="245"/>
  <c r="BI42" i="245"/>
  <c r="BG42" i="245"/>
  <c r="I42" i="245"/>
  <c r="BJ42" i="245"/>
  <c r="F42" i="245"/>
  <c r="BI41" i="245"/>
  <c r="BH41" i="245"/>
  <c r="BG41" i="245"/>
  <c r="I41" i="245"/>
  <c r="BJ41" i="245"/>
  <c r="F41" i="245"/>
  <c r="DE40" i="245"/>
  <c r="BH40" i="245"/>
  <c r="BI40" i="245"/>
  <c r="BG40" i="245"/>
  <c r="I40" i="245"/>
  <c r="BJ40" i="245"/>
  <c r="F40" i="245"/>
  <c r="DE39" i="245"/>
  <c r="BJ39" i="245"/>
  <c r="BI39" i="245"/>
  <c r="BH39" i="245"/>
  <c r="BG39" i="245"/>
  <c r="I39" i="245"/>
  <c r="F39" i="245"/>
  <c r="DE38" i="245"/>
  <c r="BH38" i="245"/>
  <c r="BI38" i="245"/>
  <c r="BG38" i="245"/>
  <c r="I38" i="245"/>
  <c r="BJ38" i="245"/>
  <c r="F38" i="245"/>
  <c r="DE37" i="245"/>
  <c r="BJ37" i="245"/>
  <c r="BH37" i="245"/>
  <c r="BI37" i="245"/>
  <c r="BG37" i="245"/>
  <c r="I37" i="245"/>
  <c r="F37" i="245"/>
  <c r="DE36" i="245"/>
  <c r="BJ36" i="245"/>
  <c r="BI36" i="245"/>
  <c r="BH36" i="245"/>
  <c r="BG36" i="245"/>
  <c r="I36" i="245"/>
  <c r="F36" i="245"/>
  <c r="DE35" i="245"/>
  <c r="BH35" i="245"/>
  <c r="BI35" i="245"/>
  <c r="BG35" i="245"/>
  <c r="I35" i="245"/>
  <c r="BJ35" i="245"/>
  <c r="F35" i="245"/>
  <c r="DE34" i="245"/>
  <c r="BJ34" i="245"/>
  <c r="BH34" i="245"/>
  <c r="BI34" i="245"/>
  <c r="BG34" i="245"/>
  <c r="I34" i="245"/>
  <c r="F34" i="245"/>
  <c r="BJ33" i="245"/>
  <c r="BH33" i="245"/>
  <c r="BI33" i="245"/>
  <c r="BG33" i="245"/>
  <c r="I33" i="245"/>
  <c r="F33" i="245"/>
  <c r="BH32" i="245"/>
  <c r="BI32" i="245"/>
  <c r="BG32" i="245"/>
  <c r="I32" i="245"/>
  <c r="BJ32" i="245"/>
  <c r="F32" i="245"/>
  <c r="BI31" i="245"/>
  <c r="BH31" i="245"/>
  <c r="BG31" i="245"/>
  <c r="I31" i="245"/>
  <c r="BJ31" i="245"/>
  <c r="F31" i="245"/>
  <c r="BJ30" i="245"/>
  <c r="BI30" i="245"/>
  <c r="BH30" i="245"/>
  <c r="BG30" i="245"/>
  <c r="I30" i="245"/>
  <c r="F30" i="245"/>
  <c r="DE29" i="245"/>
  <c r="CS29" i="245"/>
  <c r="CG29" i="245"/>
  <c r="BP29" i="245"/>
  <c r="BI29" i="245"/>
  <c r="BH29" i="245"/>
  <c r="BG29" i="245"/>
  <c r="I29" i="245"/>
  <c r="BJ29" i="245"/>
  <c r="F29" i="245"/>
  <c r="BI28" i="245"/>
  <c r="BH28" i="245"/>
  <c r="BG28" i="245"/>
  <c r="I28" i="245"/>
  <c r="BJ28" i="245"/>
  <c r="F28" i="245"/>
  <c r="BJ27" i="245"/>
  <c r="BH27" i="245"/>
  <c r="BI27" i="245"/>
  <c r="BG27" i="245"/>
  <c r="I27" i="245"/>
  <c r="F27" i="245"/>
  <c r="BJ26" i="245"/>
  <c r="BH26" i="245"/>
  <c r="BI26" i="245"/>
  <c r="BG26" i="245"/>
  <c r="I26" i="245"/>
  <c r="F26" i="245"/>
  <c r="BH25" i="245"/>
  <c r="BI25" i="245"/>
  <c r="BG25" i="245"/>
  <c r="I25" i="245"/>
  <c r="BJ25" i="245"/>
  <c r="F25" i="245"/>
  <c r="BI24" i="245"/>
  <c r="BH24" i="245"/>
  <c r="BG24" i="245"/>
  <c r="I24" i="245"/>
  <c r="BJ24" i="245"/>
  <c r="F24" i="245"/>
  <c r="BJ23" i="245"/>
  <c r="BH23" i="245"/>
  <c r="BI23" i="245"/>
  <c r="BG23" i="245"/>
  <c r="I23" i="245"/>
  <c r="F23" i="245"/>
  <c r="BI22" i="245"/>
  <c r="BH22" i="245"/>
  <c r="BG22" i="245"/>
  <c r="I22" i="245"/>
  <c r="BJ22" i="245"/>
  <c r="F22" i="245"/>
  <c r="BH21" i="245"/>
  <c r="BI21" i="245"/>
  <c r="BG21" i="245"/>
  <c r="I21" i="245"/>
  <c r="BJ21" i="245"/>
  <c r="F21" i="245"/>
  <c r="BJ20" i="245"/>
  <c r="BI20" i="245"/>
  <c r="BH20" i="245"/>
  <c r="BG20" i="245"/>
  <c r="I20" i="245"/>
  <c r="F20" i="245"/>
  <c r="BJ19" i="245"/>
  <c r="BH19" i="245"/>
  <c r="BI19" i="245"/>
  <c r="BG19" i="245"/>
  <c r="I19" i="245"/>
  <c r="F19" i="245"/>
  <c r="CE18" i="245"/>
  <c r="BI18" i="245"/>
  <c r="BH18" i="245"/>
  <c r="BG18" i="245"/>
  <c r="I18" i="245"/>
  <c r="BJ18" i="245"/>
  <c r="F18" i="245"/>
  <c r="BJ17" i="245"/>
  <c r="BH17" i="245"/>
  <c r="BI17" i="245"/>
  <c r="BG17" i="245"/>
  <c r="I17" i="245"/>
  <c r="F17" i="245"/>
  <c r="BJ16" i="245"/>
  <c r="BH16" i="245"/>
  <c r="BI16" i="245"/>
  <c r="BG16" i="245"/>
  <c r="I16" i="245"/>
  <c r="F16" i="245"/>
  <c r="CA15" i="245"/>
  <c r="BJ15" i="245"/>
  <c r="BI15" i="245"/>
  <c r="BH15" i="245"/>
  <c r="BG15" i="245"/>
  <c r="I15" i="245"/>
  <c r="I45" i="245"/>
  <c r="F15" i="245"/>
  <c r="BJ14" i="245"/>
  <c r="BH14" i="245"/>
  <c r="BI14" i="245"/>
  <c r="BG14" i="245"/>
  <c r="I14" i="245"/>
  <c r="F14" i="245"/>
  <c r="CA13" i="245"/>
  <c r="DG11" i="245"/>
  <c r="CA11" i="245"/>
  <c r="DG9" i="245"/>
  <c r="EA7" i="245"/>
  <c r="DR7" i="245"/>
  <c r="DL7" i="245"/>
  <c r="I47" i="244"/>
  <c r="C46" i="244"/>
  <c r="CC43" i="244"/>
  <c r="U45" i="244"/>
  <c r="BH44" i="244"/>
  <c r="BI44" i="244"/>
  <c r="BG44" i="244"/>
  <c r="I44" i="244"/>
  <c r="BJ44" i="244"/>
  <c r="F44" i="244"/>
  <c r="BI43" i="244"/>
  <c r="BH43" i="244"/>
  <c r="BG43" i="244"/>
  <c r="I43" i="244"/>
  <c r="BJ43" i="244"/>
  <c r="F43" i="244"/>
  <c r="BJ42" i="244"/>
  <c r="BH42" i="244"/>
  <c r="BI42" i="244"/>
  <c r="BG42" i="244"/>
  <c r="I42" i="244"/>
  <c r="F42" i="244"/>
  <c r="BJ41" i="244"/>
  <c r="BH41" i="244"/>
  <c r="BI41" i="244"/>
  <c r="BG41" i="244"/>
  <c r="I41" i="244"/>
  <c r="F41" i="244"/>
  <c r="DE40" i="244"/>
  <c r="BJ40" i="244"/>
  <c r="BH40" i="244"/>
  <c r="BI40" i="244"/>
  <c r="BG40" i="244"/>
  <c r="I40" i="244"/>
  <c r="F40" i="244"/>
  <c r="DE39" i="244"/>
  <c r="BI39" i="244"/>
  <c r="BH39" i="244"/>
  <c r="BG39" i="244"/>
  <c r="I39" i="244"/>
  <c r="BJ39" i="244"/>
  <c r="F39" i="244"/>
  <c r="DE38" i="244"/>
  <c r="BH38" i="244"/>
  <c r="BI38" i="244"/>
  <c r="BG38" i="244"/>
  <c r="I38" i="244"/>
  <c r="BJ38" i="244"/>
  <c r="F38" i="244"/>
  <c r="DE37" i="244"/>
  <c r="BI37" i="244"/>
  <c r="BH37" i="244"/>
  <c r="BG37" i="244"/>
  <c r="I37" i="244"/>
  <c r="BJ37" i="244"/>
  <c r="F37" i="244"/>
  <c r="DE36" i="244"/>
  <c r="BH36" i="244"/>
  <c r="BI36" i="244"/>
  <c r="BG36" i="244"/>
  <c r="I36" i="244"/>
  <c r="BJ36" i="244"/>
  <c r="F36" i="244"/>
  <c r="DE35" i="244"/>
  <c r="BJ35" i="244"/>
  <c r="BH35" i="244"/>
  <c r="BI35" i="244"/>
  <c r="BG35" i="244"/>
  <c r="I35" i="244"/>
  <c r="F35" i="244"/>
  <c r="DE34" i="244"/>
  <c r="BJ34" i="244"/>
  <c r="BI34" i="244"/>
  <c r="BH34" i="244"/>
  <c r="BG34" i="244"/>
  <c r="I34" i="244"/>
  <c r="F34" i="244"/>
  <c r="BJ33" i="244"/>
  <c r="BH33" i="244"/>
  <c r="BI33" i="244"/>
  <c r="BG33" i="244"/>
  <c r="I33" i="244"/>
  <c r="F33" i="244"/>
  <c r="BH32" i="244"/>
  <c r="BI32" i="244"/>
  <c r="BG32" i="244"/>
  <c r="I32" i="244"/>
  <c r="BJ32" i="244"/>
  <c r="F32" i="244"/>
  <c r="BH31" i="244"/>
  <c r="BI31" i="244"/>
  <c r="BG31" i="244"/>
  <c r="I31" i="244"/>
  <c r="BJ31" i="244"/>
  <c r="F31" i="244"/>
  <c r="BJ30" i="244"/>
  <c r="BI30" i="244"/>
  <c r="BH30" i="244"/>
  <c r="BG30" i="244"/>
  <c r="I30" i="244"/>
  <c r="F30" i="244"/>
  <c r="DE29" i="244"/>
  <c r="CS29" i="244"/>
  <c r="CG29" i="244"/>
  <c r="BP29" i="244"/>
  <c r="BH29" i="244"/>
  <c r="BI29" i="244"/>
  <c r="BG29" i="244"/>
  <c r="I29" i="244"/>
  <c r="BJ29" i="244"/>
  <c r="F29" i="244"/>
  <c r="BI28" i="244"/>
  <c r="BH28" i="244"/>
  <c r="BG28" i="244"/>
  <c r="I28" i="244"/>
  <c r="BJ28" i="244"/>
  <c r="F28" i="244"/>
  <c r="BI27" i="244"/>
  <c r="BH27" i="244"/>
  <c r="BG27" i="244"/>
  <c r="I27" i="244"/>
  <c r="BJ27" i="244"/>
  <c r="F27" i="244"/>
  <c r="BJ26" i="244"/>
  <c r="BH26" i="244"/>
  <c r="BI26" i="244"/>
  <c r="BG26" i="244"/>
  <c r="I26" i="244"/>
  <c r="F26" i="244"/>
  <c r="BJ25" i="244"/>
  <c r="BH25" i="244"/>
  <c r="BI25" i="244"/>
  <c r="BG25" i="244"/>
  <c r="I25" i="244"/>
  <c r="F25" i="244"/>
  <c r="BI24" i="244"/>
  <c r="BH24" i="244"/>
  <c r="BG24" i="244"/>
  <c r="I24" i="244"/>
  <c r="BJ24" i="244"/>
  <c r="F24" i="244"/>
  <c r="BI23" i="244"/>
  <c r="BH23" i="244"/>
  <c r="BG23" i="244"/>
  <c r="I23" i="244"/>
  <c r="BJ23" i="244"/>
  <c r="F23" i="244"/>
  <c r="BJ22" i="244"/>
  <c r="BH22" i="244"/>
  <c r="BI22" i="244"/>
  <c r="BG22" i="244"/>
  <c r="I22" i="244"/>
  <c r="F22" i="244"/>
  <c r="BJ21" i="244"/>
  <c r="BH21" i="244"/>
  <c r="BI21" i="244"/>
  <c r="BG21" i="244"/>
  <c r="I21" i="244"/>
  <c r="F21" i="244"/>
  <c r="BI20" i="244"/>
  <c r="BH20" i="244"/>
  <c r="BG20" i="244"/>
  <c r="I20" i="244"/>
  <c r="BJ20" i="244"/>
  <c r="F20" i="244"/>
  <c r="BI19" i="244"/>
  <c r="BH19" i="244"/>
  <c r="BG19" i="244"/>
  <c r="I19" i="244"/>
  <c r="BJ19" i="244"/>
  <c r="F19" i="244"/>
  <c r="CE18" i="244"/>
  <c r="BH18" i="244"/>
  <c r="BI18" i="244"/>
  <c r="BG18" i="244"/>
  <c r="I18" i="244"/>
  <c r="BJ18" i="244"/>
  <c r="F18" i="244"/>
  <c r="BJ17" i="244"/>
  <c r="BI17" i="244"/>
  <c r="BH17" i="244"/>
  <c r="BG17" i="244"/>
  <c r="I17" i="244"/>
  <c r="F17" i="244"/>
  <c r="BJ16" i="244"/>
  <c r="BH16" i="244"/>
  <c r="BI16" i="244"/>
  <c r="BG16" i="244"/>
  <c r="I16" i="244"/>
  <c r="F16" i="244"/>
  <c r="CA15" i="244"/>
  <c r="BI15" i="244"/>
  <c r="BH15" i="244"/>
  <c r="BG15" i="244"/>
  <c r="I15" i="244"/>
  <c r="BJ15" i="244"/>
  <c r="F15" i="244"/>
  <c r="BI14" i="244"/>
  <c r="BH14" i="244"/>
  <c r="BG14" i="244"/>
  <c r="I14" i="244"/>
  <c r="I45" i="244"/>
  <c r="F14" i="244"/>
  <c r="CA13" i="244"/>
  <c r="DG11" i="244"/>
  <c r="CA11" i="244"/>
  <c r="DG9" i="244"/>
  <c r="EA7" i="244"/>
  <c r="DR7" i="244"/>
  <c r="DL7" i="244"/>
  <c r="C46" i="243"/>
  <c r="U45" i="243"/>
  <c r="I47" i="243"/>
  <c r="BJ44" i="243"/>
  <c r="BH44" i="243"/>
  <c r="BI44" i="243"/>
  <c r="BG44" i="243"/>
  <c r="I44" i="243"/>
  <c r="F44" i="243"/>
  <c r="CC43" i="243"/>
  <c r="BI43" i="243"/>
  <c r="BH43" i="243"/>
  <c r="BG43" i="243"/>
  <c r="I43" i="243"/>
  <c r="BJ43" i="243"/>
  <c r="F43" i="243"/>
  <c r="BJ42" i="243"/>
  <c r="BI42" i="243"/>
  <c r="BH42" i="243"/>
  <c r="BG42" i="243"/>
  <c r="I42" i="243"/>
  <c r="F42" i="243"/>
  <c r="BJ41" i="243"/>
  <c r="BH41" i="243"/>
  <c r="BI41" i="243"/>
  <c r="BG41" i="243"/>
  <c r="I41" i="243"/>
  <c r="F41" i="243"/>
  <c r="DE40" i="243"/>
  <c r="BI40" i="243"/>
  <c r="BH40" i="243"/>
  <c r="BG40" i="243"/>
  <c r="I40" i="243"/>
  <c r="BJ40" i="243"/>
  <c r="F40" i="243"/>
  <c r="DE39" i="243"/>
  <c r="BI39" i="243"/>
  <c r="BH39" i="243"/>
  <c r="BG39" i="243"/>
  <c r="I39" i="243"/>
  <c r="BJ39" i="243"/>
  <c r="F39" i="243"/>
  <c r="DE38" i="243"/>
  <c r="BJ38" i="243"/>
  <c r="BH38" i="243"/>
  <c r="BI38" i="243"/>
  <c r="BG38" i="243"/>
  <c r="I38" i="243"/>
  <c r="F38" i="243"/>
  <c r="DE37" i="243"/>
  <c r="BI37" i="243"/>
  <c r="BH37" i="243"/>
  <c r="BG37" i="243"/>
  <c r="I37" i="243"/>
  <c r="BJ37" i="243"/>
  <c r="F37" i="243"/>
  <c r="DE36" i="243"/>
  <c r="BJ36" i="243"/>
  <c r="BH36" i="243"/>
  <c r="BI36" i="243"/>
  <c r="BG36" i="243"/>
  <c r="I36" i="243"/>
  <c r="F36" i="243"/>
  <c r="DE35" i="243"/>
  <c r="BJ35" i="243"/>
  <c r="BI35" i="243"/>
  <c r="BH35" i="243"/>
  <c r="BG35" i="243"/>
  <c r="I35" i="243"/>
  <c r="F35" i="243"/>
  <c r="DE34" i="243"/>
  <c r="BH34" i="243"/>
  <c r="BI34" i="243"/>
  <c r="BG34" i="243"/>
  <c r="I34" i="243"/>
  <c r="BJ34" i="243"/>
  <c r="F34" i="243"/>
  <c r="BI33" i="243"/>
  <c r="BH33" i="243"/>
  <c r="BG33" i="243"/>
  <c r="I33" i="243"/>
  <c r="BJ33" i="243"/>
  <c r="F33" i="243"/>
  <c r="BJ32" i="243"/>
  <c r="BH32" i="243"/>
  <c r="BI32" i="243"/>
  <c r="BG32" i="243"/>
  <c r="I32" i="243"/>
  <c r="F32" i="243"/>
  <c r="BJ31" i="243"/>
  <c r="BH31" i="243"/>
  <c r="BI31" i="243"/>
  <c r="BG31" i="243"/>
  <c r="I31" i="243"/>
  <c r="F31" i="243"/>
  <c r="BH30" i="243"/>
  <c r="BI30" i="243"/>
  <c r="BG30" i="243"/>
  <c r="I30" i="243"/>
  <c r="BJ30" i="243"/>
  <c r="F30" i="243"/>
  <c r="DE29" i="243"/>
  <c r="CS29" i="243"/>
  <c r="CG29" i="243"/>
  <c r="BP29" i="243"/>
  <c r="BJ29" i="243"/>
  <c r="BH29" i="243"/>
  <c r="BI29" i="243"/>
  <c r="BG29" i="243"/>
  <c r="I29" i="243"/>
  <c r="F29" i="243"/>
  <c r="BI28" i="243"/>
  <c r="BH28" i="243"/>
  <c r="BG28" i="243"/>
  <c r="I28" i="243"/>
  <c r="BJ28" i="243"/>
  <c r="F28" i="243"/>
  <c r="BI27" i="243"/>
  <c r="BH27" i="243"/>
  <c r="BG27" i="243"/>
  <c r="I27" i="243"/>
  <c r="BJ27" i="243"/>
  <c r="F27" i="243"/>
  <c r="BJ26" i="243"/>
  <c r="BI26" i="243"/>
  <c r="BH26" i="243"/>
  <c r="BG26" i="243"/>
  <c r="I26" i="243"/>
  <c r="F26" i="243"/>
  <c r="BJ25" i="243"/>
  <c r="BH25" i="243"/>
  <c r="BI25" i="243"/>
  <c r="BG25" i="243"/>
  <c r="I25" i="243"/>
  <c r="F25" i="243"/>
  <c r="BI24" i="243"/>
  <c r="BH24" i="243"/>
  <c r="BG24" i="243"/>
  <c r="I24" i="243"/>
  <c r="BJ24" i="243"/>
  <c r="F24" i="243"/>
  <c r="BI23" i="243"/>
  <c r="BH23" i="243"/>
  <c r="BG23" i="243"/>
  <c r="I23" i="243"/>
  <c r="BJ23" i="243"/>
  <c r="F23" i="243"/>
  <c r="BJ22" i="243"/>
  <c r="BI22" i="243"/>
  <c r="BH22" i="243"/>
  <c r="BG22" i="243"/>
  <c r="I22" i="243"/>
  <c r="F22" i="243"/>
  <c r="BJ21" i="243"/>
  <c r="BH21" i="243"/>
  <c r="BI21" i="243"/>
  <c r="BG21" i="243"/>
  <c r="I21" i="243"/>
  <c r="F21" i="243"/>
  <c r="BI20" i="243"/>
  <c r="BH20" i="243"/>
  <c r="BG20" i="243"/>
  <c r="I20" i="243"/>
  <c r="BJ20" i="243"/>
  <c r="F20" i="243"/>
  <c r="BI19" i="243"/>
  <c r="BH19" i="243"/>
  <c r="BG19" i="243"/>
  <c r="I19" i="243"/>
  <c r="BJ19" i="243"/>
  <c r="F19" i="243"/>
  <c r="CE18" i="243"/>
  <c r="BH18" i="243"/>
  <c r="BI18" i="243"/>
  <c r="BG18" i="243"/>
  <c r="I18" i="243"/>
  <c r="BJ18" i="243"/>
  <c r="F18" i="243"/>
  <c r="BH17" i="243"/>
  <c r="BI17" i="243"/>
  <c r="BG17" i="243"/>
  <c r="I17" i="243"/>
  <c r="BJ17" i="243"/>
  <c r="F17" i="243"/>
  <c r="BJ16" i="243"/>
  <c r="BI16" i="243"/>
  <c r="BH16" i="243"/>
  <c r="BG16" i="243"/>
  <c r="I16" i="243"/>
  <c r="F16" i="243"/>
  <c r="CA15" i="243"/>
  <c r="BI15" i="243"/>
  <c r="BH15" i="243"/>
  <c r="BG15" i="243"/>
  <c r="I15" i="243"/>
  <c r="BJ15" i="243"/>
  <c r="F15" i="243"/>
  <c r="BI14" i="243"/>
  <c r="BH14" i="243"/>
  <c r="BG14" i="243"/>
  <c r="I14" i="243"/>
  <c r="F14" i="243"/>
  <c r="CA13" i="243"/>
  <c r="DG11" i="243"/>
  <c r="CA11" i="243"/>
  <c r="DG9" i="243"/>
  <c r="EA7" i="243"/>
  <c r="DR7" i="243"/>
  <c r="DL7" i="243"/>
  <c r="C46" i="242"/>
  <c r="CC43" i="242"/>
  <c r="U45" i="242"/>
  <c r="I47" i="242"/>
  <c r="BJ44" i="242"/>
  <c r="BH44" i="242"/>
  <c r="BI44" i="242"/>
  <c r="BG44" i="242"/>
  <c r="I44" i="242"/>
  <c r="F44" i="242"/>
  <c r="BJ43" i="242"/>
  <c r="BI43" i="242"/>
  <c r="BH43" i="242"/>
  <c r="BG43" i="242"/>
  <c r="I43" i="242"/>
  <c r="F43" i="242"/>
  <c r="BJ42" i="242"/>
  <c r="BH42" i="242"/>
  <c r="BI42" i="242"/>
  <c r="BG42" i="242"/>
  <c r="I42" i="242"/>
  <c r="F42" i="242"/>
  <c r="BH41" i="242"/>
  <c r="BI41" i="242"/>
  <c r="BG41" i="242"/>
  <c r="I41" i="242"/>
  <c r="BJ41" i="242"/>
  <c r="F41" i="242"/>
  <c r="DE40" i="242"/>
  <c r="BJ40" i="242"/>
  <c r="BI40" i="242"/>
  <c r="BH40" i="242"/>
  <c r="BG40" i="242"/>
  <c r="I40" i="242"/>
  <c r="F40" i="242"/>
  <c r="DE39" i="242"/>
  <c r="BH39" i="242"/>
  <c r="BI39" i="242"/>
  <c r="BG39" i="242"/>
  <c r="I39" i="242"/>
  <c r="BJ39" i="242"/>
  <c r="F39" i="242"/>
  <c r="DE38" i="242"/>
  <c r="BJ38" i="242"/>
  <c r="BH38" i="242"/>
  <c r="BI38" i="242"/>
  <c r="BG38" i="242"/>
  <c r="I38" i="242"/>
  <c r="F38" i="242"/>
  <c r="DE37" i="242"/>
  <c r="BJ37" i="242"/>
  <c r="BI37" i="242"/>
  <c r="BH37" i="242"/>
  <c r="BG37" i="242"/>
  <c r="I37" i="242"/>
  <c r="F37" i="242"/>
  <c r="DE36" i="242"/>
  <c r="BI36" i="242"/>
  <c r="BH36" i="242"/>
  <c r="BG36" i="242"/>
  <c r="I36" i="242"/>
  <c r="BJ36" i="242"/>
  <c r="F36" i="242"/>
  <c r="DE35" i="242"/>
  <c r="BJ35" i="242"/>
  <c r="BH35" i="242"/>
  <c r="BI35" i="242"/>
  <c r="BG35" i="242"/>
  <c r="I35" i="242"/>
  <c r="F35" i="242"/>
  <c r="DE34" i="242"/>
  <c r="BI34" i="242"/>
  <c r="BH34" i="242"/>
  <c r="BG34" i="242"/>
  <c r="I34" i="242"/>
  <c r="BJ34" i="242"/>
  <c r="F34" i="242"/>
  <c r="BJ33" i="242"/>
  <c r="BI33" i="242"/>
  <c r="BH33" i="242"/>
  <c r="BG33" i="242"/>
  <c r="I33" i="242"/>
  <c r="F33" i="242"/>
  <c r="BJ32" i="242"/>
  <c r="BH32" i="242"/>
  <c r="BI32" i="242"/>
  <c r="BG32" i="242"/>
  <c r="I32" i="242"/>
  <c r="F32" i="242"/>
  <c r="BI31" i="242"/>
  <c r="BH31" i="242"/>
  <c r="BG31" i="242"/>
  <c r="I31" i="242"/>
  <c r="BJ31" i="242"/>
  <c r="F31" i="242"/>
  <c r="BI30" i="242"/>
  <c r="BH30" i="242"/>
  <c r="BG30" i="242"/>
  <c r="I30" i="242"/>
  <c r="BJ30" i="242"/>
  <c r="F30" i="242"/>
  <c r="DE29" i="242"/>
  <c r="CS29" i="242"/>
  <c r="CG29" i="242"/>
  <c r="BP29" i="242"/>
  <c r="BI29" i="242"/>
  <c r="BH29" i="242"/>
  <c r="BG29" i="242"/>
  <c r="I29" i="242"/>
  <c r="BJ29" i="242"/>
  <c r="F29" i="242"/>
  <c r="BH28" i="242"/>
  <c r="BI28" i="242"/>
  <c r="BG28" i="242"/>
  <c r="I28" i="242"/>
  <c r="BJ28" i="242"/>
  <c r="F28" i="242"/>
  <c r="BJ27" i="242"/>
  <c r="BI27" i="242"/>
  <c r="BH27" i="242"/>
  <c r="BG27" i="242"/>
  <c r="I27" i="242"/>
  <c r="F27" i="242"/>
  <c r="BJ26" i="242"/>
  <c r="BH26" i="242"/>
  <c r="BI26" i="242"/>
  <c r="BG26" i="242"/>
  <c r="I26" i="242"/>
  <c r="F26" i="242"/>
  <c r="BH25" i="242"/>
  <c r="BI25" i="242"/>
  <c r="BG25" i="242"/>
  <c r="I25" i="242"/>
  <c r="BJ25" i="242"/>
  <c r="F25" i="242"/>
  <c r="BH24" i="242"/>
  <c r="BI24" i="242"/>
  <c r="BG24" i="242"/>
  <c r="I24" i="242"/>
  <c r="BJ24" i="242"/>
  <c r="F24" i="242"/>
  <c r="BJ23" i="242"/>
  <c r="BI23" i="242"/>
  <c r="BH23" i="242"/>
  <c r="BG23" i="242"/>
  <c r="I23" i="242"/>
  <c r="F23" i="242"/>
  <c r="BJ22" i="242"/>
  <c r="BH22" i="242"/>
  <c r="BI22" i="242"/>
  <c r="BG22" i="242"/>
  <c r="I22" i="242"/>
  <c r="F22" i="242"/>
  <c r="BH21" i="242"/>
  <c r="BI21" i="242"/>
  <c r="BG21" i="242"/>
  <c r="I21" i="242"/>
  <c r="BJ21" i="242"/>
  <c r="F21" i="242"/>
  <c r="BH20" i="242"/>
  <c r="BI20" i="242"/>
  <c r="BG20" i="242"/>
  <c r="I20" i="242"/>
  <c r="BJ20" i="242"/>
  <c r="F20" i="242"/>
  <c r="BJ19" i="242"/>
  <c r="BI19" i="242"/>
  <c r="BH19" i="242"/>
  <c r="BG19" i="242"/>
  <c r="I19" i="242"/>
  <c r="F19" i="242"/>
  <c r="CE18" i="242"/>
  <c r="BI18" i="242"/>
  <c r="BH18" i="242"/>
  <c r="BG18" i="242"/>
  <c r="I18" i="242"/>
  <c r="BJ18" i="242"/>
  <c r="F18" i="242"/>
  <c r="BI17" i="242"/>
  <c r="BH17" i="242"/>
  <c r="BG17" i="242"/>
  <c r="I17" i="242"/>
  <c r="BJ17" i="242"/>
  <c r="F17" i="242"/>
  <c r="BI16" i="242"/>
  <c r="BH16" i="242"/>
  <c r="BG16" i="242"/>
  <c r="I16" i="242"/>
  <c r="BJ16" i="242"/>
  <c r="F16" i="242"/>
  <c r="CA15" i="242"/>
  <c r="BH15" i="242"/>
  <c r="BI15" i="242"/>
  <c r="BG15" i="242"/>
  <c r="I15" i="242"/>
  <c r="BJ15" i="242"/>
  <c r="F15" i="242"/>
  <c r="BJ14" i="242"/>
  <c r="BI14" i="242"/>
  <c r="BH14" i="242"/>
  <c r="BG14" i="242"/>
  <c r="I14" i="242"/>
  <c r="F14" i="242"/>
  <c r="CA13" i="242"/>
  <c r="DG11" i="242"/>
  <c r="CA11" i="242"/>
  <c r="DG9" i="242"/>
  <c r="EA7" i="242"/>
  <c r="DR7" i="242"/>
  <c r="DL7" i="242"/>
  <c r="C46" i="241"/>
  <c r="CC43" i="241"/>
  <c r="U45" i="241"/>
  <c r="I47" i="241"/>
  <c r="BH44" i="241"/>
  <c r="BI44" i="241"/>
  <c r="BG44" i="241"/>
  <c r="I44" i="241"/>
  <c r="BJ44" i="241"/>
  <c r="F44" i="241"/>
  <c r="BI43" i="241"/>
  <c r="BH43" i="241"/>
  <c r="BG43" i="241"/>
  <c r="I43" i="241"/>
  <c r="BJ43" i="241"/>
  <c r="F43" i="241"/>
  <c r="BJ42" i="241"/>
  <c r="BH42" i="241"/>
  <c r="BI42" i="241"/>
  <c r="BG42" i="241"/>
  <c r="I42" i="241"/>
  <c r="F42" i="241"/>
  <c r="BJ41" i="241"/>
  <c r="BI41" i="241"/>
  <c r="BH41" i="241"/>
  <c r="BG41" i="241"/>
  <c r="I41" i="241"/>
  <c r="F41" i="241"/>
  <c r="DE40" i="241"/>
  <c r="BJ40" i="241"/>
  <c r="BH40" i="241"/>
  <c r="BI40" i="241"/>
  <c r="BG40" i="241"/>
  <c r="I40" i="241"/>
  <c r="F40" i="241"/>
  <c r="DE39" i="241"/>
  <c r="BI39" i="241"/>
  <c r="BH39" i="241"/>
  <c r="BG39" i="241"/>
  <c r="I39" i="241"/>
  <c r="BJ39" i="241"/>
  <c r="F39" i="241"/>
  <c r="DE38" i="241"/>
  <c r="BH38" i="241"/>
  <c r="BI38" i="241"/>
  <c r="BG38" i="241"/>
  <c r="I38" i="241"/>
  <c r="BJ38" i="241"/>
  <c r="F38" i="241"/>
  <c r="DE37" i="241"/>
  <c r="BI37" i="241"/>
  <c r="BH37" i="241"/>
  <c r="BG37" i="241"/>
  <c r="I37" i="241"/>
  <c r="BJ37" i="241"/>
  <c r="F37" i="241"/>
  <c r="DE36" i="241"/>
  <c r="BH36" i="241"/>
  <c r="BI36" i="241"/>
  <c r="BG36" i="241"/>
  <c r="I36" i="241"/>
  <c r="BJ36" i="241"/>
  <c r="F36" i="241"/>
  <c r="DE35" i="241"/>
  <c r="BJ35" i="241"/>
  <c r="BH35" i="241"/>
  <c r="BI35" i="241"/>
  <c r="BG35" i="241"/>
  <c r="I35" i="241"/>
  <c r="F35" i="241"/>
  <c r="DE34" i="241"/>
  <c r="BI34" i="241"/>
  <c r="BH34" i="241"/>
  <c r="BG34" i="241"/>
  <c r="I34" i="241"/>
  <c r="BJ34" i="241"/>
  <c r="F34" i="241"/>
  <c r="BJ33" i="241"/>
  <c r="BH33" i="241"/>
  <c r="BI33" i="241"/>
  <c r="BG33" i="241"/>
  <c r="I33" i="241"/>
  <c r="F33" i="241"/>
  <c r="BJ32" i="241"/>
  <c r="BH32" i="241"/>
  <c r="BI32" i="241"/>
  <c r="BG32" i="241"/>
  <c r="I32" i="241"/>
  <c r="F32" i="241"/>
  <c r="BH31" i="241"/>
  <c r="BI31" i="241"/>
  <c r="BG31" i="241"/>
  <c r="I31" i="241"/>
  <c r="BJ31" i="241"/>
  <c r="F31" i="241"/>
  <c r="BI30" i="241"/>
  <c r="BH30" i="241"/>
  <c r="BG30" i="241"/>
  <c r="I30" i="241"/>
  <c r="BJ30" i="241"/>
  <c r="F30" i="241"/>
  <c r="DE29" i="241"/>
  <c r="CS29" i="241"/>
  <c r="CG29" i="241"/>
  <c r="BP29" i="241"/>
  <c r="BH29" i="241"/>
  <c r="BI29" i="241"/>
  <c r="BG29" i="241"/>
  <c r="I29" i="241"/>
  <c r="BJ29" i="241"/>
  <c r="F29" i="241"/>
  <c r="BI28" i="241"/>
  <c r="BH28" i="241"/>
  <c r="BG28" i="241"/>
  <c r="I28" i="241"/>
  <c r="BJ28" i="241"/>
  <c r="F28" i="241"/>
  <c r="BI27" i="241"/>
  <c r="BH27" i="241"/>
  <c r="BG27" i="241"/>
  <c r="I27" i="241"/>
  <c r="BJ27" i="241"/>
  <c r="F27" i="241"/>
  <c r="BJ26" i="241"/>
  <c r="BH26" i="241"/>
  <c r="BI26" i="241"/>
  <c r="BG26" i="241"/>
  <c r="I26" i="241"/>
  <c r="F26" i="241"/>
  <c r="BJ25" i="241"/>
  <c r="BI25" i="241"/>
  <c r="BH25" i="241"/>
  <c r="BG25" i="241"/>
  <c r="I25" i="241"/>
  <c r="F25" i="241"/>
  <c r="BI24" i="241"/>
  <c r="BH24" i="241"/>
  <c r="BG24" i="241"/>
  <c r="I24" i="241"/>
  <c r="BJ24" i="241"/>
  <c r="F24" i="241"/>
  <c r="BI23" i="241"/>
  <c r="BH23" i="241"/>
  <c r="BG23" i="241"/>
  <c r="I23" i="241"/>
  <c r="BJ23" i="241"/>
  <c r="F23" i="241"/>
  <c r="BJ22" i="241"/>
  <c r="BI22" i="241"/>
  <c r="BH22" i="241"/>
  <c r="BG22" i="241"/>
  <c r="I22" i="241"/>
  <c r="F22" i="241"/>
  <c r="BJ21" i="241"/>
  <c r="BI21" i="241"/>
  <c r="BH21" i="241"/>
  <c r="BG21" i="241"/>
  <c r="I21" i="241"/>
  <c r="F21" i="241"/>
  <c r="BI20" i="241"/>
  <c r="BH20" i="241"/>
  <c r="BG20" i="241"/>
  <c r="I20" i="241"/>
  <c r="BJ20" i="241"/>
  <c r="F20" i="241"/>
  <c r="BI19" i="241"/>
  <c r="BH19" i="241"/>
  <c r="BG19" i="241"/>
  <c r="I19" i="241"/>
  <c r="BJ19" i="241"/>
  <c r="F19" i="241"/>
  <c r="CE18" i="241"/>
  <c r="BH18" i="241"/>
  <c r="BI18" i="241"/>
  <c r="BG18" i="241"/>
  <c r="I18" i="241"/>
  <c r="BJ18" i="241"/>
  <c r="F18" i="241"/>
  <c r="BI17" i="241"/>
  <c r="BH17" i="241"/>
  <c r="BG17" i="241"/>
  <c r="I17" i="241"/>
  <c r="BJ17" i="241"/>
  <c r="F17" i="241"/>
  <c r="BJ16" i="241"/>
  <c r="BH16" i="241"/>
  <c r="BI16" i="241"/>
  <c r="BG16" i="241"/>
  <c r="I16" i="241"/>
  <c r="F16" i="241"/>
  <c r="CA15" i="241"/>
  <c r="BI15" i="241"/>
  <c r="BH15" i="241"/>
  <c r="BG15" i="241"/>
  <c r="I15" i="241"/>
  <c r="BJ15" i="241"/>
  <c r="F15" i="241"/>
  <c r="BI14" i="241"/>
  <c r="BH14" i="241"/>
  <c r="BG14" i="241"/>
  <c r="I14" i="241"/>
  <c r="I45" i="241"/>
  <c r="F14" i="241"/>
  <c r="CA13" i="241"/>
  <c r="DG11" i="241"/>
  <c r="CA11" i="241"/>
  <c r="DG9" i="241"/>
  <c r="EA7" i="241"/>
  <c r="DR7" i="241"/>
  <c r="DL7" i="241"/>
  <c r="I47" i="240"/>
  <c r="C46" i="240"/>
  <c r="CC43" i="240"/>
  <c r="U45" i="240"/>
  <c r="BJ44" i="240"/>
  <c r="BI44" i="240"/>
  <c r="BH44" i="240"/>
  <c r="BG44" i="240"/>
  <c r="I44" i="240"/>
  <c r="F44" i="240"/>
  <c r="BJ43" i="240"/>
  <c r="BH43" i="240"/>
  <c r="BI43" i="240"/>
  <c r="BG43" i="240"/>
  <c r="I43" i="240"/>
  <c r="F43" i="240"/>
  <c r="BH42" i="240"/>
  <c r="BI42" i="240"/>
  <c r="BG42" i="240"/>
  <c r="I42" i="240"/>
  <c r="BJ42" i="240"/>
  <c r="F42" i="240"/>
  <c r="BH41" i="240"/>
  <c r="BI41" i="240"/>
  <c r="BG41" i="240"/>
  <c r="I41" i="240"/>
  <c r="BJ41" i="240"/>
  <c r="F41" i="240"/>
  <c r="DE40" i="240"/>
  <c r="BJ40" i="240"/>
  <c r="BI40" i="240"/>
  <c r="BH40" i="240"/>
  <c r="BG40" i="240"/>
  <c r="I40" i="240"/>
  <c r="F40" i="240"/>
  <c r="DE39" i="240"/>
  <c r="BJ39" i="240"/>
  <c r="BI39" i="240"/>
  <c r="BH39" i="240"/>
  <c r="BG39" i="240"/>
  <c r="I39" i="240"/>
  <c r="F39" i="240"/>
  <c r="DE38" i="240"/>
  <c r="BJ38" i="240"/>
  <c r="BI38" i="240"/>
  <c r="BH38" i="240"/>
  <c r="BG38" i="240"/>
  <c r="I38" i="240"/>
  <c r="F38" i="240"/>
  <c r="DE37" i="240"/>
  <c r="BJ37" i="240"/>
  <c r="BH37" i="240"/>
  <c r="BI37" i="240"/>
  <c r="BG37" i="240"/>
  <c r="I37" i="240"/>
  <c r="F37" i="240"/>
  <c r="DE36" i="240"/>
  <c r="BI36" i="240"/>
  <c r="BH36" i="240"/>
  <c r="BG36" i="240"/>
  <c r="I36" i="240"/>
  <c r="BJ36" i="240"/>
  <c r="F36" i="240"/>
  <c r="DE35" i="240"/>
  <c r="BH35" i="240"/>
  <c r="BI35" i="240"/>
  <c r="BG35" i="240"/>
  <c r="I35" i="240"/>
  <c r="BJ35" i="240"/>
  <c r="F35" i="240"/>
  <c r="DE34" i="240"/>
  <c r="BI34" i="240"/>
  <c r="BH34" i="240"/>
  <c r="BG34" i="240"/>
  <c r="I34" i="240"/>
  <c r="BJ34" i="240"/>
  <c r="F34" i="240"/>
  <c r="BJ33" i="240"/>
  <c r="BI33" i="240"/>
  <c r="BH33" i="240"/>
  <c r="BG33" i="240"/>
  <c r="I33" i="240"/>
  <c r="F33" i="240"/>
  <c r="BJ32" i="240"/>
  <c r="BI32" i="240"/>
  <c r="BH32" i="240"/>
  <c r="BG32" i="240"/>
  <c r="I32" i="240"/>
  <c r="F32" i="240"/>
  <c r="BI31" i="240"/>
  <c r="BH31" i="240"/>
  <c r="BG31" i="240"/>
  <c r="I31" i="240"/>
  <c r="BJ31" i="240"/>
  <c r="F31" i="240"/>
  <c r="BI30" i="240"/>
  <c r="BH30" i="240"/>
  <c r="BG30" i="240"/>
  <c r="I30" i="240"/>
  <c r="BJ30" i="240"/>
  <c r="F30" i="240"/>
  <c r="DE29" i="240"/>
  <c r="CS29" i="240"/>
  <c r="CG29" i="240"/>
  <c r="BP29" i="240"/>
  <c r="BI29" i="240"/>
  <c r="BH29" i="240"/>
  <c r="BG29" i="240"/>
  <c r="I29" i="240"/>
  <c r="BJ29" i="240"/>
  <c r="F29" i="240"/>
  <c r="BJ28" i="240"/>
  <c r="BI28" i="240"/>
  <c r="BH28" i="240"/>
  <c r="BG28" i="240"/>
  <c r="I28" i="240"/>
  <c r="F28" i="240"/>
  <c r="BJ27" i="240"/>
  <c r="BH27" i="240"/>
  <c r="BI27" i="240"/>
  <c r="BG27" i="240"/>
  <c r="I27" i="240"/>
  <c r="F27" i="240"/>
  <c r="BH26" i="240"/>
  <c r="BI26" i="240"/>
  <c r="BG26" i="240"/>
  <c r="I26" i="240"/>
  <c r="BJ26" i="240"/>
  <c r="F26" i="240"/>
  <c r="BH25" i="240"/>
  <c r="BI25" i="240"/>
  <c r="BG25" i="240"/>
  <c r="I25" i="240"/>
  <c r="BJ25" i="240"/>
  <c r="F25" i="240"/>
  <c r="BJ24" i="240"/>
  <c r="BI24" i="240"/>
  <c r="BH24" i="240"/>
  <c r="BG24" i="240"/>
  <c r="I24" i="240"/>
  <c r="F24" i="240"/>
  <c r="BJ23" i="240"/>
  <c r="BH23" i="240"/>
  <c r="BI23" i="240"/>
  <c r="BG23" i="240"/>
  <c r="I23" i="240"/>
  <c r="F23" i="240"/>
  <c r="BH22" i="240"/>
  <c r="BI22" i="240"/>
  <c r="BG22" i="240"/>
  <c r="I22" i="240"/>
  <c r="BJ22" i="240"/>
  <c r="F22" i="240"/>
  <c r="BH21" i="240"/>
  <c r="BI21" i="240"/>
  <c r="BG21" i="240"/>
  <c r="I21" i="240"/>
  <c r="BJ21" i="240"/>
  <c r="F21" i="240"/>
  <c r="BJ20" i="240"/>
  <c r="BI20" i="240"/>
  <c r="BH20" i="240"/>
  <c r="BG20" i="240"/>
  <c r="I20" i="240"/>
  <c r="F20" i="240"/>
  <c r="BJ19" i="240"/>
  <c r="BH19" i="240"/>
  <c r="BI19" i="240"/>
  <c r="BG19" i="240"/>
  <c r="I19" i="240"/>
  <c r="F19" i="240"/>
  <c r="CE18" i="240"/>
  <c r="BI18" i="240"/>
  <c r="BH18" i="240"/>
  <c r="BG18" i="240"/>
  <c r="I18" i="240"/>
  <c r="BJ18" i="240"/>
  <c r="F18" i="240"/>
  <c r="BI17" i="240"/>
  <c r="BH17" i="240"/>
  <c r="BG17" i="240"/>
  <c r="I17" i="240"/>
  <c r="BJ17" i="240"/>
  <c r="F17" i="240"/>
  <c r="BJ16" i="240"/>
  <c r="BI16" i="240"/>
  <c r="BH16" i="240"/>
  <c r="BG16" i="240"/>
  <c r="I16" i="240"/>
  <c r="F16" i="240"/>
  <c r="CA15" i="240"/>
  <c r="BJ15" i="240"/>
  <c r="BI15" i="240"/>
  <c r="BH15" i="240"/>
  <c r="BG15" i="240"/>
  <c r="I15" i="240"/>
  <c r="F15" i="240"/>
  <c r="BJ14" i="240"/>
  <c r="BH14" i="240"/>
  <c r="BI14" i="240"/>
  <c r="BG14" i="240"/>
  <c r="I14" i="240"/>
  <c r="F14" i="240"/>
  <c r="CA13" i="240"/>
  <c r="DG11" i="240"/>
  <c r="CA11" i="240"/>
  <c r="DG9" i="240"/>
  <c r="EA7" i="240"/>
  <c r="DR7" i="240"/>
  <c r="DL7" i="240"/>
  <c r="I47" i="239"/>
  <c r="C46" i="239"/>
  <c r="U45" i="239"/>
  <c r="BH44" i="239"/>
  <c r="BI44" i="239"/>
  <c r="BG44" i="239"/>
  <c r="I44" i="239"/>
  <c r="BJ44" i="239"/>
  <c r="F44" i="239"/>
  <c r="CC43" i="239"/>
  <c r="BJ43" i="239"/>
  <c r="BI43" i="239"/>
  <c r="BH43" i="239"/>
  <c r="BG43" i="239"/>
  <c r="I43" i="239"/>
  <c r="F43" i="239"/>
  <c r="BJ42" i="239"/>
  <c r="BI42" i="239"/>
  <c r="BH42" i="239"/>
  <c r="BG42" i="239"/>
  <c r="I42" i="239"/>
  <c r="F42" i="239"/>
  <c r="BI41" i="239"/>
  <c r="BH41" i="239"/>
  <c r="BG41" i="239"/>
  <c r="I41" i="239"/>
  <c r="BJ41" i="239"/>
  <c r="F41" i="239"/>
  <c r="DE40" i="239"/>
  <c r="BH40" i="239"/>
  <c r="BI40" i="239"/>
  <c r="BG40" i="239"/>
  <c r="I40" i="239"/>
  <c r="BJ40" i="239"/>
  <c r="F40" i="239"/>
  <c r="DE39" i="239"/>
  <c r="BI39" i="239"/>
  <c r="BH39" i="239"/>
  <c r="BG39" i="239"/>
  <c r="I39" i="239"/>
  <c r="BJ39" i="239"/>
  <c r="F39" i="239"/>
  <c r="DE38" i="239"/>
  <c r="BH38" i="239"/>
  <c r="BI38" i="239"/>
  <c r="BG38" i="239"/>
  <c r="I38" i="239"/>
  <c r="BJ38" i="239"/>
  <c r="F38" i="239"/>
  <c r="DE37" i="239"/>
  <c r="BJ37" i="239"/>
  <c r="BI37" i="239"/>
  <c r="BH37" i="239"/>
  <c r="BG37" i="239"/>
  <c r="I37" i="239"/>
  <c r="F37" i="239"/>
  <c r="DE36" i="239"/>
  <c r="BJ36" i="239"/>
  <c r="BI36" i="239"/>
  <c r="BH36" i="239"/>
  <c r="BG36" i="239"/>
  <c r="I36" i="239"/>
  <c r="F36" i="239"/>
  <c r="DE35" i="239"/>
  <c r="BJ35" i="239"/>
  <c r="BI35" i="239"/>
  <c r="BH35" i="239"/>
  <c r="BG35" i="239"/>
  <c r="I35" i="239"/>
  <c r="F35" i="239"/>
  <c r="DE34" i="239"/>
  <c r="BJ34" i="239"/>
  <c r="BH34" i="239"/>
  <c r="BI34" i="239"/>
  <c r="BG34" i="239"/>
  <c r="I34" i="239"/>
  <c r="F34" i="239"/>
  <c r="BH33" i="239"/>
  <c r="BI33" i="239"/>
  <c r="BG33" i="239"/>
  <c r="I33" i="239"/>
  <c r="BJ33" i="239"/>
  <c r="F33" i="239"/>
  <c r="BH32" i="239"/>
  <c r="BI32" i="239"/>
  <c r="BG32" i="239"/>
  <c r="I32" i="239"/>
  <c r="BJ32" i="239"/>
  <c r="F32" i="239"/>
  <c r="BJ31" i="239"/>
  <c r="BI31" i="239"/>
  <c r="BH31" i="239"/>
  <c r="BG31" i="239"/>
  <c r="I31" i="239"/>
  <c r="F31" i="239"/>
  <c r="BJ30" i="239"/>
  <c r="BH30" i="239"/>
  <c r="BI30" i="239"/>
  <c r="BG30" i="239"/>
  <c r="I30" i="239"/>
  <c r="F30" i="239"/>
  <c r="DE29" i="239"/>
  <c r="CS29" i="239"/>
  <c r="CG29" i="239"/>
  <c r="BP29" i="239"/>
  <c r="BJ29" i="239"/>
  <c r="BI29" i="239"/>
  <c r="BH29" i="239"/>
  <c r="BG29" i="239"/>
  <c r="I29" i="239"/>
  <c r="F29" i="239"/>
  <c r="BI28" i="239"/>
  <c r="BH28" i="239"/>
  <c r="BG28" i="239"/>
  <c r="I28" i="239"/>
  <c r="BJ28" i="239"/>
  <c r="F28" i="239"/>
  <c r="BJ27" i="239"/>
  <c r="BI27" i="239"/>
  <c r="BH27" i="239"/>
  <c r="BG27" i="239"/>
  <c r="I27" i="239"/>
  <c r="F27" i="239"/>
  <c r="BI26" i="239"/>
  <c r="BH26" i="239"/>
  <c r="BG26" i="239"/>
  <c r="I26" i="239"/>
  <c r="BJ26" i="239"/>
  <c r="F26" i="239"/>
  <c r="BI25" i="239"/>
  <c r="BH25" i="239"/>
  <c r="BG25" i="239"/>
  <c r="I25" i="239"/>
  <c r="BJ25" i="239"/>
  <c r="F25" i="239"/>
  <c r="BJ24" i="239"/>
  <c r="BI24" i="239"/>
  <c r="BH24" i="239"/>
  <c r="BG24" i="239"/>
  <c r="I24" i="239"/>
  <c r="F24" i="239"/>
  <c r="BJ23" i="239"/>
  <c r="BH23" i="239"/>
  <c r="BI23" i="239"/>
  <c r="BG23" i="239"/>
  <c r="I23" i="239"/>
  <c r="F23" i="239"/>
  <c r="BI22" i="239"/>
  <c r="BH22" i="239"/>
  <c r="BG22" i="239"/>
  <c r="I22" i="239"/>
  <c r="BJ22" i="239"/>
  <c r="F22" i="239"/>
  <c r="BI21" i="239"/>
  <c r="BH21" i="239"/>
  <c r="BG21" i="239"/>
  <c r="I21" i="239"/>
  <c r="BJ21" i="239"/>
  <c r="F21" i="239"/>
  <c r="BJ20" i="239"/>
  <c r="BI20" i="239"/>
  <c r="BH20" i="239"/>
  <c r="BG20" i="239"/>
  <c r="I20" i="239"/>
  <c r="F20" i="239"/>
  <c r="BJ19" i="239"/>
  <c r="BH19" i="239"/>
  <c r="BI19" i="239"/>
  <c r="BG19" i="239"/>
  <c r="I19" i="239"/>
  <c r="F19" i="239"/>
  <c r="CE18" i="239"/>
  <c r="BJ18" i="239"/>
  <c r="BI18" i="239"/>
  <c r="BH18" i="239"/>
  <c r="BG18" i="239"/>
  <c r="I18" i="239"/>
  <c r="F18" i="239"/>
  <c r="BJ17" i="239"/>
  <c r="BH17" i="239"/>
  <c r="BI17" i="239"/>
  <c r="BG17" i="239"/>
  <c r="I17" i="239"/>
  <c r="F17" i="239"/>
  <c r="BH16" i="239"/>
  <c r="BI16" i="239"/>
  <c r="BG16" i="239"/>
  <c r="I16" i="239"/>
  <c r="F16" i="239"/>
  <c r="CA15" i="239"/>
  <c r="BJ15" i="239"/>
  <c r="BI15" i="239"/>
  <c r="BH15" i="239"/>
  <c r="BG15" i="239"/>
  <c r="I15" i="239"/>
  <c r="F15" i="239"/>
  <c r="BJ14" i="239"/>
  <c r="BH14" i="239"/>
  <c r="BI14" i="239"/>
  <c r="BG14" i="239"/>
  <c r="I14" i="239"/>
  <c r="F14" i="239"/>
  <c r="CA13" i="239"/>
  <c r="DG11" i="239"/>
  <c r="CA11" i="239"/>
  <c r="DG9" i="239"/>
  <c r="EA7" i="239"/>
  <c r="DR7" i="239"/>
  <c r="DL7" i="239"/>
  <c r="I47" i="238"/>
  <c r="C46" i="238"/>
  <c r="CC43" i="238"/>
  <c r="U45" i="238"/>
  <c r="BI44" i="238"/>
  <c r="BH44" i="238"/>
  <c r="BG44" i="238"/>
  <c r="I44" i="238"/>
  <c r="BJ44" i="238"/>
  <c r="F44" i="238"/>
  <c r="BH43" i="238"/>
  <c r="BI43" i="238"/>
  <c r="BG43" i="238"/>
  <c r="I43" i="238"/>
  <c r="BJ43" i="238"/>
  <c r="F43" i="238"/>
  <c r="BH42" i="238"/>
  <c r="BI42" i="238"/>
  <c r="BG42" i="238"/>
  <c r="I42" i="238"/>
  <c r="BJ42" i="238"/>
  <c r="F42" i="238"/>
  <c r="BJ41" i="238"/>
  <c r="BI41" i="238"/>
  <c r="BH41" i="238"/>
  <c r="BG41" i="238"/>
  <c r="I41" i="238"/>
  <c r="F41" i="238"/>
  <c r="DE40" i="238"/>
  <c r="BI40" i="238"/>
  <c r="BH40" i="238"/>
  <c r="BG40" i="238"/>
  <c r="I40" i="238"/>
  <c r="BJ40" i="238"/>
  <c r="F40" i="238"/>
  <c r="DE39" i="238"/>
  <c r="BJ39" i="238"/>
  <c r="BH39" i="238"/>
  <c r="BI39" i="238"/>
  <c r="BG39" i="238"/>
  <c r="I39" i="238"/>
  <c r="F39" i="238"/>
  <c r="DE38" i="238"/>
  <c r="BI38" i="238"/>
  <c r="BH38" i="238"/>
  <c r="BG38" i="238"/>
  <c r="I38" i="238"/>
  <c r="BJ38" i="238"/>
  <c r="F38" i="238"/>
  <c r="DE37" i="238"/>
  <c r="BH37" i="238"/>
  <c r="BI37" i="238"/>
  <c r="BG37" i="238"/>
  <c r="I37" i="238"/>
  <c r="BJ37" i="238"/>
  <c r="F37" i="238"/>
  <c r="DE36" i="238"/>
  <c r="BJ36" i="238"/>
  <c r="BI36" i="238"/>
  <c r="BH36" i="238"/>
  <c r="BG36" i="238"/>
  <c r="I36" i="238"/>
  <c r="F36" i="238"/>
  <c r="DE35" i="238"/>
  <c r="BH35" i="238"/>
  <c r="BI35" i="238"/>
  <c r="BG35" i="238"/>
  <c r="I35" i="238"/>
  <c r="BJ35" i="238"/>
  <c r="F35" i="238"/>
  <c r="DE34" i="238"/>
  <c r="BJ34" i="238"/>
  <c r="BH34" i="238"/>
  <c r="BI34" i="238"/>
  <c r="BG34" i="238"/>
  <c r="I34" i="238"/>
  <c r="F34" i="238"/>
  <c r="BI33" i="238"/>
  <c r="BH33" i="238"/>
  <c r="BG33" i="238"/>
  <c r="I33" i="238"/>
  <c r="BJ33" i="238"/>
  <c r="F33" i="238"/>
  <c r="BI32" i="238"/>
  <c r="BH32" i="238"/>
  <c r="BG32" i="238"/>
  <c r="I32" i="238"/>
  <c r="BJ32" i="238"/>
  <c r="F32" i="238"/>
  <c r="BJ31" i="238"/>
  <c r="BI31" i="238"/>
  <c r="BH31" i="238"/>
  <c r="BG31" i="238"/>
  <c r="I31" i="238"/>
  <c r="F31" i="238"/>
  <c r="BJ30" i="238"/>
  <c r="BH30" i="238"/>
  <c r="BI30" i="238"/>
  <c r="BG30" i="238"/>
  <c r="I30" i="238"/>
  <c r="F30" i="238"/>
  <c r="DE29" i="238"/>
  <c r="CS29" i="238"/>
  <c r="CG29" i="238"/>
  <c r="BP29" i="238"/>
  <c r="BJ29" i="238"/>
  <c r="BI29" i="238"/>
  <c r="BH29" i="238"/>
  <c r="BG29" i="238"/>
  <c r="I29" i="238"/>
  <c r="F29" i="238"/>
  <c r="BJ28" i="238"/>
  <c r="BH28" i="238"/>
  <c r="BI28" i="238"/>
  <c r="BG28" i="238"/>
  <c r="I28" i="238"/>
  <c r="F28" i="238"/>
  <c r="BH27" i="238"/>
  <c r="BI27" i="238"/>
  <c r="BG27" i="238"/>
  <c r="I27" i="238"/>
  <c r="BJ27" i="238"/>
  <c r="F27" i="238"/>
  <c r="BH26" i="238"/>
  <c r="BI26" i="238"/>
  <c r="BG26" i="238"/>
  <c r="I26" i="238"/>
  <c r="BJ26" i="238"/>
  <c r="F26" i="238"/>
  <c r="BJ25" i="238"/>
  <c r="BI25" i="238"/>
  <c r="BH25" i="238"/>
  <c r="BG25" i="238"/>
  <c r="I25" i="238"/>
  <c r="F25" i="238"/>
  <c r="BJ24" i="238"/>
  <c r="BH24" i="238"/>
  <c r="BI24" i="238"/>
  <c r="BG24" i="238"/>
  <c r="I24" i="238"/>
  <c r="F24" i="238"/>
  <c r="BH23" i="238"/>
  <c r="BI23" i="238"/>
  <c r="BG23" i="238"/>
  <c r="I23" i="238"/>
  <c r="BJ23" i="238"/>
  <c r="F23" i="238"/>
  <c r="BH22" i="238"/>
  <c r="BI22" i="238"/>
  <c r="BG22" i="238"/>
  <c r="I22" i="238"/>
  <c r="BJ22" i="238"/>
  <c r="F22" i="238"/>
  <c r="BJ21" i="238"/>
  <c r="BI21" i="238"/>
  <c r="BH21" i="238"/>
  <c r="BG21" i="238"/>
  <c r="I21" i="238"/>
  <c r="F21" i="238"/>
  <c r="BJ20" i="238"/>
  <c r="BH20" i="238"/>
  <c r="BI20" i="238"/>
  <c r="BG20" i="238"/>
  <c r="I20" i="238"/>
  <c r="F20" i="238"/>
  <c r="BH19" i="238"/>
  <c r="BI19" i="238"/>
  <c r="BG19" i="238"/>
  <c r="I19" i="238"/>
  <c r="BJ19" i="238"/>
  <c r="F19" i="238"/>
  <c r="CE18" i="238"/>
  <c r="BJ18" i="238"/>
  <c r="BI18" i="238"/>
  <c r="BH18" i="238"/>
  <c r="BG18" i="238"/>
  <c r="I18" i="238"/>
  <c r="F18" i="238"/>
  <c r="BJ17" i="238"/>
  <c r="BH17" i="238"/>
  <c r="BI17" i="238"/>
  <c r="BG17" i="238"/>
  <c r="I17" i="238"/>
  <c r="F17" i="238"/>
  <c r="BI16" i="238"/>
  <c r="BH16" i="238"/>
  <c r="BG16" i="238"/>
  <c r="I16" i="238"/>
  <c r="BJ16" i="238"/>
  <c r="F16" i="238"/>
  <c r="CA15" i="238"/>
  <c r="BJ15" i="238"/>
  <c r="BH15" i="238"/>
  <c r="BI15" i="238"/>
  <c r="BG15" i="238"/>
  <c r="I15" i="238"/>
  <c r="F15" i="238"/>
  <c r="BH14" i="238"/>
  <c r="BI14" i="238"/>
  <c r="BG14" i="238"/>
  <c r="I14" i="238"/>
  <c r="F14" i="238"/>
  <c r="CA13" i="238"/>
  <c r="DG11" i="238"/>
  <c r="CA11" i="238"/>
  <c r="DG9" i="238"/>
  <c r="EA7" i="238"/>
  <c r="DR7" i="238"/>
  <c r="DL7" i="238"/>
  <c r="I47" i="237"/>
  <c r="C46" i="237"/>
  <c r="U45" i="237"/>
  <c r="BJ44" i="237"/>
  <c r="BI44" i="237"/>
  <c r="BH44" i="237"/>
  <c r="BG44" i="237"/>
  <c r="I44" i="237"/>
  <c r="F44" i="237"/>
  <c r="CC43" i="237"/>
  <c r="BI43" i="237"/>
  <c r="BH43" i="237"/>
  <c r="BG43" i="237"/>
  <c r="I43" i="237"/>
  <c r="BJ43" i="237"/>
  <c r="F43" i="237"/>
  <c r="BI42" i="237"/>
  <c r="BH42" i="237"/>
  <c r="BG42" i="237"/>
  <c r="I42" i="237"/>
  <c r="BJ42" i="237"/>
  <c r="F42" i="237"/>
  <c r="BJ41" i="237"/>
  <c r="BI41" i="237"/>
  <c r="BH41" i="237"/>
  <c r="BG41" i="237"/>
  <c r="I41" i="237"/>
  <c r="F41" i="237"/>
  <c r="DE40" i="237"/>
  <c r="BH40" i="237"/>
  <c r="BI40" i="237"/>
  <c r="BG40" i="237"/>
  <c r="I40" i="237"/>
  <c r="BJ40" i="237"/>
  <c r="F40" i="237"/>
  <c r="DE39" i="237"/>
  <c r="BJ39" i="237"/>
  <c r="BH39" i="237"/>
  <c r="BI39" i="237"/>
  <c r="BG39" i="237"/>
  <c r="I39" i="237"/>
  <c r="F39" i="237"/>
  <c r="DE38" i="237"/>
  <c r="BJ38" i="237"/>
  <c r="BI38" i="237"/>
  <c r="BH38" i="237"/>
  <c r="BG38" i="237"/>
  <c r="I38" i="237"/>
  <c r="F38" i="237"/>
  <c r="DE37" i="237"/>
  <c r="BI37" i="237"/>
  <c r="BH37" i="237"/>
  <c r="BG37" i="237"/>
  <c r="I37" i="237"/>
  <c r="BJ37" i="237"/>
  <c r="F37" i="237"/>
  <c r="DE36" i="237"/>
  <c r="BJ36" i="237"/>
  <c r="BH36" i="237"/>
  <c r="BI36" i="237"/>
  <c r="BG36" i="237"/>
  <c r="I36" i="237"/>
  <c r="F36" i="237"/>
  <c r="DE35" i="237"/>
  <c r="BI35" i="237"/>
  <c r="BH35" i="237"/>
  <c r="BG35" i="237"/>
  <c r="I35" i="237"/>
  <c r="BJ35" i="237"/>
  <c r="F35" i="237"/>
  <c r="DE34" i="237"/>
  <c r="BH34" i="237"/>
  <c r="BI34" i="237"/>
  <c r="BG34" i="237"/>
  <c r="I34" i="237"/>
  <c r="BJ34" i="237"/>
  <c r="F34" i="237"/>
  <c r="BH33" i="237"/>
  <c r="BI33" i="237"/>
  <c r="BG33" i="237"/>
  <c r="I33" i="237"/>
  <c r="BJ33" i="237"/>
  <c r="F33" i="237"/>
  <c r="BJ32" i="237"/>
  <c r="BI32" i="237"/>
  <c r="BH32" i="237"/>
  <c r="BG32" i="237"/>
  <c r="I32" i="237"/>
  <c r="F32" i="237"/>
  <c r="BJ31" i="237"/>
  <c r="BH31" i="237"/>
  <c r="BI31" i="237"/>
  <c r="BG31" i="237"/>
  <c r="I31" i="237"/>
  <c r="F31" i="237"/>
  <c r="BH30" i="237"/>
  <c r="BI30" i="237"/>
  <c r="BG30" i="237"/>
  <c r="I30" i="237"/>
  <c r="BJ30" i="237"/>
  <c r="F30" i="237"/>
  <c r="DE29" i="237"/>
  <c r="CS29" i="237"/>
  <c r="CG29" i="237"/>
  <c r="BP29" i="237"/>
  <c r="BJ29" i="237"/>
  <c r="BH29" i="237"/>
  <c r="BI29" i="237"/>
  <c r="BG29" i="237"/>
  <c r="I29" i="237"/>
  <c r="F29" i="237"/>
  <c r="BJ28" i="237"/>
  <c r="BH28" i="237"/>
  <c r="BI28" i="237"/>
  <c r="BG28" i="237"/>
  <c r="I28" i="237"/>
  <c r="F28" i="237"/>
  <c r="BI27" i="237"/>
  <c r="BH27" i="237"/>
  <c r="BG27" i="237"/>
  <c r="I27" i="237"/>
  <c r="BJ27" i="237"/>
  <c r="F27" i="237"/>
  <c r="BI26" i="237"/>
  <c r="BH26" i="237"/>
  <c r="BG26" i="237"/>
  <c r="I26" i="237"/>
  <c r="BJ26" i="237"/>
  <c r="F26" i="237"/>
  <c r="BJ25" i="237"/>
  <c r="BI25" i="237"/>
  <c r="BH25" i="237"/>
  <c r="BG25" i="237"/>
  <c r="I25" i="237"/>
  <c r="F25" i="237"/>
  <c r="BJ24" i="237"/>
  <c r="BH24" i="237"/>
  <c r="BI24" i="237"/>
  <c r="BG24" i="237"/>
  <c r="I24" i="237"/>
  <c r="F24" i="237"/>
  <c r="BI23" i="237"/>
  <c r="BH23" i="237"/>
  <c r="BG23" i="237"/>
  <c r="I23" i="237"/>
  <c r="BJ23" i="237"/>
  <c r="F23" i="237"/>
  <c r="BI22" i="237"/>
  <c r="BH22" i="237"/>
  <c r="BG22" i="237"/>
  <c r="I22" i="237"/>
  <c r="BJ22" i="237"/>
  <c r="F22" i="237"/>
  <c r="BJ21" i="237"/>
  <c r="BI21" i="237"/>
  <c r="BH21" i="237"/>
  <c r="BG21" i="237"/>
  <c r="I21" i="237"/>
  <c r="F21" i="237"/>
  <c r="BJ20" i="237"/>
  <c r="BH20" i="237"/>
  <c r="BI20" i="237"/>
  <c r="BG20" i="237"/>
  <c r="I20" i="237"/>
  <c r="F20" i="237"/>
  <c r="BI19" i="237"/>
  <c r="BH19" i="237"/>
  <c r="BG19" i="237"/>
  <c r="I19" i="237"/>
  <c r="BJ19" i="237"/>
  <c r="F19" i="237"/>
  <c r="CE18" i="237"/>
  <c r="BJ18" i="237"/>
  <c r="BH18" i="237"/>
  <c r="BI18" i="237"/>
  <c r="BG18" i="237"/>
  <c r="I18" i="237"/>
  <c r="F18" i="237"/>
  <c r="BJ17" i="237"/>
  <c r="BH17" i="237"/>
  <c r="BI17" i="237"/>
  <c r="BG17" i="237"/>
  <c r="I17" i="237"/>
  <c r="F17" i="237"/>
  <c r="BH16" i="237"/>
  <c r="BI16" i="237"/>
  <c r="BG16" i="237"/>
  <c r="I16" i="237"/>
  <c r="BJ16" i="237"/>
  <c r="F16" i="237"/>
  <c r="CA15" i="237"/>
  <c r="BJ15" i="237"/>
  <c r="BH15" i="237"/>
  <c r="BI15" i="237"/>
  <c r="BG15" i="237"/>
  <c r="I15" i="237"/>
  <c r="F15" i="237"/>
  <c r="BH14" i="237"/>
  <c r="BI14" i="237"/>
  <c r="BG14" i="237"/>
  <c r="I14" i="237"/>
  <c r="BJ14" i="237"/>
  <c r="F14" i="237"/>
  <c r="CA13" i="237"/>
  <c r="DG11" i="237"/>
  <c r="CA11" i="237"/>
  <c r="DG9" i="237"/>
  <c r="EA7" i="237"/>
  <c r="DR7" i="237"/>
  <c r="DL7" i="237"/>
  <c r="C46" i="236"/>
  <c r="CC43" i="236"/>
  <c r="U45" i="236"/>
  <c r="I47" i="236"/>
  <c r="BJ44" i="236"/>
  <c r="BI44" i="236"/>
  <c r="BH44" i="236"/>
  <c r="BG44" i="236"/>
  <c r="I44" i="236"/>
  <c r="F44" i="236"/>
  <c r="BH43" i="236"/>
  <c r="BI43" i="236"/>
  <c r="BG43" i="236"/>
  <c r="I43" i="236"/>
  <c r="BJ43" i="236"/>
  <c r="F43" i="236"/>
  <c r="BI42" i="236"/>
  <c r="BH42" i="236"/>
  <c r="BG42" i="236"/>
  <c r="I42" i="236"/>
  <c r="BJ42" i="236"/>
  <c r="F42" i="236"/>
  <c r="BJ41" i="236"/>
  <c r="BH41" i="236"/>
  <c r="BI41" i="236"/>
  <c r="BG41" i="236"/>
  <c r="I41" i="236"/>
  <c r="F41" i="236"/>
  <c r="DE40" i="236"/>
  <c r="BI40" i="236"/>
  <c r="BH40" i="236"/>
  <c r="BG40" i="236"/>
  <c r="I40" i="236"/>
  <c r="BJ40" i="236"/>
  <c r="F40" i="236"/>
  <c r="DE39" i="236"/>
  <c r="BJ39" i="236"/>
  <c r="BH39" i="236"/>
  <c r="BI39" i="236"/>
  <c r="BG39" i="236"/>
  <c r="I39" i="236"/>
  <c r="F39" i="236"/>
  <c r="DE38" i="236"/>
  <c r="BJ38" i="236"/>
  <c r="BI38" i="236"/>
  <c r="BH38" i="236"/>
  <c r="BG38" i="236"/>
  <c r="I38" i="236"/>
  <c r="F38" i="236"/>
  <c r="DE37" i="236"/>
  <c r="BH37" i="236"/>
  <c r="BI37" i="236"/>
  <c r="BG37" i="236"/>
  <c r="I37" i="236"/>
  <c r="BJ37" i="236"/>
  <c r="F37" i="236"/>
  <c r="DE36" i="236"/>
  <c r="BJ36" i="236"/>
  <c r="BH36" i="236"/>
  <c r="BI36" i="236"/>
  <c r="BG36" i="236"/>
  <c r="I36" i="236"/>
  <c r="F36" i="236"/>
  <c r="DE35" i="236"/>
  <c r="BJ35" i="236"/>
  <c r="BI35" i="236"/>
  <c r="BH35" i="236"/>
  <c r="BG35" i="236"/>
  <c r="I35" i="236"/>
  <c r="F35" i="236"/>
  <c r="DE34" i="236"/>
  <c r="BH34" i="236"/>
  <c r="BI34" i="236"/>
  <c r="BG34" i="236"/>
  <c r="I34" i="236"/>
  <c r="BJ34" i="236"/>
  <c r="F34" i="236"/>
  <c r="BI33" i="236"/>
  <c r="BH33" i="236"/>
  <c r="BG33" i="236"/>
  <c r="I33" i="236"/>
  <c r="BJ33" i="236"/>
  <c r="F33" i="236"/>
  <c r="BJ32" i="236"/>
  <c r="BI32" i="236"/>
  <c r="BH32" i="236"/>
  <c r="BG32" i="236"/>
  <c r="I32" i="236"/>
  <c r="F32" i="236"/>
  <c r="BJ31" i="236"/>
  <c r="BH31" i="236"/>
  <c r="BI31" i="236"/>
  <c r="BG31" i="236"/>
  <c r="I31" i="236"/>
  <c r="F31" i="236"/>
  <c r="BI30" i="236"/>
  <c r="BH30" i="236"/>
  <c r="BG30" i="236"/>
  <c r="I30" i="236"/>
  <c r="BJ30" i="236"/>
  <c r="F30" i="236"/>
  <c r="DE29" i="236"/>
  <c r="CS29" i="236"/>
  <c r="CG29" i="236"/>
  <c r="BP29" i="236"/>
  <c r="BJ29" i="236"/>
  <c r="BH29" i="236"/>
  <c r="BI29" i="236"/>
  <c r="BG29" i="236"/>
  <c r="I29" i="236"/>
  <c r="F29" i="236"/>
  <c r="BJ28" i="236"/>
  <c r="BH28" i="236"/>
  <c r="BI28" i="236"/>
  <c r="BG28" i="236"/>
  <c r="I28" i="236"/>
  <c r="F28" i="236"/>
  <c r="BH27" i="236"/>
  <c r="BI27" i="236"/>
  <c r="BG27" i="236"/>
  <c r="I27" i="236"/>
  <c r="BJ27" i="236"/>
  <c r="F27" i="236"/>
  <c r="BJ26" i="236"/>
  <c r="BI26" i="236"/>
  <c r="BH26" i="236"/>
  <c r="BG26" i="236"/>
  <c r="I26" i="236"/>
  <c r="F26" i="236"/>
  <c r="BJ25" i="236"/>
  <c r="BH25" i="236"/>
  <c r="BI25" i="236"/>
  <c r="BG25" i="236"/>
  <c r="I25" i="236"/>
  <c r="F25" i="236"/>
  <c r="BJ24" i="236"/>
  <c r="BH24" i="236"/>
  <c r="BI24" i="236"/>
  <c r="BG24" i="236"/>
  <c r="I24" i="236"/>
  <c r="F24" i="236"/>
  <c r="BI23" i="236"/>
  <c r="BH23" i="236"/>
  <c r="BG23" i="236"/>
  <c r="I23" i="236"/>
  <c r="BJ23" i="236"/>
  <c r="F23" i="236"/>
  <c r="BJ22" i="236"/>
  <c r="BI22" i="236"/>
  <c r="BH22" i="236"/>
  <c r="BG22" i="236"/>
  <c r="I22" i="236"/>
  <c r="F22" i="236"/>
  <c r="BJ21" i="236"/>
  <c r="BH21" i="236"/>
  <c r="BI21" i="236"/>
  <c r="BG21" i="236"/>
  <c r="I21" i="236"/>
  <c r="F21" i="236"/>
  <c r="BH20" i="236"/>
  <c r="BI20" i="236"/>
  <c r="BG20" i="236"/>
  <c r="I20" i="236"/>
  <c r="BJ20" i="236"/>
  <c r="F20" i="236"/>
  <c r="BI19" i="236"/>
  <c r="BH19" i="236"/>
  <c r="BG19" i="236"/>
  <c r="I19" i="236"/>
  <c r="BJ19" i="236"/>
  <c r="F19" i="236"/>
  <c r="CE18" i="236"/>
  <c r="BJ18" i="236"/>
  <c r="BH18" i="236"/>
  <c r="BI18" i="236"/>
  <c r="BG18" i="236"/>
  <c r="I18" i="236"/>
  <c r="F18" i="236"/>
  <c r="BI17" i="236"/>
  <c r="BH17" i="236"/>
  <c r="BG17" i="236"/>
  <c r="I17" i="236"/>
  <c r="BJ17" i="236"/>
  <c r="F17" i="236"/>
  <c r="BI16" i="236"/>
  <c r="BH16" i="236"/>
  <c r="BG16" i="236"/>
  <c r="I16" i="236"/>
  <c r="BJ16" i="236"/>
  <c r="F16" i="236"/>
  <c r="CA15" i="236"/>
  <c r="BJ15" i="236"/>
  <c r="BH15" i="236"/>
  <c r="BI15" i="236"/>
  <c r="BG15" i="236"/>
  <c r="I15" i="236"/>
  <c r="F15" i="236"/>
  <c r="BI14" i="236"/>
  <c r="BH14" i="236"/>
  <c r="BG14" i="236"/>
  <c r="I14" i="236"/>
  <c r="F14" i="236"/>
  <c r="CA13" i="236"/>
  <c r="DG11" i="236"/>
  <c r="CA11" i="236"/>
  <c r="DG9" i="236"/>
  <c r="EA7" i="236"/>
  <c r="DR7" i="236"/>
  <c r="DL7" i="236"/>
  <c r="C46" i="235"/>
  <c r="U45" i="235"/>
  <c r="I47" i="235"/>
  <c r="BJ44" i="235"/>
  <c r="BI44" i="235"/>
  <c r="BH44" i="235"/>
  <c r="BG44" i="235"/>
  <c r="I44" i="235"/>
  <c r="F44" i="235"/>
  <c r="CC43" i="235"/>
  <c r="BH43" i="235"/>
  <c r="BI43" i="235"/>
  <c r="BG43" i="235"/>
  <c r="I43" i="235"/>
  <c r="BJ43" i="235"/>
  <c r="F43" i="235"/>
  <c r="BJ42" i="235"/>
  <c r="BH42" i="235"/>
  <c r="BI42" i="235"/>
  <c r="BG42" i="235"/>
  <c r="I42" i="235"/>
  <c r="F42" i="235"/>
  <c r="BH41" i="235"/>
  <c r="BI41" i="235"/>
  <c r="BG41" i="235"/>
  <c r="I41" i="235"/>
  <c r="BJ41" i="235"/>
  <c r="F41" i="235"/>
  <c r="DE40" i="235"/>
  <c r="BJ40" i="235"/>
  <c r="BH40" i="235"/>
  <c r="BI40" i="235"/>
  <c r="BG40" i="235"/>
  <c r="I40" i="235"/>
  <c r="F40" i="235"/>
  <c r="DE39" i="235"/>
  <c r="BI39" i="235"/>
  <c r="BH39" i="235"/>
  <c r="BG39" i="235"/>
  <c r="I39" i="235"/>
  <c r="BJ39" i="235"/>
  <c r="F39" i="235"/>
  <c r="DE38" i="235"/>
  <c r="BI38" i="235"/>
  <c r="BH38" i="235"/>
  <c r="BG38" i="235"/>
  <c r="I38" i="235"/>
  <c r="BJ38" i="235"/>
  <c r="F38" i="235"/>
  <c r="DE37" i="235"/>
  <c r="BJ37" i="235"/>
  <c r="BH37" i="235"/>
  <c r="BI37" i="235"/>
  <c r="BG37" i="235"/>
  <c r="I37" i="235"/>
  <c r="F37" i="235"/>
  <c r="DE36" i="235"/>
  <c r="BI36" i="235"/>
  <c r="BH36" i="235"/>
  <c r="BG36" i="235"/>
  <c r="I36" i="235"/>
  <c r="BJ36" i="235"/>
  <c r="F36" i="235"/>
  <c r="DE35" i="235"/>
  <c r="BJ35" i="235"/>
  <c r="BH35" i="235"/>
  <c r="BI35" i="235"/>
  <c r="BG35" i="235"/>
  <c r="I35" i="235"/>
  <c r="F35" i="235"/>
  <c r="DE34" i="235"/>
  <c r="BJ34" i="235"/>
  <c r="BI34" i="235"/>
  <c r="BH34" i="235"/>
  <c r="BG34" i="235"/>
  <c r="I34" i="235"/>
  <c r="F34" i="235"/>
  <c r="BJ33" i="235"/>
  <c r="BH33" i="235"/>
  <c r="BI33" i="235"/>
  <c r="BG33" i="235"/>
  <c r="I33" i="235"/>
  <c r="F33" i="235"/>
  <c r="BI32" i="235"/>
  <c r="BH32" i="235"/>
  <c r="BG32" i="235"/>
  <c r="I32" i="235"/>
  <c r="BJ32" i="235"/>
  <c r="F32" i="235"/>
  <c r="BI31" i="235"/>
  <c r="BH31" i="235"/>
  <c r="BG31" i="235"/>
  <c r="I31" i="235"/>
  <c r="BJ31" i="235"/>
  <c r="F31" i="235"/>
  <c r="BJ30" i="235"/>
  <c r="BI30" i="235"/>
  <c r="BH30" i="235"/>
  <c r="BG30" i="235"/>
  <c r="I30" i="235"/>
  <c r="F30" i="235"/>
  <c r="DE29" i="235"/>
  <c r="CS29" i="235"/>
  <c r="CG29" i="235"/>
  <c r="BP29" i="235"/>
  <c r="BI29" i="235"/>
  <c r="BH29" i="235"/>
  <c r="BG29" i="235"/>
  <c r="I29" i="235"/>
  <c r="BJ29" i="235"/>
  <c r="F29" i="235"/>
  <c r="BI28" i="235"/>
  <c r="BH28" i="235"/>
  <c r="BG28" i="235"/>
  <c r="I28" i="235"/>
  <c r="BJ28" i="235"/>
  <c r="F28" i="235"/>
  <c r="BJ27" i="235"/>
  <c r="BH27" i="235"/>
  <c r="BI27" i="235"/>
  <c r="BG27" i="235"/>
  <c r="I27" i="235"/>
  <c r="F27" i="235"/>
  <c r="BJ26" i="235"/>
  <c r="BH26" i="235"/>
  <c r="BI26" i="235"/>
  <c r="BG26" i="235"/>
  <c r="I26" i="235"/>
  <c r="F26" i="235"/>
  <c r="BH25" i="235"/>
  <c r="BI25" i="235"/>
  <c r="BG25" i="235"/>
  <c r="I25" i="235"/>
  <c r="BJ25" i="235"/>
  <c r="F25" i="235"/>
  <c r="BI24" i="235"/>
  <c r="BH24" i="235"/>
  <c r="BG24" i="235"/>
  <c r="I24" i="235"/>
  <c r="BJ24" i="235"/>
  <c r="F24" i="235"/>
  <c r="BJ23" i="235"/>
  <c r="BH23" i="235"/>
  <c r="BI23" i="235"/>
  <c r="BG23" i="235"/>
  <c r="I23" i="235"/>
  <c r="F23" i="235"/>
  <c r="BJ22" i="235"/>
  <c r="BH22" i="235"/>
  <c r="BI22" i="235"/>
  <c r="BG22" i="235"/>
  <c r="I22" i="235"/>
  <c r="F22" i="235"/>
  <c r="BH21" i="235"/>
  <c r="BI21" i="235"/>
  <c r="BG21" i="235"/>
  <c r="I21" i="235"/>
  <c r="BJ21" i="235"/>
  <c r="F21" i="235"/>
  <c r="BI20" i="235"/>
  <c r="BH20" i="235"/>
  <c r="BG20" i="235"/>
  <c r="I20" i="235"/>
  <c r="BJ20" i="235"/>
  <c r="F20" i="235"/>
  <c r="BJ19" i="235"/>
  <c r="BH19" i="235"/>
  <c r="BI19" i="235"/>
  <c r="BG19" i="235"/>
  <c r="I19" i="235"/>
  <c r="F19" i="235"/>
  <c r="CE18" i="235"/>
  <c r="BI18" i="235"/>
  <c r="BH18" i="235"/>
  <c r="BG18" i="235"/>
  <c r="I18" i="235"/>
  <c r="BJ18" i="235"/>
  <c r="F18" i="235"/>
  <c r="BJ17" i="235"/>
  <c r="BI17" i="235"/>
  <c r="BH17" i="235"/>
  <c r="BG17" i="235"/>
  <c r="I17" i="235"/>
  <c r="F17" i="235"/>
  <c r="BJ16" i="235"/>
  <c r="BH16" i="235"/>
  <c r="BI16" i="235"/>
  <c r="BG16" i="235"/>
  <c r="I16" i="235"/>
  <c r="F16" i="235"/>
  <c r="CA15" i="235"/>
  <c r="BI15" i="235"/>
  <c r="BH15" i="235"/>
  <c r="BG15" i="235"/>
  <c r="I15" i="235"/>
  <c r="BJ15" i="235"/>
  <c r="F15" i="235"/>
  <c r="BJ14" i="235"/>
  <c r="BH14" i="235"/>
  <c r="BI14" i="235"/>
  <c r="BG14" i="235"/>
  <c r="I14" i="235"/>
  <c r="I45" i="235"/>
  <c r="BJ46" i="235"/>
  <c r="F14" i="235"/>
  <c r="CA13" i="235"/>
  <c r="DG11" i="235"/>
  <c r="CA11" i="235"/>
  <c r="DG9" i="235"/>
  <c r="EA7" i="235"/>
  <c r="DR7" i="235"/>
  <c r="DL7" i="235"/>
  <c r="I47" i="234"/>
  <c r="C46" i="234"/>
  <c r="U45" i="234"/>
  <c r="BH44" i="234"/>
  <c r="BI44" i="234"/>
  <c r="BG44" i="234"/>
  <c r="I44" i="234"/>
  <c r="BJ44" i="234"/>
  <c r="F44" i="234"/>
  <c r="CC43" i="234"/>
  <c r="BJ43" i="234"/>
  <c r="BH43" i="234"/>
  <c r="BI43" i="234"/>
  <c r="BG43" i="234"/>
  <c r="I43" i="234"/>
  <c r="F43" i="234"/>
  <c r="BI42" i="234"/>
  <c r="BH42" i="234"/>
  <c r="BG42" i="234"/>
  <c r="I42" i="234"/>
  <c r="BJ42" i="234"/>
  <c r="F42" i="234"/>
  <c r="BI41" i="234"/>
  <c r="BH41" i="234"/>
  <c r="BG41" i="234"/>
  <c r="I41" i="234"/>
  <c r="BJ41" i="234"/>
  <c r="F41" i="234"/>
  <c r="DE40" i="234"/>
  <c r="BJ40" i="234"/>
  <c r="BH40" i="234"/>
  <c r="BI40" i="234"/>
  <c r="BG40" i="234"/>
  <c r="I40" i="234"/>
  <c r="F40" i="234"/>
  <c r="DE39" i="234"/>
  <c r="BJ39" i="234"/>
  <c r="BI39" i="234"/>
  <c r="BH39" i="234"/>
  <c r="BG39" i="234"/>
  <c r="I39" i="234"/>
  <c r="F39" i="234"/>
  <c r="DE38" i="234"/>
  <c r="BH38" i="234"/>
  <c r="BI38" i="234"/>
  <c r="BG38" i="234"/>
  <c r="I38" i="234"/>
  <c r="BJ38" i="234"/>
  <c r="F38" i="234"/>
  <c r="DE37" i="234"/>
  <c r="BJ37" i="234"/>
  <c r="BH37" i="234"/>
  <c r="BI37" i="234"/>
  <c r="BG37" i="234"/>
  <c r="I37" i="234"/>
  <c r="F37" i="234"/>
  <c r="DE36" i="234"/>
  <c r="BI36" i="234"/>
  <c r="BH36" i="234"/>
  <c r="BG36" i="234"/>
  <c r="I36" i="234"/>
  <c r="BJ36" i="234"/>
  <c r="F36" i="234"/>
  <c r="DE35" i="234"/>
  <c r="BI35" i="234"/>
  <c r="BH35" i="234"/>
  <c r="BG35" i="234"/>
  <c r="I35" i="234"/>
  <c r="BJ35" i="234"/>
  <c r="F35" i="234"/>
  <c r="DE34" i="234"/>
  <c r="BJ34" i="234"/>
  <c r="BH34" i="234"/>
  <c r="BI34" i="234"/>
  <c r="BG34" i="234"/>
  <c r="I34" i="234"/>
  <c r="F34" i="234"/>
  <c r="BJ33" i="234"/>
  <c r="BH33" i="234"/>
  <c r="BI33" i="234"/>
  <c r="BG33" i="234"/>
  <c r="I33" i="234"/>
  <c r="F33" i="234"/>
  <c r="BH32" i="234"/>
  <c r="BI32" i="234"/>
  <c r="BG32" i="234"/>
  <c r="I32" i="234"/>
  <c r="BJ32" i="234"/>
  <c r="F32" i="234"/>
  <c r="BI31" i="234"/>
  <c r="BH31" i="234"/>
  <c r="BG31" i="234"/>
  <c r="I31" i="234"/>
  <c r="BJ31" i="234"/>
  <c r="F31" i="234"/>
  <c r="BJ30" i="234"/>
  <c r="BH30" i="234"/>
  <c r="BI30" i="234"/>
  <c r="BG30" i="234"/>
  <c r="I30" i="234"/>
  <c r="F30" i="234"/>
  <c r="DE29" i="234"/>
  <c r="CS29" i="234"/>
  <c r="CG29" i="234"/>
  <c r="BP29" i="234"/>
  <c r="BI29" i="234"/>
  <c r="BH29" i="234"/>
  <c r="BG29" i="234"/>
  <c r="I29" i="234"/>
  <c r="BJ29" i="234"/>
  <c r="F29" i="234"/>
  <c r="BJ28" i="234"/>
  <c r="BI28" i="234"/>
  <c r="BH28" i="234"/>
  <c r="BG28" i="234"/>
  <c r="I28" i="234"/>
  <c r="F28" i="234"/>
  <c r="BJ27" i="234"/>
  <c r="BH27" i="234"/>
  <c r="BI27" i="234"/>
  <c r="BG27" i="234"/>
  <c r="I27" i="234"/>
  <c r="F27" i="234"/>
  <c r="BI26" i="234"/>
  <c r="BH26" i="234"/>
  <c r="BG26" i="234"/>
  <c r="I26" i="234"/>
  <c r="BJ26" i="234"/>
  <c r="F26" i="234"/>
  <c r="BI25" i="234"/>
  <c r="BH25" i="234"/>
  <c r="BG25" i="234"/>
  <c r="I25" i="234"/>
  <c r="BJ25" i="234"/>
  <c r="F25" i="234"/>
  <c r="BJ24" i="234"/>
  <c r="BI24" i="234"/>
  <c r="BH24" i="234"/>
  <c r="BG24" i="234"/>
  <c r="I24" i="234"/>
  <c r="F24" i="234"/>
  <c r="BJ23" i="234"/>
  <c r="BH23" i="234"/>
  <c r="BI23" i="234"/>
  <c r="BG23" i="234"/>
  <c r="I23" i="234"/>
  <c r="F23" i="234"/>
  <c r="BI22" i="234"/>
  <c r="BH22" i="234"/>
  <c r="BG22" i="234"/>
  <c r="I22" i="234"/>
  <c r="BJ22" i="234"/>
  <c r="F22" i="234"/>
  <c r="BI21" i="234"/>
  <c r="BH21" i="234"/>
  <c r="BG21" i="234"/>
  <c r="I21" i="234"/>
  <c r="BJ21" i="234"/>
  <c r="F21" i="234"/>
  <c r="BJ20" i="234"/>
  <c r="BI20" i="234"/>
  <c r="BH20" i="234"/>
  <c r="BG20" i="234"/>
  <c r="I20" i="234"/>
  <c r="F20" i="234"/>
  <c r="BJ19" i="234"/>
  <c r="BH19" i="234"/>
  <c r="BI19" i="234"/>
  <c r="BG19" i="234"/>
  <c r="I19" i="234"/>
  <c r="F19" i="234"/>
  <c r="CE18" i="234"/>
  <c r="BI18" i="234"/>
  <c r="BH18" i="234"/>
  <c r="BG18" i="234"/>
  <c r="I18" i="234"/>
  <c r="BJ18" i="234"/>
  <c r="F18" i="234"/>
  <c r="BJ17" i="234"/>
  <c r="BH17" i="234"/>
  <c r="BI17" i="234"/>
  <c r="BG17" i="234"/>
  <c r="I17" i="234"/>
  <c r="F17" i="234"/>
  <c r="BJ16" i="234"/>
  <c r="BH16" i="234"/>
  <c r="BI16" i="234"/>
  <c r="BG16" i="234"/>
  <c r="I16" i="234"/>
  <c r="F16" i="234"/>
  <c r="CA15" i="234"/>
  <c r="BJ15" i="234"/>
  <c r="BI15" i="234"/>
  <c r="BH15" i="234"/>
  <c r="BG15" i="234"/>
  <c r="I15" i="234"/>
  <c r="F15" i="234"/>
  <c r="BJ14" i="234"/>
  <c r="BH14" i="234"/>
  <c r="BI14" i="234"/>
  <c r="BG14" i="234"/>
  <c r="I14" i="234"/>
  <c r="F14" i="234"/>
  <c r="CA13" i="234"/>
  <c r="DG11" i="234"/>
  <c r="CA11" i="234"/>
  <c r="DG9" i="234"/>
  <c r="EA7" i="234"/>
  <c r="DR7" i="234"/>
  <c r="DL7" i="234"/>
  <c r="I47" i="233"/>
  <c r="C46" i="233"/>
  <c r="CC43" i="233"/>
  <c r="U45" i="233"/>
  <c r="BI44" i="233"/>
  <c r="BH44" i="233"/>
  <c r="BG44" i="233"/>
  <c r="I44" i="233"/>
  <c r="BJ44" i="233"/>
  <c r="F44" i="233"/>
  <c r="BJ43" i="233"/>
  <c r="BH43" i="233"/>
  <c r="BI43" i="233"/>
  <c r="BG43" i="233"/>
  <c r="I43" i="233"/>
  <c r="F43" i="233"/>
  <c r="BH42" i="233"/>
  <c r="BI42" i="233"/>
  <c r="BG42" i="233"/>
  <c r="I42" i="233"/>
  <c r="BJ42" i="233"/>
  <c r="F42" i="233"/>
  <c r="BI41" i="233"/>
  <c r="BH41" i="233"/>
  <c r="BG41" i="233"/>
  <c r="I41" i="233"/>
  <c r="BJ41" i="233"/>
  <c r="F41" i="233"/>
  <c r="DE40" i="233"/>
  <c r="BI40" i="233"/>
  <c r="BH40" i="233"/>
  <c r="BG40" i="233"/>
  <c r="I40" i="233"/>
  <c r="BJ40" i="233"/>
  <c r="F40" i="233"/>
  <c r="DE39" i="233"/>
  <c r="BJ39" i="233"/>
  <c r="BH39" i="233"/>
  <c r="BI39" i="233"/>
  <c r="BG39" i="233"/>
  <c r="I39" i="233"/>
  <c r="F39" i="233"/>
  <c r="DE38" i="233"/>
  <c r="BI38" i="233"/>
  <c r="BH38" i="233"/>
  <c r="BG38" i="233"/>
  <c r="I38" i="233"/>
  <c r="BJ38" i="233"/>
  <c r="F38" i="233"/>
  <c r="DE37" i="233"/>
  <c r="BJ37" i="233"/>
  <c r="BH37" i="233"/>
  <c r="BI37" i="233"/>
  <c r="BG37" i="233"/>
  <c r="I37" i="233"/>
  <c r="F37" i="233"/>
  <c r="DE36" i="233"/>
  <c r="BJ36" i="233"/>
  <c r="BI36" i="233"/>
  <c r="BH36" i="233"/>
  <c r="BG36" i="233"/>
  <c r="I36" i="233"/>
  <c r="F36" i="233"/>
  <c r="DE35" i="233"/>
  <c r="BH35" i="233"/>
  <c r="BI35" i="233"/>
  <c r="BG35" i="233"/>
  <c r="I35" i="233"/>
  <c r="BJ35" i="233"/>
  <c r="F35" i="233"/>
  <c r="DE34" i="233"/>
  <c r="BJ34" i="233"/>
  <c r="BH34" i="233"/>
  <c r="BI34" i="233"/>
  <c r="BG34" i="233"/>
  <c r="I34" i="233"/>
  <c r="F34" i="233"/>
  <c r="BI33" i="233"/>
  <c r="BH33" i="233"/>
  <c r="BG33" i="233"/>
  <c r="I33" i="233"/>
  <c r="BJ33" i="233"/>
  <c r="F33" i="233"/>
  <c r="BI32" i="233"/>
  <c r="BH32" i="233"/>
  <c r="BG32" i="233"/>
  <c r="I32" i="233"/>
  <c r="BJ32" i="233"/>
  <c r="F32" i="233"/>
  <c r="BJ31" i="233"/>
  <c r="BI31" i="233"/>
  <c r="BH31" i="233"/>
  <c r="BG31" i="233"/>
  <c r="I31" i="233"/>
  <c r="F31" i="233"/>
  <c r="BJ30" i="233"/>
  <c r="BH30" i="233"/>
  <c r="BI30" i="233"/>
  <c r="BG30" i="233"/>
  <c r="I30" i="233"/>
  <c r="F30" i="233"/>
  <c r="DE29" i="233"/>
  <c r="CS29" i="233"/>
  <c r="CG29" i="233"/>
  <c r="BP29" i="233"/>
  <c r="BJ29" i="233"/>
  <c r="BI29" i="233"/>
  <c r="BH29" i="233"/>
  <c r="BG29" i="233"/>
  <c r="I29" i="233"/>
  <c r="F29" i="233"/>
  <c r="BJ28" i="233"/>
  <c r="BH28" i="233"/>
  <c r="BI28" i="233"/>
  <c r="BG28" i="233"/>
  <c r="I28" i="233"/>
  <c r="F28" i="233"/>
  <c r="BJ27" i="233"/>
  <c r="BH27" i="233"/>
  <c r="BI27" i="233"/>
  <c r="BG27" i="233"/>
  <c r="I27" i="233"/>
  <c r="F27" i="233"/>
  <c r="BH26" i="233"/>
  <c r="BI26" i="233"/>
  <c r="BG26" i="233"/>
  <c r="I26" i="233"/>
  <c r="BJ26" i="233"/>
  <c r="F26" i="233"/>
  <c r="BI25" i="233"/>
  <c r="BH25" i="233"/>
  <c r="BG25" i="233"/>
  <c r="I25" i="233"/>
  <c r="BJ25" i="233"/>
  <c r="F25" i="233"/>
  <c r="BJ24" i="233"/>
  <c r="BH24" i="233"/>
  <c r="BI24" i="233"/>
  <c r="BG24" i="233"/>
  <c r="I24" i="233"/>
  <c r="F24" i="233"/>
  <c r="BJ23" i="233"/>
  <c r="BH23" i="233"/>
  <c r="BI23" i="233"/>
  <c r="BG23" i="233"/>
  <c r="I23" i="233"/>
  <c r="F23" i="233"/>
  <c r="BH22" i="233"/>
  <c r="BI22" i="233"/>
  <c r="BG22" i="233"/>
  <c r="I22" i="233"/>
  <c r="BJ22" i="233"/>
  <c r="F22" i="233"/>
  <c r="BI21" i="233"/>
  <c r="BH21" i="233"/>
  <c r="BG21" i="233"/>
  <c r="I21" i="233"/>
  <c r="BJ21" i="233"/>
  <c r="F21" i="233"/>
  <c r="BJ20" i="233"/>
  <c r="BH20" i="233"/>
  <c r="BI20" i="233"/>
  <c r="BG20" i="233"/>
  <c r="I20" i="233"/>
  <c r="F20" i="233"/>
  <c r="BJ19" i="233"/>
  <c r="BH19" i="233"/>
  <c r="BI19" i="233"/>
  <c r="BG19" i="233"/>
  <c r="I19" i="233"/>
  <c r="F19" i="233"/>
  <c r="CE18" i="233"/>
  <c r="BJ18" i="233"/>
  <c r="BI18" i="233"/>
  <c r="BH18" i="233"/>
  <c r="BG18" i="233"/>
  <c r="I18" i="233"/>
  <c r="F18" i="233"/>
  <c r="BJ17" i="233"/>
  <c r="BH17" i="233"/>
  <c r="BI17" i="233"/>
  <c r="BG17" i="233"/>
  <c r="I17" i="233"/>
  <c r="F17" i="233"/>
  <c r="BI16" i="233"/>
  <c r="BH16" i="233"/>
  <c r="BG16" i="233"/>
  <c r="I16" i="233"/>
  <c r="BJ16" i="233"/>
  <c r="F16" i="233"/>
  <c r="CA15" i="233"/>
  <c r="BJ15" i="233"/>
  <c r="BH15" i="233"/>
  <c r="BI15" i="233"/>
  <c r="BG15" i="233"/>
  <c r="I15" i="233"/>
  <c r="F15" i="233"/>
  <c r="BJ14" i="233"/>
  <c r="BH14" i="233"/>
  <c r="BI14" i="233"/>
  <c r="BG14" i="233"/>
  <c r="I14" i="233"/>
  <c r="F14" i="233"/>
  <c r="CA13" i="233"/>
  <c r="DG11" i="233"/>
  <c r="CA11" i="233"/>
  <c r="DG9" i="233"/>
  <c r="EA7" i="233"/>
  <c r="DR7" i="233"/>
  <c r="DL7" i="233"/>
  <c r="C46" i="232"/>
  <c r="U45" i="232"/>
  <c r="I47" i="232"/>
  <c r="BI44" i="232"/>
  <c r="BH44" i="232"/>
  <c r="BG44" i="232"/>
  <c r="I44" i="232"/>
  <c r="BJ44" i="232"/>
  <c r="F44" i="232"/>
  <c r="CC43" i="232"/>
  <c r="BI43" i="232"/>
  <c r="BH43" i="232"/>
  <c r="BG43" i="232"/>
  <c r="I43" i="232"/>
  <c r="BJ43" i="232"/>
  <c r="F43" i="232"/>
  <c r="BI42" i="232"/>
  <c r="BH42" i="232"/>
  <c r="BG42" i="232"/>
  <c r="I42" i="232"/>
  <c r="BJ42" i="232"/>
  <c r="F42" i="232"/>
  <c r="BJ41" i="232"/>
  <c r="BI41" i="232"/>
  <c r="BH41" i="232"/>
  <c r="BG41" i="232"/>
  <c r="I41" i="232"/>
  <c r="F41" i="232"/>
  <c r="DE40" i="232"/>
  <c r="BH40" i="232"/>
  <c r="BI40" i="232"/>
  <c r="BG40" i="232"/>
  <c r="I40" i="232"/>
  <c r="BJ40" i="232"/>
  <c r="F40" i="232"/>
  <c r="DE39" i="232"/>
  <c r="BJ39" i="232"/>
  <c r="BH39" i="232"/>
  <c r="BI39" i="232"/>
  <c r="BG39" i="232"/>
  <c r="I39" i="232"/>
  <c r="F39" i="232"/>
  <c r="DE38" i="232"/>
  <c r="BI38" i="232"/>
  <c r="BH38" i="232"/>
  <c r="BG38" i="232"/>
  <c r="I38" i="232"/>
  <c r="BJ38" i="232"/>
  <c r="F38" i="232"/>
  <c r="DE37" i="232"/>
  <c r="BI37" i="232"/>
  <c r="BH37" i="232"/>
  <c r="BG37" i="232"/>
  <c r="I37" i="232"/>
  <c r="BJ37" i="232"/>
  <c r="F37" i="232"/>
  <c r="DE36" i="232"/>
  <c r="BJ36" i="232"/>
  <c r="BH36" i="232"/>
  <c r="BI36" i="232"/>
  <c r="BG36" i="232"/>
  <c r="I36" i="232"/>
  <c r="F36" i="232"/>
  <c r="DE35" i="232"/>
  <c r="BI35" i="232"/>
  <c r="BH35" i="232"/>
  <c r="BG35" i="232"/>
  <c r="I35" i="232"/>
  <c r="BJ35" i="232"/>
  <c r="F35" i="232"/>
  <c r="DE34" i="232"/>
  <c r="BJ34" i="232"/>
  <c r="BH34" i="232"/>
  <c r="BI34" i="232"/>
  <c r="BG34" i="232"/>
  <c r="I34" i="232"/>
  <c r="F34" i="232"/>
  <c r="BH33" i="232"/>
  <c r="BI33" i="232"/>
  <c r="BG33" i="232"/>
  <c r="I33" i="232"/>
  <c r="BJ33" i="232"/>
  <c r="F33" i="232"/>
  <c r="BI32" i="232"/>
  <c r="BH32" i="232"/>
  <c r="BG32" i="232"/>
  <c r="I32" i="232"/>
  <c r="BJ32" i="232"/>
  <c r="F32" i="232"/>
  <c r="BJ31" i="232"/>
  <c r="BH31" i="232"/>
  <c r="BI31" i="232"/>
  <c r="BG31" i="232"/>
  <c r="I31" i="232"/>
  <c r="F31" i="232"/>
  <c r="BJ30" i="232"/>
  <c r="BH30" i="232"/>
  <c r="BI30" i="232"/>
  <c r="BG30" i="232"/>
  <c r="I30" i="232"/>
  <c r="F30" i="232"/>
  <c r="DE29" i="232"/>
  <c r="CS29" i="232"/>
  <c r="CG29" i="232"/>
  <c r="BP29" i="232"/>
  <c r="BJ29" i="232"/>
  <c r="BH29" i="232"/>
  <c r="BI29" i="232"/>
  <c r="BG29" i="232"/>
  <c r="I29" i="232"/>
  <c r="F29" i="232"/>
  <c r="BJ28" i="232"/>
  <c r="BH28" i="232"/>
  <c r="BI28" i="232"/>
  <c r="BG28" i="232"/>
  <c r="I28" i="232"/>
  <c r="F28" i="232"/>
  <c r="BI27" i="232"/>
  <c r="BH27" i="232"/>
  <c r="BG27" i="232"/>
  <c r="I27" i="232"/>
  <c r="BJ27" i="232"/>
  <c r="F27" i="232"/>
  <c r="BI26" i="232"/>
  <c r="BH26" i="232"/>
  <c r="BG26" i="232"/>
  <c r="I26" i="232"/>
  <c r="BJ26" i="232"/>
  <c r="F26" i="232"/>
  <c r="BJ25" i="232"/>
  <c r="BI25" i="232"/>
  <c r="BH25" i="232"/>
  <c r="BG25" i="232"/>
  <c r="I25" i="232"/>
  <c r="F25" i="232"/>
  <c r="BJ24" i="232"/>
  <c r="BH24" i="232"/>
  <c r="BI24" i="232"/>
  <c r="BG24" i="232"/>
  <c r="I24" i="232"/>
  <c r="F24" i="232"/>
  <c r="BI23" i="232"/>
  <c r="BH23" i="232"/>
  <c r="BG23" i="232"/>
  <c r="I23" i="232"/>
  <c r="BJ23" i="232"/>
  <c r="F23" i="232"/>
  <c r="BI22" i="232"/>
  <c r="BH22" i="232"/>
  <c r="BG22" i="232"/>
  <c r="I22" i="232"/>
  <c r="BJ22" i="232"/>
  <c r="F22" i="232"/>
  <c r="BJ21" i="232"/>
  <c r="BI21" i="232"/>
  <c r="BH21" i="232"/>
  <c r="BG21" i="232"/>
  <c r="I21" i="232"/>
  <c r="F21" i="232"/>
  <c r="BJ20" i="232"/>
  <c r="BH20" i="232"/>
  <c r="BI20" i="232"/>
  <c r="BG20" i="232"/>
  <c r="I20" i="232"/>
  <c r="F20" i="232"/>
  <c r="BI19" i="232"/>
  <c r="BH19" i="232"/>
  <c r="BG19" i="232"/>
  <c r="I19" i="232"/>
  <c r="BJ19" i="232"/>
  <c r="F19" i="232"/>
  <c r="CE18" i="232"/>
  <c r="BJ18" i="232"/>
  <c r="BH18" i="232"/>
  <c r="BI18" i="232"/>
  <c r="BG18" i="232"/>
  <c r="I18" i="232"/>
  <c r="F18" i="232"/>
  <c r="BJ17" i="232"/>
  <c r="BH17" i="232"/>
  <c r="BI17" i="232"/>
  <c r="BG17" i="232"/>
  <c r="I17" i="232"/>
  <c r="F17" i="232"/>
  <c r="BH16" i="232"/>
  <c r="BI16" i="232"/>
  <c r="BG16" i="232"/>
  <c r="I16" i="232"/>
  <c r="F16" i="232"/>
  <c r="CA15" i="232"/>
  <c r="BJ15" i="232"/>
  <c r="BH15" i="232"/>
  <c r="BI15" i="232"/>
  <c r="BG15" i="232"/>
  <c r="I15" i="232"/>
  <c r="F15" i="232"/>
  <c r="BI14" i="232"/>
  <c r="BH14" i="232"/>
  <c r="BG14" i="232"/>
  <c r="I14" i="232"/>
  <c r="BJ14" i="232"/>
  <c r="F14" i="232"/>
  <c r="CA13" i="232"/>
  <c r="DG11" i="232"/>
  <c r="CA11" i="232"/>
  <c r="DG9" i="232"/>
  <c r="EA7" i="232"/>
  <c r="DR7" i="232"/>
  <c r="DL7" i="232"/>
  <c r="C46" i="231"/>
  <c r="CC43" i="231"/>
  <c r="U45" i="231"/>
  <c r="I47" i="231"/>
  <c r="BJ44" i="231"/>
  <c r="BI44" i="231"/>
  <c r="BH44" i="231"/>
  <c r="BG44" i="231"/>
  <c r="I44" i="231"/>
  <c r="F44" i="231"/>
  <c r="BH43" i="231"/>
  <c r="BI43" i="231"/>
  <c r="BG43" i="231"/>
  <c r="I43" i="231"/>
  <c r="BJ43" i="231"/>
  <c r="F43" i="231"/>
  <c r="BI42" i="231"/>
  <c r="BH42" i="231"/>
  <c r="BG42" i="231"/>
  <c r="I42" i="231"/>
  <c r="BJ42" i="231"/>
  <c r="F42" i="231"/>
  <c r="BJ41" i="231"/>
  <c r="BH41" i="231"/>
  <c r="BI41" i="231"/>
  <c r="BG41" i="231"/>
  <c r="I41" i="231"/>
  <c r="F41" i="231"/>
  <c r="DE40" i="231"/>
  <c r="BI40" i="231"/>
  <c r="BH40" i="231"/>
  <c r="BG40" i="231"/>
  <c r="I40" i="231"/>
  <c r="BJ40" i="231"/>
  <c r="F40" i="231"/>
  <c r="DE39" i="231"/>
  <c r="BJ39" i="231"/>
  <c r="BH39" i="231"/>
  <c r="BI39" i="231"/>
  <c r="BG39" i="231"/>
  <c r="I39" i="231"/>
  <c r="F39" i="231"/>
  <c r="DE38" i="231"/>
  <c r="BJ38" i="231"/>
  <c r="BI38" i="231"/>
  <c r="BH38" i="231"/>
  <c r="BG38" i="231"/>
  <c r="I38" i="231"/>
  <c r="F38" i="231"/>
  <c r="DE37" i="231"/>
  <c r="BH37" i="231"/>
  <c r="BI37" i="231"/>
  <c r="BG37" i="231"/>
  <c r="I37" i="231"/>
  <c r="BJ37" i="231"/>
  <c r="F37" i="231"/>
  <c r="DE36" i="231"/>
  <c r="BJ36" i="231"/>
  <c r="BH36" i="231"/>
  <c r="BI36" i="231"/>
  <c r="BG36" i="231"/>
  <c r="I36" i="231"/>
  <c r="F36" i="231"/>
  <c r="DE35" i="231"/>
  <c r="BI35" i="231"/>
  <c r="BH35" i="231"/>
  <c r="BG35" i="231"/>
  <c r="I35" i="231"/>
  <c r="BJ35" i="231"/>
  <c r="F35" i="231"/>
  <c r="DE34" i="231"/>
  <c r="BI34" i="231"/>
  <c r="BH34" i="231"/>
  <c r="BG34" i="231"/>
  <c r="I34" i="231"/>
  <c r="BJ34" i="231"/>
  <c r="F34" i="231"/>
  <c r="BI33" i="231"/>
  <c r="BH33" i="231"/>
  <c r="BG33" i="231"/>
  <c r="I33" i="231"/>
  <c r="BJ33" i="231"/>
  <c r="F33" i="231"/>
  <c r="BJ32" i="231"/>
  <c r="BI32" i="231"/>
  <c r="BH32" i="231"/>
  <c r="BG32" i="231"/>
  <c r="I32" i="231"/>
  <c r="F32" i="231"/>
  <c r="BJ31" i="231"/>
  <c r="BH31" i="231"/>
  <c r="BI31" i="231"/>
  <c r="BG31" i="231"/>
  <c r="I31" i="231"/>
  <c r="F31" i="231"/>
  <c r="BI30" i="231"/>
  <c r="BH30" i="231"/>
  <c r="BG30" i="231"/>
  <c r="I30" i="231"/>
  <c r="BJ30" i="231"/>
  <c r="F30" i="231"/>
  <c r="DE29" i="231"/>
  <c r="CS29" i="231"/>
  <c r="CG29" i="231"/>
  <c r="BP29" i="231"/>
  <c r="BJ29" i="231"/>
  <c r="BH29" i="231"/>
  <c r="BI29" i="231"/>
  <c r="BG29" i="231"/>
  <c r="I29" i="231"/>
  <c r="F29" i="231"/>
  <c r="BJ28" i="231"/>
  <c r="BH28" i="231"/>
  <c r="BI28" i="231"/>
  <c r="BG28" i="231"/>
  <c r="I28" i="231"/>
  <c r="F28" i="231"/>
  <c r="BH27" i="231"/>
  <c r="BI27" i="231"/>
  <c r="BG27" i="231"/>
  <c r="I27" i="231"/>
  <c r="BJ27" i="231"/>
  <c r="F27" i="231"/>
  <c r="BI26" i="231"/>
  <c r="BH26" i="231"/>
  <c r="BG26" i="231"/>
  <c r="I26" i="231"/>
  <c r="BJ26" i="231"/>
  <c r="F26" i="231"/>
  <c r="BJ25" i="231"/>
  <c r="BH25" i="231"/>
  <c r="BI25" i="231"/>
  <c r="BG25" i="231"/>
  <c r="I25" i="231"/>
  <c r="F25" i="231"/>
  <c r="BJ24" i="231"/>
  <c r="BH24" i="231"/>
  <c r="BI24" i="231"/>
  <c r="BG24" i="231"/>
  <c r="I24" i="231"/>
  <c r="F24" i="231"/>
  <c r="BH23" i="231"/>
  <c r="BI23" i="231"/>
  <c r="BG23" i="231"/>
  <c r="I23" i="231"/>
  <c r="BJ23" i="231"/>
  <c r="F23" i="231"/>
  <c r="BI22" i="231"/>
  <c r="BH22" i="231"/>
  <c r="BG22" i="231"/>
  <c r="I22" i="231"/>
  <c r="BJ22" i="231"/>
  <c r="F22" i="231"/>
  <c r="BJ21" i="231"/>
  <c r="BH21" i="231"/>
  <c r="BI21" i="231"/>
  <c r="BG21" i="231"/>
  <c r="I21" i="231"/>
  <c r="F21" i="231"/>
  <c r="BJ20" i="231"/>
  <c r="BH20" i="231"/>
  <c r="BI20" i="231"/>
  <c r="BG20" i="231"/>
  <c r="I20" i="231"/>
  <c r="F20" i="231"/>
  <c r="BH19" i="231"/>
  <c r="BI19" i="231"/>
  <c r="BG19" i="231"/>
  <c r="I19" i="231"/>
  <c r="BJ19" i="231"/>
  <c r="F19" i="231"/>
  <c r="CE18" i="231"/>
  <c r="BJ18" i="231"/>
  <c r="BH18" i="231"/>
  <c r="BI18" i="231"/>
  <c r="BG18" i="231"/>
  <c r="I18" i="231"/>
  <c r="F18" i="231"/>
  <c r="BI17" i="231"/>
  <c r="BH17" i="231"/>
  <c r="BG17" i="231"/>
  <c r="I17" i="231"/>
  <c r="BJ17" i="231"/>
  <c r="F17" i="231"/>
  <c r="BI16" i="231"/>
  <c r="BH16" i="231"/>
  <c r="BG16" i="231"/>
  <c r="I16" i="231"/>
  <c r="BJ16" i="231"/>
  <c r="F16" i="231"/>
  <c r="CA15" i="231"/>
  <c r="BJ15" i="231"/>
  <c r="BH15" i="231"/>
  <c r="BI15" i="231"/>
  <c r="BG15" i="231"/>
  <c r="I15" i="231"/>
  <c r="F15" i="231"/>
  <c r="BH14" i="231"/>
  <c r="BI14" i="231"/>
  <c r="BG14" i="231"/>
  <c r="I14" i="231"/>
  <c r="F14" i="231"/>
  <c r="CA13" i="231"/>
  <c r="DG11" i="231"/>
  <c r="CA11" i="231"/>
  <c r="DG9" i="231"/>
  <c r="EA7" i="231"/>
  <c r="DR7" i="231"/>
  <c r="DL7" i="231"/>
  <c r="C46" i="230"/>
  <c r="U45" i="230"/>
  <c r="I47" i="230"/>
  <c r="BJ44" i="230"/>
  <c r="BH44" i="230"/>
  <c r="BI44" i="230"/>
  <c r="BG44" i="230"/>
  <c r="I44" i="230"/>
  <c r="F44" i="230"/>
  <c r="CC43" i="230"/>
  <c r="BI43" i="230"/>
  <c r="BH43" i="230"/>
  <c r="BG43" i="230"/>
  <c r="I43" i="230"/>
  <c r="BJ43" i="230"/>
  <c r="F43" i="230"/>
  <c r="BJ42" i="230"/>
  <c r="BI42" i="230"/>
  <c r="BH42" i="230"/>
  <c r="BG42" i="230"/>
  <c r="I42" i="230"/>
  <c r="F42" i="230"/>
  <c r="BJ41" i="230"/>
  <c r="BH41" i="230"/>
  <c r="BI41" i="230"/>
  <c r="BG41" i="230"/>
  <c r="I41" i="230"/>
  <c r="F41" i="230"/>
  <c r="DE40" i="230"/>
  <c r="BI40" i="230"/>
  <c r="BH40" i="230"/>
  <c r="BG40" i="230"/>
  <c r="I40" i="230"/>
  <c r="BJ40" i="230"/>
  <c r="F40" i="230"/>
  <c r="DE39" i="230"/>
  <c r="BI39" i="230"/>
  <c r="BH39" i="230"/>
  <c r="BG39" i="230"/>
  <c r="I39" i="230"/>
  <c r="BJ39" i="230"/>
  <c r="F39" i="230"/>
  <c r="DE38" i="230"/>
  <c r="BJ38" i="230"/>
  <c r="BH38" i="230"/>
  <c r="BI38" i="230"/>
  <c r="BG38" i="230"/>
  <c r="I38" i="230"/>
  <c r="F38" i="230"/>
  <c r="DE37" i="230"/>
  <c r="BI37" i="230"/>
  <c r="BH37" i="230"/>
  <c r="BG37" i="230"/>
  <c r="I37" i="230"/>
  <c r="BJ37" i="230"/>
  <c r="F37" i="230"/>
  <c r="DE36" i="230"/>
  <c r="BJ36" i="230"/>
  <c r="BH36" i="230"/>
  <c r="BI36" i="230"/>
  <c r="BG36" i="230"/>
  <c r="I36" i="230"/>
  <c r="F36" i="230"/>
  <c r="DE35" i="230"/>
  <c r="BJ35" i="230"/>
  <c r="BI35" i="230"/>
  <c r="BH35" i="230"/>
  <c r="BG35" i="230"/>
  <c r="I35" i="230"/>
  <c r="F35" i="230"/>
  <c r="DE34" i="230"/>
  <c r="BH34" i="230"/>
  <c r="BI34" i="230"/>
  <c r="BG34" i="230"/>
  <c r="I34" i="230"/>
  <c r="BJ34" i="230"/>
  <c r="F34" i="230"/>
  <c r="BI33" i="230"/>
  <c r="BH33" i="230"/>
  <c r="BG33" i="230"/>
  <c r="I33" i="230"/>
  <c r="BJ33" i="230"/>
  <c r="F33" i="230"/>
  <c r="BJ32" i="230"/>
  <c r="BH32" i="230"/>
  <c r="BI32" i="230"/>
  <c r="BG32" i="230"/>
  <c r="I32" i="230"/>
  <c r="F32" i="230"/>
  <c r="BJ31" i="230"/>
  <c r="BH31" i="230"/>
  <c r="BI31" i="230"/>
  <c r="BG31" i="230"/>
  <c r="I31" i="230"/>
  <c r="F31" i="230"/>
  <c r="BH30" i="230"/>
  <c r="BI30" i="230"/>
  <c r="BG30" i="230"/>
  <c r="I30" i="230"/>
  <c r="BJ30" i="230"/>
  <c r="F30" i="230"/>
  <c r="DE29" i="230"/>
  <c r="CS29" i="230"/>
  <c r="CG29" i="230"/>
  <c r="BP29" i="230"/>
  <c r="BJ29" i="230"/>
  <c r="BH29" i="230"/>
  <c r="BI29" i="230"/>
  <c r="BG29" i="230"/>
  <c r="I29" i="230"/>
  <c r="F29" i="230"/>
  <c r="BH28" i="230"/>
  <c r="BI28" i="230"/>
  <c r="BG28" i="230"/>
  <c r="I28" i="230"/>
  <c r="BJ28" i="230"/>
  <c r="F28" i="230"/>
  <c r="BI27" i="230"/>
  <c r="BH27" i="230"/>
  <c r="BG27" i="230"/>
  <c r="I27" i="230"/>
  <c r="BJ27" i="230"/>
  <c r="F27" i="230"/>
  <c r="BJ26" i="230"/>
  <c r="BI26" i="230"/>
  <c r="BH26" i="230"/>
  <c r="BG26" i="230"/>
  <c r="I26" i="230"/>
  <c r="F26" i="230"/>
  <c r="BJ25" i="230"/>
  <c r="BH25" i="230"/>
  <c r="BI25" i="230"/>
  <c r="BG25" i="230"/>
  <c r="I25" i="230"/>
  <c r="F25" i="230"/>
  <c r="BH24" i="230"/>
  <c r="BI24" i="230"/>
  <c r="BG24" i="230"/>
  <c r="I24" i="230"/>
  <c r="BJ24" i="230"/>
  <c r="F24" i="230"/>
  <c r="BI23" i="230"/>
  <c r="BH23" i="230"/>
  <c r="BG23" i="230"/>
  <c r="I23" i="230"/>
  <c r="BJ23" i="230"/>
  <c r="F23" i="230"/>
  <c r="BJ22" i="230"/>
  <c r="BI22" i="230"/>
  <c r="BH22" i="230"/>
  <c r="BG22" i="230"/>
  <c r="I22" i="230"/>
  <c r="F22" i="230"/>
  <c r="BJ21" i="230"/>
  <c r="BH21" i="230"/>
  <c r="BI21" i="230"/>
  <c r="BG21" i="230"/>
  <c r="I21" i="230"/>
  <c r="F21" i="230"/>
  <c r="BH20" i="230"/>
  <c r="BI20" i="230"/>
  <c r="BG20" i="230"/>
  <c r="I20" i="230"/>
  <c r="BJ20" i="230"/>
  <c r="F20" i="230"/>
  <c r="BI19" i="230"/>
  <c r="BH19" i="230"/>
  <c r="BG19" i="230"/>
  <c r="I19" i="230"/>
  <c r="BJ19" i="230"/>
  <c r="F19" i="230"/>
  <c r="CE18" i="230"/>
  <c r="BJ18" i="230"/>
  <c r="BH18" i="230"/>
  <c r="BI18" i="230"/>
  <c r="BG18" i="230"/>
  <c r="I18" i="230"/>
  <c r="F18" i="230"/>
  <c r="BH17" i="230"/>
  <c r="BI17" i="230"/>
  <c r="BG17" i="230"/>
  <c r="I17" i="230"/>
  <c r="BJ17" i="230"/>
  <c r="F17" i="230"/>
  <c r="BI16" i="230"/>
  <c r="BH16" i="230"/>
  <c r="BG16" i="230"/>
  <c r="I16" i="230"/>
  <c r="BJ16" i="230"/>
  <c r="F16" i="230"/>
  <c r="CA15" i="230"/>
  <c r="BH15" i="230"/>
  <c r="BI15" i="230"/>
  <c r="BG15" i="230"/>
  <c r="I15" i="230"/>
  <c r="BJ15" i="230"/>
  <c r="F15" i="230"/>
  <c r="BI14" i="230"/>
  <c r="BH14" i="230"/>
  <c r="BG14" i="230"/>
  <c r="I14" i="230"/>
  <c r="BJ14" i="230"/>
  <c r="BJ45" i="230"/>
  <c r="F14" i="230"/>
  <c r="CA13" i="230"/>
  <c r="DG11" i="230"/>
  <c r="CA11" i="230"/>
  <c r="DG9" i="230"/>
  <c r="EA7" i="230"/>
  <c r="DR7" i="230"/>
  <c r="DL7" i="230"/>
  <c r="C46" i="229"/>
  <c r="CC43" i="229"/>
  <c r="U45" i="229"/>
  <c r="I47" i="229"/>
  <c r="BJ44" i="229"/>
  <c r="BH44" i="229"/>
  <c r="BI44" i="229"/>
  <c r="BG44" i="229"/>
  <c r="I44" i="229"/>
  <c r="F44" i="229"/>
  <c r="BI43" i="229"/>
  <c r="BH43" i="229"/>
  <c r="BG43" i="229"/>
  <c r="I43" i="229"/>
  <c r="BJ43" i="229"/>
  <c r="F43" i="229"/>
  <c r="BJ42" i="229"/>
  <c r="BH42" i="229"/>
  <c r="BI42" i="229"/>
  <c r="BG42" i="229"/>
  <c r="I42" i="229"/>
  <c r="F42" i="229"/>
  <c r="BJ41" i="229"/>
  <c r="BH41" i="229"/>
  <c r="BI41" i="229"/>
  <c r="BG41" i="229"/>
  <c r="I41" i="229"/>
  <c r="F41" i="229"/>
  <c r="DE40" i="229"/>
  <c r="BJ40" i="229"/>
  <c r="BI40" i="229"/>
  <c r="BH40" i="229"/>
  <c r="BG40" i="229"/>
  <c r="I40" i="229"/>
  <c r="F40" i="229"/>
  <c r="DE39" i="229"/>
  <c r="BH39" i="229"/>
  <c r="BI39" i="229"/>
  <c r="BG39" i="229"/>
  <c r="I39" i="229"/>
  <c r="BJ39" i="229"/>
  <c r="F39" i="229"/>
  <c r="DE38" i="229"/>
  <c r="BJ38" i="229"/>
  <c r="BH38" i="229"/>
  <c r="BI38" i="229"/>
  <c r="BG38" i="229"/>
  <c r="I38" i="229"/>
  <c r="F38" i="229"/>
  <c r="DE37" i="229"/>
  <c r="BI37" i="229"/>
  <c r="BH37" i="229"/>
  <c r="BG37" i="229"/>
  <c r="I37" i="229"/>
  <c r="BJ37" i="229"/>
  <c r="F37" i="229"/>
  <c r="DE36" i="229"/>
  <c r="BH36" i="229"/>
  <c r="BI36" i="229"/>
  <c r="BG36" i="229"/>
  <c r="I36" i="229"/>
  <c r="BJ36" i="229"/>
  <c r="F36" i="229"/>
  <c r="DE35" i="229"/>
  <c r="BJ35" i="229"/>
  <c r="BH35" i="229"/>
  <c r="BI35" i="229"/>
  <c r="BG35" i="229"/>
  <c r="I35" i="229"/>
  <c r="F35" i="229"/>
  <c r="DE34" i="229"/>
  <c r="BI34" i="229"/>
  <c r="BH34" i="229"/>
  <c r="BG34" i="229"/>
  <c r="I34" i="229"/>
  <c r="BJ34" i="229"/>
  <c r="F34" i="229"/>
  <c r="BJ33" i="229"/>
  <c r="BI33" i="229"/>
  <c r="BH33" i="229"/>
  <c r="BG33" i="229"/>
  <c r="I33" i="229"/>
  <c r="F33" i="229"/>
  <c r="BJ32" i="229"/>
  <c r="BH32" i="229"/>
  <c r="BI32" i="229"/>
  <c r="BG32" i="229"/>
  <c r="I32" i="229"/>
  <c r="F32" i="229"/>
  <c r="BH31" i="229"/>
  <c r="BI31" i="229"/>
  <c r="BG31" i="229"/>
  <c r="I31" i="229"/>
  <c r="BJ31" i="229"/>
  <c r="F31" i="229"/>
  <c r="BI30" i="229"/>
  <c r="BH30" i="229"/>
  <c r="BG30" i="229"/>
  <c r="I30" i="229"/>
  <c r="BJ30" i="229"/>
  <c r="F30" i="229"/>
  <c r="DE29" i="229"/>
  <c r="CS29" i="229"/>
  <c r="CG29" i="229"/>
  <c r="BP29" i="229"/>
  <c r="BH29" i="229"/>
  <c r="BI29" i="229"/>
  <c r="BG29" i="229"/>
  <c r="I29" i="229"/>
  <c r="BJ29" i="229"/>
  <c r="F29" i="229"/>
  <c r="BH28" i="229"/>
  <c r="BI28" i="229"/>
  <c r="BG28" i="229"/>
  <c r="I28" i="229"/>
  <c r="BJ28" i="229"/>
  <c r="F28" i="229"/>
  <c r="BJ27" i="229"/>
  <c r="BI27" i="229"/>
  <c r="BH27" i="229"/>
  <c r="BG27" i="229"/>
  <c r="I27" i="229"/>
  <c r="F27" i="229"/>
  <c r="BJ26" i="229"/>
  <c r="BH26" i="229"/>
  <c r="BI26" i="229"/>
  <c r="BG26" i="229"/>
  <c r="I26" i="229"/>
  <c r="F26" i="229"/>
  <c r="BJ25" i="229"/>
  <c r="BH25" i="229"/>
  <c r="BI25" i="229"/>
  <c r="BG25" i="229"/>
  <c r="I25" i="229"/>
  <c r="F25" i="229"/>
  <c r="BH24" i="229"/>
  <c r="BI24" i="229"/>
  <c r="BG24" i="229"/>
  <c r="I24" i="229"/>
  <c r="BJ24" i="229"/>
  <c r="F24" i="229"/>
  <c r="BI23" i="229"/>
  <c r="BH23" i="229"/>
  <c r="BG23" i="229"/>
  <c r="I23" i="229"/>
  <c r="BJ23" i="229"/>
  <c r="F23" i="229"/>
  <c r="BJ22" i="229"/>
  <c r="BH22" i="229"/>
  <c r="BI22" i="229"/>
  <c r="BG22" i="229"/>
  <c r="I22" i="229"/>
  <c r="F22" i="229"/>
  <c r="BH21" i="229"/>
  <c r="BI21" i="229"/>
  <c r="BG21" i="229"/>
  <c r="I21" i="229"/>
  <c r="BJ21" i="229"/>
  <c r="F21" i="229"/>
  <c r="BH20" i="229"/>
  <c r="BI20" i="229"/>
  <c r="BG20" i="229"/>
  <c r="I20" i="229"/>
  <c r="BJ20" i="229"/>
  <c r="F20" i="229"/>
  <c r="BJ19" i="229"/>
  <c r="BI19" i="229"/>
  <c r="BH19" i="229"/>
  <c r="BG19" i="229"/>
  <c r="I19" i="229"/>
  <c r="F19" i="229"/>
  <c r="CE18" i="229"/>
  <c r="BH18" i="229"/>
  <c r="BI18" i="229"/>
  <c r="BG18" i="229"/>
  <c r="I18" i="229"/>
  <c r="BJ18" i="229"/>
  <c r="F18" i="229"/>
  <c r="BI17" i="229"/>
  <c r="BH17" i="229"/>
  <c r="BG17" i="229"/>
  <c r="I17" i="229"/>
  <c r="BJ17" i="229"/>
  <c r="F17" i="229"/>
  <c r="BJ16" i="229"/>
  <c r="BI16" i="229"/>
  <c r="BH16" i="229"/>
  <c r="BG16" i="229"/>
  <c r="I16" i="229"/>
  <c r="F16" i="229"/>
  <c r="CA15" i="229"/>
  <c r="BH15" i="229"/>
  <c r="BI15" i="229"/>
  <c r="BG15" i="229"/>
  <c r="I15" i="229"/>
  <c r="BJ15" i="229"/>
  <c r="F15" i="229"/>
  <c r="BI14" i="229"/>
  <c r="BH14" i="229"/>
  <c r="BG14" i="229"/>
  <c r="I14" i="229"/>
  <c r="F14" i="229"/>
  <c r="CA13" i="229"/>
  <c r="DG11" i="229"/>
  <c r="CA11" i="229"/>
  <c r="DG9" i="229"/>
  <c r="EA7" i="229"/>
  <c r="DR7" i="229"/>
  <c r="DL7" i="229"/>
  <c r="C46" i="228"/>
  <c r="U45" i="228"/>
  <c r="I47" i="228"/>
  <c r="BH44" i="228"/>
  <c r="BI44" i="228"/>
  <c r="BG44" i="228"/>
  <c r="I44" i="228"/>
  <c r="BJ44" i="228"/>
  <c r="F44" i="228"/>
  <c r="CC43" i="228"/>
  <c r="BI43" i="228"/>
  <c r="BH43" i="228"/>
  <c r="BG43" i="228"/>
  <c r="I43" i="228"/>
  <c r="BJ43" i="228"/>
  <c r="F43" i="228"/>
  <c r="BJ42" i="228"/>
  <c r="BH42" i="228"/>
  <c r="BI42" i="228"/>
  <c r="BG42" i="228"/>
  <c r="I42" i="228"/>
  <c r="F42" i="228"/>
  <c r="BH41" i="228"/>
  <c r="BI41" i="228"/>
  <c r="BG41" i="228"/>
  <c r="I41" i="228"/>
  <c r="BJ41" i="228"/>
  <c r="F41" i="228"/>
  <c r="DE40" i="228"/>
  <c r="BJ40" i="228"/>
  <c r="BH40" i="228"/>
  <c r="BI40" i="228"/>
  <c r="BG40" i="228"/>
  <c r="I40" i="228"/>
  <c r="F40" i="228"/>
  <c r="DE39" i="228"/>
  <c r="BI39" i="228"/>
  <c r="BH39" i="228"/>
  <c r="BG39" i="228"/>
  <c r="I39" i="228"/>
  <c r="BJ39" i="228"/>
  <c r="F39" i="228"/>
  <c r="DE38" i="228"/>
  <c r="BJ38" i="228"/>
  <c r="BH38" i="228"/>
  <c r="BI38" i="228"/>
  <c r="BG38" i="228"/>
  <c r="I38" i="228"/>
  <c r="F38" i="228"/>
  <c r="DE37" i="228"/>
  <c r="BI37" i="228"/>
  <c r="BH37" i="228"/>
  <c r="BG37" i="228"/>
  <c r="I37" i="228"/>
  <c r="BJ37" i="228"/>
  <c r="F37" i="228"/>
  <c r="DE36" i="228"/>
  <c r="BH36" i="228"/>
  <c r="BI36" i="228"/>
  <c r="BG36" i="228"/>
  <c r="I36" i="228"/>
  <c r="BJ36" i="228"/>
  <c r="F36" i="228"/>
  <c r="DE35" i="228"/>
  <c r="BJ35" i="228"/>
  <c r="BH35" i="228"/>
  <c r="BI35" i="228"/>
  <c r="BG35" i="228"/>
  <c r="I35" i="228"/>
  <c r="F35" i="228"/>
  <c r="DE34" i="228"/>
  <c r="BJ34" i="228"/>
  <c r="BI34" i="228"/>
  <c r="BH34" i="228"/>
  <c r="BG34" i="228"/>
  <c r="I34" i="228"/>
  <c r="F34" i="228"/>
  <c r="BJ33" i="228"/>
  <c r="BH33" i="228"/>
  <c r="BI33" i="228"/>
  <c r="BG33" i="228"/>
  <c r="I33" i="228"/>
  <c r="F33" i="228"/>
  <c r="BH32" i="228"/>
  <c r="BI32" i="228"/>
  <c r="BG32" i="228"/>
  <c r="I32" i="228"/>
  <c r="BJ32" i="228"/>
  <c r="F32" i="228"/>
  <c r="BH31" i="228"/>
  <c r="BI31" i="228"/>
  <c r="BG31" i="228"/>
  <c r="I31" i="228"/>
  <c r="BJ31" i="228"/>
  <c r="F31" i="228"/>
  <c r="BI30" i="228"/>
  <c r="BH30" i="228"/>
  <c r="BG30" i="228"/>
  <c r="I30" i="228"/>
  <c r="BJ30" i="228"/>
  <c r="F30" i="228"/>
  <c r="DE29" i="228"/>
  <c r="CS29" i="228"/>
  <c r="CG29" i="228"/>
  <c r="BP29" i="228"/>
  <c r="BH29" i="228"/>
  <c r="BI29" i="228"/>
  <c r="BG29" i="228"/>
  <c r="I29" i="228"/>
  <c r="BJ29" i="228"/>
  <c r="F29" i="228"/>
  <c r="BI28" i="228"/>
  <c r="BH28" i="228"/>
  <c r="BG28" i="228"/>
  <c r="I28" i="228"/>
  <c r="BJ28" i="228"/>
  <c r="F28" i="228"/>
  <c r="BI27" i="228"/>
  <c r="BH27" i="228"/>
  <c r="BG27" i="228"/>
  <c r="I27" i="228"/>
  <c r="BJ27" i="228"/>
  <c r="F27" i="228"/>
  <c r="BJ26" i="228"/>
  <c r="BH26" i="228"/>
  <c r="BI26" i="228"/>
  <c r="BG26" i="228"/>
  <c r="I26" i="228"/>
  <c r="F26" i="228"/>
  <c r="BH25" i="228"/>
  <c r="BI25" i="228"/>
  <c r="BG25" i="228"/>
  <c r="I25" i="228"/>
  <c r="BJ25" i="228"/>
  <c r="F25" i="228"/>
  <c r="BI24" i="228"/>
  <c r="BH24" i="228"/>
  <c r="BG24" i="228"/>
  <c r="I24" i="228"/>
  <c r="BJ24" i="228"/>
  <c r="F24" i="228"/>
  <c r="BI23" i="228"/>
  <c r="BH23" i="228"/>
  <c r="BG23" i="228"/>
  <c r="I23" i="228"/>
  <c r="BJ23" i="228"/>
  <c r="F23" i="228"/>
  <c r="BJ22" i="228"/>
  <c r="BH22" i="228"/>
  <c r="BI22" i="228"/>
  <c r="BG22" i="228"/>
  <c r="I22" i="228"/>
  <c r="F22" i="228"/>
  <c r="BH21" i="228"/>
  <c r="BI21" i="228"/>
  <c r="BG21" i="228"/>
  <c r="I21" i="228"/>
  <c r="BJ21" i="228"/>
  <c r="F21" i="228"/>
  <c r="BH20" i="228"/>
  <c r="BI20" i="228"/>
  <c r="BG20" i="228"/>
  <c r="I20" i="228"/>
  <c r="BJ20" i="228"/>
  <c r="F20" i="228"/>
  <c r="BI19" i="228"/>
  <c r="BH19" i="228"/>
  <c r="BG19" i="228"/>
  <c r="I19" i="228"/>
  <c r="BJ19" i="228"/>
  <c r="F19" i="228"/>
  <c r="CE18" i="228"/>
  <c r="BJ18" i="228"/>
  <c r="BH18" i="228"/>
  <c r="BI18" i="228"/>
  <c r="BG18" i="228"/>
  <c r="I18" i="228"/>
  <c r="F18" i="228"/>
  <c r="BH17" i="228"/>
  <c r="BI17" i="228"/>
  <c r="BG17" i="228"/>
  <c r="I17" i="228"/>
  <c r="BJ17" i="228"/>
  <c r="F17" i="228"/>
  <c r="BI16" i="228"/>
  <c r="BH16" i="228"/>
  <c r="BG16" i="228"/>
  <c r="I16" i="228"/>
  <c r="BJ16" i="228"/>
  <c r="F16" i="228"/>
  <c r="CA15" i="228"/>
  <c r="BH15" i="228"/>
  <c r="BI15" i="228"/>
  <c r="BG15" i="228"/>
  <c r="I15" i="228"/>
  <c r="BJ15" i="228"/>
  <c r="F15" i="228"/>
  <c r="BH14" i="228"/>
  <c r="BI14" i="228"/>
  <c r="BG14" i="228"/>
  <c r="I14" i="228"/>
  <c r="F14" i="228"/>
  <c r="CA13" i="228"/>
  <c r="DG11" i="228"/>
  <c r="CA11" i="228"/>
  <c r="DG9" i="228"/>
  <c r="EA7" i="228"/>
  <c r="DR7" i="228"/>
  <c r="DL7" i="228"/>
  <c r="C46" i="227"/>
  <c r="CC43" i="227"/>
  <c r="U45" i="227"/>
  <c r="I47" i="227"/>
  <c r="BJ44" i="227"/>
  <c r="BH44" i="227"/>
  <c r="BI44" i="227"/>
  <c r="BG44" i="227"/>
  <c r="I44" i="227"/>
  <c r="F44" i="227"/>
  <c r="BI43" i="227"/>
  <c r="BH43" i="227"/>
  <c r="BG43" i="227"/>
  <c r="I43" i="227"/>
  <c r="BJ43" i="227"/>
  <c r="F43" i="227"/>
  <c r="BJ42" i="227"/>
  <c r="BH42" i="227"/>
  <c r="BI42" i="227"/>
  <c r="BG42" i="227"/>
  <c r="I42" i="227"/>
  <c r="F42" i="227"/>
  <c r="BJ41" i="227"/>
  <c r="BI41" i="227"/>
  <c r="BH41" i="227"/>
  <c r="BG41" i="227"/>
  <c r="I41" i="227"/>
  <c r="F41" i="227"/>
  <c r="DE40" i="227"/>
  <c r="BJ40" i="227"/>
  <c r="BH40" i="227"/>
  <c r="BI40" i="227"/>
  <c r="BG40" i="227"/>
  <c r="I40" i="227"/>
  <c r="F40" i="227"/>
  <c r="DE39" i="227"/>
  <c r="BH39" i="227"/>
  <c r="BI39" i="227"/>
  <c r="BG39" i="227"/>
  <c r="I39" i="227"/>
  <c r="BJ39" i="227"/>
  <c r="F39" i="227"/>
  <c r="DE38" i="227"/>
  <c r="BJ38" i="227"/>
  <c r="BH38" i="227"/>
  <c r="BI38" i="227"/>
  <c r="BG38" i="227"/>
  <c r="I38" i="227"/>
  <c r="F38" i="227"/>
  <c r="DE37" i="227"/>
  <c r="BI37" i="227"/>
  <c r="BH37" i="227"/>
  <c r="BG37" i="227"/>
  <c r="I37" i="227"/>
  <c r="BJ37" i="227"/>
  <c r="F37" i="227"/>
  <c r="DE36" i="227"/>
  <c r="BH36" i="227"/>
  <c r="BI36" i="227"/>
  <c r="BG36" i="227"/>
  <c r="I36" i="227"/>
  <c r="BJ36" i="227"/>
  <c r="F36" i="227"/>
  <c r="DE35" i="227"/>
  <c r="BJ35" i="227"/>
  <c r="BI35" i="227"/>
  <c r="BH35" i="227"/>
  <c r="BG35" i="227"/>
  <c r="I35" i="227"/>
  <c r="F35" i="227"/>
  <c r="DE34" i="227"/>
  <c r="BI34" i="227"/>
  <c r="BH34" i="227"/>
  <c r="BG34" i="227"/>
  <c r="I34" i="227"/>
  <c r="BJ34" i="227"/>
  <c r="F34" i="227"/>
  <c r="BJ33" i="227"/>
  <c r="BH33" i="227"/>
  <c r="BI33" i="227"/>
  <c r="BG33" i="227"/>
  <c r="I33" i="227"/>
  <c r="F33" i="227"/>
  <c r="BJ32" i="227"/>
  <c r="BH32" i="227"/>
  <c r="BI32" i="227"/>
  <c r="BG32" i="227"/>
  <c r="I32" i="227"/>
  <c r="F32" i="227"/>
  <c r="BH31" i="227"/>
  <c r="BI31" i="227"/>
  <c r="BG31" i="227"/>
  <c r="I31" i="227"/>
  <c r="BJ31" i="227"/>
  <c r="F31" i="227"/>
  <c r="BI30" i="227"/>
  <c r="BH30" i="227"/>
  <c r="BG30" i="227"/>
  <c r="I30" i="227"/>
  <c r="BJ30" i="227"/>
  <c r="F30" i="227"/>
  <c r="DE29" i="227"/>
  <c r="CS29" i="227"/>
  <c r="CG29" i="227"/>
  <c r="BP29" i="227"/>
  <c r="BH29" i="227"/>
  <c r="BI29" i="227"/>
  <c r="BG29" i="227"/>
  <c r="I29" i="227"/>
  <c r="BJ29" i="227"/>
  <c r="F29" i="227"/>
  <c r="BH28" i="227"/>
  <c r="BI28" i="227"/>
  <c r="BG28" i="227"/>
  <c r="I28" i="227"/>
  <c r="BJ28" i="227"/>
  <c r="F28" i="227"/>
  <c r="BI27" i="227"/>
  <c r="BH27" i="227"/>
  <c r="BG27" i="227"/>
  <c r="I27" i="227"/>
  <c r="BJ27" i="227"/>
  <c r="F27" i="227"/>
  <c r="BJ26" i="227"/>
  <c r="BI26" i="227"/>
  <c r="BH26" i="227"/>
  <c r="BG26" i="227"/>
  <c r="I26" i="227"/>
  <c r="F26" i="227"/>
  <c r="BJ25" i="227"/>
  <c r="BI25" i="227"/>
  <c r="BH25" i="227"/>
  <c r="BG25" i="227"/>
  <c r="I25" i="227"/>
  <c r="F25" i="227"/>
  <c r="BH24" i="227"/>
  <c r="BI24" i="227"/>
  <c r="BG24" i="227"/>
  <c r="I24" i="227"/>
  <c r="BJ24" i="227"/>
  <c r="F24" i="227"/>
  <c r="BI23" i="227"/>
  <c r="BH23" i="227"/>
  <c r="BG23" i="227"/>
  <c r="I23" i="227"/>
  <c r="BJ23" i="227"/>
  <c r="F23" i="227"/>
  <c r="BJ22" i="227"/>
  <c r="BI22" i="227"/>
  <c r="BH22" i="227"/>
  <c r="BG22" i="227"/>
  <c r="I22" i="227"/>
  <c r="F22" i="227"/>
  <c r="BJ21" i="227"/>
  <c r="BI21" i="227"/>
  <c r="BH21" i="227"/>
  <c r="BG21" i="227"/>
  <c r="I21" i="227"/>
  <c r="F21" i="227"/>
  <c r="BH20" i="227"/>
  <c r="BI20" i="227"/>
  <c r="BG20" i="227"/>
  <c r="I20" i="227"/>
  <c r="BJ20" i="227"/>
  <c r="F20" i="227"/>
  <c r="BI19" i="227"/>
  <c r="BH19" i="227"/>
  <c r="BG19" i="227"/>
  <c r="I19" i="227"/>
  <c r="BJ19" i="227"/>
  <c r="F19" i="227"/>
  <c r="CE18" i="227"/>
  <c r="BJ18" i="227"/>
  <c r="BH18" i="227"/>
  <c r="BI18" i="227"/>
  <c r="BG18" i="227"/>
  <c r="I18" i="227"/>
  <c r="F18" i="227"/>
  <c r="BI17" i="227"/>
  <c r="BH17" i="227"/>
  <c r="BG17" i="227"/>
  <c r="I17" i="227"/>
  <c r="BJ17" i="227"/>
  <c r="F17" i="227"/>
  <c r="BH16" i="227"/>
  <c r="BI16" i="227"/>
  <c r="BG16" i="227"/>
  <c r="I16" i="227"/>
  <c r="BJ16" i="227"/>
  <c r="F16" i="227"/>
  <c r="CA15" i="227"/>
  <c r="BH15" i="227"/>
  <c r="BI15" i="227"/>
  <c r="BG15" i="227"/>
  <c r="I15" i="227"/>
  <c r="BJ15" i="227"/>
  <c r="F15" i="227"/>
  <c r="BI14" i="227"/>
  <c r="BH14" i="227"/>
  <c r="BG14" i="227"/>
  <c r="I14" i="227"/>
  <c r="I45" i="227"/>
  <c r="F14" i="227"/>
  <c r="CA13" i="227"/>
  <c r="DG11" i="227"/>
  <c r="CA11" i="227"/>
  <c r="DG9" i="227"/>
  <c r="EA7" i="227"/>
  <c r="DR7" i="227"/>
  <c r="DL7" i="227"/>
  <c r="C46" i="226"/>
  <c r="CC43" i="226"/>
  <c r="U45" i="226"/>
  <c r="I47" i="226"/>
  <c r="BJ44" i="226"/>
  <c r="BI44" i="226"/>
  <c r="BH44" i="226"/>
  <c r="BG44" i="226"/>
  <c r="I44" i="226"/>
  <c r="F44" i="226"/>
  <c r="BH43" i="226"/>
  <c r="BI43" i="226"/>
  <c r="BG43" i="226"/>
  <c r="I43" i="226"/>
  <c r="BJ43" i="226"/>
  <c r="F43" i="226"/>
  <c r="BJ42" i="226"/>
  <c r="BH42" i="226"/>
  <c r="BI42" i="226"/>
  <c r="BG42" i="226"/>
  <c r="I42" i="226"/>
  <c r="F42" i="226"/>
  <c r="BJ41" i="226"/>
  <c r="BH41" i="226"/>
  <c r="BI41" i="226"/>
  <c r="BG41" i="226"/>
  <c r="I41" i="226"/>
  <c r="F41" i="226"/>
  <c r="DE40" i="226"/>
  <c r="BJ40" i="226"/>
  <c r="BI40" i="226"/>
  <c r="BH40" i="226"/>
  <c r="BG40" i="226"/>
  <c r="I40" i="226"/>
  <c r="F40" i="226"/>
  <c r="DE39" i="226"/>
  <c r="BH39" i="226"/>
  <c r="BI39" i="226"/>
  <c r="BG39" i="226"/>
  <c r="I39" i="226"/>
  <c r="BJ39" i="226"/>
  <c r="F39" i="226"/>
  <c r="DE38" i="226"/>
  <c r="BJ38" i="226"/>
  <c r="BI38" i="226"/>
  <c r="BH38" i="226"/>
  <c r="BG38" i="226"/>
  <c r="I38" i="226"/>
  <c r="F38" i="226"/>
  <c r="DE37" i="226"/>
  <c r="BH37" i="226"/>
  <c r="BI37" i="226"/>
  <c r="BG37" i="226"/>
  <c r="I37" i="226"/>
  <c r="BJ37" i="226"/>
  <c r="F37" i="226"/>
  <c r="DE36" i="226"/>
  <c r="BH36" i="226"/>
  <c r="BI36" i="226"/>
  <c r="BG36" i="226"/>
  <c r="I36" i="226"/>
  <c r="BJ36" i="226"/>
  <c r="F36" i="226"/>
  <c r="DE35" i="226"/>
  <c r="BJ35" i="226"/>
  <c r="BI35" i="226"/>
  <c r="BH35" i="226"/>
  <c r="BG35" i="226"/>
  <c r="I35" i="226"/>
  <c r="F35" i="226"/>
  <c r="DE34" i="226"/>
  <c r="BI34" i="226"/>
  <c r="BH34" i="226"/>
  <c r="BG34" i="226"/>
  <c r="I34" i="226"/>
  <c r="BJ34" i="226"/>
  <c r="F34" i="226"/>
  <c r="BJ33" i="226"/>
  <c r="BI33" i="226"/>
  <c r="BH33" i="226"/>
  <c r="BG33" i="226"/>
  <c r="I33" i="226"/>
  <c r="F33" i="226"/>
  <c r="BJ32" i="226"/>
  <c r="BI32" i="226"/>
  <c r="BH32" i="226"/>
  <c r="BG32" i="226"/>
  <c r="I32" i="226"/>
  <c r="F32" i="226"/>
  <c r="BH31" i="226"/>
  <c r="BI31" i="226"/>
  <c r="BG31" i="226"/>
  <c r="I31" i="226"/>
  <c r="BJ31" i="226"/>
  <c r="F31" i="226"/>
  <c r="BI30" i="226"/>
  <c r="BH30" i="226"/>
  <c r="BG30" i="226"/>
  <c r="I30" i="226"/>
  <c r="BJ30" i="226"/>
  <c r="F30" i="226"/>
  <c r="DE29" i="226"/>
  <c r="CS29" i="226"/>
  <c r="CG29" i="226"/>
  <c r="BP29" i="226"/>
  <c r="BH29" i="226"/>
  <c r="BI29" i="226"/>
  <c r="BG29" i="226"/>
  <c r="I29" i="226"/>
  <c r="BJ29" i="226"/>
  <c r="F29" i="226"/>
  <c r="BH28" i="226"/>
  <c r="BI28" i="226"/>
  <c r="BG28" i="226"/>
  <c r="I28" i="226"/>
  <c r="BJ28" i="226"/>
  <c r="F28" i="226"/>
  <c r="BH27" i="226"/>
  <c r="BI27" i="226"/>
  <c r="BG27" i="226"/>
  <c r="I27" i="226"/>
  <c r="BJ27" i="226"/>
  <c r="F27" i="226"/>
  <c r="BJ26" i="226"/>
  <c r="BI26" i="226"/>
  <c r="BH26" i="226"/>
  <c r="BG26" i="226"/>
  <c r="I26" i="226"/>
  <c r="F26" i="226"/>
  <c r="BJ25" i="226"/>
  <c r="BH25" i="226"/>
  <c r="BI25" i="226"/>
  <c r="BG25" i="226"/>
  <c r="I25" i="226"/>
  <c r="F25" i="226"/>
  <c r="BH24" i="226"/>
  <c r="BI24" i="226"/>
  <c r="BG24" i="226"/>
  <c r="I24" i="226"/>
  <c r="BJ24" i="226"/>
  <c r="F24" i="226"/>
  <c r="BH23" i="226"/>
  <c r="BI23" i="226"/>
  <c r="BG23" i="226"/>
  <c r="I23" i="226"/>
  <c r="BJ23" i="226"/>
  <c r="F23" i="226"/>
  <c r="BJ22" i="226"/>
  <c r="BI22" i="226"/>
  <c r="BH22" i="226"/>
  <c r="BG22" i="226"/>
  <c r="I22" i="226"/>
  <c r="F22" i="226"/>
  <c r="BJ21" i="226"/>
  <c r="BH21" i="226"/>
  <c r="BI21" i="226"/>
  <c r="BG21" i="226"/>
  <c r="I21" i="226"/>
  <c r="F21" i="226"/>
  <c r="BH20" i="226"/>
  <c r="BI20" i="226"/>
  <c r="BG20" i="226"/>
  <c r="I20" i="226"/>
  <c r="BJ20" i="226"/>
  <c r="F20" i="226"/>
  <c r="BH19" i="226"/>
  <c r="BI19" i="226"/>
  <c r="BG19" i="226"/>
  <c r="I19" i="226"/>
  <c r="BJ19" i="226"/>
  <c r="F19" i="226"/>
  <c r="CE18" i="226"/>
  <c r="BH18" i="226"/>
  <c r="BI18" i="226"/>
  <c r="BG18" i="226"/>
  <c r="I18" i="226"/>
  <c r="BJ18" i="226"/>
  <c r="F18" i="226"/>
  <c r="BI17" i="226"/>
  <c r="BH17" i="226"/>
  <c r="BG17" i="226"/>
  <c r="I17" i="226"/>
  <c r="BJ17" i="226"/>
  <c r="F17" i="226"/>
  <c r="BJ16" i="226"/>
  <c r="BI16" i="226"/>
  <c r="BH16" i="226"/>
  <c r="BG16" i="226"/>
  <c r="I16" i="226"/>
  <c r="F16" i="226"/>
  <c r="CA15" i="226"/>
  <c r="BH15" i="226"/>
  <c r="BI15" i="226"/>
  <c r="BG15" i="226"/>
  <c r="I15" i="226"/>
  <c r="BJ15" i="226"/>
  <c r="F15" i="226"/>
  <c r="BH14" i="226"/>
  <c r="BI14" i="226"/>
  <c r="BG14" i="226"/>
  <c r="I14" i="226"/>
  <c r="I45" i="226"/>
  <c r="F14" i="226"/>
  <c r="CA13" i="226"/>
  <c r="DG11" i="226"/>
  <c r="CA11" i="226"/>
  <c r="DG9" i="226"/>
  <c r="EA7" i="226"/>
  <c r="DR7" i="226"/>
  <c r="DL7" i="226"/>
  <c r="I47" i="225"/>
  <c r="C46" i="225"/>
  <c r="U45" i="225"/>
  <c r="BJ44" i="225"/>
  <c r="BH44" i="225"/>
  <c r="BI44" i="225"/>
  <c r="BG44" i="225"/>
  <c r="I44" i="225"/>
  <c r="F44" i="225"/>
  <c r="CC43" i="225"/>
  <c r="BJ43" i="225"/>
  <c r="BI43" i="225"/>
  <c r="BH43" i="225"/>
  <c r="BG43" i="225"/>
  <c r="I43" i="225"/>
  <c r="F43" i="225"/>
  <c r="BJ42" i="225"/>
  <c r="BI42" i="225"/>
  <c r="BH42" i="225"/>
  <c r="BG42" i="225"/>
  <c r="I42" i="225"/>
  <c r="F42" i="225"/>
  <c r="BH41" i="225"/>
  <c r="BI41" i="225"/>
  <c r="BG41" i="225"/>
  <c r="I41" i="225"/>
  <c r="BJ41" i="225"/>
  <c r="F41" i="225"/>
  <c r="DE40" i="225"/>
  <c r="BJ40" i="225"/>
  <c r="BI40" i="225"/>
  <c r="BH40" i="225"/>
  <c r="BG40" i="225"/>
  <c r="I40" i="225"/>
  <c r="F40" i="225"/>
  <c r="DE39" i="225"/>
  <c r="BI39" i="225"/>
  <c r="BH39" i="225"/>
  <c r="BG39" i="225"/>
  <c r="I39" i="225"/>
  <c r="BJ39" i="225"/>
  <c r="F39" i="225"/>
  <c r="DE38" i="225"/>
  <c r="BJ38" i="225"/>
  <c r="BH38" i="225"/>
  <c r="BI38" i="225"/>
  <c r="BG38" i="225"/>
  <c r="I38" i="225"/>
  <c r="F38" i="225"/>
  <c r="DE37" i="225"/>
  <c r="BJ37" i="225"/>
  <c r="BI37" i="225"/>
  <c r="BH37" i="225"/>
  <c r="BG37" i="225"/>
  <c r="I37" i="225"/>
  <c r="F37" i="225"/>
  <c r="DE36" i="225"/>
  <c r="BH36" i="225"/>
  <c r="BI36" i="225"/>
  <c r="BG36" i="225"/>
  <c r="I36" i="225"/>
  <c r="BJ36" i="225"/>
  <c r="F36" i="225"/>
  <c r="DE35" i="225"/>
  <c r="BJ35" i="225"/>
  <c r="BI35" i="225"/>
  <c r="BH35" i="225"/>
  <c r="BG35" i="225"/>
  <c r="I35" i="225"/>
  <c r="F35" i="225"/>
  <c r="DE34" i="225"/>
  <c r="BH34" i="225"/>
  <c r="BI34" i="225"/>
  <c r="BG34" i="225"/>
  <c r="I34" i="225"/>
  <c r="BJ34" i="225"/>
  <c r="F34" i="225"/>
  <c r="BJ33" i="225"/>
  <c r="BI33" i="225"/>
  <c r="BH33" i="225"/>
  <c r="BG33" i="225"/>
  <c r="I33" i="225"/>
  <c r="F33" i="225"/>
  <c r="BJ32" i="225"/>
  <c r="BH32" i="225"/>
  <c r="BI32" i="225"/>
  <c r="BG32" i="225"/>
  <c r="I32" i="225"/>
  <c r="F32" i="225"/>
  <c r="BH31" i="225"/>
  <c r="BI31" i="225"/>
  <c r="BG31" i="225"/>
  <c r="I31" i="225"/>
  <c r="BJ31" i="225"/>
  <c r="F31" i="225"/>
  <c r="BH30" i="225"/>
  <c r="BI30" i="225"/>
  <c r="BG30" i="225"/>
  <c r="I30" i="225"/>
  <c r="BJ30" i="225"/>
  <c r="F30" i="225"/>
  <c r="DE29" i="225"/>
  <c r="CS29" i="225"/>
  <c r="CG29" i="225"/>
  <c r="BP29" i="225"/>
  <c r="BH29" i="225"/>
  <c r="BI29" i="225"/>
  <c r="BG29" i="225"/>
  <c r="I29" i="225"/>
  <c r="BJ29" i="225"/>
  <c r="F29" i="225"/>
  <c r="BI28" i="225"/>
  <c r="BH28" i="225"/>
  <c r="BG28" i="225"/>
  <c r="I28" i="225"/>
  <c r="BJ28" i="225"/>
  <c r="F28" i="225"/>
  <c r="BJ27" i="225"/>
  <c r="BI27" i="225"/>
  <c r="BH27" i="225"/>
  <c r="BG27" i="225"/>
  <c r="I27" i="225"/>
  <c r="F27" i="225"/>
  <c r="BJ26" i="225"/>
  <c r="BI26" i="225"/>
  <c r="BH26" i="225"/>
  <c r="BG26" i="225"/>
  <c r="I26" i="225"/>
  <c r="F26" i="225"/>
  <c r="BH25" i="225"/>
  <c r="BI25" i="225"/>
  <c r="BG25" i="225"/>
  <c r="I25" i="225"/>
  <c r="BJ25" i="225"/>
  <c r="F25" i="225"/>
  <c r="BI24" i="225"/>
  <c r="BH24" i="225"/>
  <c r="BG24" i="225"/>
  <c r="I24" i="225"/>
  <c r="BJ24" i="225"/>
  <c r="F24" i="225"/>
  <c r="BJ23" i="225"/>
  <c r="BI23" i="225"/>
  <c r="BH23" i="225"/>
  <c r="BG23" i="225"/>
  <c r="I23" i="225"/>
  <c r="F23" i="225"/>
  <c r="BJ22" i="225"/>
  <c r="BI22" i="225"/>
  <c r="BH22" i="225"/>
  <c r="BG22" i="225"/>
  <c r="I22" i="225"/>
  <c r="F22" i="225"/>
  <c r="BH21" i="225"/>
  <c r="BI21" i="225"/>
  <c r="BG21" i="225"/>
  <c r="I21" i="225"/>
  <c r="BJ21" i="225"/>
  <c r="F21" i="225"/>
  <c r="BI20" i="225"/>
  <c r="BH20" i="225"/>
  <c r="BG20" i="225"/>
  <c r="I20" i="225"/>
  <c r="BJ20" i="225"/>
  <c r="F20" i="225"/>
  <c r="BJ19" i="225"/>
  <c r="BI19" i="225"/>
  <c r="BH19" i="225"/>
  <c r="BG19" i="225"/>
  <c r="I19" i="225"/>
  <c r="F19" i="225"/>
  <c r="CE18" i="225"/>
  <c r="BH18" i="225"/>
  <c r="BI18" i="225"/>
  <c r="BG18" i="225"/>
  <c r="I18" i="225"/>
  <c r="BJ18" i="225"/>
  <c r="F18" i="225"/>
  <c r="BH17" i="225"/>
  <c r="BI17" i="225"/>
  <c r="BG17" i="225"/>
  <c r="I17" i="225"/>
  <c r="BJ17" i="225"/>
  <c r="F17" i="225"/>
  <c r="BJ16" i="225"/>
  <c r="BI16" i="225"/>
  <c r="BH16" i="225"/>
  <c r="BG16" i="225"/>
  <c r="I16" i="225"/>
  <c r="F16" i="225"/>
  <c r="CA15" i="225"/>
  <c r="BI15" i="225"/>
  <c r="BH15" i="225"/>
  <c r="BG15" i="225"/>
  <c r="I15" i="225"/>
  <c r="BJ15" i="225"/>
  <c r="F15" i="225"/>
  <c r="BJ14" i="225"/>
  <c r="BJ45" i="225"/>
  <c r="BI14" i="225"/>
  <c r="BH14" i="225"/>
  <c r="BG14" i="225"/>
  <c r="I14" i="225"/>
  <c r="I45" i="225"/>
  <c r="F14" i="225"/>
  <c r="CA13" i="225"/>
  <c r="DG11" i="225"/>
  <c r="CA11" i="225"/>
  <c r="DG9" i="225"/>
  <c r="EA7" i="225"/>
  <c r="DR7" i="225"/>
  <c r="DL7" i="225"/>
  <c r="I47" i="224"/>
  <c r="C46" i="224"/>
  <c r="CC43" i="224"/>
  <c r="U45" i="224"/>
  <c r="BH44" i="224"/>
  <c r="BI44" i="224"/>
  <c r="BG44" i="224"/>
  <c r="I44" i="224"/>
  <c r="BJ44" i="224"/>
  <c r="F44" i="224"/>
  <c r="BJ43" i="224"/>
  <c r="BI43" i="224"/>
  <c r="BH43" i="224"/>
  <c r="BG43" i="224"/>
  <c r="I43" i="224"/>
  <c r="F43" i="224"/>
  <c r="BJ42" i="224"/>
  <c r="BH42" i="224"/>
  <c r="BI42" i="224"/>
  <c r="BG42" i="224"/>
  <c r="I42" i="224"/>
  <c r="F42" i="224"/>
  <c r="BH41" i="224"/>
  <c r="BI41" i="224"/>
  <c r="BG41" i="224"/>
  <c r="I41" i="224"/>
  <c r="BJ41" i="224"/>
  <c r="F41" i="224"/>
  <c r="DE40" i="224"/>
  <c r="BJ40" i="224"/>
  <c r="BI40" i="224"/>
  <c r="BH40" i="224"/>
  <c r="BG40" i="224"/>
  <c r="I40" i="224"/>
  <c r="F40" i="224"/>
  <c r="DE39" i="224"/>
  <c r="BH39" i="224"/>
  <c r="BI39" i="224"/>
  <c r="BG39" i="224"/>
  <c r="I39" i="224"/>
  <c r="BJ39" i="224"/>
  <c r="F39" i="224"/>
  <c r="DE38" i="224"/>
  <c r="BH38" i="224"/>
  <c r="BI38" i="224"/>
  <c r="BG38" i="224"/>
  <c r="I38" i="224"/>
  <c r="BJ38" i="224"/>
  <c r="F38" i="224"/>
  <c r="DE37" i="224"/>
  <c r="BJ37" i="224"/>
  <c r="BI37" i="224"/>
  <c r="BH37" i="224"/>
  <c r="BG37" i="224"/>
  <c r="I37" i="224"/>
  <c r="F37" i="224"/>
  <c r="DE36" i="224"/>
  <c r="BI36" i="224"/>
  <c r="BH36" i="224"/>
  <c r="BG36" i="224"/>
  <c r="I36" i="224"/>
  <c r="BJ36" i="224"/>
  <c r="F36" i="224"/>
  <c r="DE35" i="224"/>
  <c r="BJ35" i="224"/>
  <c r="BH35" i="224"/>
  <c r="BI35" i="224"/>
  <c r="BG35" i="224"/>
  <c r="I35" i="224"/>
  <c r="F35" i="224"/>
  <c r="DE34" i="224"/>
  <c r="BJ34" i="224"/>
  <c r="BI34" i="224"/>
  <c r="BH34" i="224"/>
  <c r="BG34" i="224"/>
  <c r="I34" i="224"/>
  <c r="F34" i="224"/>
  <c r="BJ33" i="224"/>
  <c r="BI33" i="224"/>
  <c r="BH33" i="224"/>
  <c r="BG33" i="224"/>
  <c r="I33" i="224"/>
  <c r="F33" i="224"/>
  <c r="BH32" i="224"/>
  <c r="BI32" i="224"/>
  <c r="BG32" i="224"/>
  <c r="I32" i="224"/>
  <c r="BJ32" i="224"/>
  <c r="F32" i="224"/>
  <c r="BI31" i="224"/>
  <c r="BH31" i="224"/>
  <c r="BG31" i="224"/>
  <c r="I31" i="224"/>
  <c r="BJ31" i="224"/>
  <c r="F31" i="224"/>
  <c r="BJ30" i="224"/>
  <c r="BI30" i="224"/>
  <c r="BH30" i="224"/>
  <c r="BG30" i="224"/>
  <c r="I30" i="224"/>
  <c r="F30" i="224"/>
  <c r="DE29" i="224"/>
  <c r="CS29" i="224"/>
  <c r="CG29" i="224"/>
  <c r="BP29" i="224"/>
  <c r="BI29" i="224"/>
  <c r="BH29" i="224"/>
  <c r="BG29" i="224"/>
  <c r="I29" i="224"/>
  <c r="BJ29" i="224"/>
  <c r="F29" i="224"/>
  <c r="BH28" i="224"/>
  <c r="BI28" i="224"/>
  <c r="BG28" i="224"/>
  <c r="I28" i="224"/>
  <c r="BJ28" i="224"/>
  <c r="F28" i="224"/>
  <c r="BJ27" i="224"/>
  <c r="BI27" i="224"/>
  <c r="BH27" i="224"/>
  <c r="BG27" i="224"/>
  <c r="I27" i="224"/>
  <c r="F27" i="224"/>
  <c r="BJ26" i="224"/>
  <c r="BH26" i="224"/>
  <c r="BI26" i="224"/>
  <c r="BG26" i="224"/>
  <c r="I26" i="224"/>
  <c r="F26" i="224"/>
  <c r="BH25" i="224"/>
  <c r="BI25" i="224"/>
  <c r="BG25" i="224"/>
  <c r="I25" i="224"/>
  <c r="BJ25" i="224"/>
  <c r="F25" i="224"/>
  <c r="BH24" i="224"/>
  <c r="BI24" i="224"/>
  <c r="BG24" i="224"/>
  <c r="I24" i="224"/>
  <c r="BJ24" i="224"/>
  <c r="F24" i="224"/>
  <c r="BJ23" i="224"/>
  <c r="BI23" i="224"/>
  <c r="BH23" i="224"/>
  <c r="BG23" i="224"/>
  <c r="I23" i="224"/>
  <c r="F23" i="224"/>
  <c r="BJ22" i="224"/>
  <c r="BH22" i="224"/>
  <c r="BI22" i="224"/>
  <c r="BG22" i="224"/>
  <c r="I22" i="224"/>
  <c r="F22" i="224"/>
  <c r="BH21" i="224"/>
  <c r="BI21" i="224"/>
  <c r="BG21" i="224"/>
  <c r="I21" i="224"/>
  <c r="BJ21" i="224"/>
  <c r="F21" i="224"/>
  <c r="BH20" i="224"/>
  <c r="BI20" i="224"/>
  <c r="BG20" i="224"/>
  <c r="I20" i="224"/>
  <c r="BJ20" i="224"/>
  <c r="F20" i="224"/>
  <c r="BJ19" i="224"/>
  <c r="BI19" i="224"/>
  <c r="BH19" i="224"/>
  <c r="BG19" i="224"/>
  <c r="I19" i="224"/>
  <c r="F19" i="224"/>
  <c r="CE18" i="224"/>
  <c r="BI18" i="224"/>
  <c r="BH18" i="224"/>
  <c r="BG18" i="224"/>
  <c r="I18" i="224"/>
  <c r="BJ18" i="224"/>
  <c r="F18" i="224"/>
  <c r="BJ17" i="224"/>
  <c r="BI17" i="224"/>
  <c r="BH17" i="224"/>
  <c r="BG17" i="224"/>
  <c r="I17" i="224"/>
  <c r="F17" i="224"/>
  <c r="BJ16" i="224"/>
  <c r="BI16" i="224"/>
  <c r="BH16" i="224"/>
  <c r="BG16" i="224"/>
  <c r="I16" i="224"/>
  <c r="F16" i="224"/>
  <c r="CA15" i="224"/>
  <c r="BH15" i="224"/>
  <c r="BI15" i="224"/>
  <c r="BG15" i="224"/>
  <c r="I15" i="224"/>
  <c r="BJ15" i="224"/>
  <c r="F15" i="224"/>
  <c r="BJ14" i="224"/>
  <c r="BI14" i="224"/>
  <c r="BH14" i="224"/>
  <c r="BG14" i="224"/>
  <c r="I14" i="224"/>
  <c r="I45" i="224"/>
  <c r="F14" i="224"/>
  <c r="CA13" i="224"/>
  <c r="DG11" i="224"/>
  <c r="CA11" i="224"/>
  <c r="DG9" i="224"/>
  <c r="EA7" i="224"/>
  <c r="DR7" i="224"/>
  <c r="DL7" i="224"/>
  <c r="I47" i="223"/>
  <c r="C46" i="223"/>
  <c r="CC43" i="223"/>
  <c r="U45" i="223"/>
  <c r="BH44" i="223"/>
  <c r="BI44" i="223"/>
  <c r="BG44" i="223"/>
  <c r="I44" i="223"/>
  <c r="BJ44" i="223"/>
  <c r="F44" i="223"/>
  <c r="BJ43" i="223"/>
  <c r="BI43" i="223"/>
  <c r="BH43" i="223"/>
  <c r="BG43" i="223"/>
  <c r="I43" i="223"/>
  <c r="F43" i="223"/>
  <c r="BH42" i="223"/>
  <c r="BI42" i="223"/>
  <c r="BG42" i="223"/>
  <c r="I42" i="223"/>
  <c r="BJ42" i="223"/>
  <c r="F42" i="223"/>
  <c r="BI41" i="223"/>
  <c r="BH41" i="223"/>
  <c r="BG41" i="223"/>
  <c r="I41" i="223"/>
  <c r="BJ41" i="223"/>
  <c r="F41" i="223"/>
  <c r="DE40" i="223"/>
  <c r="BJ40" i="223"/>
  <c r="BH40" i="223"/>
  <c r="BI40" i="223"/>
  <c r="BG40" i="223"/>
  <c r="I40" i="223"/>
  <c r="F40" i="223"/>
  <c r="DE39" i="223"/>
  <c r="BJ39" i="223"/>
  <c r="BI39" i="223"/>
  <c r="BH39" i="223"/>
  <c r="BG39" i="223"/>
  <c r="I39" i="223"/>
  <c r="F39" i="223"/>
  <c r="DE38" i="223"/>
  <c r="BH38" i="223"/>
  <c r="BI38" i="223"/>
  <c r="BG38" i="223"/>
  <c r="I38" i="223"/>
  <c r="BJ38" i="223"/>
  <c r="F38" i="223"/>
  <c r="DE37" i="223"/>
  <c r="BJ37" i="223"/>
  <c r="BI37" i="223"/>
  <c r="BH37" i="223"/>
  <c r="BG37" i="223"/>
  <c r="I37" i="223"/>
  <c r="F37" i="223"/>
  <c r="DE36" i="223"/>
  <c r="BH36" i="223"/>
  <c r="BI36" i="223"/>
  <c r="BG36" i="223"/>
  <c r="I36" i="223"/>
  <c r="BJ36" i="223"/>
  <c r="F36" i="223"/>
  <c r="DE35" i="223"/>
  <c r="BH35" i="223"/>
  <c r="BI35" i="223"/>
  <c r="BG35" i="223"/>
  <c r="I35" i="223"/>
  <c r="BJ35" i="223"/>
  <c r="F35" i="223"/>
  <c r="DE34" i="223"/>
  <c r="BJ34" i="223"/>
  <c r="BI34" i="223"/>
  <c r="BH34" i="223"/>
  <c r="BG34" i="223"/>
  <c r="I34" i="223"/>
  <c r="F34" i="223"/>
  <c r="BJ33" i="223"/>
  <c r="BH33" i="223"/>
  <c r="BI33" i="223"/>
  <c r="BG33" i="223"/>
  <c r="I33" i="223"/>
  <c r="F33" i="223"/>
  <c r="BH32" i="223"/>
  <c r="BI32" i="223"/>
  <c r="BG32" i="223"/>
  <c r="I32" i="223"/>
  <c r="BJ32" i="223"/>
  <c r="F32" i="223"/>
  <c r="BH31" i="223"/>
  <c r="BI31" i="223"/>
  <c r="BG31" i="223"/>
  <c r="I31" i="223"/>
  <c r="BJ31" i="223"/>
  <c r="F31" i="223"/>
  <c r="BJ30" i="223"/>
  <c r="BI30" i="223"/>
  <c r="BH30" i="223"/>
  <c r="BG30" i="223"/>
  <c r="I30" i="223"/>
  <c r="F30" i="223"/>
  <c r="DE29" i="223"/>
  <c r="CS29" i="223"/>
  <c r="CG29" i="223"/>
  <c r="BP29" i="223"/>
  <c r="BH29" i="223"/>
  <c r="BI29" i="223"/>
  <c r="BG29" i="223"/>
  <c r="I29" i="223"/>
  <c r="BJ29" i="223"/>
  <c r="F29" i="223"/>
  <c r="BJ28" i="223"/>
  <c r="BI28" i="223"/>
  <c r="BH28" i="223"/>
  <c r="BG28" i="223"/>
  <c r="I28" i="223"/>
  <c r="F28" i="223"/>
  <c r="BJ27" i="223"/>
  <c r="BI27" i="223"/>
  <c r="BH27" i="223"/>
  <c r="BG27" i="223"/>
  <c r="I27" i="223"/>
  <c r="F27" i="223"/>
  <c r="BH26" i="223"/>
  <c r="BI26" i="223"/>
  <c r="BG26" i="223"/>
  <c r="I26" i="223"/>
  <c r="BJ26" i="223"/>
  <c r="F26" i="223"/>
  <c r="BI25" i="223"/>
  <c r="BH25" i="223"/>
  <c r="BG25" i="223"/>
  <c r="I25" i="223"/>
  <c r="BJ25" i="223"/>
  <c r="F25" i="223"/>
  <c r="BJ24" i="223"/>
  <c r="BI24" i="223"/>
  <c r="BH24" i="223"/>
  <c r="BG24" i="223"/>
  <c r="I24" i="223"/>
  <c r="F24" i="223"/>
  <c r="BJ23" i="223"/>
  <c r="BI23" i="223"/>
  <c r="BH23" i="223"/>
  <c r="BG23" i="223"/>
  <c r="I23" i="223"/>
  <c r="F23" i="223"/>
  <c r="BH22" i="223"/>
  <c r="BI22" i="223"/>
  <c r="BG22" i="223"/>
  <c r="I22" i="223"/>
  <c r="BJ22" i="223"/>
  <c r="F22" i="223"/>
  <c r="BI21" i="223"/>
  <c r="BH21" i="223"/>
  <c r="BG21" i="223"/>
  <c r="I21" i="223"/>
  <c r="BJ21" i="223"/>
  <c r="F21" i="223"/>
  <c r="BJ20" i="223"/>
  <c r="BI20" i="223"/>
  <c r="BH20" i="223"/>
  <c r="BG20" i="223"/>
  <c r="I20" i="223"/>
  <c r="F20" i="223"/>
  <c r="BJ19" i="223"/>
  <c r="BI19" i="223"/>
  <c r="BH19" i="223"/>
  <c r="BG19" i="223"/>
  <c r="I19" i="223"/>
  <c r="F19" i="223"/>
  <c r="CE18" i="223"/>
  <c r="BH18" i="223"/>
  <c r="BI18" i="223"/>
  <c r="BG18" i="223"/>
  <c r="I18" i="223"/>
  <c r="BJ18" i="223"/>
  <c r="F18" i="223"/>
  <c r="BJ17" i="223"/>
  <c r="BI17" i="223"/>
  <c r="BH17" i="223"/>
  <c r="BG17" i="223"/>
  <c r="I17" i="223"/>
  <c r="F17" i="223"/>
  <c r="BJ16" i="223"/>
  <c r="BH16" i="223"/>
  <c r="BI16" i="223"/>
  <c r="BG16" i="223"/>
  <c r="I16" i="223"/>
  <c r="F16" i="223"/>
  <c r="CA15" i="223"/>
  <c r="BJ15" i="223"/>
  <c r="BI15" i="223"/>
  <c r="BH15" i="223"/>
  <c r="BG15" i="223"/>
  <c r="I15" i="223"/>
  <c r="F15" i="223"/>
  <c r="BJ14" i="223"/>
  <c r="BI14" i="223"/>
  <c r="BH14" i="223"/>
  <c r="BG14" i="223"/>
  <c r="I14" i="223"/>
  <c r="I45" i="223"/>
  <c r="F14" i="223"/>
  <c r="CA13" i="223"/>
  <c r="DG11" i="223"/>
  <c r="CA11" i="223"/>
  <c r="DG9" i="223"/>
  <c r="EA7" i="223"/>
  <c r="DR7" i="223"/>
  <c r="DL7" i="223"/>
  <c r="C46" i="222"/>
  <c r="U45" i="222"/>
  <c r="I47" i="222"/>
  <c r="BI44" i="222"/>
  <c r="BH44" i="222"/>
  <c r="BG44" i="222"/>
  <c r="I44" i="222"/>
  <c r="BJ44" i="222"/>
  <c r="F44" i="222"/>
  <c r="CC43" i="222"/>
  <c r="BJ43" i="222"/>
  <c r="BH43" i="222"/>
  <c r="BI43" i="222"/>
  <c r="BG43" i="222"/>
  <c r="I43" i="222"/>
  <c r="F43" i="222"/>
  <c r="BH42" i="222"/>
  <c r="BI42" i="222"/>
  <c r="BG42" i="222"/>
  <c r="I42" i="222"/>
  <c r="BJ42" i="222"/>
  <c r="F42" i="222"/>
  <c r="BH41" i="222"/>
  <c r="BI41" i="222"/>
  <c r="BG41" i="222"/>
  <c r="I41" i="222"/>
  <c r="BJ41" i="222"/>
  <c r="F41" i="222"/>
  <c r="DE40" i="222"/>
  <c r="BH40" i="222"/>
  <c r="BI40" i="222"/>
  <c r="BG40" i="222"/>
  <c r="I40" i="222"/>
  <c r="BJ40" i="222"/>
  <c r="F40" i="222"/>
  <c r="DE39" i="222"/>
  <c r="BJ39" i="222"/>
  <c r="BH39" i="222"/>
  <c r="BI39" i="222"/>
  <c r="BG39" i="222"/>
  <c r="I39" i="222"/>
  <c r="F39" i="222"/>
  <c r="DE38" i="222"/>
  <c r="BI38" i="222"/>
  <c r="BH38" i="222"/>
  <c r="BG38" i="222"/>
  <c r="I38" i="222"/>
  <c r="BJ38" i="222"/>
  <c r="F38" i="222"/>
  <c r="DE37" i="222"/>
  <c r="BJ37" i="222"/>
  <c r="BH37" i="222"/>
  <c r="BI37" i="222"/>
  <c r="BG37" i="222"/>
  <c r="I37" i="222"/>
  <c r="F37" i="222"/>
  <c r="DE36" i="222"/>
  <c r="BJ36" i="222"/>
  <c r="BI36" i="222"/>
  <c r="BH36" i="222"/>
  <c r="BG36" i="222"/>
  <c r="I36" i="222"/>
  <c r="F36" i="222"/>
  <c r="DE35" i="222"/>
  <c r="BH35" i="222"/>
  <c r="BI35" i="222"/>
  <c r="BG35" i="222"/>
  <c r="I35" i="222"/>
  <c r="BJ35" i="222"/>
  <c r="F35" i="222"/>
  <c r="DE34" i="222"/>
  <c r="BJ34" i="222"/>
  <c r="BI34" i="222"/>
  <c r="BH34" i="222"/>
  <c r="BG34" i="222"/>
  <c r="I34" i="222"/>
  <c r="F34" i="222"/>
  <c r="BH33" i="222"/>
  <c r="BI33" i="222"/>
  <c r="BG33" i="222"/>
  <c r="I33" i="222"/>
  <c r="BJ33" i="222"/>
  <c r="F33" i="222"/>
  <c r="BI32" i="222"/>
  <c r="BH32" i="222"/>
  <c r="BG32" i="222"/>
  <c r="I32" i="222"/>
  <c r="BJ32" i="222"/>
  <c r="F32" i="222"/>
  <c r="BJ31" i="222"/>
  <c r="BI31" i="222"/>
  <c r="BH31" i="222"/>
  <c r="BG31" i="222"/>
  <c r="I31" i="222"/>
  <c r="F31" i="222"/>
  <c r="BJ30" i="222"/>
  <c r="BI30" i="222"/>
  <c r="BH30" i="222"/>
  <c r="BG30" i="222"/>
  <c r="I30" i="222"/>
  <c r="F30" i="222"/>
  <c r="DE29" i="222"/>
  <c r="CS29" i="222"/>
  <c r="CG29" i="222"/>
  <c r="BP29" i="222"/>
  <c r="BJ29" i="222"/>
  <c r="BI29" i="222"/>
  <c r="BH29" i="222"/>
  <c r="BG29" i="222"/>
  <c r="I29" i="222"/>
  <c r="F29" i="222"/>
  <c r="BJ28" i="222"/>
  <c r="BH28" i="222"/>
  <c r="BI28" i="222"/>
  <c r="BG28" i="222"/>
  <c r="I28" i="222"/>
  <c r="F28" i="222"/>
  <c r="BJ27" i="222"/>
  <c r="BH27" i="222"/>
  <c r="BI27" i="222"/>
  <c r="BG27" i="222"/>
  <c r="I27" i="222"/>
  <c r="F27" i="222"/>
  <c r="BH26" i="222"/>
  <c r="BI26" i="222"/>
  <c r="BG26" i="222"/>
  <c r="I26" i="222"/>
  <c r="BJ26" i="222"/>
  <c r="F26" i="222"/>
  <c r="BH25" i="222"/>
  <c r="BI25" i="222"/>
  <c r="BG25" i="222"/>
  <c r="I25" i="222"/>
  <c r="BJ25" i="222"/>
  <c r="F25" i="222"/>
  <c r="BJ24" i="222"/>
  <c r="BH24" i="222"/>
  <c r="BI24" i="222"/>
  <c r="BG24" i="222"/>
  <c r="I24" i="222"/>
  <c r="F24" i="222"/>
  <c r="BJ23" i="222"/>
  <c r="BH23" i="222"/>
  <c r="BI23" i="222"/>
  <c r="BG23" i="222"/>
  <c r="I23" i="222"/>
  <c r="F23" i="222"/>
  <c r="BH22" i="222"/>
  <c r="BI22" i="222"/>
  <c r="BG22" i="222"/>
  <c r="I22" i="222"/>
  <c r="BJ22" i="222"/>
  <c r="F22" i="222"/>
  <c r="BH21" i="222"/>
  <c r="BI21" i="222"/>
  <c r="BG21" i="222"/>
  <c r="I21" i="222"/>
  <c r="BJ21" i="222"/>
  <c r="F21" i="222"/>
  <c r="BJ20" i="222"/>
  <c r="BH20" i="222"/>
  <c r="BI20" i="222"/>
  <c r="BG20" i="222"/>
  <c r="I20" i="222"/>
  <c r="F20" i="222"/>
  <c r="BJ19" i="222"/>
  <c r="BH19" i="222"/>
  <c r="BI19" i="222"/>
  <c r="BG19" i="222"/>
  <c r="I19" i="222"/>
  <c r="F19" i="222"/>
  <c r="CE18" i="222"/>
  <c r="BJ18" i="222"/>
  <c r="BI18" i="222"/>
  <c r="BH18" i="222"/>
  <c r="BG18" i="222"/>
  <c r="I18" i="222"/>
  <c r="F18" i="222"/>
  <c r="BJ17" i="222"/>
  <c r="BI17" i="222"/>
  <c r="BH17" i="222"/>
  <c r="BG17" i="222"/>
  <c r="I17" i="222"/>
  <c r="F17" i="222"/>
  <c r="BH16" i="222"/>
  <c r="BI16" i="222"/>
  <c r="BG16" i="222"/>
  <c r="I16" i="222"/>
  <c r="BJ16" i="222"/>
  <c r="F16" i="222"/>
  <c r="CA15" i="222"/>
  <c r="BJ15" i="222"/>
  <c r="BH15" i="222"/>
  <c r="BI15" i="222"/>
  <c r="BG15" i="222"/>
  <c r="I15" i="222"/>
  <c r="F15" i="222"/>
  <c r="BJ14" i="222"/>
  <c r="BJ45" i="222"/>
  <c r="BH14" i="222"/>
  <c r="BI14" i="222"/>
  <c r="BG14" i="222"/>
  <c r="I14" i="222"/>
  <c r="F14" i="222"/>
  <c r="CA13" i="222"/>
  <c r="DG11" i="222"/>
  <c r="CA11" i="222"/>
  <c r="DG9" i="222"/>
  <c r="EA7" i="222"/>
  <c r="DR7" i="222"/>
  <c r="DL7" i="222"/>
  <c r="I47" i="221"/>
  <c r="C46" i="221"/>
  <c r="U45" i="221"/>
  <c r="BH44" i="221"/>
  <c r="BI44" i="221"/>
  <c r="BG44" i="221"/>
  <c r="I44" i="221"/>
  <c r="BJ44" i="221"/>
  <c r="F44" i="221"/>
  <c r="CC43" i="221"/>
  <c r="BH43" i="221"/>
  <c r="BI43" i="221"/>
  <c r="BG43" i="221"/>
  <c r="I43" i="221"/>
  <c r="BJ43" i="221"/>
  <c r="F43" i="221"/>
  <c r="BI42" i="221"/>
  <c r="BH42" i="221"/>
  <c r="BG42" i="221"/>
  <c r="I42" i="221"/>
  <c r="BJ42" i="221"/>
  <c r="F42" i="221"/>
  <c r="BJ41" i="221"/>
  <c r="BI41" i="221"/>
  <c r="BH41" i="221"/>
  <c r="BG41" i="221"/>
  <c r="I41" i="221"/>
  <c r="F41" i="221"/>
  <c r="DE40" i="221"/>
  <c r="BH40" i="221"/>
  <c r="BI40" i="221"/>
  <c r="BG40" i="221"/>
  <c r="I40" i="221"/>
  <c r="BJ40" i="221"/>
  <c r="F40" i="221"/>
  <c r="DE39" i="221"/>
  <c r="BJ39" i="221"/>
  <c r="BI39" i="221"/>
  <c r="BH39" i="221"/>
  <c r="BG39" i="221"/>
  <c r="I39" i="221"/>
  <c r="F39" i="221"/>
  <c r="DE38" i="221"/>
  <c r="BH38" i="221"/>
  <c r="BI38" i="221"/>
  <c r="BG38" i="221"/>
  <c r="I38" i="221"/>
  <c r="BJ38" i="221"/>
  <c r="F38" i="221"/>
  <c r="DE37" i="221"/>
  <c r="BH37" i="221"/>
  <c r="BI37" i="221"/>
  <c r="BG37" i="221"/>
  <c r="I37" i="221"/>
  <c r="BJ37" i="221"/>
  <c r="F37" i="221"/>
  <c r="DE36" i="221"/>
  <c r="BJ36" i="221"/>
  <c r="BI36" i="221"/>
  <c r="BH36" i="221"/>
  <c r="BG36" i="221"/>
  <c r="I36" i="221"/>
  <c r="F36" i="221"/>
  <c r="DE35" i="221"/>
  <c r="BI35" i="221"/>
  <c r="BH35" i="221"/>
  <c r="BG35" i="221"/>
  <c r="I35" i="221"/>
  <c r="BJ35" i="221"/>
  <c r="F35" i="221"/>
  <c r="DE34" i="221"/>
  <c r="BJ34" i="221"/>
  <c r="BH34" i="221"/>
  <c r="BI34" i="221"/>
  <c r="BG34" i="221"/>
  <c r="I34" i="221"/>
  <c r="F34" i="221"/>
  <c r="BH33" i="221"/>
  <c r="BI33" i="221"/>
  <c r="BG33" i="221"/>
  <c r="I33" i="221"/>
  <c r="BJ33" i="221"/>
  <c r="F33" i="221"/>
  <c r="BH32" i="221"/>
  <c r="BI32" i="221"/>
  <c r="BG32" i="221"/>
  <c r="I32" i="221"/>
  <c r="BJ32" i="221"/>
  <c r="F32" i="221"/>
  <c r="BJ31" i="221"/>
  <c r="BI31" i="221"/>
  <c r="BH31" i="221"/>
  <c r="BG31" i="221"/>
  <c r="I31" i="221"/>
  <c r="F31" i="221"/>
  <c r="BJ30" i="221"/>
  <c r="BH30" i="221"/>
  <c r="BI30" i="221"/>
  <c r="BG30" i="221"/>
  <c r="I30" i="221"/>
  <c r="F30" i="221"/>
  <c r="DE29" i="221"/>
  <c r="CS29" i="221"/>
  <c r="CG29" i="221"/>
  <c r="BP29" i="221"/>
  <c r="BJ29" i="221"/>
  <c r="BI29" i="221"/>
  <c r="BH29" i="221"/>
  <c r="BG29" i="221"/>
  <c r="I29" i="221"/>
  <c r="F29" i="221"/>
  <c r="BJ28" i="221"/>
  <c r="BI28" i="221"/>
  <c r="BH28" i="221"/>
  <c r="BG28" i="221"/>
  <c r="I28" i="221"/>
  <c r="F28" i="221"/>
  <c r="BH27" i="221"/>
  <c r="BI27" i="221"/>
  <c r="BG27" i="221"/>
  <c r="I27" i="221"/>
  <c r="BJ27" i="221"/>
  <c r="F27" i="221"/>
  <c r="BI26" i="221"/>
  <c r="BH26" i="221"/>
  <c r="BG26" i="221"/>
  <c r="I26" i="221"/>
  <c r="BJ26" i="221"/>
  <c r="F26" i="221"/>
  <c r="BJ25" i="221"/>
  <c r="BI25" i="221"/>
  <c r="BH25" i="221"/>
  <c r="BG25" i="221"/>
  <c r="I25" i="221"/>
  <c r="F25" i="221"/>
  <c r="BJ24" i="221"/>
  <c r="BI24" i="221"/>
  <c r="BH24" i="221"/>
  <c r="BG24" i="221"/>
  <c r="I24" i="221"/>
  <c r="F24" i="221"/>
  <c r="BH23" i="221"/>
  <c r="BI23" i="221"/>
  <c r="BG23" i="221"/>
  <c r="I23" i="221"/>
  <c r="BJ23" i="221"/>
  <c r="F23" i="221"/>
  <c r="BI22" i="221"/>
  <c r="BH22" i="221"/>
  <c r="BG22" i="221"/>
  <c r="I22" i="221"/>
  <c r="BJ22" i="221"/>
  <c r="F22" i="221"/>
  <c r="BJ21" i="221"/>
  <c r="BI21" i="221"/>
  <c r="BH21" i="221"/>
  <c r="BG21" i="221"/>
  <c r="I21" i="221"/>
  <c r="F21" i="221"/>
  <c r="BJ20" i="221"/>
  <c r="BI20" i="221"/>
  <c r="BH20" i="221"/>
  <c r="BG20" i="221"/>
  <c r="I20" i="221"/>
  <c r="F20" i="221"/>
  <c r="BH19" i="221"/>
  <c r="BI19" i="221"/>
  <c r="BG19" i="221"/>
  <c r="I19" i="221"/>
  <c r="BJ19" i="221"/>
  <c r="F19" i="221"/>
  <c r="CE18" i="221"/>
  <c r="BJ18" i="221"/>
  <c r="BI18" i="221"/>
  <c r="BH18" i="221"/>
  <c r="BG18" i="221"/>
  <c r="I18" i="221"/>
  <c r="F18" i="221"/>
  <c r="BJ17" i="221"/>
  <c r="BH17" i="221"/>
  <c r="BI17" i="221"/>
  <c r="BG17" i="221"/>
  <c r="I17" i="221"/>
  <c r="F17" i="221"/>
  <c r="BH16" i="221"/>
  <c r="BI16" i="221"/>
  <c r="BG16" i="221"/>
  <c r="I16" i="221"/>
  <c r="BJ16" i="221"/>
  <c r="F16" i="221"/>
  <c r="CA15" i="221"/>
  <c r="BJ15" i="221"/>
  <c r="BI15" i="221"/>
  <c r="BH15" i="221"/>
  <c r="BG15" i="221"/>
  <c r="I15" i="221"/>
  <c r="F15" i="221"/>
  <c r="BH14" i="221"/>
  <c r="BI14" i="221"/>
  <c r="BG14" i="221"/>
  <c r="I14" i="221"/>
  <c r="BJ14" i="221"/>
  <c r="BJ45" i="221"/>
  <c r="F14" i="221"/>
  <c r="CA13" i="221"/>
  <c r="DG11" i="221"/>
  <c r="CA11" i="221"/>
  <c r="DG9" i="221"/>
  <c r="EA7" i="221"/>
  <c r="DR7" i="221"/>
  <c r="DL7" i="221"/>
  <c r="I47" i="220"/>
  <c r="C46" i="220"/>
  <c r="CC43" i="220"/>
  <c r="U45" i="220"/>
  <c r="BJ44" i="220"/>
  <c r="BI44" i="220"/>
  <c r="BH44" i="220"/>
  <c r="BG44" i="220"/>
  <c r="I44" i="220"/>
  <c r="F44" i="220"/>
  <c r="BH43" i="220"/>
  <c r="BI43" i="220"/>
  <c r="BG43" i="220"/>
  <c r="I43" i="220"/>
  <c r="BJ43" i="220"/>
  <c r="F43" i="220"/>
  <c r="BH42" i="220"/>
  <c r="BI42" i="220"/>
  <c r="BG42" i="220"/>
  <c r="I42" i="220"/>
  <c r="BJ42" i="220"/>
  <c r="F42" i="220"/>
  <c r="BJ41" i="220"/>
  <c r="BH41" i="220"/>
  <c r="BI41" i="220"/>
  <c r="BG41" i="220"/>
  <c r="I41" i="220"/>
  <c r="F41" i="220"/>
  <c r="DE40" i="220"/>
  <c r="BI40" i="220"/>
  <c r="BH40" i="220"/>
  <c r="BG40" i="220"/>
  <c r="I40" i="220"/>
  <c r="BJ40" i="220"/>
  <c r="F40" i="220"/>
  <c r="DE39" i="220"/>
  <c r="BJ39" i="220"/>
  <c r="BH39" i="220"/>
  <c r="BI39" i="220"/>
  <c r="BG39" i="220"/>
  <c r="I39" i="220"/>
  <c r="F39" i="220"/>
  <c r="DE38" i="220"/>
  <c r="BJ38" i="220"/>
  <c r="BI38" i="220"/>
  <c r="BH38" i="220"/>
  <c r="BG38" i="220"/>
  <c r="I38" i="220"/>
  <c r="F38" i="220"/>
  <c r="DE37" i="220"/>
  <c r="BH37" i="220"/>
  <c r="BI37" i="220"/>
  <c r="BG37" i="220"/>
  <c r="I37" i="220"/>
  <c r="BJ37" i="220"/>
  <c r="F37" i="220"/>
  <c r="DE36" i="220"/>
  <c r="BI36" i="220"/>
  <c r="BH36" i="220"/>
  <c r="BG36" i="220"/>
  <c r="I36" i="220"/>
  <c r="BJ36" i="220"/>
  <c r="F36" i="220"/>
  <c r="DE35" i="220"/>
  <c r="BH35" i="220"/>
  <c r="BI35" i="220"/>
  <c r="BG35" i="220"/>
  <c r="I35" i="220"/>
  <c r="BJ35" i="220"/>
  <c r="F35" i="220"/>
  <c r="DE34" i="220"/>
  <c r="BI34" i="220"/>
  <c r="BH34" i="220"/>
  <c r="BG34" i="220"/>
  <c r="I34" i="220"/>
  <c r="BJ34" i="220"/>
  <c r="F34" i="220"/>
  <c r="BI33" i="220"/>
  <c r="BH33" i="220"/>
  <c r="BG33" i="220"/>
  <c r="I33" i="220"/>
  <c r="BJ33" i="220"/>
  <c r="F33" i="220"/>
  <c r="BJ32" i="220"/>
  <c r="BI32" i="220"/>
  <c r="BH32" i="220"/>
  <c r="BG32" i="220"/>
  <c r="I32" i="220"/>
  <c r="F32" i="220"/>
  <c r="BI31" i="220"/>
  <c r="BH31" i="220"/>
  <c r="BG31" i="220"/>
  <c r="I31" i="220"/>
  <c r="BJ31" i="220"/>
  <c r="F31" i="220"/>
  <c r="BI30" i="220"/>
  <c r="BH30" i="220"/>
  <c r="BG30" i="220"/>
  <c r="I30" i="220"/>
  <c r="BJ30" i="220"/>
  <c r="F30" i="220"/>
  <c r="DE29" i="220"/>
  <c r="CS29" i="220"/>
  <c r="CG29" i="220"/>
  <c r="BP29" i="220"/>
  <c r="BI29" i="220"/>
  <c r="BH29" i="220"/>
  <c r="BG29" i="220"/>
  <c r="I29" i="220"/>
  <c r="BJ29" i="220"/>
  <c r="F29" i="220"/>
  <c r="BJ28" i="220"/>
  <c r="BH28" i="220"/>
  <c r="BI28" i="220"/>
  <c r="BG28" i="220"/>
  <c r="I28" i="220"/>
  <c r="F28" i="220"/>
  <c r="BH27" i="220"/>
  <c r="BI27" i="220"/>
  <c r="BG27" i="220"/>
  <c r="I27" i="220"/>
  <c r="BJ27" i="220"/>
  <c r="F27" i="220"/>
  <c r="BH26" i="220"/>
  <c r="BI26" i="220"/>
  <c r="BG26" i="220"/>
  <c r="I26" i="220"/>
  <c r="BJ26" i="220"/>
  <c r="F26" i="220"/>
  <c r="BJ25" i="220"/>
  <c r="BH25" i="220"/>
  <c r="BI25" i="220"/>
  <c r="BG25" i="220"/>
  <c r="I25" i="220"/>
  <c r="F25" i="220"/>
  <c r="BJ24" i="220"/>
  <c r="BH24" i="220"/>
  <c r="BI24" i="220"/>
  <c r="BG24" i="220"/>
  <c r="I24" i="220"/>
  <c r="F24" i="220"/>
  <c r="BH23" i="220"/>
  <c r="BI23" i="220"/>
  <c r="BG23" i="220"/>
  <c r="I23" i="220"/>
  <c r="BJ23" i="220"/>
  <c r="F23" i="220"/>
  <c r="BH22" i="220"/>
  <c r="BI22" i="220"/>
  <c r="BG22" i="220"/>
  <c r="I22" i="220"/>
  <c r="BJ22" i="220"/>
  <c r="F22" i="220"/>
  <c r="BJ21" i="220"/>
  <c r="BH21" i="220"/>
  <c r="BI21" i="220"/>
  <c r="BG21" i="220"/>
  <c r="I21" i="220"/>
  <c r="F21" i="220"/>
  <c r="BJ20" i="220"/>
  <c r="BH20" i="220"/>
  <c r="BI20" i="220"/>
  <c r="BG20" i="220"/>
  <c r="I20" i="220"/>
  <c r="F20" i="220"/>
  <c r="BH19" i="220"/>
  <c r="BI19" i="220"/>
  <c r="BG19" i="220"/>
  <c r="I19" i="220"/>
  <c r="BJ19" i="220"/>
  <c r="F19" i="220"/>
  <c r="CE18" i="220"/>
  <c r="BI18" i="220"/>
  <c r="BH18" i="220"/>
  <c r="BG18" i="220"/>
  <c r="I18" i="220"/>
  <c r="BJ18" i="220"/>
  <c r="F18" i="220"/>
  <c r="BI17" i="220"/>
  <c r="BH17" i="220"/>
  <c r="BG17" i="220"/>
  <c r="I17" i="220"/>
  <c r="BJ17" i="220"/>
  <c r="F17" i="220"/>
  <c r="BI16" i="220"/>
  <c r="BH16" i="220"/>
  <c r="BG16" i="220"/>
  <c r="I16" i="220"/>
  <c r="BJ16" i="220"/>
  <c r="F16" i="220"/>
  <c r="CA15" i="220"/>
  <c r="BJ15" i="220"/>
  <c r="BH15" i="220"/>
  <c r="BI15" i="220"/>
  <c r="BG15" i="220"/>
  <c r="I15" i="220"/>
  <c r="F15" i="220"/>
  <c r="BH14" i="220"/>
  <c r="BI14" i="220"/>
  <c r="BG14" i="220"/>
  <c r="I14" i="220"/>
  <c r="F14" i="220"/>
  <c r="CA13" i="220"/>
  <c r="DG11" i="220"/>
  <c r="CA11" i="220"/>
  <c r="DG9" i="220"/>
  <c r="EA7" i="220"/>
  <c r="DR7" i="220"/>
  <c r="DL7" i="220"/>
  <c r="C46" i="219"/>
  <c r="U45" i="219"/>
  <c r="I47" i="219"/>
  <c r="BJ44" i="219"/>
  <c r="BH44" i="219"/>
  <c r="BI44" i="219"/>
  <c r="BG44" i="219"/>
  <c r="I44" i="219"/>
  <c r="F44" i="219"/>
  <c r="CC43" i="219"/>
  <c r="BI43" i="219"/>
  <c r="BH43" i="219"/>
  <c r="BG43" i="219"/>
  <c r="I43" i="219"/>
  <c r="BJ43" i="219"/>
  <c r="F43" i="219"/>
  <c r="BJ42" i="219"/>
  <c r="BI42" i="219"/>
  <c r="BH42" i="219"/>
  <c r="BG42" i="219"/>
  <c r="I42" i="219"/>
  <c r="F42" i="219"/>
  <c r="BJ41" i="219"/>
  <c r="BH41" i="219"/>
  <c r="BI41" i="219"/>
  <c r="BG41" i="219"/>
  <c r="I41" i="219"/>
  <c r="F41" i="219"/>
  <c r="DE40" i="219"/>
  <c r="BI40" i="219"/>
  <c r="BH40" i="219"/>
  <c r="BG40" i="219"/>
  <c r="I40" i="219"/>
  <c r="BJ40" i="219"/>
  <c r="F40" i="219"/>
  <c r="DE39" i="219"/>
  <c r="BH39" i="219"/>
  <c r="BI39" i="219"/>
  <c r="BG39" i="219"/>
  <c r="I39" i="219"/>
  <c r="BJ39" i="219"/>
  <c r="F39" i="219"/>
  <c r="DE38" i="219"/>
  <c r="BJ38" i="219"/>
  <c r="BH38" i="219"/>
  <c r="BI38" i="219"/>
  <c r="BG38" i="219"/>
  <c r="I38" i="219"/>
  <c r="F38" i="219"/>
  <c r="DE37" i="219"/>
  <c r="BI37" i="219"/>
  <c r="BH37" i="219"/>
  <c r="BG37" i="219"/>
  <c r="I37" i="219"/>
  <c r="BJ37" i="219"/>
  <c r="F37" i="219"/>
  <c r="DE36" i="219"/>
  <c r="BJ36" i="219"/>
  <c r="BH36" i="219"/>
  <c r="BI36" i="219"/>
  <c r="BG36" i="219"/>
  <c r="I36" i="219"/>
  <c r="F36" i="219"/>
  <c r="DE35" i="219"/>
  <c r="BJ35" i="219"/>
  <c r="BI35" i="219"/>
  <c r="BH35" i="219"/>
  <c r="BG35" i="219"/>
  <c r="I35" i="219"/>
  <c r="F35" i="219"/>
  <c r="DE34" i="219"/>
  <c r="BH34" i="219"/>
  <c r="BI34" i="219"/>
  <c r="BG34" i="219"/>
  <c r="I34" i="219"/>
  <c r="BJ34" i="219"/>
  <c r="F34" i="219"/>
  <c r="BI33" i="219"/>
  <c r="BH33" i="219"/>
  <c r="BG33" i="219"/>
  <c r="I33" i="219"/>
  <c r="BJ33" i="219"/>
  <c r="F33" i="219"/>
  <c r="BJ32" i="219"/>
  <c r="BH32" i="219"/>
  <c r="BI32" i="219"/>
  <c r="BG32" i="219"/>
  <c r="I32" i="219"/>
  <c r="F32" i="219"/>
  <c r="BJ31" i="219"/>
  <c r="BH31" i="219"/>
  <c r="BI31" i="219"/>
  <c r="BG31" i="219"/>
  <c r="I31" i="219"/>
  <c r="F31" i="219"/>
  <c r="BH30" i="219"/>
  <c r="BI30" i="219"/>
  <c r="BG30" i="219"/>
  <c r="I30" i="219"/>
  <c r="BJ30" i="219"/>
  <c r="F30" i="219"/>
  <c r="DE29" i="219"/>
  <c r="CS29" i="219"/>
  <c r="CG29" i="219"/>
  <c r="BP29" i="219"/>
  <c r="BJ29" i="219"/>
  <c r="BH29" i="219"/>
  <c r="BI29" i="219"/>
  <c r="BG29" i="219"/>
  <c r="I29" i="219"/>
  <c r="F29" i="219"/>
  <c r="BH28" i="219"/>
  <c r="BI28" i="219"/>
  <c r="BG28" i="219"/>
  <c r="I28" i="219"/>
  <c r="BJ28" i="219"/>
  <c r="F28" i="219"/>
  <c r="BI27" i="219"/>
  <c r="BH27" i="219"/>
  <c r="BG27" i="219"/>
  <c r="I27" i="219"/>
  <c r="BJ27" i="219"/>
  <c r="F27" i="219"/>
  <c r="BJ26" i="219"/>
  <c r="BI26" i="219"/>
  <c r="BH26" i="219"/>
  <c r="BG26" i="219"/>
  <c r="I26" i="219"/>
  <c r="F26" i="219"/>
  <c r="BJ25" i="219"/>
  <c r="BH25" i="219"/>
  <c r="BI25" i="219"/>
  <c r="BG25" i="219"/>
  <c r="I25" i="219"/>
  <c r="F25" i="219"/>
  <c r="BH24" i="219"/>
  <c r="BI24" i="219"/>
  <c r="BG24" i="219"/>
  <c r="I24" i="219"/>
  <c r="BJ24" i="219"/>
  <c r="F24" i="219"/>
  <c r="BI23" i="219"/>
  <c r="BH23" i="219"/>
  <c r="BG23" i="219"/>
  <c r="I23" i="219"/>
  <c r="BJ23" i="219"/>
  <c r="F23" i="219"/>
  <c r="BJ22" i="219"/>
  <c r="BI22" i="219"/>
  <c r="BH22" i="219"/>
  <c r="BG22" i="219"/>
  <c r="I22" i="219"/>
  <c r="F22" i="219"/>
  <c r="BJ21" i="219"/>
  <c r="BH21" i="219"/>
  <c r="BI21" i="219"/>
  <c r="BG21" i="219"/>
  <c r="I21" i="219"/>
  <c r="F21" i="219"/>
  <c r="BH20" i="219"/>
  <c r="BI20" i="219"/>
  <c r="BG20" i="219"/>
  <c r="I20" i="219"/>
  <c r="BJ20" i="219"/>
  <c r="F20" i="219"/>
  <c r="BI19" i="219"/>
  <c r="BH19" i="219"/>
  <c r="BG19" i="219"/>
  <c r="I19" i="219"/>
  <c r="BJ19" i="219"/>
  <c r="F19" i="219"/>
  <c r="CE18" i="219"/>
  <c r="BJ18" i="219"/>
  <c r="BH18" i="219"/>
  <c r="BI18" i="219"/>
  <c r="BG18" i="219"/>
  <c r="I18" i="219"/>
  <c r="F18" i="219"/>
  <c r="BH17" i="219"/>
  <c r="BI17" i="219"/>
  <c r="BG17" i="219"/>
  <c r="I17" i="219"/>
  <c r="BJ17" i="219"/>
  <c r="F17" i="219"/>
  <c r="BI16" i="219"/>
  <c r="BH16" i="219"/>
  <c r="BG16" i="219"/>
  <c r="I16" i="219"/>
  <c r="BJ16" i="219"/>
  <c r="F16" i="219"/>
  <c r="CA15" i="219"/>
  <c r="BH15" i="219"/>
  <c r="BI15" i="219"/>
  <c r="BG15" i="219"/>
  <c r="I15" i="219"/>
  <c r="BJ15" i="219"/>
  <c r="F15" i="219"/>
  <c r="BI14" i="219"/>
  <c r="BH14" i="219"/>
  <c r="BG14" i="219"/>
  <c r="I14" i="219"/>
  <c r="BJ14" i="219"/>
  <c r="BJ45" i="219"/>
  <c r="F14" i="219"/>
  <c r="CA13" i="219"/>
  <c r="DG11" i="219"/>
  <c r="CA11" i="219"/>
  <c r="DG9" i="219"/>
  <c r="EA7" i="219"/>
  <c r="DR7" i="219"/>
  <c r="DL7" i="219"/>
  <c r="C46" i="218"/>
  <c r="CC43" i="218"/>
  <c r="U45" i="218"/>
  <c r="I47" i="218"/>
  <c r="BJ44" i="218"/>
  <c r="BH44" i="218"/>
  <c r="BI44" i="218"/>
  <c r="BG44" i="218"/>
  <c r="I44" i="218"/>
  <c r="F44" i="218"/>
  <c r="BI43" i="218"/>
  <c r="BH43" i="218"/>
  <c r="BG43" i="218"/>
  <c r="I43" i="218"/>
  <c r="BJ43" i="218"/>
  <c r="F43" i="218"/>
  <c r="BJ42" i="218"/>
  <c r="BH42" i="218"/>
  <c r="BI42" i="218"/>
  <c r="BG42" i="218"/>
  <c r="I42" i="218"/>
  <c r="F42" i="218"/>
  <c r="BJ41" i="218"/>
  <c r="BH41" i="218"/>
  <c r="BI41" i="218"/>
  <c r="BG41" i="218"/>
  <c r="I41" i="218"/>
  <c r="F41" i="218"/>
  <c r="DE40" i="218"/>
  <c r="BJ40" i="218"/>
  <c r="BI40" i="218"/>
  <c r="BH40" i="218"/>
  <c r="BG40" i="218"/>
  <c r="I40" i="218"/>
  <c r="F40" i="218"/>
  <c r="DE39" i="218"/>
  <c r="BH39" i="218"/>
  <c r="BI39" i="218"/>
  <c r="BG39" i="218"/>
  <c r="I39" i="218"/>
  <c r="BJ39" i="218"/>
  <c r="F39" i="218"/>
  <c r="DE38" i="218"/>
  <c r="BJ38" i="218"/>
  <c r="BH38" i="218"/>
  <c r="BI38" i="218"/>
  <c r="BG38" i="218"/>
  <c r="I38" i="218"/>
  <c r="F38" i="218"/>
  <c r="DE37" i="218"/>
  <c r="BI37" i="218"/>
  <c r="BH37" i="218"/>
  <c r="BG37" i="218"/>
  <c r="I37" i="218"/>
  <c r="BJ37" i="218"/>
  <c r="F37" i="218"/>
  <c r="DE36" i="218"/>
  <c r="BH36" i="218"/>
  <c r="BI36" i="218"/>
  <c r="BG36" i="218"/>
  <c r="I36" i="218"/>
  <c r="BJ36" i="218"/>
  <c r="F36" i="218"/>
  <c r="DE35" i="218"/>
  <c r="BJ35" i="218"/>
  <c r="BH35" i="218"/>
  <c r="BI35" i="218"/>
  <c r="BG35" i="218"/>
  <c r="I35" i="218"/>
  <c r="F35" i="218"/>
  <c r="DE34" i="218"/>
  <c r="BI34" i="218"/>
  <c r="BH34" i="218"/>
  <c r="BG34" i="218"/>
  <c r="I34" i="218"/>
  <c r="BJ34" i="218"/>
  <c r="F34" i="218"/>
  <c r="BJ33" i="218"/>
  <c r="BI33" i="218"/>
  <c r="BH33" i="218"/>
  <c r="BG33" i="218"/>
  <c r="I33" i="218"/>
  <c r="F33" i="218"/>
  <c r="BJ32" i="218"/>
  <c r="BH32" i="218"/>
  <c r="BI32" i="218"/>
  <c r="BG32" i="218"/>
  <c r="I32" i="218"/>
  <c r="F32" i="218"/>
  <c r="BH31" i="218"/>
  <c r="BI31" i="218"/>
  <c r="BG31" i="218"/>
  <c r="I31" i="218"/>
  <c r="BJ31" i="218"/>
  <c r="F31" i="218"/>
  <c r="BI30" i="218"/>
  <c r="BH30" i="218"/>
  <c r="BG30" i="218"/>
  <c r="I30" i="218"/>
  <c r="BJ30" i="218"/>
  <c r="F30" i="218"/>
  <c r="DE29" i="218"/>
  <c r="CS29" i="218"/>
  <c r="CG29" i="218"/>
  <c r="BP29" i="218"/>
  <c r="BH29" i="218"/>
  <c r="BI29" i="218"/>
  <c r="BG29" i="218"/>
  <c r="I29" i="218"/>
  <c r="BJ29" i="218"/>
  <c r="F29" i="218"/>
  <c r="BH28" i="218"/>
  <c r="BI28" i="218"/>
  <c r="BG28" i="218"/>
  <c r="I28" i="218"/>
  <c r="BJ28" i="218"/>
  <c r="F28" i="218"/>
  <c r="BI27" i="218"/>
  <c r="BH27" i="218"/>
  <c r="BG27" i="218"/>
  <c r="I27" i="218"/>
  <c r="BJ27" i="218"/>
  <c r="F27" i="218"/>
  <c r="BJ26" i="218"/>
  <c r="BH26" i="218"/>
  <c r="BI26" i="218"/>
  <c r="BG26" i="218"/>
  <c r="I26" i="218"/>
  <c r="F26" i="218"/>
  <c r="BJ25" i="218"/>
  <c r="BH25" i="218"/>
  <c r="BI25" i="218"/>
  <c r="BG25" i="218"/>
  <c r="I25" i="218"/>
  <c r="F25" i="218"/>
  <c r="BH24" i="218"/>
  <c r="BI24" i="218"/>
  <c r="BG24" i="218"/>
  <c r="I24" i="218"/>
  <c r="BJ24" i="218"/>
  <c r="F24" i="218"/>
  <c r="BI23" i="218"/>
  <c r="BH23" i="218"/>
  <c r="BG23" i="218"/>
  <c r="I23" i="218"/>
  <c r="BJ23" i="218"/>
  <c r="F23" i="218"/>
  <c r="BJ22" i="218"/>
  <c r="BH22" i="218"/>
  <c r="BI22" i="218"/>
  <c r="BG22" i="218"/>
  <c r="I22" i="218"/>
  <c r="F22" i="218"/>
  <c r="BJ21" i="218"/>
  <c r="BH21" i="218"/>
  <c r="BI21" i="218"/>
  <c r="BG21" i="218"/>
  <c r="I21" i="218"/>
  <c r="F21" i="218"/>
  <c r="BH20" i="218"/>
  <c r="BI20" i="218"/>
  <c r="BG20" i="218"/>
  <c r="I20" i="218"/>
  <c r="BJ20" i="218"/>
  <c r="F20" i="218"/>
  <c r="BI19" i="218"/>
  <c r="BH19" i="218"/>
  <c r="BG19" i="218"/>
  <c r="I19" i="218"/>
  <c r="BJ19" i="218"/>
  <c r="F19" i="218"/>
  <c r="CE18" i="218"/>
  <c r="BH18" i="218"/>
  <c r="BI18" i="218"/>
  <c r="BG18" i="218"/>
  <c r="I18" i="218"/>
  <c r="BJ18" i="218"/>
  <c r="F18" i="218"/>
  <c r="BI17" i="218"/>
  <c r="BH17" i="218"/>
  <c r="BG17" i="218"/>
  <c r="I17" i="218"/>
  <c r="BJ17" i="218"/>
  <c r="F17" i="218"/>
  <c r="BJ16" i="218"/>
  <c r="BI16" i="218"/>
  <c r="BH16" i="218"/>
  <c r="BG16" i="218"/>
  <c r="I16" i="218"/>
  <c r="F16" i="218"/>
  <c r="CA15" i="218"/>
  <c r="BH15" i="218"/>
  <c r="BI15" i="218"/>
  <c r="BG15" i="218"/>
  <c r="I15" i="218"/>
  <c r="BJ15" i="218"/>
  <c r="F15" i="218"/>
  <c r="BI14" i="218"/>
  <c r="BH14" i="218"/>
  <c r="BG14" i="218"/>
  <c r="I14" i="218"/>
  <c r="I45" i="218"/>
  <c r="F14" i="218"/>
  <c r="CA13" i="218"/>
  <c r="DG11" i="218"/>
  <c r="CA11" i="218"/>
  <c r="DG9" i="218"/>
  <c r="EA7" i="218"/>
  <c r="DR7" i="218"/>
  <c r="DL7" i="218"/>
  <c r="I47" i="217"/>
  <c r="C46" i="217"/>
  <c r="U45" i="217"/>
  <c r="BJ44" i="217"/>
  <c r="BH44" i="217"/>
  <c r="BI44" i="217"/>
  <c r="BG44" i="217"/>
  <c r="I44" i="217"/>
  <c r="F44" i="217"/>
  <c r="CC43" i="217"/>
  <c r="BJ43" i="217"/>
  <c r="BI43" i="217"/>
  <c r="BH43" i="217"/>
  <c r="BG43" i="217"/>
  <c r="I43" i="217"/>
  <c r="F43" i="217"/>
  <c r="BJ42" i="217"/>
  <c r="BH42" i="217"/>
  <c r="BI42" i="217"/>
  <c r="BG42" i="217"/>
  <c r="I42" i="217"/>
  <c r="F42" i="217"/>
  <c r="BH41" i="217"/>
  <c r="BI41" i="217"/>
  <c r="BG41" i="217"/>
  <c r="I41" i="217"/>
  <c r="BJ41" i="217"/>
  <c r="F41" i="217"/>
  <c r="DE40" i="217"/>
  <c r="BJ40" i="217"/>
  <c r="BI40" i="217"/>
  <c r="BH40" i="217"/>
  <c r="BG40" i="217"/>
  <c r="I40" i="217"/>
  <c r="F40" i="217"/>
  <c r="DE39" i="217"/>
  <c r="BI39" i="217"/>
  <c r="BH39" i="217"/>
  <c r="BG39" i="217"/>
  <c r="I39" i="217"/>
  <c r="BJ39" i="217"/>
  <c r="F39" i="217"/>
  <c r="DE38" i="217"/>
  <c r="BJ38" i="217"/>
  <c r="BH38" i="217"/>
  <c r="BI38" i="217"/>
  <c r="BG38" i="217"/>
  <c r="I38" i="217"/>
  <c r="F38" i="217"/>
  <c r="DE37" i="217"/>
  <c r="BJ37" i="217"/>
  <c r="BI37" i="217"/>
  <c r="BH37" i="217"/>
  <c r="BG37" i="217"/>
  <c r="I37" i="217"/>
  <c r="F37" i="217"/>
  <c r="DE36" i="217"/>
  <c r="BH36" i="217"/>
  <c r="BI36" i="217"/>
  <c r="BG36" i="217"/>
  <c r="I36" i="217"/>
  <c r="BJ36" i="217"/>
  <c r="F36" i="217"/>
  <c r="DE35" i="217"/>
  <c r="BJ35" i="217"/>
  <c r="BH35" i="217"/>
  <c r="BI35" i="217"/>
  <c r="BG35" i="217"/>
  <c r="I35" i="217"/>
  <c r="F35" i="217"/>
  <c r="DE34" i="217"/>
  <c r="BI34" i="217"/>
  <c r="BH34" i="217"/>
  <c r="BG34" i="217"/>
  <c r="I34" i="217"/>
  <c r="BJ34" i="217"/>
  <c r="F34" i="217"/>
  <c r="BJ33" i="217"/>
  <c r="BH33" i="217"/>
  <c r="BI33" i="217"/>
  <c r="BG33" i="217"/>
  <c r="I33" i="217"/>
  <c r="F33" i="217"/>
  <c r="BJ32" i="217"/>
  <c r="BH32" i="217"/>
  <c r="BI32" i="217"/>
  <c r="BG32" i="217"/>
  <c r="I32" i="217"/>
  <c r="F32" i="217"/>
  <c r="BH31" i="217"/>
  <c r="BI31" i="217"/>
  <c r="BG31" i="217"/>
  <c r="I31" i="217"/>
  <c r="BJ31" i="217"/>
  <c r="F31" i="217"/>
  <c r="BI30" i="217"/>
  <c r="BH30" i="217"/>
  <c r="BG30" i="217"/>
  <c r="I30" i="217"/>
  <c r="BJ30" i="217"/>
  <c r="F30" i="217"/>
  <c r="DE29" i="217"/>
  <c r="CS29" i="217"/>
  <c r="CG29" i="217"/>
  <c r="BP29" i="217"/>
  <c r="BH29" i="217"/>
  <c r="BI29" i="217"/>
  <c r="BG29" i="217"/>
  <c r="I29" i="217"/>
  <c r="BJ29" i="217"/>
  <c r="F29" i="217"/>
  <c r="BI28" i="217"/>
  <c r="BH28" i="217"/>
  <c r="BG28" i="217"/>
  <c r="I28" i="217"/>
  <c r="BJ28" i="217"/>
  <c r="F28" i="217"/>
  <c r="BJ27" i="217"/>
  <c r="BI27" i="217"/>
  <c r="BH27" i="217"/>
  <c r="BG27" i="217"/>
  <c r="I27" i="217"/>
  <c r="F27" i="217"/>
  <c r="BJ26" i="217"/>
  <c r="BH26" i="217"/>
  <c r="BI26" i="217"/>
  <c r="BG26" i="217"/>
  <c r="I26" i="217"/>
  <c r="F26" i="217"/>
  <c r="BH25" i="217"/>
  <c r="BI25" i="217"/>
  <c r="BG25" i="217"/>
  <c r="I25" i="217"/>
  <c r="BJ25" i="217"/>
  <c r="F25" i="217"/>
  <c r="BI24" i="217"/>
  <c r="BH24" i="217"/>
  <c r="BG24" i="217"/>
  <c r="I24" i="217"/>
  <c r="BJ24" i="217"/>
  <c r="F24" i="217"/>
  <c r="BJ23" i="217"/>
  <c r="BI23" i="217"/>
  <c r="BH23" i="217"/>
  <c r="BG23" i="217"/>
  <c r="I23" i="217"/>
  <c r="F23" i="217"/>
  <c r="BJ22" i="217"/>
  <c r="BH22" i="217"/>
  <c r="BI22" i="217"/>
  <c r="BG22" i="217"/>
  <c r="I22" i="217"/>
  <c r="F22" i="217"/>
  <c r="BH21" i="217"/>
  <c r="BI21" i="217"/>
  <c r="BG21" i="217"/>
  <c r="I21" i="217"/>
  <c r="BJ21" i="217"/>
  <c r="F21" i="217"/>
  <c r="BI20" i="217"/>
  <c r="BH20" i="217"/>
  <c r="BG20" i="217"/>
  <c r="I20" i="217"/>
  <c r="BJ20" i="217"/>
  <c r="F20" i="217"/>
  <c r="BJ19" i="217"/>
  <c r="BI19" i="217"/>
  <c r="BH19" i="217"/>
  <c r="BG19" i="217"/>
  <c r="I19" i="217"/>
  <c r="F19" i="217"/>
  <c r="CE18" i="217"/>
  <c r="BH18" i="217"/>
  <c r="BI18" i="217"/>
  <c r="BG18" i="217"/>
  <c r="I18" i="217"/>
  <c r="BJ18" i="217"/>
  <c r="F18" i="217"/>
  <c r="BI17" i="217"/>
  <c r="BH17" i="217"/>
  <c r="BG17" i="217"/>
  <c r="I17" i="217"/>
  <c r="BJ17" i="217"/>
  <c r="F17" i="217"/>
  <c r="BJ16" i="217"/>
  <c r="BH16" i="217"/>
  <c r="BI16" i="217"/>
  <c r="BG16" i="217"/>
  <c r="I16" i="217"/>
  <c r="F16" i="217"/>
  <c r="CA15" i="217"/>
  <c r="BI15" i="217"/>
  <c r="BH15" i="217"/>
  <c r="BG15" i="217"/>
  <c r="I15" i="217"/>
  <c r="BJ15" i="217"/>
  <c r="F15" i="217"/>
  <c r="BJ14" i="217"/>
  <c r="BI14" i="217"/>
  <c r="BH14" i="217"/>
  <c r="BG14" i="217"/>
  <c r="I14" i="217"/>
  <c r="I45" i="217"/>
  <c r="F14" i="217"/>
  <c r="CA13" i="217"/>
  <c r="DG11" i="217"/>
  <c r="CA11" i="217"/>
  <c r="DG9" i="217"/>
  <c r="EA7" i="217"/>
  <c r="DR7" i="217"/>
  <c r="DL7" i="217"/>
  <c r="C46" i="216"/>
  <c r="U45" i="216"/>
  <c r="I47" i="216"/>
  <c r="BH44" i="216"/>
  <c r="BI44" i="216"/>
  <c r="BG44" i="216"/>
  <c r="I44" i="216"/>
  <c r="BJ44" i="216"/>
  <c r="F44" i="216"/>
  <c r="CC43" i="216"/>
  <c r="BJ43" i="216"/>
  <c r="BH43" i="216"/>
  <c r="BI43" i="216"/>
  <c r="BG43" i="216"/>
  <c r="I43" i="216"/>
  <c r="F43" i="216"/>
  <c r="BJ42" i="216"/>
  <c r="BH42" i="216"/>
  <c r="BI42" i="216"/>
  <c r="BG42" i="216"/>
  <c r="I42" i="216"/>
  <c r="F42" i="216"/>
  <c r="BH41" i="216"/>
  <c r="BI41" i="216"/>
  <c r="BG41" i="216"/>
  <c r="I41" i="216"/>
  <c r="BJ41" i="216"/>
  <c r="F41" i="216"/>
  <c r="DE40" i="216"/>
  <c r="BJ40" i="216"/>
  <c r="BH40" i="216"/>
  <c r="BI40" i="216"/>
  <c r="BG40" i="216"/>
  <c r="I40" i="216"/>
  <c r="F40" i="216"/>
  <c r="DE39" i="216"/>
  <c r="BI39" i="216"/>
  <c r="BH39" i="216"/>
  <c r="BG39" i="216"/>
  <c r="I39" i="216"/>
  <c r="BJ39" i="216"/>
  <c r="F39" i="216"/>
  <c r="DE38" i="216"/>
  <c r="BH38" i="216"/>
  <c r="BI38" i="216"/>
  <c r="BG38" i="216"/>
  <c r="I38" i="216"/>
  <c r="BJ38" i="216"/>
  <c r="F38" i="216"/>
  <c r="DE37" i="216"/>
  <c r="BJ37" i="216"/>
  <c r="BH37" i="216"/>
  <c r="BI37" i="216"/>
  <c r="BG37" i="216"/>
  <c r="I37" i="216"/>
  <c r="F37" i="216"/>
  <c r="DE36" i="216"/>
  <c r="BI36" i="216"/>
  <c r="BH36" i="216"/>
  <c r="BG36" i="216"/>
  <c r="I36" i="216"/>
  <c r="BJ36" i="216"/>
  <c r="F36" i="216"/>
  <c r="DE35" i="216"/>
  <c r="BJ35" i="216"/>
  <c r="BH35" i="216"/>
  <c r="BI35" i="216"/>
  <c r="BG35" i="216"/>
  <c r="I35" i="216"/>
  <c r="F35" i="216"/>
  <c r="DE34" i="216"/>
  <c r="BJ34" i="216"/>
  <c r="BI34" i="216"/>
  <c r="BH34" i="216"/>
  <c r="BG34" i="216"/>
  <c r="I34" i="216"/>
  <c r="F34" i="216"/>
  <c r="BJ33" i="216"/>
  <c r="BH33" i="216"/>
  <c r="BI33" i="216"/>
  <c r="BG33" i="216"/>
  <c r="I33" i="216"/>
  <c r="F33" i="216"/>
  <c r="BH32" i="216"/>
  <c r="BI32" i="216"/>
  <c r="BG32" i="216"/>
  <c r="I32" i="216"/>
  <c r="BJ32" i="216"/>
  <c r="F32" i="216"/>
  <c r="BI31" i="216"/>
  <c r="BH31" i="216"/>
  <c r="BG31" i="216"/>
  <c r="I31" i="216"/>
  <c r="BJ31" i="216"/>
  <c r="F31" i="216"/>
  <c r="BJ30" i="216"/>
  <c r="BI30" i="216"/>
  <c r="BH30" i="216"/>
  <c r="BG30" i="216"/>
  <c r="I30" i="216"/>
  <c r="F30" i="216"/>
  <c r="DE29" i="216"/>
  <c r="CS29" i="216"/>
  <c r="CG29" i="216"/>
  <c r="BP29" i="216"/>
  <c r="BI29" i="216"/>
  <c r="BH29" i="216"/>
  <c r="BG29" i="216"/>
  <c r="I29" i="216"/>
  <c r="BJ29" i="216"/>
  <c r="F29" i="216"/>
  <c r="BI28" i="216"/>
  <c r="BH28" i="216"/>
  <c r="BG28" i="216"/>
  <c r="I28" i="216"/>
  <c r="BJ28" i="216"/>
  <c r="F28" i="216"/>
  <c r="BJ27" i="216"/>
  <c r="BH27" i="216"/>
  <c r="BI27" i="216"/>
  <c r="BG27" i="216"/>
  <c r="I27" i="216"/>
  <c r="F27" i="216"/>
  <c r="BJ26" i="216"/>
  <c r="BH26" i="216"/>
  <c r="BI26" i="216"/>
  <c r="BG26" i="216"/>
  <c r="I26" i="216"/>
  <c r="F26" i="216"/>
  <c r="BH25" i="216"/>
  <c r="BI25" i="216"/>
  <c r="BG25" i="216"/>
  <c r="I25" i="216"/>
  <c r="BJ25" i="216"/>
  <c r="F25" i="216"/>
  <c r="BI24" i="216"/>
  <c r="BH24" i="216"/>
  <c r="BG24" i="216"/>
  <c r="I24" i="216"/>
  <c r="BJ24" i="216"/>
  <c r="F24" i="216"/>
  <c r="BJ23" i="216"/>
  <c r="BH23" i="216"/>
  <c r="BI23" i="216"/>
  <c r="BG23" i="216"/>
  <c r="I23" i="216"/>
  <c r="F23" i="216"/>
  <c r="BJ22" i="216"/>
  <c r="BH22" i="216"/>
  <c r="BI22" i="216"/>
  <c r="BG22" i="216"/>
  <c r="I22" i="216"/>
  <c r="F22" i="216"/>
  <c r="BH21" i="216"/>
  <c r="BI21" i="216"/>
  <c r="BG21" i="216"/>
  <c r="I21" i="216"/>
  <c r="BJ21" i="216"/>
  <c r="F21" i="216"/>
  <c r="BI20" i="216"/>
  <c r="BH20" i="216"/>
  <c r="BG20" i="216"/>
  <c r="I20" i="216"/>
  <c r="BJ20" i="216"/>
  <c r="F20" i="216"/>
  <c r="BJ19" i="216"/>
  <c r="BH19" i="216"/>
  <c r="BI19" i="216"/>
  <c r="BG19" i="216"/>
  <c r="I19" i="216"/>
  <c r="F19" i="216"/>
  <c r="CE18" i="216"/>
  <c r="BI18" i="216"/>
  <c r="BH18" i="216"/>
  <c r="BG18" i="216"/>
  <c r="I18" i="216"/>
  <c r="BJ18" i="216"/>
  <c r="F18" i="216"/>
  <c r="BJ17" i="216"/>
  <c r="BI17" i="216"/>
  <c r="BH17" i="216"/>
  <c r="BG17" i="216"/>
  <c r="I17" i="216"/>
  <c r="F17" i="216"/>
  <c r="BJ16" i="216"/>
  <c r="BH16" i="216"/>
  <c r="BI16" i="216"/>
  <c r="BG16" i="216"/>
  <c r="I16" i="216"/>
  <c r="F16" i="216"/>
  <c r="CA15" i="216"/>
  <c r="BI15" i="216"/>
  <c r="BH15" i="216"/>
  <c r="BG15" i="216"/>
  <c r="I15" i="216"/>
  <c r="BJ15" i="216"/>
  <c r="F15" i="216"/>
  <c r="BJ14" i="216"/>
  <c r="BH14" i="216"/>
  <c r="BI14" i="216"/>
  <c r="BG14" i="216"/>
  <c r="I14" i="216"/>
  <c r="I45" i="216"/>
  <c r="F14" i="216"/>
  <c r="CA13" i="216"/>
  <c r="DG11" i="216"/>
  <c r="CA11" i="216"/>
  <c r="DG9" i="216"/>
  <c r="EA7" i="216"/>
  <c r="DR7" i="216"/>
  <c r="DL7" i="216"/>
  <c r="I47" i="215"/>
  <c r="C46" i="215"/>
  <c r="CC43" i="215"/>
  <c r="U45" i="215"/>
  <c r="BJ44" i="215"/>
  <c r="BH44" i="215"/>
  <c r="BI44" i="215"/>
  <c r="BG44" i="215"/>
  <c r="I44" i="215"/>
  <c r="F44" i="215"/>
  <c r="BJ43" i="215"/>
  <c r="BI43" i="215"/>
  <c r="BH43" i="215"/>
  <c r="BG43" i="215"/>
  <c r="I43" i="215"/>
  <c r="F43" i="215"/>
  <c r="BJ42" i="215"/>
  <c r="BH42" i="215"/>
  <c r="BI42" i="215"/>
  <c r="BG42" i="215"/>
  <c r="I42" i="215"/>
  <c r="F42" i="215"/>
  <c r="BH41" i="215"/>
  <c r="BI41" i="215"/>
  <c r="BG41" i="215"/>
  <c r="I41" i="215"/>
  <c r="BJ41" i="215"/>
  <c r="F41" i="215"/>
  <c r="DE40" i="215"/>
  <c r="BJ40" i="215"/>
  <c r="BI40" i="215"/>
  <c r="BH40" i="215"/>
  <c r="BG40" i="215"/>
  <c r="I40" i="215"/>
  <c r="F40" i="215"/>
  <c r="DE39" i="215"/>
  <c r="BI39" i="215"/>
  <c r="BH39" i="215"/>
  <c r="BG39" i="215"/>
  <c r="I39" i="215"/>
  <c r="BJ39" i="215"/>
  <c r="F39" i="215"/>
  <c r="DE38" i="215"/>
  <c r="BJ38" i="215"/>
  <c r="BH38" i="215"/>
  <c r="BI38" i="215"/>
  <c r="BG38" i="215"/>
  <c r="I38" i="215"/>
  <c r="F38" i="215"/>
  <c r="DE37" i="215"/>
  <c r="BJ37" i="215"/>
  <c r="BI37" i="215"/>
  <c r="BH37" i="215"/>
  <c r="BG37" i="215"/>
  <c r="I37" i="215"/>
  <c r="F37" i="215"/>
  <c r="DE36" i="215"/>
  <c r="BH36" i="215"/>
  <c r="BI36" i="215"/>
  <c r="BG36" i="215"/>
  <c r="I36" i="215"/>
  <c r="BJ36" i="215"/>
  <c r="F36" i="215"/>
  <c r="DE35" i="215"/>
  <c r="BJ35" i="215"/>
  <c r="BH35" i="215"/>
  <c r="BI35" i="215"/>
  <c r="BG35" i="215"/>
  <c r="I35" i="215"/>
  <c r="F35" i="215"/>
  <c r="DE34" i="215"/>
  <c r="BI34" i="215"/>
  <c r="BH34" i="215"/>
  <c r="BG34" i="215"/>
  <c r="I34" i="215"/>
  <c r="BJ34" i="215"/>
  <c r="F34" i="215"/>
  <c r="BJ33" i="215"/>
  <c r="BH33" i="215"/>
  <c r="BI33" i="215"/>
  <c r="BG33" i="215"/>
  <c r="I33" i="215"/>
  <c r="F33" i="215"/>
  <c r="BJ32" i="215"/>
  <c r="BH32" i="215"/>
  <c r="BI32" i="215"/>
  <c r="BG32" i="215"/>
  <c r="I32" i="215"/>
  <c r="F32" i="215"/>
  <c r="BH31" i="215"/>
  <c r="BI31" i="215"/>
  <c r="BG31" i="215"/>
  <c r="I31" i="215"/>
  <c r="BJ31" i="215"/>
  <c r="F31" i="215"/>
  <c r="BI30" i="215"/>
  <c r="BH30" i="215"/>
  <c r="BG30" i="215"/>
  <c r="I30" i="215"/>
  <c r="BJ30" i="215"/>
  <c r="F30" i="215"/>
  <c r="DE29" i="215"/>
  <c r="CS29" i="215"/>
  <c r="CG29" i="215"/>
  <c r="BP29" i="215"/>
  <c r="BH29" i="215"/>
  <c r="BI29" i="215"/>
  <c r="BG29" i="215"/>
  <c r="I29" i="215"/>
  <c r="BJ29" i="215"/>
  <c r="F29" i="215"/>
  <c r="BI28" i="215"/>
  <c r="BH28" i="215"/>
  <c r="BG28" i="215"/>
  <c r="I28" i="215"/>
  <c r="BJ28" i="215"/>
  <c r="F28" i="215"/>
  <c r="BJ27" i="215"/>
  <c r="BI27" i="215"/>
  <c r="BH27" i="215"/>
  <c r="BG27" i="215"/>
  <c r="I27" i="215"/>
  <c r="F27" i="215"/>
  <c r="BJ26" i="215"/>
  <c r="BH26" i="215"/>
  <c r="BI26" i="215"/>
  <c r="BG26" i="215"/>
  <c r="I26" i="215"/>
  <c r="F26" i="215"/>
  <c r="BH25" i="215"/>
  <c r="BI25" i="215"/>
  <c r="BG25" i="215"/>
  <c r="I25" i="215"/>
  <c r="BJ25" i="215"/>
  <c r="F25" i="215"/>
  <c r="BI24" i="215"/>
  <c r="BH24" i="215"/>
  <c r="BG24" i="215"/>
  <c r="I24" i="215"/>
  <c r="BJ24" i="215"/>
  <c r="F24" i="215"/>
  <c r="BJ23" i="215"/>
  <c r="BI23" i="215"/>
  <c r="BH23" i="215"/>
  <c r="BG23" i="215"/>
  <c r="I23" i="215"/>
  <c r="F23" i="215"/>
  <c r="BJ22" i="215"/>
  <c r="BH22" i="215"/>
  <c r="BI22" i="215"/>
  <c r="BG22" i="215"/>
  <c r="I22" i="215"/>
  <c r="F22" i="215"/>
  <c r="BH21" i="215"/>
  <c r="BI21" i="215"/>
  <c r="BG21" i="215"/>
  <c r="I21" i="215"/>
  <c r="BJ21" i="215"/>
  <c r="F21" i="215"/>
  <c r="BI20" i="215"/>
  <c r="BH20" i="215"/>
  <c r="BG20" i="215"/>
  <c r="I20" i="215"/>
  <c r="BJ20" i="215"/>
  <c r="F20" i="215"/>
  <c r="BJ19" i="215"/>
  <c r="BI19" i="215"/>
  <c r="BH19" i="215"/>
  <c r="BG19" i="215"/>
  <c r="I19" i="215"/>
  <c r="F19" i="215"/>
  <c r="CE18" i="215"/>
  <c r="BH18" i="215"/>
  <c r="BI18" i="215"/>
  <c r="BG18" i="215"/>
  <c r="I18" i="215"/>
  <c r="BJ18" i="215"/>
  <c r="F18" i="215"/>
  <c r="BI17" i="215"/>
  <c r="BH17" i="215"/>
  <c r="BG17" i="215"/>
  <c r="I17" i="215"/>
  <c r="BJ17" i="215"/>
  <c r="F17" i="215"/>
  <c r="BJ16" i="215"/>
  <c r="BI16" i="215"/>
  <c r="BH16" i="215"/>
  <c r="BG16" i="215"/>
  <c r="I16" i="215"/>
  <c r="F16" i="215"/>
  <c r="CA15" i="215"/>
  <c r="BI15" i="215"/>
  <c r="BH15" i="215"/>
  <c r="BG15" i="215"/>
  <c r="I15" i="215"/>
  <c r="BJ15" i="215"/>
  <c r="F15" i="215"/>
  <c r="BJ14" i="215"/>
  <c r="BJ45" i="215"/>
  <c r="BI14" i="215"/>
  <c r="BH14" i="215"/>
  <c r="BG14" i="215"/>
  <c r="I14" i="215"/>
  <c r="I45" i="215"/>
  <c r="F14" i="215"/>
  <c r="CA13" i="215"/>
  <c r="DG11" i="215"/>
  <c r="CA11" i="215"/>
  <c r="DG9" i="215"/>
  <c r="EA7" i="215"/>
  <c r="DR7" i="215"/>
  <c r="DL7" i="215"/>
  <c r="C46" i="214"/>
  <c r="U45" i="214"/>
  <c r="I47" i="214"/>
  <c r="BH44" i="214"/>
  <c r="BI44" i="214"/>
  <c r="BG44" i="214"/>
  <c r="I44" i="214"/>
  <c r="BJ44" i="214"/>
  <c r="F44" i="214"/>
  <c r="CC43" i="214"/>
  <c r="BJ43" i="214"/>
  <c r="BI43" i="214"/>
  <c r="BH43" i="214"/>
  <c r="BG43" i="214"/>
  <c r="I43" i="214"/>
  <c r="F43" i="214"/>
  <c r="BJ42" i="214"/>
  <c r="BH42" i="214"/>
  <c r="BI42" i="214"/>
  <c r="BG42" i="214"/>
  <c r="I42" i="214"/>
  <c r="F42" i="214"/>
  <c r="BH41" i="214"/>
  <c r="BI41" i="214"/>
  <c r="BG41" i="214"/>
  <c r="I41" i="214"/>
  <c r="BJ41" i="214"/>
  <c r="F41" i="214"/>
  <c r="DE40" i="214"/>
  <c r="BJ40" i="214"/>
  <c r="BH40" i="214"/>
  <c r="BI40" i="214"/>
  <c r="BG40" i="214"/>
  <c r="I40" i="214"/>
  <c r="F40" i="214"/>
  <c r="DE39" i="214"/>
  <c r="BI39" i="214"/>
  <c r="BH39" i="214"/>
  <c r="BG39" i="214"/>
  <c r="I39" i="214"/>
  <c r="BJ39" i="214"/>
  <c r="F39" i="214"/>
  <c r="DE38" i="214"/>
  <c r="BH38" i="214"/>
  <c r="BI38" i="214"/>
  <c r="BG38" i="214"/>
  <c r="I38" i="214"/>
  <c r="BJ38" i="214"/>
  <c r="F38" i="214"/>
  <c r="DE37" i="214"/>
  <c r="BJ37" i="214"/>
  <c r="BI37" i="214"/>
  <c r="BH37" i="214"/>
  <c r="BG37" i="214"/>
  <c r="I37" i="214"/>
  <c r="F37" i="214"/>
  <c r="DE36" i="214"/>
  <c r="BI36" i="214"/>
  <c r="BH36" i="214"/>
  <c r="BG36" i="214"/>
  <c r="I36" i="214"/>
  <c r="BJ36" i="214"/>
  <c r="F36" i="214"/>
  <c r="DE35" i="214"/>
  <c r="BJ35" i="214"/>
  <c r="BH35" i="214"/>
  <c r="BI35" i="214"/>
  <c r="BG35" i="214"/>
  <c r="I35" i="214"/>
  <c r="F35" i="214"/>
  <c r="DE34" i="214"/>
  <c r="BJ34" i="214"/>
  <c r="BI34" i="214"/>
  <c r="BH34" i="214"/>
  <c r="BG34" i="214"/>
  <c r="I34" i="214"/>
  <c r="F34" i="214"/>
  <c r="BJ33" i="214"/>
  <c r="BH33" i="214"/>
  <c r="BI33" i="214"/>
  <c r="BG33" i="214"/>
  <c r="I33" i="214"/>
  <c r="F33" i="214"/>
  <c r="BH32" i="214"/>
  <c r="BI32" i="214"/>
  <c r="BG32" i="214"/>
  <c r="I32" i="214"/>
  <c r="BJ32" i="214"/>
  <c r="F32" i="214"/>
  <c r="BI31" i="214"/>
  <c r="BH31" i="214"/>
  <c r="BG31" i="214"/>
  <c r="I31" i="214"/>
  <c r="BJ31" i="214"/>
  <c r="F31" i="214"/>
  <c r="BJ30" i="214"/>
  <c r="BI30" i="214"/>
  <c r="BH30" i="214"/>
  <c r="BG30" i="214"/>
  <c r="I30" i="214"/>
  <c r="F30" i="214"/>
  <c r="DE29" i="214"/>
  <c r="CS29" i="214"/>
  <c r="CG29" i="214"/>
  <c r="BP29" i="214"/>
  <c r="BI29" i="214"/>
  <c r="BH29" i="214"/>
  <c r="BG29" i="214"/>
  <c r="I29" i="214"/>
  <c r="BJ29" i="214"/>
  <c r="F29" i="214"/>
  <c r="BI28" i="214"/>
  <c r="BH28" i="214"/>
  <c r="BG28" i="214"/>
  <c r="I28" i="214"/>
  <c r="BJ28" i="214"/>
  <c r="F28" i="214"/>
  <c r="BJ27" i="214"/>
  <c r="BI27" i="214"/>
  <c r="BH27" i="214"/>
  <c r="BG27" i="214"/>
  <c r="I27" i="214"/>
  <c r="F27" i="214"/>
  <c r="BJ26" i="214"/>
  <c r="BH26" i="214"/>
  <c r="BI26" i="214"/>
  <c r="BG26" i="214"/>
  <c r="I26" i="214"/>
  <c r="F26" i="214"/>
  <c r="BH25" i="214"/>
  <c r="BI25" i="214"/>
  <c r="BG25" i="214"/>
  <c r="I25" i="214"/>
  <c r="BJ25" i="214"/>
  <c r="F25" i="214"/>
  <c r="BI24" i="214"/>
  <c r="BH24" i="214"/>
  <c r="BG24" i="214"/>
  <c r="I24" i="214"/>
  <c r="BJ24" i="214"/>
  <c r="F24" i="214"/>
  <c r="BJ23" i="214"/>
  <c r="BI23" i="214"/>
  <c r="BH23" i="214"/>
  <c r="BG23" i="214"/>
  <c r="I23" i="214"/>
  <c r="F23" i="214"/>
  <c r="BJ22" i="214"/>
  <c r="BH22" i="214"/>
  <c r="BI22" i="214"/>
  <c r="BG22" i="214"/>
  <c r="I22" i="214"/>
  <c r="F22" i="214"/>
  <c r="BH21" i="214"/>
  <c r="BI21" i="214"/>
  <c r="BG21" i="214"/>
  <c r="I21" i="214"/>
  <c r="BJ21" i="214"/>
  <c r="F21" i="214"/>
  <c r="BI20" i="214"/>
  <c r="BH20" i="214"/>
  <c r="BG20" i="214"/>
  <c r="I20" i="214"/>
  <c r="BJ20" i="214"/>
  <c r="F20" i="214"/>
  <c r="BJ19" i="214"/>
  <c r="BI19" i="214"/>
  <c r="BH19" i="214"/>
  <c r="BG19" i="214"/>
  <c r="I19" i="214"/>
  <c r="F19" i="214"/>
  <c r="CE18" i="214"/>
  <c r="BI18" i="214"/>
  <c r="BH18" i="214"/>
  <c r="BG18" i="214"/>
  <c r="I18" i="214"/>
  <c r="BJ18" i="214"/>
  <c r="F18" i="214"/>
  <c r="BJ17" i="214"/>
  <c r="BI17" i="214"/>
  <c r="BH17" i="214"/>
  <c r="BG17" i="214"/>
  <c r="I17" i="214"/>
  <c r="F17" i="214"/>
  <c r="BJ16" i="214"/>
  <c r="BH16" i="214"/>
  <c r="BI16" i="214"/>
  <c r="BG16" i="214"/>
  <c r="I16" i="214"/>
  <c r="F16" i="214"/>
  <c r="CA15" i="214"/>
  <c r="BI15" i="214"/>
  <c r="BH15" i="214"/>
  <c r="BG15" i="214"/>
  <c r="I15" i="214"/>
  <c r="BJ15" i="214"/>
  <c r="F15" i="214"/>
  <c r="BJ14" i="214"/>
  <c r="BI14" i="214"/>
  <c r="BH14" i="214"/>
  <c r="BG14" i="214"/>
  <c r="I14" i="214"/>
  <c r="I45" i="214"/>
  <c r="F14" i="214"/>
  <c r="CA13" i="214"/>
  <c r="DG11" i="214"/>
  <c r="CA11" i="214"/>
  <c r="DG9" i="214"/>
  <c r="EA7" i="214"/>
  <c r="DR7" i="214"/>
  <c r="DL7" i="214"/>
  <c r="C46" i="213"/>
  <c r="CC43" i="213"/>
  <c r="U45" i="213"/>
  <c r="I47" i="213"/>
  <c r="BJ44" i="213"/>
  <c r="BH44" i="213"/>
  <c r="BI44" i="213"/>
  <c r="BG44" i="213"/>
  <c r="I44" i="213"/>
  <c r="F44" i="213"/>
  <c r="BI43" i="213"/>
  <c r="BH43" i="213"/>
  <c r="BG43" i="213"/>
  <c r="I43" i="213"/>
  <c r="BJ43" i="213"/>
  <c r="F43" i="213"/>
  <c r="BJ42" i="213"/>
  <c r="BH42" i="213"/>
  <c r="BI42" i="213"/>
  <c r="BG42" i="213"/>
  <c r="I42" i="213"/>
  <c r="F42" i="213"/>
  <c r="BJ41" i="213"/>
  <c r="BH41" i="213"/>
  <c r="BI41" i="213"/>
  <c r="BG41" i="213"/>
  <c r="I41" i="213"/>
  <c r="F41" i="213"/>
  <c r="DE40" i="213"/>
  <c r="BJ40" i="213"/>
  <c r="BI40" i="213"/>
  <c r="BH40" i="213"/>
  <c r="BG40" i="213"/>
  <c r="I40" i="213"/>
  <c r="F40" i="213"/>
  <c r="DE39" i="213"/>
  <c r="BH39" i="213"/>
  <c r="BI39" i="213"/>
  <c r="BG39" i="213"/>
  <c r="I39" i="213"/>
  <c r="BJ39" i="213"/>
  <c r="F39" i="213"/>
  <c r="DE38" i="213"/>
  <c r="BJ38" i="213"/>
  <c r="BH38" i="213"/>
  <c r="BI38" i="213"/>
  <c r="BG38" i="213"/>
  <c r="I38" i="213"/>
  <c r="F38" i="213"/>
  <c r="DE37" i="213"/>
  <c r="BI37" i="213"/>
  <c r="BH37" i="213"/>
  <c r="BG37" i="213"/>
  <c r="I37" i="213"/>
  <c r="BJ37" i="213"/>
  <c r="F37" i="213"/>
  <c r="DE36" i="213"/>
  <c r="BH36" i="213"/>
  <c r="BI36" i="213"/>
  <c r="BG36" i="213"/>
  <c r="I36" i="213"/>
  <c r="BJ36" i="213"/>
  <c r="F36" i="213"/>
  <c r="DE35" i="213"/>
  <c r="BJ35" i="213"/>
  <c r="BI35" i="213"/>
  <c r="BH35" i="213"/>
  <c r="BG35" i="213"/>
  <c r="I35" i="213"/>
  <c r="F35" i="213"/>
  <c r="DE34" i="213"/>
  <c r="BH34" i="213"/>
  <c r="BI34" i="213"/>
  <c r="BG34" i="213"/>
  <c r="I34" i="213"/>
  <c r="BJ34" i="213"/>
  <c r="F34" i="213"/>
  <c r="BJ33" i="213"/>
  <c r="BI33" i="213"/>
  <c r="BH33" i="213"/>
  <c r="BG33" i="213"/>
  <c r="I33" i="213"/>
  <c r="F33" i="213"/>
  <c r="BJ32" i="213"/>
  <c r="BH32" i="213"/>
  <c r="BI32" i="213"/>
  <c r="BG32" i="213"/>
  <c r="I32" i="213"/>
  <c r="F32" i="213"/>
  <c r="BH31" i="213"/>
  <c r="BI31" i="213"/>
  <c r="BG31" i="213"/>
  <c r="I31" i="213"/>
  <c r="BJ31" i="213"/>
  <c r="F31" i="213"/>
  <c r="BH30" i="213"/>
  <c r="BI30" i="213"/>
  <c r="BG30" i="213"/>
  <c r="I30" i="213"/>
  <c r="BJ30" i="213"/>
  <c r="F30" i="213"/>
  <c r="DE29" i="213"/>
  <c r="CS29" i="213"/>
  <c r="CG29" i="213"/>
  <c r="BP29" i="213"/>
  <c r="BH29" i="213"/>
  <c r="BI29" i="213"/>
  <c r="BG29" i="213"/>
  <c r="I29" i="213"/>
  <c r="BJ29" i="213"/>
  <c r="F29" i="213"/>
  <c r="BH28" i="213"/>
  <c r="BI28" i="213"/>
  <c r="BG28" i="213"/>
  <c r="I28" i="213"/>
  <c r="BJ28" i="213"/>
  <c r="F28" i="213"/>
  <c r="BI27" i="213"/>
  <c r="BH27" i="213"/>
  <c r="BG27" i="213"/>
  <c r="I27" i="213"/>
  <c r="BJ27" i="213"/>
  <c r="F27" i="213"/>
  <c r="BJ26" i="213"/>
  <c r="BI26" i="213"/>
  <c r="BH26" i="213"/>
  <c r="BG26" i="213"/>
  <c r="I26" i="213"/>
  <c r="F26" i="213"/>
  <c r="BJ25" i="213"/>
  <c r="BI25" i="213"/>
  <c r="BH25" i="213"/>
  <c r="BG25" i="213"/>
  <c r="I25" i="213"/>
  <c r="F25" i="213"/>
  <c r="BH24" i="213"/>
  <c r="BI24" i="213"/>
  <c r="BG24" i="213"/>
  <c r="I24" i="213"/>
  <c r="BJ24" i="213"/>
  <c r="F24" i="213"/>
  <c r="BI23" i="213"/>
  <c r="BH23" i="213"/>
  <c r="BG23" i="213"/>
  <c r="I23" i="213"/>
  <c r="BJ23" i="213"/>
  <c r="F23" i="213"/>
  <c r="BJ22" i="213"/>
  <c r="BI22" i="213"/>
  <c r="BH22" i="213"/>
  <c r="BG22" i="213"/>
  <c r="I22" i="213"/>
  <c r="F22" i="213"/>
  <c r="BJ21" i="213"/>
  <c r="BI21" i="213"/>
  <c r="BH21" i="213"/>
  <c r="BG21" i="213"/>
  <c r="I21" i="213"/>
  <c r="F21" i="213"/>
  <c r="BH20" i="213"/>
  <c r="BI20" i="213"/>
  <c r="BG20" i="213"/>
  <c r="I20" i="213"/>
  <c r="BJ20" i="213"/>
  <c r="F20" i="213"/>
  <c r="BI19" i="213"/>
  <c r="BH19" i="213"/>
  <c r="BG19" i="213"/>
  <c r="I19" i="213"/>
  <c r="BJ19" i="213"/>
  <c r="F19" i="213"/>
  <c r="CE18" i="213"/>
  <c r="BH18" i="213"/>
  <c r="BI18" i="213"/>
  <c r="BG18" i="213"/>
  <c r="I18" i="213"/>
  <c r="BJ18" i="213"/>
  <c r="F18" i="213"/>
  <c r="BH17" i="213"/>
  <c r="BI17" i="213"/>
  <c r="BG17" i="213"/>
  <c r="I17" i="213"/>
  <c r="BJ17" i="213"/>
  <c r="F17" i="213"/>
  <c r="BJ16" i="213"/>
  <c r="BI16" i="213"/>
  <c r="BH16" i="213"/>
  <c r="BG16" i="213"/>
  <c r="I16" i="213"/>
  <c r="F16" i="213"/>
  <c r="CA15" i="213"/>
  <c r="BH15" i="213"/>
  <c r="BI15" i="213"/>
  <c r="BG15" i="213"/>
  <c r="I15" i="213"/>
  <c r="BJ15" i="213"/>
  <c r="F15" i="213"/>
  <c r="BI14" i="213"/>
  <c r="BH14" i="213"/>
  <c r="BG14" i="213"/>
  <c r="I14" i="213"/>
  <c r="I45" i="213"/>
  <c r="F14" i="213"/>
  <c r="CA13" i="213"/>
  <c r="DG11" i="213"/>
  <c r="CA11" i="213"/>
  <c r="DG9" i="213"/>
  <c r="EA7" i="213"/>
  <c r="DR7" i="213"/>
  <c r="DL7" i="213"/>
  <c r="U45" i="113"/>
  <c r="B3" i="12"/>
  <c r="C3" i="12"/>
  <c r="B4" i="12"/>
  <c r="C4" i="12"/>
  <c r="B5" i="12"/>
  <c r="C5" i="12"/>
  <c r="B6" i="12"/>
  <c r="C6" i="12"/>
  <c r="B7" i="12"/>
  <c r="C7" i="12"/>
  <c r="B8" i="12"/>
  <c r="C8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P29" i="113"/>
  <c r="CG29" i="113"/>
  <c r="CS29" i="113"/>
  <c r="J21" i="6"/>
  <c r="D21" i="6"/>
  <c r="C2" i="12"/>
  <c r="B2" i="12"/>
  <c r="BG14" i="113"/>
  <c r="F16" i="113"/>
  <c r="F17" i="113"/>
  <c r="F18" i="113"/>
  <c r="F19" i="113"/>
  <c r="F20" i="113"/>
  <c r="F21" i="113"/>
  <c r="F22" i="113"/>
  <c r="F23" i="113"/>
  <c r="F24" i="113"/>
  <c r="F25" i="113"/>
  <c r="F26" i="113"/>
  <c r="F27" i="113"/>
  <c r="F28" i="113"/>
  <c r="F29" i="113"/>
  <c r="F30" i="113"/>
  <c r="F31" i="113"/>
  <c r="F32" i="113"/>
  <c r="F33" i="113"/>
  <c r="F34" i="113"/>
  <c r="F35" i="113"/>
  <c r="F36" i="113"/>
  <c r="F37" i="113"/>
  <c r="F38" i="113"/>
  <c r="F39" i="113"/>
  <c r="F40" i="113"/>
  <c r="F41" i="113"/>
  <c r="F42" i="113"/>
  <c r="F43" i="113"/>
  <c r="F44" i="113"/>
  <c r="BH15" i="113"/>
  <c r="BI15" i="113"/>
  <c r="F15" i="113"/>
  <c r="BH16" i="113"/>
  <c r="BI16" i="113"/>
  <c r="BH17" i="113"/>
  <c r="BI17" i="113"/>
  <c r="BH18" i="113"/>
  <c r="BI18" i="113"/>
  <c r="BH19" i="113"/>
  <c r="BI19" i="113"/>
  <c r="BH20" i="113"/>
  <c r="BI20" i="113"/>
  <c r="BH21" i="113"/>
  <c r="BI21" i="113"/>
  <c r="BH22" i="113"/>
  <c r="BI22" i="113"/>
  <c r="BH23" i="113"/>
  <c r="BI23" i="113"/>
  <c r="BH24" i="113"/>
  <c r="BI24" i="113"/>
  <c r="BH25" i="113"/>
  <c r="BI25" i="113"/>
  <c r="BH26" i="113"/>
  <c r="BI26" i="113"/>
  <c r="BH27" i="113"/>
  <c r="BI27" i="113"/>
  <c r="BH28" i="113"/>
  <c r="BI28" i="113"/>
  <c r="BH29" i="113"/>
  <c r="BI29" i="113"/>
  <c r="BH30" i="113"/>
  <c r="BI30" i="113"/>
  <c r="BH31" i="113"/>
  <c r="BI31" i="113"/>
  <c r="BH32" i="113"/>
  <c r="BI32" i="113"/>
  <c r="BH33" i="113"/>
  <c r="BI33" i="113"/>
  <c r="BH34" i="113"/>
  <c r="BI34" i="113"/>
  <c r="BH35" i="113"/>
  <c r="BI35" i="113"/>
  <c r="BH36" i="113"/>
  <c r="BI36" i="113"/>
  <c r="BH37" i="113"/>
  <c r="BI37" i="113"/>
  <c r="BH38" i="113"/>
  <c r="BI38" i="113"/>
  <c r="BH39" i="113"/>
  <c r="BI39" i="113"/>
  <c r="BH40" i="113"/>
  <c r="BI40" i="113"/>
  <c r="BH41" i="113"/>
  <c r="BI41" i="113"/>
  <c r="BH42" i="113"/>
  <c r="BI42" i="113"/>
  <c r="BH43" i="113"/>
  <c r="BI43" i="113"/>
  <c r="BH44" i="113"/>
  <c r="BI44" i="113"/>
  <c r="BH14" i="113"/>
  <c r="F14" i="113"/>
  <c r="BG15" i="113"/>
  <c r="BG16" i="113"/>
  <c r="BG17" i="113"/>
  <c r="BG18" i="113"/>
  <c r="BG19" i="113"/>
  <c r="BG20" i="113"/>
  <c r="BG21" i="113"/>
  <c r="BG22" i="113"/>
  <c r="BG23" i="113"/>
  <c r="BG24" i="113"/>
  <c r="BG25" i="113"/>
  <c r="BG26" i="113"/>
  <c r="BG27" i="113"/>
  <c r="BG28" i="113"/>
  <c r="BG29" i="113"/>
  <c r="BG30" i="113"/>
  <c r="BG31" i="113"/>
  <c r="BG32" i="113"/>
  <c r="BG33" i="113"/>
  <c r="BG34" i="113"/>
  <c r="BG35" i="113"/>
  <c r="BG36" i="113"/>
  <c r="BG37" i="113"/>
  <c r="BG38" i="113"/>
  <c r="BG39" i="113"/>
  <c r="BG40" i="113"/>
  <c r="BG41" i="113"/>
  <c r="BG42" i="113"/>
  <c r="BG43" i="113"/>
  <c r="BG44" i="113"/>
  <c r="I37" i="113"/>
  <c r="BJ37" i="113"/>
  <c r="I38" i="113"/>
  <c r="BJ38" i="113"/>
  <c r="I39" i="113"/>
  <c r="BJ39" i="113"/>
  <c r="I36" i="113"/>
  <c r="BJ36" i="113"/>
  <c r="I25" i="113"/>
  <c r="BJ25" i="113"/>
  <c r="I26" i="113"/>
  <c r="BJ26" i="113"/>
  <c r="I27" i="113"/>
  <c r="BJ27" i="113"/>
  <c r="I28" i="113"/>
  <c r="BJ28" i="113"/>
  <c r="I29" i="113"/>
  <c r="BJ29" i="113"/>
  <c r="I30" i="113"/>
  <c r="BJ30" i="113"/>
  <c r="DR7" i="113"/>
  <c r="DL7" i="113"/>
  <c r="I22" i="113"/>
  <c r="BJ22" i="113"/>
  <c r="I23" i="113"/>
  <c r="BJ23" i="113"/>
  <c r="I24" i="113"/>
  <c r="BJ24" i="113"/>
  <c r="I31" i="113"/>
  <c r="BJ31" i="113"/>
  <c r="I32" i="113"/>
  <c r="BJ32" i="113"/>
  <c r="I33" i="113"/>
  <c r="BJ33" i="113"/>
  <c r="I34" i="113"/>
  <c r="BJ34" i="113"/>
  <c r="I21" i="113"/>
  <c r="BJ21" i="113"/>
  <c r="I35" i="113"/>
  <c r="BJ35" i="113"/>
  <c r="I40" i="113"/>
  <c r="BJ40" i="113"/>
  <c r="I41" i="113"/>
  <c r="BJ41" i="113"/>
  <c r="I42" i="113"/>
  <c r="BJ42" i="113"/>
  <c r="I20" i="113"/>
  <c r="BJ20" i="113"/>
  <c r="I19" i="113"/>
  <c r="BJ19" i="113"/>
  <c r="I18" i="113"/>
  <c r="BJ18" i="113"/>
  <c r="I17" i="113"/>
  <c r="I16" i="113"/>
  <c r="BJ16" i="113"/>
  <c r="I15" i="113"/>
  <c r="I14" i="113"/>
  <c r="I45" i="113"/>
  <c r="DG11" i="113"/>
  <c r="CE18" i="113"/>
  <c r="CA15" i="113"/>
  <c r="CA13" i="113"/>
  <c r="CA11" i="113"/>
  <c r="DG9" i="113"/>
  <c r="EA7" i="113"/>
  <c r="C46" i="113"/>
  <c r="CC43" i="113"/>
  <c r="I47" i="113"/>
  <c r="I44" i="113"/>
  <c r="BJ44" i="113"/>
  <c r="I43" i="113"/>
  <c r="BJ43" i="113"/>
  <c r="Z7" i="6"/>
  <c r="AB7" i="6"/>
  <c r="DE40" i="113"/>
  <c r="DE39" i="113"/>
  <c r="DE38" i="113"/>
  <c r="DE37" i="113"/>
  <c r="DE36" i="113"/>
  <c r="DE35" i="113"/>
  <c r="DE34" i="113"/>
  <c r="T36" i="6"/>
  <c r="Q36" i="6"/>
  <c r="T35" i="6"/>
  <c r="Q35" i="6"/>
  <c r="T34" i="6"/>
  <c r="Q34" i="6"/>
  <c r="T33" i="6"/>
  <c r="Q33" i="6"/>
  <c r="T32" i="6"/>
  <c r="Q32" i="6"/>
  <c r="T31" i="6"/>
  <c r="Q31" i="6"/>
  <c r="T30" i="6"/>
  <c r="Q30" i="6"/>
  <c r="T29" i="6"/>
  <c r="Q29" i="6"/>
  <c r="BJ17" i="113"/>
  <c r="DE29" i="113"/>
  <c r="CC44" i="113"/>
  <c r="CC46" i="113"/>
  <c r="BJ15" i="113"/>
  <c r="DA28" i="113"/>
  <c r="I46" i="113"/>
  <c r="BJ46" i="113"/>
  <c r="BI14" i="113"/>
  <c r="BJ14" i="113"/>
  <c r="BJ45" i="113"/>
  <c r="BP28" i="113"/>
  <c r="CS28" i="113"/>
  <c r="CG28" i="113"/>
  <c r="DE28" i="113"/>
  <c r="CC47" i="113"/>
  <c r="CC48" i="113"/>
  <c r="CC49" i="113"/>
  <c r="CC54" i="113"/>
  <c r="CC53" i="113"/>
  <c r="CC55" i="113"/>
  <c r="BJ46" i="280"/>
  <c r="I46" i="280"/>
  <c r="DA28" i="280"/>
  <c r="DA28" i="276"/>
  <c r="BJ46" i="276"/>
  <c r="I46" i="276"/>
  <c r="BJ45" i="279"/>
  <c r="BJ45" i="277"/>
  <c r="I46" i="278"/>
  <c r="BJ46" i="278"/>
  <c r="DA28" i="278"/>
  <c r="DA28" i="279"/>
  <c r="BJ46" i="279"/>
  <c r="I46" i="279"/>
  <c r="BJ45" i="280"/>
  <c r="BJ45" i="281"/>
  <c r="BJ45" i="278"/>
  <c r="DA28" i="281"/>
  <c r="I46" i="281"/>
  <c r="BJ46" i="281"/>
  <c r="I45" i="277"/>
  <c r="I45" i="288"/>
  <c r="BJ14" i="288"/>
  <c r="BJ45" i="288"/>
  <c r="BJ45" i="282"/>
  <c r="BJ14" i="276"/>
  <c r="BJ45" i="276"/>
  <c r="I45" i="282"/>
  <c r="BJ46" i="284"/>
  <c r="I46" i="284"/>
  <c r="DA28" i="284"/>
  <c r="BJ45" i="285"/>
  <c r="I45" i="285"/>
  <c r="BJ46" i="286"/>
  <c r="I46" i="286"/>
  <c r="BJ14" i="290"/>
  <c r="BJ45" i="290"/>
  <c r="I45" i="290"/>
  <c r="I45" i="283"/>
  <c r="BJ16" i="283"/>
  <c r="BJ45" i="283"/>
  <c r="DA28" i="292"/>
  <c r="BJ46" i="292"/>
  <c r="I46" i="292"/>
  <c r="DA28" i="286"/>
  <c r="BJ46" i="287"/>
  <c r="I46" i="287"/>
  <c r="DA28" i="287"/>
  <c r="BJ45" i="284"/>
  <c r="BJ45" i="286"/>
  <c r="BJ14" i="287"/>
  <c r="BJ45" i="287"/>
  <c r="I45" i="294"/>
  <c r="I45" i="293"/>
  <c r="I45" i="289"/>
  <c r="I45" i="295"/>
  <c r="BJ45" i="294"/>
  <c r="BJ45" i="296"/>
  <c r="I45" i="291"/>
  <c r="BJ14" i="291"/>
  <c r="BJ45" i="291"/>
  <c r="BJ45" i="293"/>
  <c r="BJ45" i="298"/>
  <c r="BJ45" i="295"/>
  <c r="DA28" i="296"/>
  <c r="BJ46" i="296"/>
  <c r="I46" i="296"/>
  <c r="BJ14" i="289"/>
  <c r="BJ45" i="289"/>
  <c r="I45" i="298"/>
  <c r="BJ16" i="292"/>
  <c r="BJ45" i="292"/>
  <c r="I45" i="299"/>
  <c r="I45" i="303"/>
  <c r="BJ14" i="303"/>
  <c r="BJ45" i="303"/>
  <c r="I45" i="301"/>
  <c r="I45" i="302"/>
  <c r="I45" i="297"/>
  <c r="BJ45" i="299"/>
  <c r="I45" i="300"/>
  <c r="BJ14" i="302"/>
  <c r="BJ45" i="302"/>
  <c r="I45" i="308"/>
  <c r="I45" i="304"/>
  <c r="BJ14" i="304"/>
  <c r="BJ45" i="304"/>
  <c r="BJ45" i="305"/>
  <c r="I45" i="305"/>
  <c r="BJ45" i="309"/>
  <c r="BJ46" i="311"/>
  <c r="I46" i="311"/>
  <c r="DA28" i="311"/>
  <c r="BJ14" i="300"/>
  <c r="BJ45" i="300"/>
  <c r="BJ45" i="308"/>
  <c r="I45" i="310"/>
  <c r="I46" i="306"/>
  <c r="DA28" i="306"/>
  <c r="I45" i="307"/>
  <c r="BJ45" i="311"/>
  <c r="I45" i="309"/>
  <c r="BJ14" i="306"/>
  <c r="BJ45" i="306"/>
  <c r="BJ14" i="307"/>
  <c r="BJ45" i="307"/>
  <c r="DA28" i="245"/>
  <c r="I46" i="245"/>
  <c r="BJ46" i="245"/>
  <c r="DA28" i="244"/>
  <c r="BJ46" i="244"/>
  <c r="I46" i="244"/>
  <c r="BJ45" i="245"/>
  <c r="BJ45" i="246"/>
  <c r="BJ45" i="249"/>
  <c r="BJ45" i="252"/>
  <c r="I45" i="247"/>
  <c r="I45" i="250"/>
  <c r="I45" i="251"/>
  <c r="I45" i="248"/>
  <c r="BJ14" i="248"/>
  <c r="BJ45" i="248"/>
  <c r="BJ14" i="244"/>
  <c r="BJ45" i="244"/>
  <c r="I45" i="246"/>
  <c r="BJ45" i="247"/>
  <c r="I45" i="249"/>
  <c r="I46" i="255"/>
  <c r="DA28" i="255"/>
  <c r="I45" i="257"/>
  <c r="BJ14" i="250"/>
  <c r="BJ45" i="250"/>
  <c r="BJ45" i="253"/>
  <c r="BJ45" i="254"/>
  <c r="I45" i="259"/>
  <c r="I45" i="252"/>
  <c r="I45" i="253"/>
  <c r="BJ45" i="257"/>
  <c r="BJ14" i="251"/>
  <c r="BJ45" i="251"/>
  <c r="I45" i="254"/>
  <c r="BJ46" i="255"/>
  <c r="BJ45" i="259"/>
  <c r="I45" i="256"/>
  <c r="I45" i="258"/>
  <c r="BJ15" i="258"/>
  <c r="BJ45" i="258"/>
  <c r="I45" i="266"/>
  <c r="BJ14" i="266"/>
  <c r="BJ45" i="266"/>
  <c r="BJ14" i="255"/>
  <c r="BJ45" i="255"/>
  <c r="I45" i="262"/>
  <c r="I45" i="264"/>
  <c r="BJ45" i="265"/>
  <c r="BJ16" i="267"/>
  <c r="I45" i="267"/>
  <c r="I45" i="260"/>
  <c r="I45" i="263"/>
  <c r="I45" i="261"/>
  <c r="BJ45" i="262"/>
  <c r="BJ46" i="269"/>
  <c r="I46" i="269"/>
  <c r="DA28" i="269"/>
  <c r="BJ14" i="260"/>
  <c r="BJ45" i="260"/>
  <c r="BJ45" i="272"/>
  <c r="BJ45" i="269"/>
  <c r="I45" i="271"/>
  <c r="I45" i="265"/>
  <c r="I45" i="268"/>
  <c r="BJ14" i="268"/>
  <c r="BJ45" i="268"/>
  <c r="BJ46" i="275"/>
  <c r="I46" i="275"/>
  <c r="DA28" i="275"/>
  <c r="BJ14" i="263"/>
  <c r="BJ45" i="263"/>
  <c r="I45" i="273"/>
  <c r="I45" i="270"/>
  <c r="BJ46" i="272"/>
  <c r="I46" i="272"/>
  <c r="DA28" i="272"/>
  <c r="BJ14" i="261"/>
  <c r="BJ45" i="261"/>
  <c r="I45" i="274"/>
  <c r="BJ14" i="264"/>
  <c r="BJ45" i="264"/>
  <c r="BJ45" i="267"/>
  <c r="BJ45" i="270"/>
  <c r="BJ14" i="275"/>
  <c r="BJ45" i="275"/>
  <c r="BJ14" i="273"/>
  <c r="BJ45" i="273"/>
  <c r="BJ14" i="274"/>
  <c r="BJ45" i="274"/>
  <c r="BJ45" i="234"/>
  <c r="I45" i="231"/>
  <c r="BJ45" i="233"/>
  <c r="I45" i="228"/>
  <c r="I45" i="229"/>
  <c r="DA28" i="235"/>
  <c r="I46" i="235"/>
  <c r="BJ14" i="236"/>
  <c r="BJ45" i="236"/>
  <c r="I45" i="236"/>
  <c r="DA28" i="241"/>
  <c r="BJ46" i="241"/>
  <c r="I46" i="241"/>
  <c r="I45" i="232"/>
  <c r="I45" i="230"/>
  <c r="I45" i="234"/>
  <c r="BJ14" i="228"/>
  <c r="BJ45" i="228"/>
  <c r="BJ14" i="229"/>
  <c r="BJ45" i="229"/>
  <c r="I45" i="233"/>
  <c r="I45" i="237"/>
  <c r="I45" i="240"/>
  <c r="I45" i="242"/>
  <c r="BJ14" i="231"/>
  <c r="BJ45" i="231"/>
  <c r="BJ16" i="232"/>
  <c r="BJ45" i="232"/>
  <c r="I45" i="239"/>
  <c r="I45" i="243"/>
  <c r="BJ45" i="240"/>
  <c r="BJ45" i="242"/>
  <c r="BJ45" i="235"/>
  <c r="BJ45" i="237"/>
  <c r="I45" i="238"/>
  <c r="BJ14" i="243"/>
  <c r="BJ45" i="243"/>
  <c r="BJ14" i="238"/>
  <c r="BJ45" i="238"/>
  <c r="BJ16" i="239"/>
  <c r="BJ45" i="239"/>
  <c r="BJ14" i="241"/>
  <c r="BJ45" i="241"/>
  <c r="I45" i="220"/>
  <c r="BJ14" i="220"/>
  <c r="BJ45" i="220"/>
  <c r="I45" i="222"/>
  <c r="DA28" i="223"/>
  <c r="BJ46" i="223"/>
  <c r="I46" i="223"/>
  <c r="DA28" i="225"/>
  <c r="BJ46" i="225"/>
  <c r="I46" i="225"/>
  <c r="BJ46" i="227"/>
  <c r="I46" i="227"/>
  <c r="DA28" i="227"/>
  <c r="BJ45" i="224"/>
  <c r="I45" i="221"/>
  <c r="BJ45" i="223"/>
  <c r="BJ46" i="224"/>
  <c r="I46" i="224"/>
  <c r="DA28" i="224"/>
  <c r="BJ46" i="226"/>
  <c r="I46" i="226"/>
  <c r="DA28" i="226"/>
  <c r="BJ14" i="227"/>
  <c r="BJ45" i="227"/>
  <c r="BJ14" i="226"/>
  <c r="BJ45" i="226"/>
  <c r="BJ45" i="217"/>
  <c r="BJ45" i="216"/>
  <c r="DA28" i="217"/>
  <c r="BJ46" i="217"/>
  <c r="I46" i="217"/>
  <c r="BJ46" i="216"/>
  <c r="I46" i="216"/>
  <c r="DA28" i="216"/>
  <c r="I46" i="218"/>
  <c r="BJ46" i="218"/>
  <c r="DA28" i="218"/>
  <c r="I45" i="219"/>
  <c r="BJ14" i="218"/>
  <c r="BJ45" i="218"/>
  <c r="DA28" i="214"/>
  <c r="BJ46" i="214"/>
  <c r="I46" i="214"/>
  <c r="BJ45" i="214"/>
  <c r="BJ46" i="215"/>
  <c r="I46" i="215"/>
  <c r="DA28" i="215"/>
  <c r="BJ46" i="213"/>
  <c r="I46" i="213"/>
  <c r="DA28" i="213"/>
  <c r="BJ14" i="213"/>
  <c r="BJ45" i="213"/>
  <c r="DA28" i="307"/>
  <c r="BJ46" i="307"/>
  <c r="I46" i="307"/>
  <c r="DA28" i="300"/>
  <c r="BJ46" i="300"/>
  <c r="I46" i="300"/>
  <c r="DA28" i="294"/>
  <c r="BJ46" i="294"/>
  <c r="I46" i="294"/>
  <c r="DE28" i="306"/>
  <c r="BP28" i="306"/>
  <c r="BJ46" i="298"/>
  <c r="I46" i="298"/>
  <c r="DA28" i="298"/>
  <c r="DA28" i="285"/>
  <c r="BJ46" i="285"/>
  <c r="I46" i="285"/>
  <c r="BJ46" i="305"/>
  <c r="I46" i="305"/>
  <c r="DA28" i="305"/>
  <c r="DA28" i="297"/>
  <c r="BJ46" i="297"/>
  <c r="I46" i="297"/>
  <c r="I46" i="291"/>
  <c r="DA28" i="291"/>
  <c r="BJ46" i="291"/>
  <c r="BP28" i="292"/>
  <c r="DE28" i="292"/>
  <c r="DA28" i="288"/>
  <c r="BJ46" i="288"/>
  <c r="I46" i="288"/>
  <c r="BJ46" i="310"/>
  <c r="I46" i="310"/>
  <c r="DA28" i="310"/>
  <c r="BJ46" i="302"/>
  <c r="I46" i="302"/>
  <c r="DA28" i="302"/>
  <c r="BP28" i="284"/>
  <c r="DE28" i="284"/>
  <c r="BJ46" i="277"/>
  <c r="I46" i="277"/>
  <c r="DA28" i="277"/>
  <c r="BJ46" i="301"/>
  <c r="I46" i="301"/>
  <c r="DA28" i="301"/>
  <c r="DE28" i="287"/>
  <c r="BP28" i="287"/>
  <c r="DA28" i="283"/>
  <c r="BJ46" i="283"/>
  <c r="I46" i="283"/>
  <c r="BP28" i="279"/>
  <c r="DE28" i="279"/>
  <c r="DE28" i="276"/>
  <c r="BP28" i="276"/>
  <c r="BJ46" i="304"/>
  <c r="I46" i="304"/>
  <c r="DA28" i="304"/>
  <c r="DE28" i="296"/>
  <c r="BP28" i="296"/>
  <c r="BJ46" i="295"/>
  <c r="I46" i="295"/>
  <c r="DA28" i="295"/>
  <c r="BJ46" i="290"/>
  <c r="DA28" i="290"/>
  <c r="I46" i="290"/>
  <c r="DE28" i="278"/>
  <c r="BP28" i="278"/>
  <c r="BP28" i="280"/>
  <c r="DE28" i="280"/>
  <c r="DA28" i="309"/>
  <c r="BJ46" i="309"/>
  <c r="I46" i="309"/>
  <c r="DE28" i="311"/>
  <c r="BP28" i="311"/>
  <c r="BJ46" i="308"/>
  <c r="I46" i="308"/>
  <c r="DA28" i="308"/>
  <c r="BJ46" i="303"/>
  <c r="DA28" i="303"/>
  <c r="I46" i="303"/>
  <c r="BJ46" i="289"/>
  <c r="I46" i="289"/>
  <c r="DA28" i="289"/>
  <c r="I46" i="282"/>
  <c r="BJ46" i="282"/>
  <c r="DA28" i="282"/>
  <c r="DE28" i="281"/>
  <c r="BP28" i="281"/>
  <c r="BJ46" i="299"/>
  <c r="I46" i="299"/>
  <c r="DA28" i="299"/>
  <c r="BJ46" i="293"/>
  <c r="I46" i="293"/>
  <c r="DA28" i="293"/>
  <c r="BP28" i="286"/>
  <c r="DE28" i="286"/>
  <c r="DA28" i="261"/>
  <c r="BJ46" i="261"/>
  <c r="I46" i="261"/>
  <c r="DE28" i="275"/>
  <c r="BP28" i="275"/>
  <c r="BJ46" i="257"/>
  <c r="I46" i="257"/>
  <c r="DA28" i="257"/>
  <c r="I46" i="267"/>
  <c r="BJ46" i="267"/>
  <c r="DA28" i="267"/>
  <c r="DE28" i="255"/>
  <c r="BP28" i="255"/>
  <c r="DA28" i="251"/>
  <c r="BJ46" i="251"/>
  <c r="I46" i="251"/>
  <c r="BJ46" i="274"/>
  <c r="I46" i="274"/>
  <c r="DA28" i="274"/>
  <c r="I46" i="260"/>
  <c r="DA28" i="260"/>
  <c r="BJ46" i="260"/>
  <c r="BP28" i="272"/>
  <c r="DE28" i="272"/>
  <c r="BP28" i="269"/>
  <c r="DE28" i="269"/>
  <c r="DA28" i="258"/>
  <c r="BJ46" i="258"/>
  <c r="I46" i="258"/>
  <c r="BJ46" i="253"/>
  <c r="I46" i="253"/>
  <c r="DA28" i="253"/>
  <c r="I46" i="250"/>
  <c r="DA28" i="250"/>
  <c r="BJ46" i="250"/>
  <c r="BP28" i="244"/>
  <c r="DE28" i="244"/>
  <c r="DA28" i="256"/>
  <c r="BJ46" i="256"/>
  <c r="I46" i="256"/>
  <c r="BJ46" i="252"/>
  <c r="I46" i="252"/>
  <c r="DA28" i="252"/>
  <c r="BJ46" i="249"/>
  <c r="I46" i="249"/>
  <c r="DA28" i="249"/>
  <c r="BJ46" i="247"/>
  <c r="I46" i="247"/>
  <c r="DA28" i="247"/>
  <c r="DA28" i="273"/>
  <c r="BJ46" i="273"/>
  <c r="I46" i="273"/>
  <c r="BJ46" i="254"/>
  <c r="I46" i="254"/>
  <c r="DA28" i="254"/>
  <c r="DA28" i="266"/>
  <c r="BJ46" i="266"/>
  <c r="I46" i="266"/>
  <c r="DA28" i="248"/>
  <c r="BJ46" i="248"/>
  <c r="I46" i="248"/>
  <c r="DA28" i="268"/>
  <c r="I46" i="268"/>
  <c r="BJ46" i="268"/>
  <c r="BJ46" i="264"/>
  <c r="I46" i="264"/>
  <c r="DA28" i="264"/>
  <c r="BJ46" i="259"/>
  <c r="I46" i="259"/>
  <c r="DA28" i="259"/>
  <c r="DA28" i="271"/>
  <c r="BJ46" i="271"/>
  <c r="I46" i="271"/>
  <c r="DA28" i="263"/>
  <c r="BJ46" i="263"/>
  <c r="I46" i="263"/>
  <c r="I46" i="270"/>
  <c r="DA28" i="270"/>
  <c r="BJ46" i="270"/>
  <c r="BJ46" i="265"/>
  <c r="I46" i="265"/>
  <c r="DA28" i="265"/>
  <c r="BJ46" i="262"/>
  <c r="I46" i="262"/>
  <c r="DA28" i="262"/>
  <c r="BJ46" i="246"/>
  <c r="AK8" i="6"/>
  <c r="K28" i="6"/>
  <c r="K37" i="6"/>
  <c r="K39" i="6"/>
  <c r="DA28" i="246"/>
  <c r="I46" i="246"/>
  <c r="BP28" i="245"/>
  <c r="DE28" i="245"/>
  <c r="DA28" i="234"/>
  <c r="BJ46" i="234"/>
  <c r="I46" i="234"/>
  <c r="BJ46" i="230"/>
  <c r="I46" i="230"/>
  <c r="DA28" i="230"/>
  <c r="BP28" i="235"/>
  <c r="DE28" i="235"/>
  <c r="BJ46" i="242"/>
  <c r="I46" i="242"/>
  <c r="DA28" i="242"/>
  <c r="DA28" i="232"/>
  <c r="BJ46" i="232"/>
  <c r="I46" i="232"/>
  <c r="BJ46" i="229"/>
  <c r="I46" i="229"/>
  <c r="DA28" i="229"/>
  <c r="BJ46" i="240"/>
  <c r="I46" i="240"/>
  <c r="DA28" i="240"/>
  <c r="BJ46" i="228"/>
  <c r="I46" i="228"/>
  <c r="DA28" i="228"/>
  <c r="BJ46" i="237"/>
  <c r="I46" i="237"/>
  <c r="DA28" i="237"/>
  <c r="I46" i="238"/>
  <c r="DA28" i="238"/>
  <c r="BJ46" i="238"/>
  <c r="BJ46" i="233"/>
  <c r="I46" i="233"/>
  <c r="DA28" i="233"/>
  <c r="DE28" i="241"/>
  <c r="BP28" i="241"/>
  <c r="I46" i="231"/>
  <c r="DA28" i="231"/>
  <c r="BJ46" i="231"/>
  <c r="DA28" i="239"/>
  <c r="BJ46" i="239"/>
  <c r="I46" i="239"/>
  <c r="BJ46" i="243"/>
  <c r="I46" i="243"/>
  <c r="DA28" i="243"/>
  <c r="I46" i="236"/>
  <c r="DA28" i="236"/>
  <c r="BJ46" i="236"/>
  <c r="BP28" i="223"/>
  <c r="DE28" i="223"/>
  <c r="DE28" i="225"/>
  <c r="BP28" i="225"/>
  <c r="BJ46" i="221"/>
  <c r="I46" i="221"/>
  <c r="DA28" i="221"/>
  <c r="BP28" i="226"/>
  <c r="DE28" i="226"/>
  <c r="DE28" i="227"/>
  <c r="BP28" i="227"/>
  <c r="BP28" i="224"/>
  <c r="DE28" i="224"/>
  <c r="I46" i="222"/>
  <c r="DA28" i="222"/>
  <c r="BJ46" i="222"/>
  <c r="DA28" i="220"/>
  <c r="BJ46" i="220"/>
  <c r="I46" i="220"/>
  <c r="BP28" i="216"/>
  <c r="DE28" i="216"/>
  <c r="BJ46" i="219"/>
  <c r="I46" i="219"/>
  <c r="DA28" i="219"/>
  <c r="BP28" i="218"/>
  <c r="DE28" i="218"/>
  <c r="DE28" i="217"/>
  <c r="BP28" i="217"/>
  <c r="DE28" i="215"/>
  <c r="BP28" i="215"/>
  <c r="BP28" i="214"/>
  <c r="DE28" i="214"/>
  <c r="DE28" i="213"/>
  <c r="BP28" i="213"/>
  <c r="CC47" i="286"/>
  <c r="CC44" i="286"/>
  <c r="CC46" i="286"/>
  <c r="CC55" i="286"/>
  <c r="CC54" i="286"/>
  <c r="CC53" i="286"/>
  <c r="CC49" i="286"/>
  <c r="CC48" i="286"/>
  <c r="CS28" i="281"/>
  <c r="CG28" i="281"/>
  <c r="DE28" i="290"/>
  <c r="BP28" i="290"/>
  <c r="DE28" i="283"/>
  <c r="BP28" i="283"/>
  <c r="CS28" i="286"/>
  <c r="CG28" i="286"/>
  <c r="CC49" i="281"/>
  <c r="CC48" i="281"/>
  <c r="CC55" i="281"/>
  <c r="CC54" i="281"/>
  <c r="CC53" i="281"/>
  <c r="CC47" i="281"/>
  <c r="CC44" i="281"/>
  <c r="CC46" i="281"/>
  <c r="DE28" i="303"/>
  <c r="BP28" i="303"/>
  <c r="CS28" i="287"/>
  <c r="CG28" i="287"/>
  <c r="CC46" i="284"/>
  <c r="CC55" i="284"/>
  <c r="CC54" i="284"/>
  <c r="CC53" i="284"/>
  <c r="CC49" i="284"/>
  <c r="CC48" i="284"/>
  <c r="CC47" i="284"/>
  <c r="CC44" i="284"/>
  <c r="DE28" i="285"/>
  <c r="BP28" i="285"/>
  <c r="DE28" i="294"/>
  <c r="BP28" i="294"/>
  <c r="BP28" i="293"/>
  <c r="DE28" i="293"/>
  <c r="DE28" i="282"/>
  <c r="BP28" i="282"/>
  <c r="DE28" i="309"/>
  <c r="BP28" i="309"/>
  <c r="BP28" i="295"/>
  <c r="DE28" i="295"/>
  <c r="CS28" i="276"/>
  <c r="CG28" i="276"/>
  <c r="CC55" i="287"/>
  <c r="CC54" i="287"/>
  <c r="CC53" i="287"/>
  <c r="CC49" i="287"/>
  <c r="CC48" i="287"/>
  <c r="CC47" i="287"/>
  <c r="CC44" i="287"/>
  <c r="CC46" i="287"/>
  <c r="CS28" i="284"/>
  <c r="CG28" i="284"/>
  <c r="BP28" i="298"/>
  <c r="DE28" i="298"/>
  <c r="BP28" i="308"/>
  <c r="DE28" i="308"/>
  <c r="CC46" i="280"/>
  <c r="CC55" i="280"/>
  <c r="CC54" i="280"/>
  <c r="CC44" i="280"/>
  <c r="CC53" i="280"/>
  <c r="CC49" i="280"/>
  <c r="CC48" i="280"/>
  <c r="CC47" i="280"/>
  <c r="CC49" i="276"/>
  <c r="CC48" i="276"/>
  <c r="CC47" i="276"/>
  <c r="CC44" i="276"/>
  <c r="CC46" i="276"/>
  <c r="CC55" i="276"/>
  <c r="CC54" i="276"/>
  <c r="CC53" i="276"/>
  <c r="BP28" i="301"/>
  <c r="DE28" i="301"/>
  <c r="DE28" i="302"/>
  <c r="BP28" i="302"/>
  <c r="DE28" i="288"/>
  <c r="BP28" i="288"/>
  <c r="BP28" i="297"/>
  <c r="DE28" i="297"/>
  <c r="CG28" i="280"/>
  <c r="CS28" i="280"/>
  <c r="CC48" i="279"/>
  <c r="CC47" i="279"/>
  <c r="CC44" i="279"/>
  <c r="CC49" i="279"/>
  <c r="CC46" i="279"/>
  <c r="CC55" i="279"/>
  <c r="CC54" i="279"/>
  <c r="CC53" i="279"/>
  <c r="CC48" i="292"/>
  <c r="CC47" i="292"/>
  <c r="CC44" i="292"/>
  <c r="CC46" i="292"/>
  <c r="CC55" i="292"/>
  <c r="CC54" i="292"/>
  <c r="CC53" i="292"/>
  <c r="CC49" i="292"/>
  <c r="BP28" i="305"/>
  <c r="DE28" i="305"/>
  <c r="DE28" i="300"/>
  <c r="BP28" i="300"/>
  <c r="DE28" i="299"/>
  <c r="BP28" i="299"/>
  <c r="BP28" i="289"/>
  <c r="DE28" i="289"/>
  <c r="CS28" i="278"/>
  <c r="CG28" i="278"/>
  <c r="CS28" i="296"/>
  <c r="CG28" i="296"/>
  <c r="CS28" i="279"/>
  <c r="CG28" i="279"/>
  <c r="CS28" i="292"/>
  <c r="CG28" i="292"/>
  <c r="CS28" i="306"/>
  <c r="CG28" i="306"/>
  <c r="CS28" i="311"/>
  <c r="CG28" i="311"/>
  <c r="CC54" i="278"/>
  <c r="CC53" i="278"/>
  <c r="CC49" i="278"/>
  <c r="CC48" i="278"/>
  <c r="CC47" i="278"/>
  <c r="CC44" i="278"/>
  <c r="CC46" i="278"/>
  <c r="CC55" i="278"/>
  <c r="CC53" i="296"/>
  <c r="CC48" i="296"/>
  <c r="CC55" i="296"/>
  <c r="CC54" i="296"/>
  <c r="CC49" i="296"/>
  <c r="CC47" i="296"/>
  <c r="CC44" i="296"/>
  <c r="CC46" i="296"/>
  <c r="BP28" i="277"/>
  <c r="DE28" i="277"/>
  <c r="BP28" i="310"/>
  <c r="DE28" i="310"/>
  <c r="CC54" i="306"/>
  <c r="CC53" i="306"/>
  <c r="CC49" i="306"/>
  <c r="CC48" i="306"/>
  <c r="CC47" i="306"/>
  <c r="CC44" i="306"/>
  <c r="CC46" i="306"/>
  <c r="CC55" i="306"/>
  <c r="CC55" i="311"/>
  <c r="CC54" i="311"/>
  <c r="CC53" i="311"/>
  <c r="CC49" i="311"/>
  <c r="CC48" i="311"/>
  <c r="CC47" i="311"/>
  <c r="CC44" i="311"/>
  <c r="CC46" i="311"/>
  <c r="DE28" i="304"/>
  <c r="BP28" i="304"/>
  <c r="DE28" i="291"/>
  <c r="BP28" i="291"/>
  <c r="BP28" i="307"/>
  <c r="DE28" i="307"/>
  <c r="DE28" i="270"/>
  <c r="BP28" i="270"/>
  <c r="BP28" i="249"/>
  <c r="DE28" i="249"/>
  <c r="CC44" i="269"/>
  <c r="CC46" i="269"/>
  <c r="CC55" i="269"/>
  <c r="CC54" i="269"/>
  <c r="CC53" i="269"/>
  <c r="CC49" i="269"/>
  <c r="CC48" i="269"/>
  <c r="CC47" i="269"/>
  <c r="DE28" i="266"/>
  <c r="BP28" i="266"/>
  <c r="DE28" i="253"/>
  <c r="BP28" i="253"/>
  <c r="CC46" i="272"/>
  <c r="CC55" i="272"/>
  <c r="CC54" i="272"/>
  <c r="CC53" i="272"/>
  <c r="CC49" i="272"/>
  <c r="CC48" i="272"/>
  <c r="CC47" i="272"/>
  <c r="CC44" i="272"/>
  <c r="BP28" i="257"/>
  <c r="DE28" i="257"/>
  <c r="BP28" i="246"/>
  <c r="DE28" i="246"/>
  <c r="BP28" i="271"/>
  <c r="DE28" i="271"/>
  <c r="BP28" i="254"/>
  <c r="DE28" i="254"/>
  <c r="CS28" i="272"/>
  <c r="CG28" i="272"/>
  <c r="BP28" i="262"/>
  <c r="DE28" i="262"/>
  <c r="CC46" i="244"/>
  <c r="CC48" i="244"/>
  <c r="CC49" i="244"/>
  <c r="CC47" i="244"/>
  <c r="CC44" i="244"/>
  <c r="CC53" i="244"/>
  <c r="CC55" i="244"/>
  <c r="CC54" i="244"/>
  <c r="DE28" i="260"/>
  <c r="BP28" i="260"/>
  <c r="CS28" i="244"/>
  <c r="CG28" i="244"/>
  <c r="CC54" i="255"/>
  <c r="CC53" i="255"/>
  <c r="CC49" i="255"/>
  <c r="CC48" i="255"/>
  <c r="CC47" i="255"/>
  <c r="CC44" i="255"/>
  <c r="CC46" i="255"/>
  <c r="CC55" i="255"/>
  <c r="CC55" i="275"/>
  <c r="CC54" i="275"/>
  <c r="CC53" i="275"/>
  <c r="CC49" i="275"/>
  <c r="CC48" i="275"/>
  <c r="CC47" i="275"/>
  <c r="CC44" i="275"/>
  <c r="CC46" i="275"/>
  <c r="CS28" i="255"/>
  <c r="CG28" i="255"/>
  <c r="CS28" i="275"/>
  <c r="CG28" i="275"/>
  <c r="BP28" i="264"/>
  <c r="DE28" i="264"/>
  <c r="DE28" i="248"/>
  <c r="BP28" i="248"/>
  <c r="BP28" i="252"/>
  <c r="DE28" i="252"/>
  <c r="DE28" i="258"/>
  <c r="BP28" i="258"/>
  <c r="BP28" i="274"/>
  <c r="DE28" i="274"/>
  <c r="BP28" i="267"/>
  <c r="DE28" i="267"/>
  <c r="BP28" i="259"/>
  <c r="DE28" i="259"/>
  <c r="BP28" i="268"/>
  <c r="DE28" i="268"/>
  <c r="BP28" i="256"/>
  <c r="DE28" i="256"/>
  <c r="BP28" i="251"/>
  <c r="DE28" i="251"/>
  <c r="CC53" i="245"/>
  <c r="CC48" i="245"/>
  <c r="CC46" i="245"/>
  <c r="CC55" i="245"/>
  <c r="CC54" i="245"/>
  <c r="CC49" i="245"/>
  <c r="CC47" i="245"/>
  <c r="CC44" i="245"/>
  <c r="DE28" i="265"/>
  <c r="BP28" i="265"/>
  <c r="DE28" i="263"/>
  <c r="BP28" i="263"/>
  <c r="DE28" i="273"/>
  <c r="BP28" i="273"/>
  <c r="DE28" i="250"/>
  <c r="BP28" i="250"/>
  <c r="CS28" i="245"/>
  <c r="CG28" i="245"/>
  <c r="DE28" i="247"/>
  <c r="BP28" i="247"/>
  <c r="CG28" i="269"/>
  <c r="CS28" i="269"/>
  <c r="BP28" i="261"/>
  <c r="DE28" i="261"/>
  <c r="DE28" i="228"/>
  <c r="BP28" i="228"/>
  <c r="CS28" i="235"/>
  <c r="CG28" i="235"/>
  <c r="BP28" i="230"/>
  <c r="DE28" i="230"/>
  <c r="CC49" i="235"/>
  <c r="CC44" i="235"/>
  <c r="CC55" i="235"/>
  <c r="CC54" i="235"/>
  <c r="CC53" i="235"/>
  <c r="CC48" i="235"/>
  <c r="CC47" i="235"/>
  <c r="CC46" i="235"/>
  <c r="DE28" i="236"/>
  <c r="BP28" i="236"/>
  <c r="DE28" i="231"/>
  <c r="BP28" i="231"/>
  <c r="DE28" i="238"/>
  <c r="BP28" i="238"/>
  <c r="BP28" i="240"/>
  <c r="DE28" i="240"/>
  <c r="BP28" i="232"/>
  <c r="DE28" i="232"/>
  <c r="DE28" i="243"/>
  <c r="BP28" i="243"/>
  <c r="BP28" i="242"/>
  <c r="DE28" i="242"/>
  <c r="CS28" i="241"/>
  <c r="CG28" i="241"/>
  <c r="DE28" i="237"/>
  <c r="BP28" i="237"/>
  <c r="BP28" i="233"/>
  <c r="DE28" i="233"/>
  <c r="BP28" i="239"/>
  <c r="DE28" i="239"/>
  <c r="CC53" i="241"/>
  <c r="CC49" i="241"/>
  <c r="CC48" i="241"/>
  <c r="CC47" i="241"/>
  <c r="CC44" i="241"/>
  <c r="CC46" i="241"/>
  <c r="CC55" i="241"/>
  <c r="CC54" i="241"/>
  <c r="DE28" i="229"/>
  <c r="BP28" i="229"/>
  <c r="DE28" i="234"/>
  <c r="BP28" i="234"/>
  <c r="CS28" i="226"/>
  <c r="CG28" i="226"/>
  <c r="BP28" i="221"/>
  <c r="DE28" i="221"/>
  <c r="CC46" i="224"/>
  <c r="CC55" i="224"/>
  <c r="CC54" i="224"/>
  <c r="CC44" i="224"/>
  <c r="CC53" i="224"/>
  <c r="CC49" i="224"/>
  <c r="CC48" i="224"/>
  <c r="CC47" i="224"/>
  <c r="CS28" i="225"/>
  <c r="CG28" i="225"/>
  <c r="DE28" i="222"/>
  <c r="BP28" i="222"/>
  <c r="CS28" i="227"/>
  <c r="CG28" i="227"/>
  <c r="CC55" i="227"/>
  <c r="CC54" i="227"/>
  <c r="CC53" i="227"/>
  <c r="CC49" i="227"/>
  <c r="CC48" i="227"/>
  <c r="CC46" i="227"/>
  <c r="CC47" i="227"/>
  <c r="CC44" i="227"/>
  <c r="CC48" i="223"/>
  <c r="CC47" i="223"/>
  <c r="CC44" i="223"/>
  <c r="CC46" i="223"/>
  <c r="CC55" i="223"/>
  <c r="CC54" i="223"/>
  <c r="CC53" i="223"/>
  <c r="CC49" i="223"/>
  <c r="CG28" i="224"/>
  <c r="CS28" i="224"/>
  <c r="CC53" i="225"/>
  <c r="CC49" i="225"/>
  <c r="CC48" i="225"/>
  <c r="CC47" i="225"/>
  <c r="CC44" i="225"/>
  <c r="CC54" i="225"/>
  <c r="CC46" i="225"/>
  <c r="CC55" i="225"/>
  <c r="DE28" i="220"/>
  <c r="BP28" i="220"/>
  <c r="CC47" i="226"/>
  <c r="CC48" i="226"/>
  <c r="CC44" i="226"/>
  <c r="CC46" i="226"/>
  <c r="CC55" i="226"/>
  <c r="CC54" i="226"/>
  <c r="CC53" i="226"/>
  <c r="CC49" i="226"/>
  <c r="CS28" i="223"/>
  <c r="CG28" i="223"/>
  <c r="CC47" i="218"/>
  <c r="CC44" i="218"/>
  <c r="CC46" i="218"/>
  <c r="CC54" i="218"/>
  <c r="CC55" i="218"/>
  <c r="CC49" i="218"/>
  <c r="CC53" i="218"/>
  <c r="CC48" i="218"/>
  <c r="DE28" i="219"/>
  <c r="BP28" i="219"/>
  <c r="CC53" i="217"/>
  <c r="CC46" i="217"/>
  <c r="CC49" i="217"/>
  <c r="CC44" i="217"/>
  <c r="CC48" i="217"/>
  <c r="CC47" i="217"/>
  <c r="CC55" i="217"/>
  <c r="CC54" i="217"/>
  <c r="CC46" i="216"/>
  <c r="CC55" i="216"/>
  <c r="CC49" i="216"/>
  <c r="CC48" i="216"/>
  <c r="CC54" i="216"/>
  <c r="CC53" i="216"/>
  <c r="CC47" i="216"/>
  <c r="CC44" i="216"/>
  <c r="CS28" i="218"/>
  <c r="CG28" i="218"/>
  <c r="CG28" i="217"/>
  <c r="CS28" i="217"/>
  <c r="CS28" i="216"/>
  <c r="CG28" i="216"/>
  <c r="CC47" i="214"/>
  <c r="CC44" i="214"/>
  <c r="CC48" i="214"/>
  <c r="CC46" i="214"/>
  <c r="CC55" i="214"/>
  <c r="CC54" i="214"/>
  <c r="CC53" i="214"/>
  <c r="CC49" i="214"/>
  <c r="CS28" i="214"/>
  <c r="CG28" i="214"/>
  <c r="CS28" i="215"/>
  <c r="CG28" i="215"/>
  <c r="CC55" i="215"/>
  <c r="CC54" i="215"/>
  <c r="CC53" i="215"/>
  <c r="CC49" i="215"/>
  <c r="CC48" i="215"/>
  <c r="CC47" i="215"/>
  <c r="CC46" i="215"/>
  <c r="CC44" i="215"/>
  <c r="CS28" i="213"/>
  <c r="CG28" i="213"/>
  <c r="CC55" i="213"/>
  <c r="CC54" i="213"/>
  <c r="CC53" i="213"/>
  <c r="CC49" i="213"/>
  <c r="CC48" i="213"/>
  <c r="CC47" i="213"/>
  <c r="CC44" i="213"/>
  <c r="CC46" i="213"/>
  <c r="CC48" i="307"/>
  <c r="CC47" i="307"/>
  <c r="CC44" i="307"/>
  <c r="CC46" i="307"/>
  <c r="CC55" i="307"/>
  <c r="CC54" i="307"/>
  <c r="CC53" i="307"/>
  <c r="CC49" i="307"/>
  <c r="CC44" i="277"/>
  <c r="CC46" i="277"/>
  <c r="CC47" i="277"/>
  <c r="CC55" i="277"/>
  <c r="CC54" i="277"/>
  <c r="CC53" i="277"/>
  <c r="CC49" i="277"/>
  <c r="CC48" i="277"/>
  <c r="CS28" i="299"/>
  <c r="CG28" i="299"/>
  <c r="CC48" i="297"/>
  <c r="CC47" i="297"/>
  <c r="CC46" i="297"/>
  <c r="CC55" i="297"/>
  <c r="CC54" i="297"/>
  <c r="CC53" i="297"/>
  <c r="CC44" i="297"/>
  <c r="CC49" i="297"/>
  <c r="CC46" i="308"/>
  <c r="CC55" i="308"/>
  <c r="CC54" i="308"/>
  <c r="CC53" i="308"/>
  <c r="CC49" i="308"/>
  <c r="CC48" i="308"/>
  <c r="CC47" i="308"/>
  <c r="CC44" i="308"/>
  <c r="CC47" i="295"/>
  <c r="CC44" i="295"/>
  <c r="CC46" i="295"/>
  <c r="CC55" i="295"/>
  <c r="CC54" i="295"/>
  <c r="CC53" i="295"/>
  <c r="CC49" i="295"/>
  <c r="CC48" i="295"/>
  <c r="CS28" i="294"/>
  <c r="CG28" i="294"/>
  <c r="CS28" i="307"/>
  <c r="CG28" i="307"/>
  <c r="CG28" i="277"/>
  <c r="CS28" i="277"/>
  <c r="CC46" i="299"/>
  <c r="CC55" i="299"/>
  <c r="CC54" i="299"/>
  <c r="CC53" i="299"/>
  <c r="CC49" i="299"/>
  <c r="CC48" i="299"/>
  <c r="CC47" i="299"/>
  <c r="CC44" i="299"/>
  <c r="CS28" i="297"/>
  <c r="CG28" i="297"/>
  <c r="CS28" i="308"/>
  <c r="CG28" i="308"/>
  <c r="CS28" i="295"/>
  <c r="CG28" i="295"/>
  <c r="CC53" i="294"/>
  <c r="CC49" i="294"/>
  <c r="CC48" i="294"/>
  <c r="CC47" i="294"/>
  <c r="CC44" i="294"/>
  <c r="CC46" i="294"/>
  <c r="CC55" i="294"/>
  <c r="CC54" i="294"/>
  <c r="CS28" i="291"/>
  <c r="CG28" i="291"/>
  <c r="CS28" i="300"/>
  <c r="CG28" i="300"/>
  <c r="CS28" i="288"/>
  <c r="CG28" i="288"/>
  <c r="CC46" i="298"/>
  <c r="CC55" i="298"/>
  <c r="CC53" i="298"/>
  <c r="CC47" i="298"/>
  <c r="CC54" i="298"/>
  <c r="CC49" i="298"/>
  <c r="CC48" i="298"/>
  <c r="CC44" i="298"/>
  <c r="CS28" i="309"/>
  <c r="CG28" i="309"/>
  <c r="CS28" i="285"/>
  <c r="CG28" i="285"/>
  <c r="CG28" i="283"/>
  <c r="CS28" i="283"/>
  <c r="CC54" i="291"/>
  <c r="CC53" i="291"/>
  <c r="CC49" i="291"/>
  <c r="CC48" i="291"/>
  <c r="CC47" i="291"/>
  <c r="CC44" i="291"/>
  <c r="CC46" i="291"/>
  <c r="CC55" i="291"/>
  <c r="CC53" i="300"/>
  <c r="CC49" i="300"/>
  <c r="CC48" i="300"/>
  <c r="CC47" i="300"/>
  <c r="CC44" i="300"/>
  <c r="CC46" i="300"/>
  <c r="CC55" i="300"/>
  <c r="CC54" i="300"/>
  <c r="CC49" i="288"/>
  <c r="CC48" i="288"/>
  <c r="CC47" i="288"/>
  <c r="CC44" i="288"/>
  <c r="CC46" i="288"/>
  <c r="CC55" i="288"/>
  <c r="CC54" i="288"/>
  <c r="CC53" i="288"/>
  <c r="CS28" i="298"/>
  <c r="CG28" i="298"/>
  <c r="CC53" i="309"/>
  <c r="CC49" i="309"/>
  <c r="CC48" i="309"/>
  <c r="CC47" i="309"/>
  <c r="CC44" i="309"/>
  <c r="CC46" i="309"/>
  <c r="CC55" i="309"/>
  <c r="CC54" i="309"/>
  <c r="CC53" i="285"/>
  <c r="CC49" i="285"/>
  <c r="CC48" i="285"/>
  <c r="CC47" i="285"/>
  <c r="CC44" i="285"/>
  <c r="CC46" i="285"/>
  <c r="CC55" i="285"/>
  <c r="CC54" i="285"/>
  <c r="CC48" i="283"/>
  <c r="CC47" i="283"/>
  <c r="CC44" i="283"/>
  <c r="CC46" i="283"/>
  <c r="CC55" i="283"/>
  <c r="CC54" i="283"/>
  <c r="CC53" i="283"/>
  <c r="CC49" i="283"/>
  <c r="CS28" i="304"/>
  <c r="CG28" i="304"/>
  <c r="CC44" i="305"/>
  <c r="CC46" i="305"/>
  <c r="CC55" i="305"/>
  <c r="CC54" i="305"/>
  <c r="CC53" i="305"/>
  <c r="CC49" i="305"/>
  <c r="CC48" i="305"/>
  <c r="CC47" i="305"/>
  <c r="CS28" i="302"/>
  <c r="CG28" i="302"/>
  <c r="CG28" i="282"/>
  <c r="CS28" i="282"/>
  <c r="CG28" i="290"/>
  <c r="CS28" i="290"/>
  <c r="CC49" i="304"/>
  <c r="CC48" i="304"/>
  <c r="CC47" i="304"/>
  <c r="CC44" i="304"/>
  <c r="CC46" i="304"/>
  <c r="CC55" i="304"/>
  <c r="CC54" i="304"/>
  <c r="CC53" i="304"/>
  <c r="CG28" i="305"/>
  <c r="CS28" i="305"/>
  <c r="CC55" i="302"/>
  <c r="CC54" i="302"/>
  <c r="CC53" i="302"/>
  <c r="CC49" i="302"/>
  <c r="CC48" i="302"/>
  <c r="CC47" i="302"/>
  <c r="CC44" i="302"/>
  <c r="CC46" i="302"/>
  <c r="CC54" i="282"/>
  <c r="CC49" i="282"/>
  <c r="CC44" i="282"/>
  <c r="CC46" i="282"/>
  <c r="CC47" i="282"/>
  <c r="CC55" i="282"/>
  <c r="CC53" i="282"/>
  <c r="CC48" i="282"/>
  <c r="CC44" i="290"/>
  <c r="CC55" i="290"/>
  <c r="CC53" i="290"/>
  <c r="CC49" i="290"/>
  <c r="CC48" i="290"/>
  <c r="CC54" i="290"/>
  <c r="CC47" i="290"/>
  <c r="CC46" i="290"/>
  <c r="CC47" i="310"/>
  <c r="CC44" i="310"/>
  <c r="CC46" i="310"/>
  <c r="CC55" i="310"/>
  <c r="CC54" i="310"/>
  <c r="CC53" i="310"/>
  <c r="CC49" i="310"/>
  <c r="CC48" i="310"/>
  <c r="CC49" i="289"/>
  <c r="CC47" i="289"/>
  <c r="CC55" i="289"/>
  <c r="CC54" i="289"/>
  <c r="CC44" i="289"/>
  <c r="CC53" i="289"/>
  <c r="CC48" i="289"/>
  <c r="CC46" i="289"/>
  <c r="CC47" i="301"/>
  <c r="CC44" i="301"/>
  <c r="CC46" i="301"/>
  <c r="CC55" i="301"/>
  <c r="CC54" i="301"/>
  <c r="CC53" i="301"/>
  <c r="CC49" i="301"/>
  <c r="CC48" i="301"/>
  <c r="CC46" i="293"/>
  <c r="CC55" i="293"/>
  <c r="CC54" i="293"/>
  <c r="CC53" i="293"/>
  <c r="CC49" i="293"/>
  <c r="CC48" i="293"/>
  <c r="CC47" i="293"/>
  <c r="CC44" i="293"/>
  <c r="CS28" i="303"/>
  <c r="CG28" i="303"/>
  <c r="CS28" i="310"/>
  <c r="CG28" i="310"/>
  <c r="CG28" i="289"/>
  <c r="CS28" i="289"/>
  <c r="CS28" i="301"/>
  <c r="CG28" i="301"/>
  <c r="CS28" i="293"/>
  <c r="CG28" i="293"/>
  <c r="CC55" i="303"/>
  <c r="CC49" i="303"/>
  <c r="CC47" i="303"/>
  <c r="CC48" i="303"/>
  <c r="CC46" i="303"/>
  <c r="CC54" i="303"/>
  <c r="CC44" i="303"/>
  <c r="CC53" i="303"/>
  <c r="CG28" i="254"/>
  <c r="CS28" i="254"/>
  <c r="CS28" i="273"/>
  <c r="CG28" i="273"/>
  <c r="CC47" i="264"/>
  <c r="CC44" i="264"/>
  <c r="CC46" i="264"/>
  <c r="CC55" i="264"/>
  <c r="CC54" i="264"/>
  <c r="CC53" i="264"/>
  <c r="CC49" i="264"/>
  <c r="CC48" i="264"/>
  <c r="CC48" i="271"/>
  <c r="CC47" i="271"/>
  <c r="CC44" i="271"/>
  <c r="CC46" i="271"/>
  <c r="CC55" i="271"/>
  <c r="CC54" i="271"/>
  <c r="CC53" i="271"/>
  <c r="CC49" i="271"/>
  <c r="CC49" i="260"/>
  <c r="CC47" i="260"/>
  <c r="CC46" i="260"/>
  <c r="CC55" i="260"/>
  <c r="CC54" i="260"/>
  <c r="CC44" i="260"/>
  <c r="CC53" i="260"/>
  <c r="CC48" i="260"/>
  <c r="CS28" i="271"/>
  <c r="CG28" i="271"/>
  <c r="CS28" i="247"/>
  <c r="CG28" i="247"/>
  <c r="CS28" i="263"/>
  <c r="CG28" i="263"/>
  <c r="CC49" i="268"/>
  <c r="CC48" i="268"/>
  <c r="CC47" i="268"/>
  <c r="CC44" i="268"/>
  <c r="CC46" i="268"/>
  <c r="CC54" i="268"/>
  <c r="CC55" i="268"/>
  <c r="CC53" i="268"/>
  <c r="CS28" i="258"/>
  <c r="CG28" i="258"/>
  <c r="CC46" i="262"/>
  <c r="CC55" i="262"/>
  <c r="CC54" i="262"/>
  <c r="CC53" i="262"/>
  <c r="CC49" i="262"/>
  <c r="CC48" i="262"/>
  <c r="CC47" i="262"/>
  <c r="CC44" i="262"/>
  <c r="CC47" i="246"/>
  <c r="CC44" i="246"/>
  <c r="CC46" i="246"/>
  <c r="CC55" i="246"/>
  <c r="CC53" i="246"/>
  <c r="CC49" i="246"/>
  <c r="CC54" i="246"/>
  <c r="CC48" i="246"/>
  <c r="CC44" i="249"/>
  <c r="CC46" i="249"/>
  <c r="CC55" i="249"/>
  <c r="CC54" i="249"/>
  <c r="CC53" i="249"/>
  <c r="CC49" i="249"/>
  <c r="CC48" i="249"/>
  <c r="CC47" i="249"/>
  <c r="CS28" i="248"/>
  <c r="CG28" i="248"/>
  <c r="CC54" i="250"/>
  <c r="CC53" i="250"/>
  <c r="CC49" i="250"/>
  <c r="CC48" i="250"/>
  <c r="CC47" i="250"/>
  <c r="CC44" i="250"/>
  <c r="CC46" i="250"/>
  <c r="CC55" i="250"/>
  <c r="CG28" i="267"/>
  <c r="CS28" i="267"/>
  <c r="CC49" i="253"/>
  <c r="CC48" i="253"/>
  <c r="CC44" i="253"/>
  <c r="CC55" i="253"/>
  <c r="CC54" i="253"/>
  <c r="CC46" i="253"/>
  <c r="CC53" i="253"/>
  <c r="CC47" i="253"/>
  <c r="CC48" i="256"/>
  <c r="CC47" i="256"/>
  <c r="CC44" i="256"/>
  <c r="CC46" i="256"/>
  <c r="CC55" i="256"/>
  <c r="CC54" i="256"/>
  <c r="CC53" i="256"/>
  <c r="CC49" i="256"/>
  <c r="CS28" i="274"/>
  <c r="CG28" i="274"/>
  <c r="CC49" i="266"/>
  <c r="CC48" i="266"/>
  <c r="CC47" i="266"/>
  <c r="CC44" i="266"/>
  <c r="CC46" i="266"/>
  <c r="CC55" i="266"/>
  <c r="CC54" i="266"/>
  <c r="CC53" i="266"/>
  <c r="CC55" i="247"/>
  <c r="CC54" i="247"/>
  <c r="CC53" i="247"/>
  <c r="CC49" i="247"/>
  <c r="CC48" i="247"/>
  <c r="CC47" i="247"/>
  <c r="CC44" i="247"/>
  <c r="CC46" i="247"/>
  <c r="CC53" i="263"/>
  <c r="CC49" i="263"/>
  <c r="CC48" i="263"/>
  <c r="CC47" i="263"/>
  <c r="CC44" i="263"/>
  <c r="CC46" i="263"/>
  <c r="CC55" i="263"/>
  <c r="CC54" i="263"/>
  <c r="CG28" i="268"/>
  <c r="CS28" i="268"/>
  <c r="CC53" i="258"/>
  <c r="CC49" i="258"/>
  <c r="CC48" i="258"/>
  <c r="CC47" i="258"/>
  <c r="CC44" i="258"/>
  <c r="CC46" i="258"/>
  <c r="CC55" i="258"/>
  <c r="CC54" i="258"/>
  <c r="CS28" i="262"/>
  <c r="CG28" i="262"/>
  <c r="CS28" i="246"/>
  <c r="CG28" i="246"/>
  <c r="CG28" i="249"/>
  <c r="CS28" i="249"/>
  <c r="CS28" i="250"/>
  <c r="CG28" i="250"/>
  <c r="CC54" i="267"/>
  <c r="CC49" i="267"/>
  <c r="CC48" i="267"/>
  <c r="CC44" i="267"/>
  <c r="CC47" i="267"/>
  <c r="CC46" i="267"/>
  <c r="CC55" i="267"/>
  <c r="CC53" i="267"/>
  <c r="CG28" i="253"/>
  <c r="CS28" i="253"/>
  <c r="CS28" i="261"/>
  <c r="CG28" i="261"/>
  <c r="CS28" i="251"/>
  <c r="CG28" i="251"/>
  <c r="CC47" i="274"/>
  <c r="CC44" i="274"/>
  <c r="CC46" i="274"/>
  <c r="CC55" i="274"/>
  <c r="CC54" i="274"/>
  <c r="CC53" i="274"/>
  <c r="CC49" i="274"/>
  <c r="CC48" i="274"/>
  <c r="CS28" i="260"/>
  <c r="CG28" i="260"/>
  <c r="CC53" i="273"/>
  <c r="CC49" i="273"/>
  <c r="CC48" i="273"/>
  <c r="CC47" i="273"/>
  <c r="CC44" i="273"/>
  <c r="CC46" i="273"/>
  <c r="CC55" i="273"/>
  <c r="CC54" i="273"/>
  <c r="CS28" i="264"/>
  <c r="CG28" i="264"/>
  <c r="CS28" i="265"/>
  <c r="CG28" i="265"/>
  <c r="CC55" i="259"/>
  <c r="CC48" i="259"/>
  <c r="CC47" i="259"/>
  <c r="CC44" i="259"/>
  <c r="CC46" i="259"/>
  <c r="CC54" i="259"/>
  <c r="CC53" i="259"/>
  <c r="CC49" i="259"/>
  <c r="CC55" i="252"/>
  <c r="CC47" i="252"/>
  <c r="CC44" i="252"/>
  <c r="CC49" i="252"/>
  <c r="CC48" i="252"/>
  <c r="CC46" i="252"/>
  <c r="CC54" i="252"/>
  <c r="CC53" i="252"/>
  <c r="CC46" i="257"/>
  <c r="CC55" i="257"/>
  <c r="CC54" i="257"/>
  <c r="CC53" i="257"/>
  <c r="CC49" i="257"/>
  <c r="CC48" i="257"/>
  <c r="CC47" i="257"/>
  <c r="CC44" i="257"/>
  <c r="CS28" i="270"/>
  <c r="CG28" i="270"/>
  <c r="CC48" i="261"/>
  <c r="CC47" i="261"/>
  <c r="CC44" i="261"/>
  <c r="CC46" i="261"/>
  <c r="CC55" i="261"/>
  <c r="CC54" i="261"/>
  <c r="CC53" i="261"/>
  <c r="CC49" i="261"/>
  <c r="CC48" i="251"/>
  <c r="CC47" i="251"/>
  <c r="CC44" i="251"/>
  <c r="CC46" i="251"/>
  <c r="CC55" i="251"/>
  <c r="CC54" i="251"/>
  <c r="CC53" i="251"/>
  <c r="CC49" i="251"/>
  <c r="CC44" i="254"/>
  <c r="CC46" i="254"/>
  <c r="CC55" i="254"/>
  <c r="CC54" i="254"/>
  <c r="CC53" i="254"/>
  <c r="CC49" i="254"/>
  <c r="CC48" i="254"/>
  <c r="CC47" i="254"/>
  <c r="CC49" i="248"/>
  <c r="CC48" i="248"/>
  <c r="CC47" i="248"/>
  <c r="CC44" i="248"/>
  <c r="CC46" i="248"/>
  <c r="CC55" i="248"/>
  <c r="CC54" i="248"/>
  <c r="CC53" i="248"/>
  <c r="CS28" i="266"/>
  <c r="CG28" i="266"/>
  <c r="CS28" i="256"/>
  <c r="CG28" i="256"/>
  <c r="CC55" i="265"/>
  <c r="CC54" i="265"/>
  <c r="CC53" i="265"/>
  <c r="CC49" i="265"/>
  <c r="CC48" i="265"/>
  <c r="CC47" i="265"/>
  <c r="CC44" i="265"/>
  <c r="CC46" i="265"/>
  <c r="CS28" i="259"/>
  <c r="CG28" i="259"/>
  <c r="CS28" i="252"/>
  <c r="CG28" i="252"/>
  <c r="CS28" i="257"/>
  <c r="CG28" i="257"/>
  <c r="CC54" i="270"/>
  <c r="CC53" i="270"/>
  <c r="CC49" i="270"/>
  <c r="CC48" i="270"/>
  <c r="CC47" i="270"/>
  <c r="CC44" i="270"/>
  <c r="CC46" i="270"/>
  <c r="CC55" i="270"/>
  <c r="CC53" i="234"/>
  <c r="CC49" i="234"/>
  <c r="CC48" i="234"/>
  <c r="CC47" i="234"/>
  <c r="CC44" i="234"/>
  <c r="CC46" i="234"/>
  <c r="CC55" i="234"/>
  <c r="CC54" i="234"/>
  <c r="CS28" i="232"/>
  <c r="CG28" i="232"/>
  <c r="CC49" i="236"/>
  <c r="CC44" i="236"/>
  <c r="CC46" i="236"/>
  <c r="CC54" i="236"/>
  <c r="CC55" i="236"/>
  <c r="CC53" i="236"/>
  <c r="CC48" i="236"/>
  <c r="CC47" i="236"/>
  <c r="CS28" i="234"/>
  <c r="CG28" i="234"/>
  <c r="CS28" i="229"/>
  <c r="CG28" i="229"/>
  <c r="CC46" i="240"/>
  <c r="CC55" i="240"/>
  <c r="CC54" i="240"/>
  <c r="CC53" i="240"/>
  <c r="CC49" i="240"/>
  <c r="CC48" i="240"/>
  <c r="CC47" i="240"/>
  <c r="CC44" i="240"/>
  <c r="CC44" i="230"/>
  <c r="CC46" i="230"/>
  <c r="CC55" i="230"/>
  <c r="CC54" i="230"/>
  <c r="CC53" i="230"/>
  <c r="CC49" i="230"/>
  <c r="CC48" i="230"/>
  <c r="CC47" i="230"/>
  <c r="CG28" i="237"/>
  <c r="CS28" i="237"/>
  <c r="CC44" i="237"/>
  <c r="CC46" i="237"/>
  <c r="CC55" i="237"/>
  <c r="CC54" i="237"/>
  <c r="CC53" i="237"/>
  <c r="CC49" i="237"/>
  <c r="CC48" i="237"/>
  <c r="CC47" i="237"/>
  <c r="CC49" i="229"/>
  <c r="CC47" i="229"/>
  <c r="CC44" i="229"/>
  <c r="CC46" i="229"/>
  <c r="CC55" i="229"/>
  <c r="CC54" i="229"/>
  <c r="CC53" i="229"/>
  <c r="CC48" i="229"/>
  <c r="CS28" i="240"/>
  <c r="CG28" i="240"/>
  <c r="CG28" i="230"/>
  <c r="CS28" i="230"/>
  <c r="CC47" i="242"/>
  <c r="CC44" i="242"/>
  <c r="CC46" i="242"/>
  <c r="CC55" i="242"/>
  <c r="CC54" i="242"/>
  <c r="CC53" i="242"/>
  <c r="CC49" i="242"/>
  <c r="CC48" i="242"/>
  <c r="CS28" i="239"/>
  <c r="CG28" i="239"/>
  <c r="CS28" i="242"/>
  <c r="CG28" i="242"/>
  <c r="CC54" i="238"/>
  <c r="CC53" i="238"/>
  <c r="CC49" i="238"/>
  <c r="CC48" i="238"/>
  <c r="CC47" i="238"/>
  <c r="CC44" i="238"/>
  <c r="CC46" i="238"/>
  <c r="CC55" i="238"/>
  <c r="CG28" i="236"/>
  <c r="CS28" i="236"/>
  <c r="CC48" i="239"/>
  <c r="CC47" i="239"/>
  <c r="CC44" i="239"/>
  <c r="CC46" i="239"/>
  <c r="CC55" i="239"/>
  <c r="CC54" i="239"/>
  <c r="CC53" i="239"/>
  <c r="CC49" i="239"/>
  <c r="CC46" i="233"/>
  <c r="CC55" i="233"/>
  <c r="CC54" i="233"/>
  <c r="CC53" i="233"/>
  <c r="CC49" i="233"/>
  <c r="CC48" i="233"/>
  <c r="CC47" i="233"/>
  <c r="CC44" i="233"/>
  <c r="CS28" i="243"/>
  <c r="CG28" i="243"/>
  <c r="CS28" i="231"/>
  <c r="CG28" i="231"/>
  <c r="CS28" i="228"/>
  <c r="CG28" i="228"/>
  <c r="CC48" i="232"/>
  <c r="CC47" i="232"/>
  <c r="CC44" i="232"/>
  <c r="CC46" i="232"/>
  <c r="CC55" i="232"/>
  <c r="CC54" i="232"/>
  <c r="CC53" i="232"/>
  <c r="CC49" i="232"/>
  <c r="CS28" i="238"/>
  <c r="CG28" i="238"/>
  <c r="CS28" i="233"/>
  <c r="CG28" i="233"/>
  <c r="CC55" i="243"/>
  <c r="CC54" i="243"/>
  <c r="CC53" i="243"/>
  <c r="CC49" i="243"/>
  <c r="CC48" i="243"/>
  <c r="CC47" i="243"/>
  <c r="CC44" i="243"/>
  <c r="CC46" i="243"/>
  <c r="CC54" i="231"/>
  <c r="CC53" i="231"/>
  <c r="CC49" i="231"/>
  <c r="CC48" i="231"/>
  <c r="CC47" i="231"/>
  <c r="CC44" i="231"/>
  <c r="CC46" i="231"/>
  <c r="CC55" i="231"/>
  <c r="CC55" i="228"/>
  <c r="CC53" i="228"/>
  <c r="CC47" i="228"/>
  <c r="CC44" i="228"/>
  <c r="CC46" i="228"/>
  <c r="CC48" i="228"/>
  <c r="CC54" i="228"/>
  <c r="CC49" i="228"/>
  <c r="CS28" i="222"/>
  <c r="CG28" i="222"/>
  <c r="CC44" i="221"/>
  <c r="CC46" i="221"/>
  <c r="CC55" i="221"/>
  <c r="CC54" i="221"/>
  <c r="CC53" i="221"/>
  <c r="CC49" i="221"/>
  <c r="CC48" i="221"/>
  <c r="CC47" i="221"/>
  <c r="CC54" i="222"/>
  <c r="CC53" i="222"/>
  <c r="CC49" i="222"/>
  <c r="CC48" i="222"/>
  <c r="CC47" i="222"/>
  <c r="CC44" i="222"/>
  <c r="CC46" i="222"/>
  <c r="CC55" i="222"/>
  <c r="CS28" i="220"/>
  <c r="CG28" i="220"/>
  <c r="CC49" i="220"/>
  <c r="CC48" i="220"/>
  <c r="CC47" i="220"/>
  <c r="CC44" i="220"/>
  <c r="CC46" i="220"/>
  <c r="CC55" i="220"/>
  <c r="CC54" i="220"/>
  <c r="CC53" i="220"/>
  <c r="CG28" i="221"/>
  <c r="CS28" i="221"/>
  <c r="CS28" i="219"/>
  <c r="CG28" i="219"/>
  <c r="CC55" i="219"/>
  <c r="CC54" i="219"/>
  <c r="CC53" i="219"/>
  <c r="CC48" i="219"/>
  <c r="CC49" i="219"/>
  <c r="CC44" i="219"/>
  <c r="CC47" i="219"/>
  <c r="CC46" i="219"/>
  <c r="AM8" i="6"/>
  <c r="Z28" i="6"/>
  <c r="Z37" i="6"/>
  <c r="Z39" i="6"/>
  <c r="AL8" i="6"/>
  <c r="N28" i="6"/>
  <c r="Q28" i="6"/>
  <c r="Q37" i="6"/>
  <c r="Q39" i="6"/>
  <c r="N37" i="6"/>
  <c r="N39" i="6"/>
  <c r="T28" i="6"/>
  <c r="T37" i="6"/>
  <c r="T39" i="6"/>
  <c r="H24" i="6"/>
</calcChain>
</file>

<file path=xl/comments1.xml><?xml version="1.0" encoding="utf-8"?>
<comments xmlns="http://schemas.openxmlformats.org/spreadsheetml/2006/main">
  <authors>
    <author>hancl006</author>
  </authors>
  <commentList>
    <comment ref="AA43" authorId="0" shapeId="0">
      <text>
        <r>
          <rPr>
            <sz val="9"/>
            <rFont val="ＭＳ Ｐゴシック"/>
            <family val="3"/>
            <charset val="128"/>
          </rPr>
          <t>金融機関コードの検索は、下記URLをご参照ください。
http://zengin.ajtw.net/</t>
        </r>
      </text>
    </comment>
  </commentList>
</comments>
</file>

<file path=xl/sharedStrings.xml><?xml version="1.0" encoding="utf-8"?>
<sst xmlns="http://schemas.openxmlformats.org/spreadsheetml/2006/main" count="12178" uniqueCount="166">
  <si>
    <t>※水色のセル部分のみ入力ください。</t>
    <phoneticPr fontId="4"/>
  </si>
  <si>
    <t>令和</t>
    <rPh sb="0" eb="2">
      <t>レイワ</t>
    </rPh>
    <phoneticPr fontId="4"/>
  </si>
  <si>
    <t>年</t>
    <rPh sb="0" eb="1">
      <t>ネン</t>
    </rPh>
    <phoneticPr fontId="4"/>
  </si>
  <si>
    <t>地域生活支援事業明細書</t>
    <rPh sb="0" eb="2">
      <t>チイキ</t>
    </rPh>
    <rPh sb="2" eb="4">
      <t>セイカツ</t>
    </rPh>
    <rPh sb="4" eb="6">
      <t>シエン</t>
    </rPh>
    <rPh sb="6" eb="8">
      <t>ジギョウ</t>
    </rPh>
    <rPh sb="8" eb="11">
      <t>メイサイショ</t>
    </rPh>
    <phoneticPr fontId="4"/>
  </si>
  <si>
    <t>（訪問入浴、移動支援、日中一時、総合上限管理）</t>
    <rPh sb="1" eb="3">
      <t>ホウモン</t>
    </rPh>
    <rPh sb="3" eb="5">
      <t>ニュウヨク</t>
    </rPh>
    <rPh sb="6" eb="8">
      <t>イドウ</t>
    </rPh>
    <rPh sb="8" eb="10">
      <t>シエン</t>
    </rPh>
    <rPh sb="11" eb="13">
      <t>ニッチュウ</t>
    </rPh>
    <rPh sb="13" eb="15">
      <t>イチジ</t>
    </rPh>
    <rPh sb="16" eb="18">
      <t>ソウゴウ</t>
    </rPh>
    <rPh sb="18" eb="20">
      <t>ジョウゲン</t>
    </rPh>
    <rPh sb="20" eb="22">
      <t>カンリ</t>
    </rPh>
    <phoneticPr fontId="4"/>
  </si>
  <si>
    <t>市町村番号</t>
    <rPh sb="0" eb="3">
      <t>シチョウソン</t>
    </rPh>
    <rPh sb="3" eb="5">
      <t>バンゴウ</t>
    </rPh>
    <phoneticPr fontId="4"/>
  </si>
  <si>
    <t>月分</t>
    <rPh sb="0" eb="1">
      <t>ガツ</t>
    </rPh>
    <rPh sb="1" eb="2">
      <t>ブン</t>
    </rPh>
    <phoneticPr fontId="4"/>
  </si>
  <si>
    <t>助成自治体番号</t>
    <rPh sb="0" eb="2">
      <t>ジョセイ</t>
    </rPh>
    <rPh sb="2" eb="5">
      <t>ジチタイ</t>
    </rPh>
    <rPh sb="5" eb="7">
      <t>バンゴウ</t>
    </rPh>
    <phoneticPr fontId="4"/>
  </si>
  <si>
    <t>請求事業者</t>
    <rPh sb="0" eb="2">
      <t>セイキュウ</t>
    </rPh>
    <rPh sb="2" eb="5">
      <t>ジギョウシャ</t>
    </rPh>
    <phoneticPr fontId="4"/>
  </si>
  <si>
    <t>指定事業所番号</t>
    <rPh sb="0" eb="2">
      <t>シテイ</t>
    </rPh>
    <rPh sb="2" eb="5">
      <t>ジギョウショ</t>
    </rPh>
    <rPh sb="5" eb="7">
      <t>バンゴウ</t>
    </rPh>
    <phoneticPr fontId="4"/>
  </si>
  <si>
    <t>受給者証番号</t>
    <rPh sb="0" eb="2">
      <t>ジュキュウ</t>
    </rPh>
    <rPh sb="2" eb="3">
      <t>シャ</t>
    </rPh>
    <rPh sb="3" eb="4">
      <t>ショウ</t>
    </rPh>
    <rPh sb="4" eb="6">
      <t>バンゴウ</t>
    </rPh>
    <phoneticPr fontId="4"/>
  </si>
  <si>
    <t>事業者及び
その事業所
の名称</t>
    <rPh sb="0" eb="3">
      <t>ジギョウシャ</t>
    </rPh>
    <rPh sb="3" eb="4">
      <t>オヨ</t>
    </rPh>
    <rPh sb="8" eb="11">
      <t>ジギョウショ</t>
    </rPh>
    <rPh sb="13" eb="15">
      <t>メイショウ</t>
    </rPh>
    <phoneticPr fontId="4"/>
  </si>
  <si>
    <t>支給決定障害者等</t>
    <rPh sb="0" eb="2">
      <t>シキュウ</t>
    </rPh>
    <rPh sb="2" eb="4">
      <t>ケッテイ</t>
    </rPh>
    <rPh sb="4" eb="7">
      <t>ショウガイシャ</t>
    </rPh>
    <rPh sb="7" eb="8">
      <t>トウ</t>
    </rPh>
    <phoneticPr fontId="4"/>
  </si>
  <si>
    <t>氏名</t>
    <rPh sb="0" eb="2">
      <t>シメイ</t>
    </rPh>
    <phoneticPr fontId="4"/>
  </si>
  <si>
    <t>支給決定に係る</t>
    <rPh sb="0" eb="2">
      <t>シキュウ</t>
    </rPh>
    <rPh sb="2" eb="4">
      <t>ケッテイ</t>
    </rPh>
    <rPh sb="5" eb="6">
      <t>カカ</t>
    </rPh>
    <phoneticPr fontId="4"/>
  </si>
  <si>
    <t>地域区分</t>
    <rPh sb="0" eb="2">
      <t>チイキ</t>
    </rPh>
    <rPh sb="2" eb="4">
      <t>クブン</t>
    </rPh>
    <phoneticPr fontId="4"/>
  </si>
  <si>
    <t>障害児氏名</t>
    <rPh sb="0" eb="3">
      <t>ショウガイジ</t>
    </rPh>
    <rPh sb="3" eb="5">
      <t>シメイ</t>
    </rPh>
    <phoneticPr fontId="4"/>
  </si>
  <si>
    <t>就労継続支援Ａ型事業者負担減免措置実施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ジギョウシャ</t>
    </rPh>
    <rPh sb="11" eb="13">
      <t>フタン</t>
    </rPh>
    <rPh sb="13" eb="15">
      <t>ゲンメン</t>
    </rPh>
    <rPh sb="15" eb="17">
      <t>ソチ</t>
    </rPh>
    <rPh sb="17" eb="19">
      <t>ジッシ</t>
    </rPh>
    <phoneticPr fontId="4"/>
  </si>
  <si>
    <t>利用者負担上限月額　①</t>
    <rPh sb="0" eb="3">
      <t>リヨウシャ</t>
    </rPh>
    <rPh sb="3" eb="5">
      <t>フタン</t>
    </rPh>
    <rPh sb="5" eb="7">
      <t>ジョウゲン</t>
    </rPh>
    <rPh sb="7" eb="9">
      <t>ゲツガク</t>
    </rPh>
    <phoneticPr fontId="4"/>
  </si>
  <si>
    <t>就労継続支援Ａ型減免対象者</t>
    <rPh sb="0" eb="2">
      <t>シュウロウ</t>
    </rPh>
    <rPh sb="2" eb="4">
      <t>ケイゾク</t>
    </rPh>
    <rPh sb="4" eb="6">
      <t>シエン</t>
    </rPh>
    <rPh sb="7" eb="8">
      <t>ガタ</t>
    </rPh>
    <rPh sb="8" eb="10">
      <t>ゲンメン</t>
    </rPh>
    <rPh sb="10" eb="13">
      <t>タイショウシャ</t>
    </rPh>
    <phoneticPr fontId="4"/>
  </si>
  <si>
    <t>利用者負担上限額
管理事業所</t>
    <rPh sb="0" eb="3">
      <t>リヨウシャ</t>
    </rPh>
    <rPh sb="3" eb="5">
      <t>フタン</t>
    </rPh>
    <rPh sb="5" eb="7">
      <t>ジョウゲン</t>
    </rPh>
    <rPh sb="7" eb="8">
      <t>ガク</t>
    </rPh>
    <rPh sb="9" eb="11">
      <t>カンリ</t>
    </rPh>
    <rPh sb="11" eb="14">
      <t>ジギョウショ</t>
    </rPh>
    <phoneticPr fontId="4"/>
  </si>
  <si>
    <t>管理結果</t>
    <rPh sb="0" eb="2">
      <t>カンリ</t>
    </rPh>
    <rPh sb="2" eb="4">
      <t>ケッカ</t>
    </rPh>
    <phoneticPr fontId="4"/>
  </si>
  <si>
    <t>管理結果額</t>
    <rPh sb="0" eb="2">
      <t>カンリ</t>
    </rPh>
    <rPh sb="2" eb="4">
      <t>ケッカ</t>
    </rPh>
    <rPh sb="4" eb="5">
      <t>ガク</t>
    </rPh>
    <phoneticPr fontId="4"/>
  </si>
  <si>
    <t>事業所名称</t>
    <rPh sb="0" eb="3">
      <t>ジギョウショ</t>
    </rPh>
    <rPh sb="3" eb="5">
      <t>メイショウ</t>
    </rPh>
    <phoneticPr fontId="4"/>
  </si>
  <si>
    <t>サービス
種別</t>
    <rPh sb="5" eb="7">
      <t>シュベツ</t>
    </rPh>
    <phoneticPr fontId="4"/>
  </si>
  <si>
    <t>開始年月日</t>
    <rPh sb="0" eb="2">
      <t>カイシ</t>
    </rPh>
    <rPh sb="2" eb="5">
      <t>ネンガッピ</t>
    </rPh>
    <phoneticPr fontId="4"/>
  </si>
  <si>
    <t>月</t>
    <rPh sb="0" eb="1">
      <t>ガツ</t>
    </rPh>
    <phoneticPr fontId="4"/>
  </si>
  <si>
    <t>日</t>
    <rPh sb="0" eb="1">
      <t>ニチ</t>
    </rPh>
    <phoneticPr fontId="4"/>
  </si>
  <si>
    <t>終了年月日</t>
    <rPh sb="0" eb="2">
      <t>シュウリョウ</t>
    </rPh>
    <rPh sb="2" eb="5">
      <t>ネンガッピ</t>
    </rPh>
    <phoneticPr fontId="4"/>
  </si>
  <si>
    <t>利用日数</t>
    <rPh sb="0" eb="2">
      <t>リヨウ</t>
    </rPh>
    <rPh sb="2" eb="4">
      <t>ニッスウ</t>
    </rPh>
    <phoneticPr fontId="4"/>
  </si>
  <si>
    <t>入院日数</t>
    <rPh sb="0" eb="2">
      <t>ニュウイン</t>
    </rPh>
    <rPh sb="2" eb="4">
      <t>ニッスウ</t>
    </rPh>
    <phoneticPr fontId="4"/>
  </si>
  <si>
    <t>地域生活支援事業明細欄</t>
    <rPh sb="0" eb="2">
      <t>チイキ</t>
    </rPh>
    <rPh sb="2" eb="4">
      <t>セイカツ</t>
    </rPh>
    <rPh sb="4" eb="6">
      <t>シエン</t>
    </rPh>
    <rPh sb="6" eb="8">
      <t>ジギョウ</t>
    </rPh>
    <rPh sb="8" eb="10">
      <t>メイサイ</t>
    </rPh>
    <rPh sb="10" eb="11">
      <t>ラン</t>
    </rPh>
    <phoneticPr fontId="4"/>
  </si>
  <si>
    <t>サービス内容</t>
    <rPh sb="4" eb="6">
      <t>ナイヨウ</t>
    </rPh>
    <phoneticPr fontId="4"/>
  </si>
  <si>
    <t>単位数</t>
    <rPh sb="0" eb="3">
      <t>タンイスウ</t>
    </rPh>
    <phoneticPr fontId="4"/>
  </si>
  <si>
    <t>回数</t>
    <rPh sb="0" eb="2">
      <t>カイスウ</t>
    </rPh>
    <phoneticPr fontId="4"/>
  </si>
  <si>
    <t>サービス単位数</t>
    <rPh sb="4" eb="6">
      <t>タンイ</t>
    </rPh>
    <rPh sb="6" eb="7">
      <t>スウ</t>
    </rPh>
    <phoneticPr fontId="4"/>
  </si>
  <si>
    <t>摘要</t>
    <rPh sb="0" eb="2">
      <t>テキヨウ</t>
    </rPh>
    <phoneticPr fontId="4"/>
  </si>
  <si>
    <t>請求額集計欄</t>
    <rPh sb="0" eb="2">
      <t>セイキュウ</t>
    </rPh>
    <rPh sb="2" eb="3">
      <t>ガク</t>
    </rPh>
    <rPh sb="3" eb="5">
      <t>シュウケイ</t>
    </rPh>
    <rPh sb="5" eb="6">
      <t>ラン</t>
    </rPh>
    <phoneticPr fontId="4"/>
  </si>
  <si>
    <t>サービス種類コード</t>
    <rPh sb="4" eb="6">
      <t>シュルイ</t>
    </rPh>
    <phoneticPr fontId="4"/>
  </si>
  <si>
    <t>サービス利用日数</t>
    <rPh sb="4" eb="6">
      <t>リヨウ</t>
    </rPh>
    <rPh sb="6" eb="8">
      <t>ニッスウ</t>
    </rPh>
    <phoneticPr fontId="4"/>
  </si>
  <si>
    <t>給付単位数</t>
    <rPh sb="0" eb="2">
      <t>キュウフ</t>
    </rPh>
    <rPh sb="2" eb="5">
      <t>タンイスウ</t>
    </rPh>
    <phoneticPr fontId="4"/>
  </si>
  <si>
    <t>単位数単価</t>
    <rPh sb="0" eb="2">
      <t>タンイ</t>
    </rPh>
    <rPh sb="2" eb="3">
      <t>スウ</t>
    </rPh>
    <rPh sb="3" eb="5">
      <t>タンカ</t>
    </rPh>
    <phoneticPr fontId="4"/>
  </si>
  <si>
    <t>円/単位</t>
    <rPh sb="0" eb="1">
      <t>エン</t>
    </rPh>
    <rPh sb="2" eb="4">
      <t>タンイ</t>
    </rPh>
    <phoneticPr fontId="4"/>
  </si>
  <si>
    <t>総費用額</t>
    <rPh sb="0" eb="3">
      <t>ソウヒヨウ</t>
    </rPh>
    <rPh sb="3" eb="4">
      <t>ガク</t>
    </rPh>
    <phoneticPr fontId="4"/>
  </si>
  <si>
    <t>1割相当額</t>
    <rPh sb="1" eb="2">
      <t>ワリ</t>
    </rPh>
    <rPh sb="2" eb="4">
      <t>ソウトウ</t>
    </rPh>
    <rPh sb="4" eb="5">
      <t>ガク</t>
    </rPh>
    <phoneticPr fontId="4"/>
  </si>
  <si>
    <t>利用者負担額②</t>
    <rPh sb="0" eb="3">
      <t>リヨウシャ</t>
    </rPh>
    <rPh sb="3" eb="5">
      <t>フタン</t>
    </rPh>
    <rPh sb="5" eb="6">
      <t>ガク</t>
    </rPh>
    <phoneticPr fontId="4"/>
  </si>
  <si>
    <t>上限月額調整(①②の内少ない数)</t>
    <rPh sb="0" eb="2">
      <t>ジョウゲン</t>
    </rPh>
    <rPh sb="2" eb="3">
      <t>ツキ</t>
    </rPh>
    <rPh sb="3" eb="4">
      <t>ガク</t>
    </rPh>
    <rPh sb="4" eb="6">
      <t>チョウセイ</t>
    </rPh>
    <rPh sb="10" eb="11">
      <t>ウチ</t>
    </rPh>
    <rPh sb="11" eb="12">
      <t>スク</t>
    </rPh>
    <rPh sb="14" eb="15">
      <t>スウ</t>
    </rPh>
    <phoneticPr fontId="4"/>
  </si>
  <si>
    <t>A型減免</t>
    <rPh sb="1" eb="2">
      <t>ガタ</t>
    </rPh>
    <rPh sb="2" eb="4">
      <t>ゲンメン</t>
    </rPh>
    <phoneticPr fontId="4"/>
  </si>
  <si>
    <t>事業者減免額</t>
    <rPh sb="0" eb="3">
      <t>ジギョウシャ</t>
    </rPh>
    <rPh sb="3" eb="5">
      <t>ゲンメン</t>
    </rPh>
    <rPh sb="5" eb="6">
      <t>ガク</t>
    </rPh>
    <phoneticPr fontId="4"/>
  </si>
  <si>
    <t>減免後利用者負担額</t>
    <rPh sb="0" eb="2">
      <t>ゲンメン</t>
    </rPh>
    <rPh sb="2" eb="3">
      <t>ゴ</t>
    </rPh>
    <rPh sb="3" eb="6">
      <t>リヨウシャ</t>
    </rPh>
    <rPh sb="6" eb="9">
      <t>フタンガク</t>
    </rPh>
    <phoneticPr fontId="4"/>
  </si>
  <si>
    <t>調整後利用者負担額</t>
    <rPh sb="0" eb="3">
      <t>チョウセイゴ</t>
    </rPh>
    <rPh sb="3" eb="6">
      <t>リヨウシャ</t>
    </rPh>
    <rPh sb="6" eb="9">
      <t>フタンガク</t>
    </rPh>
    <phoneticPr fontId="4"/>
  </si>
  <si>
    <t>上限額管理後利用者負担額</t>
    <rPh sb="0" eb="3">
      <t>ジョウゲンガク</t>
    </rPh>
    <rPh sb="3" eb="5">
      <t>カンリ</t>
    </rPh>
    <rPh sb="5" eb="6">
      <t>ゴ</t>
    </rPh>
    <rPh sb="6" eb="9">
      <t>リヨウシャ</t>
    </rPh>
    <rPh sb="9" eb="12">
      <t>フタンガク</t>
    </rPh>
    <phoneticPr fontId="4"/>
  </si>
  <si>
    <t>決定利用者負担額</t>
    <rPh sb="0" eb="2">
      <t>ケッテイ</t>
    </rPh>
    <rPh sb="2" eb="5">
      <t>リヨウシャ</t>
    </rPh>
    <rPh sb="5" eb="8">
      <t>フタンガク</t>
    </rPh>
    <phoneticPr fontId="4"/>
  </si>
  <si>
    <t>請求額</t>
    <rPh sb="0" eb="3">
      <t>セイキュウガク</t>
    </rPh>
    <phoneticPr fontId="4"/>
  </si>
  <si>
    <t>地域生活支援
事業費等</t>
    <rPh sb="0" eb="2">
      <t>チイキ</t>
    </rPh>
    <rPh sb="2" eb="4">
      <t>セイカツ</t>
    </rPh>
    <rPh sb="4" eb="6">
      <t>シエン</t>
    </rPh>
    <rPh sb="7" eb="9">
      <t>ジギョウ</t>
    </rPh>
    <rPh sb="9" eb="10">
      <t>ヒ</t>
    </rPh>
    <rPh sb="10" eb="11">
      <t>トウ</t>
    </rPh>
    <phoneticPr fontId="4"/>
  </si>
  <si>
    <t>特別対策費</t>
    <rPh sb="0" eb="2">
      <t>トクベツ</t>
    </rPh>
    <rPh sb="2" eb="5">
      <t>タイサクヒ</t>
    </rPh>
    <phoneticPr fontId="4"/>
  </si>
  <si>
    <t>自治体助成分請求額</t>
    <rPh sb="0" eb="3">
      <t>ジチタイ</t>
    </rPh>
    <rPh sb="3" eb="5">
      <t>ジョセイ</t>
    </rPh>
    <rPh sb="5" eb="6">
      <t>ブン</t>
    </rPh>
    <rPh sb="6" eb="8">
      <t>セイキュウ</t>
    </rPh>
    <rPh sb="8" eb="9">
      <t>ガク</t>
    </rPh>
    <phoneticPr fontId="4"/>
  </si>
  <si>
    <t>特定障害者特別給付費</t>
    <rPh sb="0" eb="2">
      <t>トクテイ</t>
    </rPh>
    <phoneticPr fontId="4"/>
  </si>
  <si>
    <t>算定日額</t>
    <rPh sb="0" eb="2">
      <t>サンテイ</t>
    </rPh>
    <rPh sb="2" eb="4">
      <t>ニチガク</t>
    </rPh>
    <phoneticPr fontId="4"/>
  </si>
  <si>
    <t>日数</t>
    <rPh sb="0" eb="2">
      <t>ニッスウ</t>
    </rPh>
    <phoneticPr fontId="4"/>
  </si>
  <si>
    <t>市町村請求額</t>
    <rPh sb="0" eb="3">
      <t>シチョウソン</t>
    </rPh>
    <rPh sb="3" eb="6">
      <t>セイキュウガク</t>
    </rPh>
    <phoneticPr fontId="4"/>
  </si>
  <si>
    <t>実費算定額</t>
    <rPh sb="0" eb="2">
      <t>ジッピ</t>
    </rPh>
    <rPh sb="2" eb="5">
      <t>サンテイガク</t>
    </rPh>
    <phoneticPr fontId="4"/>
  </si>
  <si>
    <t>枚中</t>
    <rPh sb="0" eb="1">
      <t>マイ</t>
    </rPh>
    <rPh sb="1" eb="2">
      <t>チュウ</t>
    </rPh>
    <phoneticPr fontId="4"/>
  </si>
  <si>
    <t>枚目</t>
    <rPh sb="0" eb="1">
      <t>マイ</t>
    </rPh>
    <rPh sb="1" eb="2">
      <t>メ</t>
    </rPh>
    <phoneticPr fontId="4"/>
  </si>
  <si>
    <t>サービスコード</t>
    <phoneticPr fontId="4"/>
  </si>
  <si>
    <t>シート</t>
    <phoneticPr fontId="20"/>
  </si>
  <si>
    <t>総費用額</t>
    <rPh sb="0" eb="3">
      <t>ソウヒヨウ</t>
    </rPh>
    <rPh sb="3" eb="4">
      <t>ガク</t>
    </rPh>
    <phoneticPr fontId="20"/>
  </si>
  <si>
    <t>利用者負担額</t>
    <rPh sb="0" eb="3">
      <t>リヨウシャ</t>
    </rPh>
    <rPh sb="3" eb="5">
      <t>フタン</t>
    </rPh>
    <rPh sb="5" eb="6">
      <t>ガク</t>
    </rPh>
    <phoneticPr fontId="20"/>
  </si>
  <si>
    <t>※水色のセル部分のみ入力ください。</t>
    <rPh sb="1" eb="3">
      <t>ミズイロ</t>
    </rPh>
    <rPh sb="6" eb="8">
      <t>ブブン</t>
    </rPh>
    <rPh sb="10" eb="12">
      <t>ニュウリョク</t>
    </rPh>
    <phoneticPr fontId="3"/>
  </si>
  <si>
    <t>福島市地域生活支援事業　請求書</t>
    <rPh sb="0" eb="2">
      <t>フクシマ</t>
    </rPh>
    <rPh sb="2" eb="3">
      <t>シ</t>
    </rPh>
    <rPh sb="3" eb="5">
      <t>チイキ</t>
    </rPh>
    <rPh sb="5" eb="7">
      <t>セイカツ</t>
    </rPh>
    <rPh sb="7" eb="9">
      <t>シエン</t>
    </rPh>
    <rPh sb="9" eb="11">
      <t>ジギョウ</t>
    </rPh>
    <rPh sb="12" eb="14">
      <t>セイキュウ</t>
    </rPh>
    <rPh sb="14" eb="15">
      <t>ショ</t>
    </rPh>
    <phoneticPr fontId="3"/>
  </si>
  <si>
    <t>（　請　求　先　）</t>
    <rPh sb="2" eb="3">
      <t>ショウ</t>
    </rPh>
    <rPh sb="4" eb="5">
      <t>モトム</t>
    </rPh>
    <rPh sb="6" eb="7">
      <t>サキ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</si>
  <si>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</si>
  <si>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</si>
  <si>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</si>
  <si>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請求事業者</t>
  </si>
  <si>
    <t>指定事業所番号</t>
    <rPh sb="0" eb="2">
      <t>シテイ</t>
    </rPh>
    <phoneticPr fontId="3"/>
  </si>
  <si>
    <t>住　所
（所在地）</t>
    <rPh sb="5" eb="8">
      <t>ショザイチ</t>
    </rPh>
    <phoneticPr fontId="3"/>
  </si>
  <si>
    <t>〒</t>
    <phoneticPr fontId="3"/>
  </si>
  <si>
    <t>福島市長</t>
    <rPh sb="0" eb="2">
      <t>フクシマ</t>
    </rPh>
    <rPh sb="2" eb="4">
      <t>シチョウ</t>
    </rPh>
    <phoneticPr fontId="3"/>
  </si>
  <si>
    <t>電話番号</t>
  </si>
  <si>
    <t>名　称</t>
  </si>
  <si>
    <t>下記のとおり請求します。</t>
    <rPh sb="0" eb="2">
      <t>カキ</t>
    </rPh>
    <rPh sb="6" eb="8">
      <t>セイキュウ</t>
    </rPh>
    <phoneticPr fontId="3"/>
  </si>
  <si>
    <t>職・氏名</t>
    <phoneticPr fontId="3"/>
  </si>
  <si>
    <t>月分</t>
    <rPh sb="0" eb="1">
      <t>ツキ</t>
    </rPh>
    <rPh sb="1" eb="2">
      <t>ブン</t>
    </rPh>
    <phoneticPr fontId="3"/>
  </si>
  <si>
    <t>請求金額</t>
    <rPh sb="0" eb="2">
      <t>セイキュウ</t>
    </rPh>
    <rPh sb="2" eb="4">
      <t>キンガク</t>
    </rPh>
    <phoneticPr fontId="3"/>
  </si>
  <si>
    <t>区分</t>
    <rPh sb="0" eb="1">
      <t>ク</t>
    </rPh>
    <rPh sb="1" eb="2">
      <t>ブン</t>
    </rPh>
    <phoneticPr fontId="3"/>
  </si>
  <si>
    <t>件数</t>
    <rPh sb="0" eb="2">
      <t>ケンスウ</t>
    </rPh>
    <phoneticPr fontId="3"/>
  </si>
  <si>
    <t>単位数</t>
    <rPh sb="0" eb="3">
      <t>タンイスウ</t>
    </rPh>
    <phoneticPr fontId="3"/>
  </si>
  <si>
    <t>費用合計</t>
    <rPh sb="0" eb="2">
      <t>ヒヨウ</t>
    </rPh>
    <rPh sb="2" eb="4">
      <t>ゴウケイ</t>
    </rPh>
    <phoneticPr fontId="3"/>
  </si>
  <si>
    <t>地域生活支援事業請求額</t>
    <rPh sb="0" eb="2">
      <t>チイキ</t>
    </rPh>
    <rPh sb="2" eb="4">
      <t>セイカツ</t>
    </rPh>
    <rPh sb="4" eb="6">
      <t>シエン</t>
    </rPh>
    <rPh sb="6" eb="8">
      <t>ジギョウ</t>
    </rPh>
    <rPh sb="8" eb="11">
      <t>セイキュウガク</t>
    </rPh>
    <phoneticPr fontId="3"/>
  </si>
  <si>
    <t>特別対策費
請求額</t>
    <rPh sb="0" eb="2">
      <t>トクベツ</t>
    </rPh>
    <rPh sb="2" eb="5">
      <t>タイサクヒ</t>
    </rPh>
    <rPh sb="6" eb="8">
      <t>セイキュウ</t>
    </rPh>
    <rPh sb="8" eb="9">
      <t>ガク</t>
    </rPh>
    <phoneticPr fontId="3"/>
  </si>
  <si>
    <t>利用者
負担額</t>
    <rPh sb="0" eb="3">
      <t>リヨウシャ</t>
    </rPh>
    <rPh sb="4" eb="6">
      <t>フタン</t>
    </rPh>
    <rPh sb="6" eb="7">
      <t>ガク</t>
    </rPh>
    <phoneticPr fontId="3"/>
  </si>
  <si>
    <t>自治体
助成分</t>
    <rPh sb="0" eb="3">
      <t>ジチタイ</t>
    </rPh>
    <rPh sb="4" eb="6">
      <t>ジョセイ</t>
    </rPh>
    <rPh sb="6" eb="7">
      <t>ブン</t>
    </rPh>
    <phoneticPr fontId="3"/>
  </si>
  <si>
    <t>地域生活支援事業費</t>
    <rPh sb="0" eb="2">
      <t>チイキ</t>
    </rPh>
    <rPh sb="2" eb="4">
      <t>セイカツ</t>
    </rPh>
    <rPh sb="4" eb="6">
      <t>シエン</t>
    </rPh>
    <rPh sb="6" eb="8">
      <t>ジギョウ</t>
    </rPh>
    <rPh sb="8" eb="9">
      <t>ヒ</t>
    </rPh>
    <phoneticPr fontId="3"/>
  </si>
  <si>
    <t>小計</t>
    <rPh sb="0" eb="1">
      <t>ショウ</t>
    </rPh>
    <rPh sb="1" eb="2">
      <t>ケイ</t>
    </rPh>
    <phoneticPr fontId="3"/>
  </si>
  <si>
    <t>特定障害者特別給付費</t>
    <rPh sb="0" eb="2">
      <t>トクテイ</t>
    </rPh>
    <rPh sb="2" eb="5">
      <t>ショウガイシャ</t>
    </rPh>
    <rPh sb="5" eb="7">
      <t>トクベツ</t>
    </rPh>
    <rPh sb="7" eb="9">
      <t>キュウフ</t>
    </rPh>
    <rPh sb="9" eb="10">
      <t>ヒ</t>
    </rPh>
    <phoneticPr fontId="3"/>
  </si>
  <si>
    <t>合計</t>
    <rPh sb="0" eb="1">
      <t>ゴウ</t>
    </rPh>
    <rPh sb="1" eb="2">
      <t>ケイ</t>
    </rPh>
    <phoneticPr fontId="3"/>
  </si>
  <si>
    <t>口座振込依頼書</t>
    <rPh sb="0" eb="2">
      <t>コウザ</t>
    </rPh>
    <rPh sb="2" eb="4">
      <t>フリコ</t>
    </rPh>
    <rPh sb="4" eb="7">
      <t>イライショ</t>
    </rPh>
    <phoneticPr fontId="3"/>
  </si>
  <si>
    <t>金融機関名</t>
    <rPh sb="0" eb="2">
      <t>キンユウ</t>
    </rPh>
    <rPh sb="2" eb="4">
      <t>キカン</t>
    </rPh>
    <rPh sb="4" eb="5">
      <t>メイ</t>
    </rPh>
    <phoneticPr fontId="3"/>
  </si>
  <si>
    <t>金融機関コード</t>
    <rPh sb="0" eb="2">
      <t>キンユウ</t>
    </rPh>
    <rPh sb="2" eb="4">
      <t>キカン</t>
    </rPh>
    <phoneticPr fontId="3"/>
  </si>
  <si>
    <t>預金種別</t>
    <rPh sb="0" eb="2">
      <t>ヨキン</t>
    </rPh>
    <rPh sb="2" eb="4">
      <t>シュベツ</t>
    </rPh>
    <phoneticPr fontId="3"/>
  </si>
  <si>
    <t>口座番号</t>
    <rPh sb="0" eb="2">
      <t>コウザ</t>
    </rPh>
    <rPh sb="2" eb="4">
      <t>バンゴウ</t>
    </rPh>
    <phoneticPr fontId="3"/>
  </si>
  <si>
    <t>フリガナ</t>
    <phoneticPr fontId="3"/>
  </si>
  <si>
    <t>口座名義</t>
    <rPh sb="0" eb="2">
      <t>コウザ</t>
    </rPh>
    <rPh sb="2" eb="4">
      <t>メイギ</t>
    </rPh>
    <phoneticPr fontId="3"/>
  </si>
  <si>
    <t>合計</t>
    <rPh sb="0" eb="2">
      <t>ゴウケイ</t>
    </rPh>
    <phoneticPr fontId="20"/>
  </si>
  <si>
    <t>サービス件数</t>
    <rPh sb="4" eb="6">
      <t>ケンスウ</t>
    </rPh>
    <phoneticPr fontId="20"/>
  </si>
  <si>
    <t>提供年月</t>
  </si>
  <si>
    <t>請求年月</t>
  </si>
  <si>
    <t>事業所番号</t>
  </si>
  <si>
    <t>受給者証番号</t>
  </si>
  <si>
    <t>管理結果</t>
  </si>
  <si>
    <t>管理結果額</t>
  </si>
  <si>
    <t>サービス種別</t>
  </si>
  <si>
    <t>開始年月日</t>
  </si>
  <si>
    <t>利用日数</t>
  </si>
  <si>
    <t>令和</t>
    <rPh sb="0" eb="2">
      <t>レイワ</t>
    </rPh>
    <phoneticPr fontId="3"/>
  </si>
  <si>
    <t>受給者証番号</t>
    <rPh sb="0" eb="4">
      <t>ジュキュウシャショウ</t>
    </rPh>
    <rPh sb="4" eb="5">
      <t>バン</t>
    </rPh>
    <rPh sb="5" eb="6">
      <t>ゴウ</t>
    </rPh>
    <phoneticPr fontId="3"/>
  </si>
  <si>
    <t>支給決定障害者等氏名</t>
    <rPh sb="0" eb="2">
      <t>シキュウ</t>
    </rPh>
    <rPh sb="2" eb="4">
      <t>ケッテイ</t>
    </rPh>
    <rPh sb="4" eb="6">
      <t>ショウガイ</t>
    </rPh>
    <rPh sb="6" eb="7">
      <t>シャ</t>
    </rPh>
    <rPh sb="7" eb="8">
      <t>トウ</t>
    </rPh>
    <rPh sb="8" eb="10">
      <t>シメイ</t>
    </rPh>
    <phoneticPr fontId="3"/>
  </si>
  <si>
    <t>事業者及び
その事業所</t>
    <rPh sb="0" eb="3">
      <t>ジギョウシャ</t>
    </rPh>
    <rPh sb="3" eb="4">
      <t>オヨ</t>
    </rPh>
    <rPh sb="8" eb="11">
      <t>ジギョウショ</t>
    </rPh>
    <phoneticPr fontId="3"/>
  </si>
  <si>
    <t>契約支給量</t>
    <rPh sb="0" eb="2">
      <t>ケイヤク</t>
    </rPh>
    <rPh sb="2" eb="5">
      <t>シキュウリョウ</t>
    </rPh>
    <phoneticPr fontId="3"/>
  </si>
  <si>
    <t>回／月</t>
    <rPh sb="0" eb="1">
      <t>カイ</t>
    </rPh>
    <rPh sb="2" eb="3">
      <t>ツキ</t>
    </rPh>
    <phoneticPr fontId="3"/>
  </si>
  <si>
    <t>日付</t>
    <rPh sb="0" eb="2">
      <t>ヒヅケ</t>
    </rPh>
    <phoneticPr fontId="3"/>
  </si>
  <si>
    <t>曜日</t>
    <rPh sb="0" eb="2">
      <t>ヨウビ</t>
    </rPh>
    <phoneticPr fontId="3"/>
  </si>
  <si>
    <t>サービス提供実績</t>
    <rPh sb="4" eb="6">
      <t>テイキョウ</t>
    </rPh>
    <rPh sb="6" eb="8">
      <t>ジッセキ</t>
    </rPh>
    <phoneticPr fontId="3"/>
  </si>
  <si>
    <t>算定回数</t>
    <rPh sb="0" eb="2">
      <t>サンテイ</t>
    </rPh>
    <rPh sb="2" eb="4">
      <t>カイスウ</t>
    </rPh>
    <phoneticPr fontId="3"/>
  </si>
  <si>
    <t>利用者　　　負担額</t>
    <rPh sb="0" eb="3">
      <t>リヨウシャ</t>
    </rPh>
    <rPh sb="6" eb="8">
      <t>フタン</t>
    </rPh>
    <rPh sb="8" eb="9">
      <t>ガク</t>
    </rPh>
    <phoneticPr fontId="3"/>
  </si>
  <si>
    <t>給付費　　　移行額</t>
  </si>
  <si>
    <t>合計</t>
    <rPh sb="0" eb="2">
      <t>ゴウケイ</t>
    </rPh>
    <phoneticPr fontId="3"/>
  </si>
  <si>
    <t>回</t>
    <rPh sb="0" eb="1">
      <t>カイ</t>
    </rPh>
    <phoneticPr fontId="3"/>
  </si>
  <si>
    <t>月分</t>
    <phoneticPr fontId="3"/>
  </si>
  <si>
    <t>事業所番号</t>
    <rPh sb="0" eb="3">
      <t>ジギョウショ</t>
    </rPh>
    <rPh sb="3" eb="4">
      <t>バン</t>
    </rPh>
    <rPh sb="4" eb="5">
      <t>ゴウ</t>
    </rPh>
    <phoneticPr fontId="3"/>
  </si>
  <si>
    <t>※水色のセル部分のみ入力ください。</t>
    <phoneticPr fontId="3"/>
  </si>
  <si>
    <t>地域生活支援事業　訪問入浴サービス提供実績記録票</t>
    <rPh sb="0" eb="2">
      <t>チイキ</t>
    </rPh>
    <rPh sb="2" eb="4">
      <t>セイカツ</t>
    </rPh>
    <rPh sb="4" eb="6">
      <t>シエン</t>
    </rPh>
    <rPh sb="6" eb="8">
      <t>ジギョウ</t>
    </rPh>
    <rPh sb="9" eb="11">
      <t>ホウモン</t>
    </rPh>
    <rPh sb="11" eb="13">
      <t>ニュウヨク</t>
    </rPh>
    <rPh sb="17" eb="19">
      <t>テイキョウ</t>
    </rPh>
    <rPh sb="19" eb="21">
      <t>ジッセキ</t>
    </rPh>
    <rPh sb="21" eb="23">
      <t>キロク</t>
    </rPh>
    <rPh sb="23" eb="24">
      <t>ヒョウ</t>
    </rPh>
    <phoneticPr fontId="3"/>
  </si>
  <si>
    <t>(障害児氏名)</t>
    <phoneticPr fontId="3"/>
  </si>
  <si>
    <t>備考</t>
    <rPh sb="0" eb="2">
      <t>ビコウ</t>
    </rPh>
    <phoneticPr fontId="3"/>
  </si>
  <si>
    <t>利用者負担上限月額</t>
    <rPh sb="0" eb="3">
      <t>リヨウシャ</t>
    </rPh>
    <rPh sb="3" eb="5">
      <t>フタン</t>
    </rPh>
    <rPh sb="5" eb="7">
      <t>ジョウゲン</t>
    </rPh>
    <rPh sb="7" eb="9">
      <t>ゲツガク</t>
    </rPh>
    <phoneticPr fontId="3"/>
  </si>
  <si>
    <t>円</t>
    <rPh sb="0" eb="1">
      <t>エン</t>
    </rPh>
    <phoneticPr fontId="3"/>
  </si>
  <si>
    <t>訪問入浴</t>
    <rPh sb="0" eb="4">
      <t>ホウモンニュウヨク</t>
    </rPh>
    <phoneticPr fontId="4"/>
  </si>
  <si>
    <t>サービスコード(1)</t>
    <phoneticPr fontId="3"/>
  </si>
  <si>
    <t>回数(1)</t>
    <phoneticPr fontId="3"/>
  </si>
  <si>
    <t>サービスコード(2)</t>
    <phoneticPr fontId="3"/>
  </si>
  <si>
    <t>回数(2)</t>
    <phoneticPr fontId="3"/>
  </si>
  <si>
    <t>サービスコード(3)</t>
    <phoneticPr fontId="3"/>
  </si>
  <si>
    <t>回数(3)</t>
    <phoneticPr fontId="3"/>
  </si>
  <si>
    <t>サービスコード(4)</t>
    <phoneticPr fontId="3"/>
  </si>
  <si>
    <t>回数(4)</t>
    <phoneticPr fontId="3"/>
  </si>
  <si>
    <t>サービスコード(5)</t>
    <phoneticPr fontId="3"/>
  </si>
  <si>
    <t>回数(5)</t>
    <phoneticPr fontId="3"/>
  </si>
  <si>
    <t>サービスコード(6)</t>
    <phoneticPr fontId="3"/>
  </si>
  <si>
    <t>回数(6)</t>
    <phoneticPr fontId="3"/>
  </si>
  <si>
    <t>サービスコード(7)</t>
    <phoneticPr fontId="3"/>
  </si>
  <si>
    <t>回数(7)</t>
    <phoneticPr fontId="3"/>
  </si>
  <si>
    <t>サービスコード(8)</t>
    <phoneticPr fontId="3"/>
  </si>
  <si>
    <t>回数(8)</t>
    <phoneticPr fontId="3"/>
  </si>
  <si>
    <t>サービスコード(9)</t>
    <phoneticPr fontId="3"/>
  </si>
  <si>
    <t>回数(9)</t>
    <rPh sb="0" eb="2">
      <t>カイスウ</t>
    </rPh>
    <phoneticPr fontId="1"/>
  </si>
  <si>
    <t>サービスコード(10)</t>
    <phoneticPr fontId="3"/>
  </si>
  <si>
    <t>回数(10)</t>
    <rPh sb="0" eb="2">
      <t>カイスウ</t>
    </rPh>
    <phoneticPr fontId="1"/>
  </si>
  <si>
    <t>サービスコード(11)</t>
    <phoneticPr fontId="3"/>
  </si>
  <si>
    <t>回数(11)</t>
    <rPh sb="0" eb="2">
      <t>カイスウ</t>
    </rPh>
    <phoneticPr fontId="1"/>
  </si>
  <si>
    <t>サービスコード(12)</t>
    <phoneticPr fontId="3"/>
  </si>
  <si>
    <t>回数(12)</t>
    <rPh sb="0" eb="2">
      <t>カイスウ</t>
    </rPh>
    <phoneticPr fontId="1"/>
  </si>
  <si>
    <t>サービスコード(13)</t>
    <phoneticPr fontId="3"/>
  </si>
  <si>
    <t>回数(13)</t>
    <rPh sb="0" eb="2">
      <t>カイスウ</t>
    </rPh>
    <phoneticPr fontId="1"/>
  </si>
  <si>
    <t>利用者
確認欄</t>
    <rPh sb="0" eb="3">
      <t>リヨウシャ</t>
    </rPh>
    <rPh sb="4" eb="6">
      <t>カクニン</t>
    </rPh>
    <rPh sb="6" eb="7">
      <t>ラン</t>
    </rPh>
    <phoneticPr fontId="3"/>
  </si>
  <si>
    <t>訪問入浴</t>
    <rPh sb="0" eb="4">
      <t>ホウモンニュウヨク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</si>
</sst>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¥&quot;#,##0;&quot;¥&quot;\-#,##0"/>
    <numFmt numFmtId="176" formatCode="d"/>
    <numFmt numFmtId="177" formatCode="0000000000"/>
    <numFmt numFmtId="178" formatCode="&quot;(&quot;@&quot;)&quot;"/>
    <numFmt numFmtId="179" formatCode="aaa"/>
    <numFmt numFmtId="183" formatCode="000000"/>
    <numFmt numFmtId="184" formatCode="[$-411]ggg"/>
    <numFmt numFmtId="185" formatCode="#,##0_ ;[Red]\-#,##0\ "/>
    <numFmt numFmtId="186" formatCode="00"/>
    <numFmt numFmtId="187" formatCode="0_);[Red]\(0\)"/>
    <numFmt numFmtId="188" formatCode="[&lt;43586]ggge;[&lt;43831]&quot;令和元&quot;;ggge"/>
    <numFmt numFmtId="189" formatCode="m"/>
    <numFmt numFmtId="190" formatCode="[&lt;=999]000;[&lt;=9999]000\-00;000\-0000"/>
    <numFmt numFmtId="191" formatCode="[&lt;=9999999]###\-####;0###\-##\-####"/>
    <numFmt numFmtId="192" formatCode="[$-411]e"/>
    <numFmt numFmtId="193" formatCode="0000"/>
    <numFmt numFmtId="194" formatCode="000"/>
    <numFmt numFmtId="195" formatCode="[$-411]ge/m/d"/>
    <numFmt numFmtId="198" formatCode="yyyy/m/d;@"/>
    <numFmt numFmtId="202" formatCode="[$-411]geemm"/>
    <numFmt numFmtId="203" formatCode="[$-411]geemmdd"/>
  </numFmts>
  <fonts count="33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b/>
      <sz val="24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7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</font>
    <font>
      <b/>
      <u/>
      <sz val="10"/>
      <color rgb="FFFF000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7F0F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9" fillId="0" borderId="0">
      <alignment vertical="center"/>
    </xf>
  </cellStyleXfs>
  <cellXfs count="752">
    <xf numFmtId="0" fontId="0" fillId="0" borderId="0" xfId="0">
      <alignment vertical="center"/>
    </xf>
    <xf numFmtId="0" fontId="2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distributed" vertical="center"/>
    </xf>
    <xf numFmtId="0" fontId="11" fillId="2" borderId="0" xfId="0" applyFont="1" applyFill="1" applyBorder="1" applyAlignment="1">
      <alignment horizontal="center" vertical="center" textRotation="255"/>
    </xf>
    <xf numFmtId="0" fontId="11" fillId="0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 textRotation="255"/>
    </xf>
    <xf numFmtId="0" fontId="17" fillId="2" borderId="0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0" fillId="0" borderId="0" xfId="0" applyNumberFormat="1">
      <alignment vertical="center"/>
    </xf>
    <xf numFmtId="0" fontId="1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189" fontId="14" fillId="2" borderId="0" xfId="0" applyNumberFormat="1" applyFont="1" applyFill="1" applyBorder="1" applyAlignment="1">
      <alignment horizontal="center" vertical="center"/>
    </xf>
    <xf numFmtId="176" fontId="14" fillId="2" borderId="0" xfId="0" applyNumberFormat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0" fontId="14" fillId="2" borderId="6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4" fillId="2" borderId="8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38" fontId="30" fillId="0" borderId="10" xfId="1" applyFont="1" applyBorder="1">
      <alignment vertical="center"/>
    </xf>
    <xf numFmtId="195" fontId="0" fillId="0" borderId="0" xfId="0" applyNumberFormat="1">
      <alignment vertical="center"/>
    </xf>
    <xf numFmtId="38" fontId="0" fillId="0" borderId="0" xfId="0" applyNumberFormat="1">
      <alignment vertical="center"/>
    </xf>
    <xf numFmtId="202" fontId="0" fillId="0" borderId="0" xfId="0" applyNumberFormat="1">
      <alignment vertical="center"/>
    </xf>
    <xf numFmtId="203" fontId="0" fillId="0" borderId="0" xfId="0" applyNumberForma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187" fontId="0" fillId="0" borderId="0" xfId="0" applyNumberFormat="1">
      <alignment vertical="center"/>
    </xf>
    <xf numFmtId="198" fontId="5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198" fontId="7" fillId="2" borderId="0" xfId="0" applyNumberFormat="1" applyFont="1" applyFill="1" applyAlignment="1">
      <alignment vertical="center" wrapText="1"/>
    </xf>
    <xf numFmtId="0" fontId="31" fillId="2" borderId="0" xfId="0" applyFont="1" applyFill="1" applyAlignment="1">
      <alignment vertical="center" wrapText="1"/>
    </xf>
    <xf numFmtId="0" fontId="32" fillId="2" borderId="13" xfId="0" applyFont="1" applyFill="1" applyBorder="1" applyAlignment="1">
      <alignment vertical="center"/>
    </xf>
    <xf numFmtId="198" fontId="5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 applyProtection="1">
      <alignment vertical="center"/>
    </xf>
    <xf numFmtId="0" fontId="0" fillId="0" borderId="0" xfId="0" applyProtection="1">
      <alignment vertical="center"/>
      <protection locked="0"/>
    </xf>
    <xf numFmtId="0" fontId="14" fillId="2" borderId="53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4" borderId="53" xfId="0" applyFont="1" applyFill="1" applyBorder="1" applyAlignment="1" applyProtection="1">
      <alignment horizontal="left" vertical="center" indent="1" shrinkToFit="1"/>
      <protection locked="0"/>
    </xf>
    <xf numFmtId="0" fontId="14" fillId="4" borderId="11" xfId="0" applyFont="1" applyFill="1" applyBorder="1" applyAlignment="1" applyProtection="1">
      <alignment horizontal="left" vertical="center" indent="1" shrinkToFit="1"/>
      <protection locked="0"/>
    </xf>
    <xf numFmtId="0" fontId="14" fillId="4" borderId="12" xfId="0" applyFont="1" applyFill="1" applyBorder="1" applyAlignment="1" applyProtection="1">
      <alignment horizontal="left" vertical="center" indent="1" shrinkToFit="1"/>
      <protection locked="0"/>
    </xf>
    <xf numFmtId="0" fontId="14" fillId="4" borderId="53" xfId="0" applyFont="1" applyFill="1" applyBorder="1" applyAlignment="1" applyProtection="1">
      <alignment horizontal="center" vertical="center"/>
      <protection locked="0"/>
    </xf>
    <xf numFmtId="0" fontId="14" fillId="4" borderId="11" xfId="0" applyFont="1" applyFill="1" applyBorder="1" applyAlignment="1" applyProtection="1">
      <alignment horizontal="center" vertical="center"/>
      <protection locked="0"/>
    </xf>
    <xf numFmtId="49" fontId="14" fillId="4" borderId="53" xfId="0" applyNumberFormat="1" applyFont="1" applyFill="1" applyBorder="1" applyAlignment="1" applyProtection="1">
      <alignment horizontal="center" vertical="center" shrinkToFit="1"/>
      <protection locked="0"/>
    </xf>
    <xf numFmtId="49" fontId="14" fillId="4" borderId="11" xfId="0" applyNumberFormat="1" applyFont="1" applyFill="1" applyBorder="1" applyAlignment="1" applyProtection="1">
      <alignment horizontal="center" vertical="center" shrinkToFit="1"/>
      <protection locked="0"/>
    </xf>
    <xf numFmtId="49" fontId="14" fillId="4" borderId="12" xfId="0" applyNumberFormat="1" applyFont="1" applyFill="1" applyBorder="1" applyAlignment="1" applyProtection="1">
      <alignment horizontal="center" vertical="center" shrinkToFit="1"/>
      <protection locked="0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4" borderId="1" xfId="0" applyFont="1" applyFill="1" applyBorder="1" applyAlignment="1" applyProtection="1">
      <alignment horizontal="center" vertical="center" shrinkToFit="1"/>
      <protection locked="0"/>
    </xf>
    <xf numFmtId="0" fontId="14" fillId="4" borderId="2" xfId="0" applyFont="1" applyFill="1" applyBorder="1" applyAlignment="1" applyProtection="1">
      <alignment horizontal="center" vertical="center" shrinkToFit="1"/>
      <protection locked="0"/>
    </xf>
    <xf numFmtId="0" fontId="14" fillId="4" borderId="4" xfId="0" applyFont="1" applyFill="1" applyBorder="1" applyAlignment="1" applyProtection="1">
      <alignment horizontal="center" vertical="center" shrinkToFit="1"/>
      <protection locked="0"/>
    </xf>
    <xf numFmtId="0" fontId="14" fillId="4" borderId="0" xfId="0" applyFont="1" applyFill="1" applyBorder="1" applyAlignment="1" applyProtection="1">
      <alignment horizontal="center" vertical="center" shrinkToFit="1"/>
      <protection locked="0"/>
    </xf>
    <xf numFmtId="0" fontId="14" fillId="4" borderId="6" xfId="0" applyFont="1" applyFill="1" applyBorder="1" applyAlignment="1" applyProtection="1">
      <alignment horizontal="center" vertical="center" shrinkToFit="1"/>
      <protection locked="0"/>
    </xf>
    <xf numFmtId="0" fontId="14" fillId="4" borderId="7" xfId="0" applyFont="1" applyFill="1" applyBorder="1" applyAlignment="1" applyProtection="1">
      <alignment horizontal="center" vertical="center" shrinkToFit="1"/>
      <protection locked="0"/>
    </xf>
    <xf numFmtId="0" fontId="14" fillId="4" borderId="2" xfId="0" applyFont="1" applyFill="1" applyBorder="1" applyAlignment="1" applyProtection="1">
      <alignment horizontal="left" vertical="center"/>
      <protection locked="0"/>
    </xf>
    <xf numFmtId="0" fontId="14" fillId="4" borderId="3" xfId="0" applyFont="1" applyFill="1" applyBorder="1" applyAlignment="1" applyProtection="1">
      <alignment horizontal="left" vertical="center"/>
      <protection locked="0"/>
    </xf>
    <xf numFmtId="0" fontId="14" fillId="4" borderId="0" xfId="0" applyFont="1" applyFill="1" applyBorder="1" applyAlignment="1" applyProtection="1">
      <alignment horizontal="left" vertical="center"/>
      <protection locked="0"/>
    </xf>
    <xf numFmtId="0" fontId="14" fillId="4" borderId="5" xfId="0" applyFont="1" applyFill="1" applyBorder="1" applyAlignment="1" applyProtection="1">
      <alignment horizontal="left" vertical="center"/>
      <protection locked="0"/>
    </xf>
    <xf numFmtId="0" fontId="14" fillId="4" borderId="7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2" xfId="0" applyFont="1" applyFill="1" applyBorder="1" applyAlignment="1" applyProtection="1">
      <alignment horizontal="left" vertical="center" shrinkToFit="1"/>
      <protection locked="0"/>
    </xf>
    <xf numFmtId="0" fontId="14" fillId="4" borderId="3" xfId="0" applyFont="1" applyFill="1" applyBorder="1" applyAlignment="1" applyProtection="1">
      <alignment horizontal="left" vertical="center" shrinkToFit="1"/>
      <protection locked="0"/>
    </xf>
    <xf numFmtId="0" fontId="14" fillId="4" borderId="0" xfId="0" applyFont="1" applyFill="1" applyBorder="1" applyAlignment="1" applyProtection="1">
      <alignment horizontal="left" vertical="center" shrinkToFit="1"/>
      <protection locked="0"/>
    </xf>
    <xf numFmtId="0" fontId="14" fillId="4" borderId="5" xfId="0" applyFont="1" applyFill="1" applyBorder="1" applyAlignment="1" applyProtection="1">
      <alignment horizontal="left" vertical="center" shrinkToFit="1"/>
      <protection locked="0"/>
    </xf>
    <xf numFmtId="0" fontId="14" fillId="4" borderId="7" xfId="0" applyFont="1" applyFill="1" applyBorder="1" applyAlignment="1" applyProtection="1">
      <alignment horizontal="left" vertical="center" shrinkToFit="1"/>
      <protection locked="0"/>
    </xf>
    <xf numFmtId="0" fontId="14" fillId="4" borderId="8" xfId="0" applyFont="1" applyFill="1" applyBorder="1" applyAlignment="1" applyProtection="1">
      <alignment horizontal="left" vertical="center" shrinkToFit="1"/>
      <protection locked="0"/>
    </xf>
    <xf numFmtId="0" fontId="25" fillId="2" borderId="53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  <xf numFmtId="193" fontId="14" fillId="4" borderId="53" xfId="0" applyNumberFormat="1" applyFont="1" applyFill="1" applyBorder="1" applyAlignment="1" applyProtection="1">
      <alignment horizontal="right" vertical="center" indent="1" shrinkToFit="1"/>
      <protection locked="0"/>
    </xf>
    <xf numFmtId="193" fontId="14" fillId="4" borderId="11" xfId="0" applyNumberFormat="1" applyFont="1" applyFill="1" applyBorder="1" applyAlignment="1" applyProtection="1">
      <alignment horizontal="right" vertical="center" indent="1" shrinkToFit="1"/>
      <protection locked="0"/>
    </xf>
    <xf numFmtId="193" fontId="14" fillId="4" borderId="12" xfId="0" applyNumberFormat="1" applyFont="1" applyFill="1" applyBorder="1" applyAlignment="1" applyProtection="1">
      <alignment horizontal="right" vertical="center" indent="1" shrinkToFit="1"/>
      <protection locked="0"/>
    </xf>
    <xf numFmtId="194" fontId="14" fillId="4" borderId="53" xfId="0" applyNumberFormat="1" applyFont="1" applyFill="1" applyBorder="1" applyAlignment="1" applyProtection="1">
      <alignment horizontal="right" vertical="center" indent="1" shrinkToFit="1"/>
      <protection locked="0"/>
    </xf>
    <xf numFmtId="194" fontId="14" fillId="4" borderId="11" xfId="0" applyNumberFormat="1" applyFont="1" applyFill="1" applyBorder="1" applyAlignment="1" applyProtection="1">
      <alignment horizontal="right" vertical="center" indent="1" shrinkToFit="1"/>
      <protection locked="0"/>
    </xf>
    <xf numFmtId="194" fontId="14" fillId="4" borderId="12" xfId="0" applyNumberFormat="1" applyFont="1" applyFill="1" applyBorder="1" applyAlignment="1" applyProtection="1">
      <alignment horizontal="right" vertical="center" indent="1" shrinkToFit="1"/>
      <protection locked="0"/>
    </xf>
    <xf numFmtId="38" fontId="25" fillId="5" borderId="59" xfId="1" applyFont="1" applyFill="1" applyBorder="1" applyAlignment="1">
      <alignment vertical="center" shrinkToFit="1"/>
    </xf>
    <xf numFmtId="38" fontId="25" fillId="5" borderId="43" xfId="1" applyFont="1" applyFill="1" applyBorder="1" applyAlignment="1">
      <alignment vertical="center" shrinkToFit="1"/>
    </xf>
    <xf numFmtId="38" fontId="25" fillId="5" borderId="46" xfId="1" applyFont="1" applyFill="1" applyBorder="1" applyAlignment="1">
      <alignment vertical="center" shrinkToFit="1"/>
    </xf>
    <xf numFmtId="0" fontId="14" fillId="2" borderId="31" xfId="0" applyFont="1" applyFill="1" applyBorder="1" applyAlignment="1">
      <alignment horizontal="distributed" vertical="center" indent="3"/>
    </xf>
    <xf numFmtId="0" fontId="14" fillId="2" borderId="32" xfId="0" applyFont="1" applyFill="1" applyBorder="1" applyAlignment="1">
      <alignment horizontal="distributed" vertical="center" indent="3"/>
    </xf>
    <xf numFmtId="0" fontId="14" fillId="2" borderId="33" xfId="0" applyFont="1" applyFill="1" applyBorder="1" applyAlignment="1">
      <alignment horizontal="distributed" vertical="center" indent="3"/>
    </xf>
    <xf numFmtId="38" fontId="25" fillId="2" borderId="49" xfId="1" applyFont="1" applyFill="1" applyBorder="1" applyAlignment="1">
      <alignment horizontal="center" vertical="center" shrinkToFit="1"/>
    </xf>
    <xf numFmtId="38" fontId="25" fillId="2" borderId="60" xfId="1" applyFont="1" applyFill="1" applyBorder="1" applyAlignment="1">
      <alignment horizontal="center" vertical="center" shrinkToFit="1"/>
    </xf>
    <xf numFmtId="38" fontId="25" fillId="2" borderId="60" xfId="1" applyFont="1" applyFill="1" applyBorder="1" applyAlignment="1">
      <alignment vertical="center" shrinkToFit="1"/>
    </xf>
    <xf numFmtId="38" fontId="25" fillId="5" borderId="60" xfId="1" applyFont="1" applyFill="1" applyBorder="1" applyAlignment="1">
      <alignment vertical="center" shrinkToFit="1"/>
    </xf>
    <xf numFmtId="38" fontId="25" fillId="5" borderId="38" xfId="1" applyFont="1" applyFill="1" applyBorder="1" applyAlignment="1">
      <alignment vertical="center" shrinkToFit="1"/>
    </xf>
    <xf numFmtId="38" fontId="25" fillId="5" borderId="32" xfId="1" applyFont="1" applyFill="1" applyBorder="1" applyAlignment="1">
      <alignment vertical="center" shrinkToFit="1"/>
    </xf>
    <xf numFmtId="38" fontId="25" fillId="5" borderId="33" xfId="1" applyFont="1" applyFill="1" applyBorder="1" applyAlignment="1">
      <alignment vertical="center" shrinkToFit="1"/>
    </xf>
    <xf numFmtId="0" fontId="25" fillId="5" borderId="42" xfId="0" applyFont="1" applyFill="1" applyBorder="1" applyAlignment="1">
      <alignment horizontal="center" vertical="center"/>
    </xf>
    <xf numFmtId="0" fontId="25" fillId="5" borderId="43" xfId="0" applyFont="1" applyFill="1" applyBorder="1" applyAlignment="1">
      <alignment horizontal="center" vertical="center"/>
    </xf>
    <xf numFmtId="0" fontId="25" fillId="5" borderId="46" xfId="0" applyFont="1" applyFill="1" applyBorder="1" applyAlignment="1">
      <alignment horizontal="center" vertical="center"/>
    </xf>
    <xf numFmtId="38" fontId="25" fillId="5" borderId="42" xfId="1" applyFont="1" applyFill="1" applyBorder="1" applyAlignment="1">
      <alignment horizontal="center" vertical="center" shrinkToFit="1"/>
    </xf>
    <xf numFmtId="38" fontId="25" fillId="5" borderId="43" xfId="1" applyFont="1" applyFill="1" applyBorder="1" applyAlignment="1">
      <alignment horizontal="center" vertical="center" shrinkToFit="1"/>
    </xf>
    <xf numFmtId="38" fontId="25" fillId="0" borderId="29" xfId="1" applyFont="1" applyFill="1" applyBorder="1" applyAlignment="1">
      <alignment vertical="center" shrinkToFit="1"/>
    </xf>
    <xf numFmtId="38" fontId="25" fillId="0" borderId="54" xfId="1" applyFont="1" applyFill="1" applyBorder="1" applyAlignment="1">
      <alignment vertical="center" shrinkToFit="1"/>
    </xf>
    <xf numFmtId="38" fontId="25" fillId="5" borderId="54" xfId="1" applyFont="1" applyFill="1" applyBorder="1" applyAlignment="1">
      <alignment vertical="center" shrinkToFit="1"/>
    </xf>
    <xf numFmtId="38" fontId="25" fillId="5" borderId="55" xfId="1" applyFont="1" applyFill="1" applyBorder="1" applyAlignment="1">
      <alignment vertical="center" shrinkToFit="1"/>
    </xf>
    <xf numFmtId="38" fontId="25" fillId="5" borderId="56" xfId="1" applyFont="1" applyFill="1" applyBorder="1" applyAlignment="1">
      <alignment vertical="center" shrinkToFit="1"/>
    </xf>
    <xf numFmtId="0" fontId="25" fillId="2" borderId="48" xfId="0" applyFont="1" applyFill="1" applyBorder="1" applyAlignment="1">
      <alignment horizontal="distributed" vertical="center" indent="3"/>
    </xf>
    <xf numFmtId="0" fontId="25" fillId="2" borderId="57" xfId="0" applyFont="1" applyFill="1" applyBorder="1" applyAlignment="1">
      <alignment horizontal="distributed" vertical="center" indent="3"/>
    </xf>
    <xf numFmtId="0" fontId="25" fillId="2" borderId="58" xfId="0" applyFont="1" applyFill="1" applyBorder="1" applyAlignment="1">
      <alignment horizontal="distributed" vertical="center" indent="3"/>
    </xf>
    <xf numFmtId="38" fontId="25" fillId="2" borderId="48" xfId="1" applyFont="1" applyFill="1" applyBorder="1" applyAlignment="1">
      <alignment horizontal="center" vertical="center" shrinkToFit="1"/>
    </xf>
    <xf numFmtId="38" fontId="25" fillId="2" borderId="57" xfId="1" applyFont="1" applyFill="1" applyBorder="1" applyAlignment="1">
      <alignment horizontal="center" vertical="center" shrinkToFit="1"/>
    </xf>
    <xf numFmtId="38" fontId="25" fillId="2" borderId="57" xfId="1" applyFont="1" applyFill="1" applyBorder="1" applyAlignment="1">
      <alignment vertical="center" shrinkToFit="1"/>
    </xf>
    <xf numFmtId="38" fontId="25" fillId="5" borderId="57" xfId="1" applyFont="1" applyFill="1" applyBorder="1" applyAlignment="1">
      <alignment vertical="center" shrinkToFit="1"/>
    </xf>
    <xf numFmtId="38" fontId="25" fillId="2" borderId="4" xfId="1" applyFont="1" applyFill="1" applyBorder="1" applyAlignment="1">
      <alignment vertical="center" shrinkToFit="1"/>
    </xf>
    <xf numFmtId="38" fontId="25" fillId="5" borderId="4" xfId="1" applyFont="1" applyFill="1" applyBorder="1" applyAlignment="1">
      <alignment vertical="center" shrinkToFit="1"/>
    </xf>
    <xf numFmtId="38" fontId="25" fillId="5" borderId="0" xfId="1" applyFont="1" applyFill="1" applyBorder="1" applyAlignment="1">
      <alignment vertical="center" shrinkToFit="1"/>
    </xf>
    <xf numFmtId="38" fontId="25" fillId="5" borderId="19" xfId="1" applyFont="1" applyFill="1" applyBorder="1" applyAlignment="1">
      <alignment vertical="center" shrinkToFit="1"/>
    </xf>
    <xf numFmtId="0" fontId="25" fillId="0" borderId="29" xfId="0" applyFont="1" applyFill="1" applyBorder="1" applyAlignment="1">
      <alignment horizontal="center" vertical="center" shrinkToFit="1"/>
    </xf>
    <xf numFmtId="0" fontId="25" fillId="0" borderId="30" xfId="0" applyFont="1" applyFill="1" applyBorder="1" applyAlignment="1">
      <alignment horizontal="center" vertical="center" shrinkToFit="1"/>
    </xf>
    <xf numFmtId="38" fontId="25" fillId="0" borderId="28" xfId="1" applyFont="1" applyFill="1" applyBorder="1" applyAlignment="1">
      <alignment horizontal="center" vertical="center" shrinkToFit="1"/>
    </xf>
    <xf numFmtId="38" fontId="25" fillId="0" borderId="29" xfId="1" applyFont="1" applyFill="1" applyBorder="1" applyAlignment="1">
      <alignment horizontal="center" vertical="center" shrinkToFit="1"/>
    </xf>
    <xf numFmtId="38" fontId="25" fillId="2" borderId="29" xfId="1" applyFont="1" applyFill="1" applyBorder="1" applyAlignment="1">
      <alignment vertical="center" shrinkToFit="1"/>
    </xf>
    <xf numFmtId="38" fontId="25" fillId="5" borderId="29" xfId="1" applyFont="1" applyFill="1" applyBorder="1" applyAlignment="1">
      <alignment vertical="center" shrinkToFit="1"/>
    </xf>
    <xf numFmtId="38" fontId="25" fillId="0" borderId="50" xfId="1" applyFont="1" applyFill="1" applyBorder="1" applyAlignment="1">
      <alignment vertical="center" shrinkToFit="1"/>
    </xf>
    <xf numFmtId="38" fontId="25" fillId="0" borderId="6" xfId="1" applyFont="1" applyFill="1" applyBorder="1" applyAlignment="1">
      <alignment vertical="center" shrinkToFit="1"/>
    </xf>
    <xf numFmtId="38" fontId="25" fillId="5" borderId="6" xfId="1" applyFont="1" applyFill="1" applyBorder="1" applyAlignment="1">
      <alignment vertical="center" shrinkToFit="1"/>
    </xf>
    <xf numFmtId="38" fontId="25" fillId="5" borderId="7" xfId="1" applyFont="1" applyFill="1" applyBorder="1" applyAlignment="1">
      <alignment vertical="center" shrinkToFit="1"/>
    </xf>
    <xf numFmtId="38" fontId="25" fillId="5" borderId="21" xfId="1" applyFont="1" applyFill="1" applyBorder="1" applyAlignment="1">
      <alignment vertical="center" shrinkToFit="1"/>
    </xf>
    <xf numFmtId="0" fontId="25" fillId="0" borderId="10" xfId="0" applyFont="1" applyFill="1" applyBorder="1" applyAlignment="1">
      <alignment horizontal="center" vertical="center" shrinkToFit="1"/>
    </xf>
    <xf numFmtId="0" fontId="25" fillId="0" borderId="23" xfId="0" applyFont="1" applyFill="1" applyBorder="1" applyAlignment="1">
      <alignment horizontal="center" vertical="center" shrinkToFit="1"/>
    </xf>
    <xf numFmtId="38" fontId="25" fillId="0" borderId="22" xfId="1" applyFont="1" applyFill="1" applyBorder="1" applyAlignment="1">
      <alignment horizontal="center" vertical="center" shrinkToFit="1"/>
    </xf>
    <xf numFmtId="38" fontId="25" fillId="0" borderId="10" xfId="1" applyFont="1" applyFill="1" applyBorder="1" applyAlignment="1">
      <alignment horizontal="center" vertical="center" shrinkToFit="1"/>
    </xf>
    <xf numFmtId="38" fontId="25" fillId="0" borderId="10" xfId="1" applyFont="1" applyFill="1" applyBorder="1" applyAlignment="1">
      <alignment vertical="center" shrinkToFit="1"/>
    </xf>
    <xf numFmtId="38" fontId="25" fillId="2" borderId="10" xfId="1" applyFont="1" applyFill="1" applyBorder="1" applyAlignment="1">
      <alignment vertical="center" shrinkToFit="1"/>
    </xf>
    <xf numFmtId="38" fontId="25" fillId="5" borderId="10" xfId="1" applyFont="1" applyFill="1" applyBorder="1" applyAlignment="1">
      <alignment vertical="center" shrinkToFit="1"/>
    </xf>
    <xf numFmtId="38" fontId="25" fillId="0" borderId="53" xfId="1" applyFont="1" applyFill="1" applyBorder="1" applyAlignment="1">
      <alignment vertical="center" shrinkToFit="1"/>
    </xf>
    <xf numFmtId="38" fontId="25" fillId="5" borderId="53" xfId="1" applyFont="1" applyFill="1" applyBorder="1" applyAlignment="1">
      <alignment vertical="center" shrinkToFit="1"/>
    </xf>
    <xf numFmtId="38" fontId="25" fillId="5" borderId="11" xfId="1" applyFont="1" applyFill="1" applyBorder="1" applyAlignment="1">
      <alignment vertical="center" shrinkToFit="1"/>
    </xf>
    <xf numFmtId="38" fontId="25" fillId="5" borderId="25" xfId="1" applyFont="1" applyFill="1" applyBorder="1" applyAlignment="1">
      <alignment vertical="center" shrinkToFit="1"/>
    </xf>
    <xf numFmtId="0" fontId="25" fillId="0" borderId="50" xfId="0" applyFont="1" applyFill="1" applyBorder="1" applyAlignment="1">
      <alignment horizontal="center" vertical="center" shrinkToFit="1"/>
    </xf>
    <xf numFmtId="0" fontId="25" fillId="0" borderId="51" xfId="0" applyFont="1" applyFill="1" applyBorder="1" applyAlignment="1">
      <alignment horizontal="center" vertical="center" shrinkToFit="1"/>
    </xf>
    <xf numFmtId="38" fontId="25" fillId="0" borderId="52" xfId="1" applyFont="1" applyFill="1" applyBorder="1" applyAlignment="1">
      <alignment horizontal="center" vertical="center" shrinkToFit="1"/>
    </xf>
    <xf numFmtId="38" fontId="25" fillId="0" borderId="50" xfId="1" applyFont="1" applyFill="1" applyBorder="1" applyAlignment="1">
      <alignment horizontal="center" vertical="center" shrinkToFit="1"/>
    </xf>
    <xf numFmtId="38" fontId="25" fillId="2" borderId="50" xfId="1" applyFont="1" applyFill="1" applyBorder="1" applyAlignment="1">
      <alignment vertical="center" shrinkToFit="1"/>
    </xf>
    <xf numFmtId="38" fontId="25" fillId="5" borderId="50" xfId="1" applyFont="1" applyFill="1" applyBorder="1" applyAlignment="1">
      <alignment vertical="center" shrinkToFit="1"/>
    </xf>
    <xf numFmtId="0" fontId="11" fillId="2" borderId="43" xfId="0" applyFont="1" applyFill="1" applyBorder="1" applyAlignment="1">
      <alignment horizontal="center" vertical="center" wrapText="1"/>
    </xf>
    <xf numFmtId="0" fontId="11" fillId="5" borderId="43" xfId="0" applyFont="1" applyFill="1" applyBorder="1" applyAlignment="1">
      <alignment horizontal="center" vertical="center" wrapText="1"/>
    </xf>
    <xf numFmtId="0" fontId="11" fillId="5" borderId="46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distributed" textRotation="255" indent="1"/>
    </xf>
    <xf numFmtId="0" fontId="25" fillId="2" borderId="48" xfId="0" applyFont="1" applyFill="1" applyBorder="1" applyAlignment="1">
      <alignment horizontal="center" vertical="distributed" textRotation="255" indent="1"/>
    </xf>
    <xf numFmtId="0" fontId="25" fillId="2" borderId="49" xfId="0" applyFont="1" applyFill="1" applyBorder="1" applyAlignment="1">
      <alignment horizontal="center" vertical="distributed" textRotation="255" indent="1"/>
    </xf>
    <xf numFmtId="0" fontId="14" fillId="2" borderId="14" xfId="0" applyFont="1" applyFill="1" applyBorder="1" applyAlignment="1">
      <alignment horizontal="distributed" vertical="center" indent="3"/>
    </xf>
    <xf numFmtId="0" fontId="14" fillId="2" borderId="13" xfId="0" applyFont="1" applyFill="1" applyBorder="1" applyAlignment="1">
      <alignment horizontal="distributed" vertical="center" indent="3"/>
    </xf>
    <xf numFmtId="0" fontId="14" fillId="2" borderId="15" xfId="0" applyFont="1" applyFill="1" applyBorder="1" applyAlignment="1">
      <alignment horizontal="distributed" vertical="center" indent="3"/>
    </xf>
    <xf numFmtId="0" fontId="11" fillId="2" borderId="42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184" fontId="14" fillId="2" borderId="16" xfId="0" applyNumberFormat="1" applyFont="1" applyFill="1" applyBorder="1" applyAlignment="1">
      <alignment horizontal="center" vertical="center" shrinkToFit="1"/>
    </xf>
    <xf numFmtId="184" fontId="0" fillId="0" borderId="35" xfId="0" applyNumberFormat="1" applyBorder="1" applyAlignment="1">
      <alignment vertical="center" shrinkToFit="1"/>
    </xf>
    <xf numFmtId="184" fontId="0" fillId="0" borderId="31" xfId="0" applyNumberFormat="1" applyBorder="1" applyAlignment="1">
      <alignment vertical="center" shrinkToFit="1"/>
    </xf>
    <xf numFmtId="184" fontId="0" fillId="0" borderId="36" xfId="0" applyNumberFormat="1" applyBorder="1" applyAlignment="1">
      <alignment vertical="center" shrinkToFit="1"/>
    </xf>
    <xf numFmtId="192" fontId="14" fillId="6" borderId="37" xfId="0" applyNumberFormat="1" applyFont="1" applyFill="1" applyBorder="1" applyAlignment="1" applyProtection="1">
      <alignment horizontal="center" vertical="center"/>
      <protection locked="0"/>
    </xf>
    <xf numFmtId="192" fontId="14" fillId="6" borderId="35" xfId="0" applyNumberFormat="1" applyFont="1" applyFill="1" applyBorder="1" applyAlignment="1" applyProtection="1">
      <alignment horizontal="center" vertical="center"/>
      <protection locked="0"/>
    </xf>
    <xf numFmtId="192" fontId="14" fillId="6" borderId="38" xfId="0" applyNumberFormat="1" applyFont="1" applyFill="1" applyBorder="1" applyAlignment="1" applyProtection="1">
      <alignment horizontal="center" vertical="center"/>
      <protection locked="0"/>
    </xf>
    <xf numFmtId="192" fontId="14" fillId="6" borderId="36" xfId="0" applyNumberFormat="1" applyFont="1" applyFill="1" applyBorder="1" applyAlignment="1" applyProtection="1">
      <alignment horizontal="center" vertical="center"/>
      <protection locked="0"/>
    </xf>
    <xf numFmtId="0" fontId="14" fillId="2" borderId="39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189" fontId="14" fillId="2" borderId="37" xfId="0" applyNumberFormat="1" applyFont="1" applyFill="1" applyBorder="1" applyAlignment="1">
      <alignment horizontal="center" vertical="center"/>
    </xf>
    <xf numFmtId="189" fontId="14" fillId="2" borderId="35" xfId="0" applyNumberFormat="1" applyFont="1" applyFill="1" applyBorder="1" applyAlignment="1">
      <alignment horizontal="center" vertical="center"/>
    </xf>
    <xf numFmtId="189" fontId="14" fillId="2" borderId="38" xfId="0" applyNumberFormat="1" applyFont="1" applyFill="1" applyBorder="1" applyAlignment="1">
      <alignment horizontal="center" vertical="center"/>
    </xf>
    <xf numFmtId="189" fontId="14" fillId="2" borderId="36" xfId="0" applyNumberFormat="1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5" fontId="24" fillId="2" borderId="37" xfId="0" applyNumberFormat="1" applyFont="1" applyFill="1" applyBorder="1" applyAlignment="1">
      <alignment vertical="center"/>
    </xf>
    <xf numFmtId="5" fontId="24" fillId="2" borderId="9" xfId="0" applyNumberFormat="1" applyFont="1" applyFill="1" applyBorder="1" applyAlignment="1">
      <alignment vertical="center"/>
    </xf>
    <xf numFmtId="5" fontId="24" fillId="2" borderId="17" xfId="0" applyNumberFormat="1" applyFont="1" applyFill="1" applyBorder="1" applyAlignment="1">
      <alignment vertical="center"/>
    </xf>
    <xf numFmtId="5" fontId="24" fillId="2" borderId="38" xfId="0" applyNumberFormat="1" applyFont="1" applyFill="1" applyBorder="1" applyAlignment="1">
      <alignment vertical="center"/>
    </xf>
    <xf numFmtId="5" fontId="24" fillId="2" borderId="32" xfId="0" applyNumberFormat="1" applyFont="1" applyFill="1" applyBorder="1" applyAlignment="1">
      <alignment vertical="center"/>
    </xf>
    <xf numFmtId="5" fontId="24" fillId="2" borderId="33" xfId="0" applyNumberFormat="1" applyFont="1" applyFill="1" applyBorder="1" applyAlignment="1">
      <alignment vertical="center"/>
    </xf>
    <xf numFmtId="0" fontId="14" fillId="2" borderId="22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 applyProtection="1">
      <alignment horizontal="left" vertical="center" wrapText="1" indent="1"/>
      <protection locked="0"/>
    </xf>
    <xf numFmtId="0" fontId="14" fillId="4" borderId="2" xfId="0" applyFont="1" applyFill="1" applyBorder="1" applyAlignment="1" applyProtection="1">
      <alignment horizontal="left" vertical="center" wrapText="1" indent="1"/>
      <protection locked="0"/>
    </xf>
    <xf numFmtId="0" fontId="14" fillId="4" borderId="27" xfId="0" applyFont="1" applyFill="1" applyBorder="1" applyAlignment="1" applyProtection="1">
      <alignment horizontal="left" vertical="center" wrapText="1" indent="1"/>
      <protection locked="0"/>
    </xf>
    <xf numFmtId="0" fontId="14" fillId="4" borderId="18" xfId="0" applyFont="1" applyFill="1" applyBorder="1" applyAlignment="1" applyProtection="1">
      <alignment horizontal="left" vertical="center" wrapText="1" indent="1"/>
      <protection locked="0"/>
    </xf>
    <xf numFmtId="0" fontId="14" fillId="4" borderId="0" xfId="0" applyFont="1" applyFill="1" applyBorder="1" applyAlignment="1" applyProtection="1">
      <alignment horizontal="left" vertical="center" wrapText="1" indent="1"/>
      <protection locked="0"/>
    </xf>
    <xf numFmtId="0" fontId="14" fillId="4" borderId="19" xfId="0" applyFont="1" applyFill="1" applyBorder="1" applyAlignment="1" applyProtection="1">
      <alignment horizontal="left" vertical="center" wrapText="1" indent="1"/>
      <protection locked="0"/>
    </xf>
    <xf numFmtId="0" fontId="14" fillId="4" borderId="20" xfId="0" applyFont="1" applyFill="1" applyBorder="1" applyAlignment="1" applyProtection="1">
      <alignment horizontal="left" vertical="center" wrapText="1" indent="1"/>
      <protection locked="0"/>
    </xf>
    <xf numFmtId="0" fontId="14" fillId="4" borderId="7" xfId="0" applyFont="1" applyFill="1" applyBorder="1" applyAlignment="1" applyProtection="1">
      <alignment horizontal="left" vertical="center" wrapText="1" indent="1"/>
      <protection locked="0"/>
    </xf>
    <xf numFmtId="0" fontId="14" fillId="4" borderId="21" xfId="0" applyFont="1" applyFill="1" applyBorder="1" applyAlignment="1" applyProtection="1">
      <alignment horizontal="left" vertical="center" wrapText="1" indent="1"/>
      <protection locked="0"/>
    </xf>
    <xf numFmtId="0" fontId="14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 applyProtection="1">
      <alignment horizontal="center" vertical="center" wrapText="1"/>
      <protection locked="0"/>
    </xf>
    <xf numFmtId="0" fontId="14" fillId="4" borderId="2" xfId="0" applyFont="1" applyFill="1" applyBorder="1" applyAlignment="1" applyProtection="1">
      <alignment horizontal="center" vertical="center" wrapText="1"/>
      <protection locked="0"/>
    </xf>
    <xf numFmtId="0" fontId="14" fillId="4" borderId="27" xfId="0" applyFont="1" applyFill="1" applyBorder="1" applyAlignment="1" applyProtection="1">
      <alignment horizontal="center" vertical="center" wrapText="1"/>
      <protection locked="0"/>
    </xf>
    <xf numFmtId="0" fontId="14" fillId="4" borderId="31" xfId="0" applyFont="1" applyFill="1" applyBorder="1" applyAlignment="1" applyProtection="1">
      <alignment horizontal="center" vertical="center" wrapText="1"/>
      <protection locked="0"/>
    </xf>
    <xf numFmtId="0" fontId="14" fillId="4" borderId="32" xfId="0" applyFont="1" applyFill="1" applyBorder="1" applyAlignment="1" applyProtection="1">
      <alignment horizontal="center" vertical="center" wrapText="1"/>
      <protection locked="0"/>
    </xf>
    <xf numFmtId="0" fontId="14" fillId="4" borderId="33" xfId="0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>
      <alignment horizontal="right" vertical="center"/>
    </xf>
    <xf numFmtId="0" fontId="22" fillId="2" borderId="0" xfId="0" applyFont="1" applyFill="1" applyBorder="1" applyAlignment="1">
      <alignment horizontal="center" vertical="center" wrapText="1"/>
    </xf>
    <xf numFmtId="188" fontId="14" fillId="4" borderId="0" xfId="0" applyNumberFormat="1" applyFont="1" applyFill="1" applyBorder="1" applyAlignment="1" applyProtection="1">
      <alignment horizontal="distributed" vertical="center"/>
      <protection locked="0"/>
    </xf>
    <xf numFmtId="0" fontId="14" fillId="2" borderId="34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shrinkToFit="1"/>
    </xf>
    <xf numFmtId="0" fontId="11" fillId="2" borderId="13" xfId="0" applyFont="1" applyFill="1" applyBorder="1" applyAlignment="1">
      <alignment horizontal="center" vertical="center" shrinkToFit="1"/>
    </xf>
    <xf numFmtId="0" fontId="11" fillId="2" borderId="15" xfId="0" applyFont="1" applyFill="1" applyBorder="1" applyAlignment="1">
      <alignment horizontal="center" vertical="center" shrinkToFit="1"/>
    </xf>
    <xf numFmtId="177" fontId="14" fillId="4" borderId="14" xfId="0" applyNumberFormat="1" applyFont="1" applyFill="1" applyBorder="1" applyAlignment="1" applyProtection="1">
      <alignment horizontal="left" vertical="center" indent="1"/>
      <protection locked="0"/>
    </xf>
    <xf numFmtId="177" fontId="14" fillId="4" borderId="13" xfId="0" applyNumberFormat="1" applyFont="1" applyFill="1" applyBorder="1" applyAlignment="1" applyProtection="1">
      <alignment horizontal="left" vertical="center" indent="1"/>
      <protection locked="0"/>
    </xf>
    <xf numFmtId="177" fontId="14" fillId="4" borderId="15" xfId="0" applyNumberFormat="1" applyFont="1" applyFill="1" applyBorder="1" applyAlignment="1" applyProtection="1">
      <alignment horizontal="left" vertical="center" indent="1"/>
      <protection locked="0"/>
    </xf>
    <xf numFmtId="0" fontId="14" fillId="2" borderId="16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190" fontId="14" fillId="4" borderId="9" xfId="0" applyNumberFormat="1" applyFont="1" applyFill="1" applyBorder="1" applyAlignment="1" applyProtection="1">
      <alignment horizontal="left" vertical="center"/>
      <protection locked="0"/>
    </xf>
    <xf numFmtId="190" fontId="14" fillId="4" borderId="17" xfId="0" applyNumberFormat="1" applyFont="1" applyFill="1" applyBorder="1" applyAlignment="1" applyProtection="1">
      <alignment horizontal="left" vertical="center"/>
      <protection locked="0"/>
    </xf>
    <xf numFmtId="0" fontId="14" fillId="4" borderId="18" xfId="0" applyFont="1" applyFill="1" applyBorder="1" applyAlignment="1" applyProtection="1">
      <alignment horizontal="left" vertical="top" wrapText="1" indent="1"/>
      <protection locked="0"/>
    </xf>
    <xf numFmtId="0" fontId="14" fillId="4" borderId="0" xfId="0" applyFont="1" applyFill="1" applyBorder="1" applyAlignment="1" applyProtection="1">
      <alignment horizontal="left" vertical="top" wrapText="1" indent="1"/>
      <protection locked="0"/>
    </xf>
    <xf numFmtId="0" fontId="14" fillId="4" borderId="19" xfId="0" applyFont="1" applyFill="1" applyBorder="1" applyAlignment="1" applyProtection="1">
      <alignment horizontal="left" vertical="top" wrapText="1" indent="1"/>
      <protection locked="0"/>
    </xf>
    <xf numFmtId="0" fontId="14" fillId="4" borderId="20" xfId="0" applyFont="1" applyFill="1" applyBorder="1" applyAlignment="1" applyProtection="1">
      <alignment horizontal="left" vertical="top" wrapText="1" indent="1"/>
      <protection locked="0"/>
    </xf>
    <xf numFmtId="0" fontId="14" fillId="4" borderId="7" xfId="0" applyFont="1" applyFill="1" applyBorder="1" applyAlignment="1" applyProtection="1">
      <alignment horizontal="left" vertical="top" wrapText="1" indent="1"/>
      <protection locked="0"/>
    </xf>
    <xf numFmtId="0" fontId="14" fillId="4" borderId="21" xfId="0" applyFont="1" applyFill="1" applyBorder="1" applyAlignment="1" applyProtection="1">
      <alignment horizontal="left" vertical="top" wrapText="1" indent="1"/>
      <protection locked="0"/>
    </xf>
    <xf numFmtId="191" fontId="14" fillId="4" borderId="24" xfId="0" applyNumberFormat="1" applyFont="1" applyFill="1" applyBorder="1" applyAlignment="1" applyProtection="1">
      <alignment horizontal="left" vertical="center" indent="1"/>
      <protection locked="0"/>
    </xf>
    <xf numFmtId="191" fontId="14" fillId="4" borderId="11" xfId="0" applyNumberFormat="1" applyFont="1" applyFill="1" applyBorder="1" applyAlignment="1" applyProtection="1">
      <alignment horizontal="left" vertical="center" indent="1"/>
      <protection locked="0"/>
    </xf>
    <xf numFmtId="191" fontId="14" fillId="4" borderId="25" xfId="0" applyNumberFormat="1" applyFont="1" applyFill="1" applyBorder="1" applyAlignment="1" applyProtection="1">
      <alignment horizontal="left" vertical="center" indent="1"/>
      <protection locked="0"/>
    </xf>
    <xf numFmtId="184" fontId="11" fillId="2" borderId="14" xfId="0" applyNumberFormat="1" applyFont="1" applyFill="1" applyBorder="1" applyAlignment="1">
      <alignment horizontal="center" vertical="center"/>
    </xf>
    <xf numFmtId="184" fontId="11" fillId="2" borderId="13" xfId="0" applyNumberFormat="1" applyFont="1" applyFill="1" applyBorder="1" applyAlignment="1">
      <alignment horizontal="center" vertical="center"/>
    </xf>
    <xf numFmtId="184" fontId="11" fillId="2" borderId="45" xfId="0" applyNumberFormat="1" applyFont="1" applyFill="1" applyBorder="1" applyAlignment="1">
      <alignment horizontal="center" vertical="center"/>
    </xf>
    <xf numFmtId="0" fontId="11" fillId="0" borderId="44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45" xfId="0" applyNumberFormat="1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1" fillId="2" borderId="46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183" fontId="16" fillId="2" borderId="44" xfId="0" applyNumberFormat="1" applyFont="1" applyFill="1" applyBorder="1" applyAlignment="1">
      <alignment horizontal="center" vertical="center"/>
    </xf>
    <xf numFmtId="183" fontId="16" fillId="2" borderId="13" xfId="0" applyNumberFormat="1" applyFont="1" applyFill="1" applyBorder="1" applyAlignment="1">
      <alignment horizontal="center" vertical="center"/>
    </xf>
    <xf numFmtId="183" fontId="16" fillId="2" borderId="15" xfId="0" applyNumberFormat="1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distributed" vertical="center"/>
    </xf>
    <xf numFmtId="0" fontId="11" fillId="2" borderId="2" xfId="0" applyFont="1" applyFill="1" applyBorder="1" applyAlignment="1">
      <alignment horizontal="distributed" vertical="center"/>
    </xf>
    <xf numFmtId="0" fontId="11" fillId="2" borderId="3" xfId="0" applyFont="1" applyFill="1" applyBorder="1" applyAlignment="1">
      <alignment horizontal="distributed" vertical="center"/>
    </xf>
    <xf numFmtId="0" fontId="11" fillId="0" borderId="1" xfId="0" applyFont="1" applyFill="1" applyBorder="1" applyAlignment="1">
      <alignment horizontal="left" vertical="center" wrapText="1" indent="1"/>
    </xf>
    <xf numFmtId="0" fontId="11" fillId="0" borderId="2" xfId="0" applyFont="1" applyFill="1" applyBorder="1" applyAlignment="1">
      <alignment horizontal="left" vertical="center" wrapText="1" indent="1"/>
    </xf>
    <xf numFmtId="0" fontId="11" fillId="0" borderId="27" xfId="0" applyFont="1" applyFill="1" applyBorder="1" applyAlignment="1">
      <alignment horizontal="left" vertical="center" wrapText="1" indent="1"/>
    </xf>
    <xf numFmtId="0" fontId="11" fillId="0" borderId="6" xfId="0" applyFont="1" applyFill="1" applyBorder="1" applyAlignment="1">
      <alignment horizontal="left" vertical="center" wrapText="1" indent="1"/>
    </xf>
    <xf numFmtId="0" fontId="11" fillId="0" borderId="7" xfId="0" applyFont="1" applyFill="1" applyBorder="1" applyAlignment="1">
      <alignment horizontal="left" vertical="center" wrapText="1" indent="1"/>
    </xf>
    <xf numFmtId="0" fontId="11" fillId="0" borderId="21" xfId="0" applyFont="1" applyFill="1" applyBorder="1" applyAlignment="1">
      <alignment horizontal="left" vertical="center" wrapText="1" indent="1"/>
    </xf>
    <xf numFmtId="0" fontId="11" fillId="2" borderId="20" xfId="0" applyFont="1" applyFill="1" applyBorder="1" applyAlignment="1">
      <alignment horizontal="distributed" vertical="center"/>
    </xf>
    <xf numFmtId="0" fontId="11" fillId="2" borderId="7" xfId="0" applyFont="1" applyFill="1" applyBorder="1" applyAlignment="1">
      <alignment horizontal="distributed" vertical="center"/>
    </xf>
    <xf numFmtId="0" fontId="11" fillId="2" borderId="8" xfId="0" applyFont="1" applyFill="1" applyBorder="1" applyAlignment="1">
      <alignment horizontal="distributed" vertical="center"/>
    </xf>
    <xf numFmtId="0" fontId="11" fillId="0" borderId="38" xfId="0" applyFont="1" applyFill="1" applyBorder="1" applyAlignment="1">
      <alignment horizontal="left" vertical="center" wrapText="1" indent="1"/>
    </xf>
    <xf numFmtId="0" fontId="11" fillId="0" borderId="32" xfId="0" applyFont="1" applyFill="1" applyBorder="1" applyAlignment="1">
      <alignment horizontal="left" vertical="center" wrapText="1" indent="1"/>
    </xf>
    <xf numFmtId="0" fontId="11" fillId="0" borderId="33" xfId="0" applyFont="1" applyFill="1" applyBorder="1" applyAlignment="1">
      <alignment horizontal="left" vertical="center" wrapText="1" indent="1"/>
    </xf>
    <xf numFmtId="0" fontId="11" fillId="2" borderId="31" xfId="0" applyFont="1" applyFill="1" applyBorder="1" applyAlignment="1">
      <alignment horizontal="distributed" vertical="center"/>
    </xf>
    <xf numFmtId="0" fontId="11" fillId="2" borderId="32" xfId="0" applyFont="1" applyFill="1" applyBorder="1" applyAlignment="1">
      <alignment horizontal="distributed" vertical="center"/>
    </xf>
    <xf numFmtId="0" fontId="11" fillId="2" borderId="36" xfId="0" applyFont="1" applyFill="1" applyBorder="1" applyAlignment="1">
      <alignment horizontal="distributed" vertical="center"/>
    </xf>
    <xf numFmtId="0" fontId="11" fillId="3" borderId="54" xfId="0" applyFont="1" applyFill="1" applyBorder="1" applyAlignment="1">
      <alignment horizontal="center" vertical="center" shrinkToFit="1"/>
    </xf>
    <xf numFmtId="0" fontId="11" fillId="3" borderId="55" xfId="0" applyFont="1" applyFill="1" applyBorder="1" applyAlignment="1">
      <alignment horizontal="center" vertical="center" shrinkToFit="1"/>
    </xf>
    <xf numFmtId="0" fontId="11" fillId="3" borderId="69" xfId="0" applyFont="1" applyFill="1" applyBorder="1" applyAlignment="1">
      <alignment horizontal="center" vertical="center" shrinkToFit="1"/>
    </xf>
    <xf numFmtId="0" fontId="11" fillId="3" borderId="54" xfId="0" applyFont="1" applyFill="1" applyBorder="1" applyAlignment="1">
      <alignment horizontal="center" vertical="center"/>
    </xf>
    <xf numFmtId="0" fontId="11" fillId="3" borderId="55" xfId="0" applyFont="1" applyFill="1" applyBorder="1" applyAlignment="1">
      <alignment horizontal="center" vertical="center"/>
    </xf>
    <xf numFmtId="0" fontId="11" fillId="3" borderId="56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textRotation="255"/>
    </xf>
    <xf numFmtId="0" fontId="11" fillId="2" borderId="35" xfId="0" applyFont="1" applyFill="1" applyBorder="1" applyAlignment="1">
      <alignment horizontal="center" vertical="center" textRotation="255"/>
    </xf>
    <xf numFmtId="0" fontId="11" fillId="2" borderId="18" xfId="0" applyFont="1" applyFill="1" applyBorder="1" applyAlignment="1">
      <alignment horizontal="center" vertical="center" textRotation="255"/>
    </xf>
    <xf numFmtId="0" fontId="11" fillId="2" borderId="5" xfId="0" applyFont="1" applyFill="1" applyBorder="1" applyAlignment="1">
      <alignment horizontal="center" vertical="center" textRotation="255"/>
    </xf>
    <xf numFmtId="0" fontId="11" fillId="2" borderId="31" xfId="0" applyFont="1" applyFill="1" applyBorder="1" applyAlignment="1">
      <alignment horizontal="center" vertical="center" textRotation="255"/>
    </xf>
    <xf numFmtId="0" fontId="11" fillId="2" borderId="36" xfId="0" applyFont="1" applyFill="1" applyBorder="1" applyAlignment="1">
      <alignment horizontal="center" vertical="center" textRotation="255"/>
    </xf>
    <xf numFmtId="0" fontId="15" fillId="2" borderId="37" xfId="0" applyFont="1" applyFill="1" applyBorder="1" applyAlignment="1">
      <alignment vertical="center" shrinkToFit="1"/>
    </xf>
    <xf numFmtId="0" fontId="15" fillId="2" borderId="9" xfId="0" applyFont="1" applyFill="1" applyBorder="1" applyAlignment="1">
      <alignment vertical="center" shrinkToFit="1"/>
    </xf>
    <xf numFmtId="0" fontId="15" fillId="2" borderId="35" xfId="0" applyFont="1" applyFill="1" applyBorder="1" applyAlignment="1">
      <alignment vertical="center" shrinkToFit="1"/>
    </xf>
    <xf numFmtId="0" fontId="15" fillId="2" borderId="6" xfId="0" applyFont="1" applyFill="1" applyBorder="1" applyAlignment="1">
      <alignment vertical="center" shrinkToFit="1"/>
    </xf>
    <xf numFmtId="0" fontId="15" fillId="2" borderId="7" xfId="0" applyFont="1" applyFill="1" applyBorder="1" applyAlignment="1">
      <alignment vertical="center" shrinkToFit="1"/>
    </xf>
    <xf numFmtId="0" fontId="15" fillId="2" borderId="8" xfId="0" applyFont="1" applyFill="1" applyBorder="1" applyAlignment="1">
      <alignment vertical="center" shrinkToFit="1"/>
    </xf>
    <xf numFmtId="177" fontId="11" fillId="0" borderId="37" xfId="0" applyNumberFormat="1" applyFont="1" applyFill="1" applyBorder="1" applyAlignment="1">
      <alignment horizontal="left" vertical="center" indent="1"/>
    </xf>
    <xf numFmtId="177" fontId="11" fillId="0" borderId="9" xfId="0" applyNumberFormat="1" applyFont="1" applyFill="1" applyBorder="1" applyAlignment="1">
      <alignment horizontal="left" vertical="center" indent="1"/>
    </xf>
    <xf numFmtId="177" fontId="11" fillId="0" borderId="17" xfId="0" applyNumberFormat="1" applyFont="1" applyFill="1" applyBorder="1" applyAlignment="1">
      <alignment horizontal="left" vertical="center" indent="1"/>
    </xf>
    <xf numFmtId="177" fontId="11" fillId="0" borderId="6" xfId="0" applyNumberFormat="1" applyFont="1" applyFill="1" applyBorder="1" applyAlignment="1">
      <alignment horizontal="left" vertical="center" indent="1"/>
    </xf>
    <xf numFmtId="177" fontId="11" fillId="0" borderId="7" xfId="0" applyNumberFormat="1" applyFont="1" applyFill="1" applyBorder="1" applyAlignment="1">
      <alignment horizontal="left" vertical="center" indent="1"/>
    </xf>
    <xf numFmtId="177" fontId="11" fillId="0" borderId="21" xfId="0" applyNumberFormat="1" applyFont="1" applyFill="1" applyBorder="1" applyAlignment="1">
      <alignment horizontal="left" vertical="center" indent="1"/>
    </xf>
    <xf numFmtId="0" fontId="11" fillId="2" borderId="16" xfId="0" applyFont="1" applyFill="1" applyBorder="1" applyAlignment="1">
      <alignment horizontal="distributed" vertical="center"/>
    </xf>
    <xf numFmtId="0" fontId="11" fillId="2" borderId="9" xfId="0" applyFont="1" applyFill="1" applyBorder="1" applyAlignment="1">
      <alignment horizontal="distributed" vertical="center"/>
    </xf>
    <xf numFmtId="0" fontId="11" fillId="2" borderId="35" xfId="0" applyFont="1" applyFill="1" applyBorder="1" applyAlignment="1">
      <alignment horizontal="distributed" vertical="center"/>
    </xf>
    <xf numFmtId="0" fontId="11" fillId="0" borderId="37" xfId="0" applyFont="1" applyFill="1" applyBorder="1" applyAlignment="1">
      <alignment horizontal="left" vertical="center" wrapText="1" indent="1"/>
    </xf>
    <xf numFmtId="0" fontId="11" fillId="0" borderId="9" xfId="0" applyFont="1" applyFill="1" applyBorder="1" applyAlignment="1">
      <alignment horizontal="left" vertical="center" wrapText="1" indent="1"/>
    </xf>
    <xf numFmtId="0" fontId="11" fillId="0" borderId="17" xfId="0" applyFont="1" applyFill="1" applyBorder="1" applyAlignment="1">
      <alignment horizontal="left" vertical="center" wrapText="1" inden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 indent="1"/>
    </xf>
    <xf numFmtId="0" fontId="11" fillId="0" borderId="0" xfId="0" applyFont="1" applyFill="1" applyBorder="1" applyAlignment="1">
      <alignment horizontal="left" vertical="center" wrapText="1" indent="1"/>
    </xf>
    <xf numFmtId="0" fontId="11" fillId="0" borderId="19" xfId="0" applyFont="1" applyFill="1" applyBorder="1" applyAlignment="1">
      <alignment horizontal="left" vertical="center" wrapText="1" indent="1"/>
    </xf>
    <xf numFmtId="0" fontId="11" fillId="2" borderId="14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185" fontId="11" fillId="0" borderId="44" xfId="1" applyNumberFormat="1" applyFont="1" applyFill="1" applyBorder="1" applyAlignment="1">
      <alignment vertical="center" shrinkToFit="1"/>
    </xf>
    <xf numFmtId="185" fontId="11" fillId="0" borderId="13" xfId="1" applyNumberFormat="1" applyFont="1" applyFill="1" applyBorder="1" applyAlignment="1">
      <alignment vertical="center" shrinkToFit="1"/>
    </xf>
    <xf numFmtId="185" fontId="11" fillId="0" borderId="15" xfId="1" applyNumberFormat="1" applyFont="1" applyFill="1" applyBorder="1" applyAlignment="1">
      <alignment vertical="center" shrinkToFit="1"/>
    </xf>
    <xf numFmtId="0" fontId="11" fillId="3" borderId="14" xfId="0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horizontal="center" vertical="center" shrinkToFit="1"/>
    </xf>
    <xf numFmtId="0" fontId="11" fillId="3" borderId="45" xfId="0" applyFont="1" applyFill="1" applyBorder="1" applyAlignment="1">
      <alignment horizontal="center" vertical="center" shrinkToFi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177" fontId="11" fillId="4" borderId="44" xfId="0" applyNumberFormat="1" applyFont="1" applyFill="1" applyBorder="1" applyAlignment="1" applyProtection="1">
      <alignment horizontal="left" vertical="center" indent="1"/>
      <protection locked="0"/>
    </xf>
    <xf numFmtId="177" fontId="11" fillId="4" borderId="13" xfId="0" applyNumberFormat="1" applyFont="1" applyFill="1" applyBorder="1" applyAlignment="1" applyProtection="1">
      <alignment horizontal="left" vertical="center" indent="1"/>
      <protection locked="0"/>
    </xf>
    <xf numFmtId="177" fontId="11" fillId="4" borderId="15" xfId="0" applyNumberFormat="1" applyFont="1" applyFill="1" applyBorder="1" applyAlignment="1" applyProtection="1">
      <alignment horizontal="left" vertical="center" indent="1"/>
      <protection locked="0"/>
    </xf>
    <xf numFmtId="0" fontId="11" fillId="4" borderId="43" xfId="0" applyFont="1" applyFill="1" applyBorder="1" applyAlignment="1" applyProtection="1">
      <alignment horizontal="center" vertical="center"/>
      <protection locked="0"/>
    </xf>
    <xf numFmtId="0" fontId="11" fillId="4" borderId="46" xfId="0" applyFont="1" applyFill="1" applyBorder="1" applyAlignment="1" applyProtection="1">
      <alignment horizontal="center" vertical="center"/>
      <protection locked="0"/>
    </xf>
    <xf numFmtId="185" fontId="11" fillId="4" borderId="44" xfId="1" applyNumberFormat="1" applyFont="1" applyFill="1" applyBorder="1" applyAlignment="1" applyProtection="1">
      <alignment vertical="center"/>
      <protection locked="0"/>
    </xf>
    <xf numFmtId="185" fontId="11" fillId="4" borderId="13" xfId="1" applyNumberFormat="1" applyFont="1" applyFill="1" applyBorder="1" applyAlignment="1" applyProtection="1">
      <alignment vertical="center"/>
      <protection locked="0"/>
    </xf>
    <xf numFmtId="185" fontId="11" fillId="4" borderId="15" xfId="1" applyNumberFormat="1" applyFont="1" applyFill="1" applyBorder="1" applyAlignment="1" applyProtection="1">
      <alignment vertical="center"/>
      <protection locked="0"/>
    </xf>
    <xf numFmtId="0" fontId="11" fillId="4" borderId="44" xfId="0" applyFont="1" applyFill="1" applyBorder="1" applyAlignment="1" applyProtection="1">
      <alignment horizontal="left" vertical="center" indent="1"/>
      <protection locked="0"/>
    </xf>
    <xf numFmtId="0" fontId="11" fillId="4" borderId="13" xfId="0" applyFont="1" applyFill="1" applyBorder="1" applyAlignment="1" applyProtection="1">
      <alignment horizontal="left" vertical="center" indent="1"/>
      <protection locked="0"/>
    </xf>
    <xf numFmtId="0" fontId="11" fillId="4" borderId="15" xfId="0" applyFont="1" applyFill="1" applyBorder="1" applyAlignment="1" applyProtection="1">
      <alignment horizontal="left" vertical="center" indent="1"/>
      <protection locked="0"/>
    </xf>
    <xf numFmtId="0" fontId="17" fillId="3" borderId="16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35" xfId="0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31" xfId="0" applyFont="1" applyFill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36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shrinkToFit="1"/>
    </xf>
    <xf numFmtId="0" fontId="18" fillId="3" borderId="13" xfId="0" applyFont="1" applyFill="1" applyBorder="1" applyAlignment="1">
      <alignment horizontal="center" vertical="center" shrinkToFit="1"/>
    </xf>
    <xf numFmtId="0" fontId="18" fillId="3" borderId="45" xfId="0" applyFont="1" applyFill="1" applyBorder="1" applyAlignment="1">
      <alignment horizontal="center" vertical="center" shrinkToFit="1"/>
    </xf>
    <xf numFmtId="0" fontId="17" fillId="3" borderId="44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 textRotation="255"/>
    </xf>
    <xf numFmtId="0" fontId="17" fillId="2" borderId="17" xfId="0" applyFont="1" applyFill="1" applyBorder="1" applyAlignment="1">
      <alignment horizontal="center" vertical="center" textRotation="255"/>
    </xf>
    <xf numFmtId="0" fontId="17" fillId="2" borderId="18" xfId="0" applyFont="1" applyFill="1" applyBorder="1" applyAlignment="1">
      <alignment horizontal="center" vertical="center" textRotation="255"/>
    </xf>
    <xf numFmtId="0" fontId="17" fillId="2" borderId="19" xfId="0" applyFont="1" applyFill="1" applyBorder="1" applyAlignment="1">
      <alignment horizontal="center" vertical="center" textRotation="255"/>
    </xf>
    <xf numFmtId="0" fontId="17" fillId="2" borderId="31" xfId="0" applyFont="1" applyFill="1" applyBorder="1" applyAlignment="1">
      <alignment horizontal="center" vertical="center" textRotation="255"/>
    </xf>
    <xf numFmtId="0" fontId="17" fillId="2" borderId="33" xfId="0" applyFont="1" applyFill="1" applyBorder="1" applyAlignment="1">
      <alignment horizontal="center" vertical="center" textRotation="255"/>
    </xf>
    <xf numFmtId="0" fontId="15" fillId="2" borderId="15" xfId="0" applyFont="1" applyFill="1" applyBorder="1" applyAlignment="1">
      <alignment horizontal="center" vertical="center"/>
    </xf>
    <xf numFmtId="0" fontId="11" fillId="8" borderId="24" xfId="0" applyFont="1" applyFill="1" applyBorder="1" applyAlignment="1">
      <alignment vertical="center" shrinkToFit="1"/>
    </xf>
    <xf numFmtId="0" fontId="11" fillId="8" borderId="11" xfId="0" applyFont="1" applyFill="1" applyBorder="1" applyAlignment="1">
      <alignment vertical="center" shrinkToFit="1"/>
    </xf>
    <xf numFmtId="0" fontId="11" fillId="8" borderId="25" xfId="0" applyFont="1" applyFill="1" applyBorder="1" applyAlignment="1">
      <alignment vertical="center" shrinkToFit="1"/>
    </xf>
    <xf numFmtId="183" fontId="11" fillId="0" borderId="24" xfId="0" applyNumberFormat="1" applyFont="1" applyFill="1" applyBorder="1" applyAlignment="1">
      <alignment horizontal="center" vertical="center"/>
    </xf>
    <xf numFmtId="183" fontId="11" fillId="0" borderId="11" xfId="0" applyNumberFormat="1" applyFont="1" applyFill="1" applyBorder="1" applyAlignment="1">
      <alignment horizontal="center" vertical="center"/>
    </xf>
    <xf numFmtId="183" fontId="11" fillId="0" borderId="25" xfId="0" applyNumberFormat="1" applyFont="1" applyFill="1" applyBorder="1" applyAlignment="1">
      <alignment horizontal="center" vertical="center"/>
    </xf>
    <xf numFmtId="38" fontId="11" fillId="0" borderId="24" xfId="1" applyFont="1" applyFill="1" applyBorder="1" applyAlignment="1">
      <alignment vertical="center"/>
    </xf>
    <xf numFmtId="38" fontId="11" fillId="0" borderId="11" xfId="1" applyFont="1" applyFill="1" applyBorder="1" applyAlignment="1">
      <alignment vertical="center"/>
    </xf>
    <xf numFmtId="38" fontId="11" fillId="0" borderId="25" xfId="1" applyFont="1" applyFill="1" applyBorder="1" applyAlignment="1">
      <alignment vertical="center"/>
    </xf>
    <xf numFmtId="38" fontId="11" fillId="6" borderId="24" xfId="1" applyFont="1" applyFill="1" applyBorder="1" applyAlignment="1" applyProtection="1">
      <alignment vertical="center"/>
      <protection locked="0"/>
    </xf>
    <xf numFmtId="38" fontId="11" fillId="6" borderId="11" xfId="1" applyFont="1" applyFill="1" applyBorder="1" applyAlignment="1" applyProtection="1">
      <alignment vertical="center"/>
      <protection locked="0"/>
    </xf>
    <xf numFmtId="38" fontId="11" fillId="6" borderId="25" xfId="1" applyFont="1" applyFill="1" applyBorder="1" applyAlignment="1" applyProtection="1">
      <alignment vertical="center"/>
      <protection locked="0"/>
    </xf>
    <xf numFmtId="183" fontId="11" fillId="0" borderId="70" xfId="0" applyNumberFormat="1" applyFont="1" applyFill="1" applyBorder="1" applyAlignment="1">
      <alignment horizontal="center" vertical="center"/>
    </xf>
    <xf numFmtId="183" fontId="11" fillId="0" borderId="65" xfId="0" applyNumberFormat="1" applyFont="1" applyFill="1" applyBorder="1" applyAlignment="1">
      <alignment horizontal="center" vertical="center"/>
    </xf>
    <xf numFmtId="183" fontId="11" fillId="0" borderId="66" xfId="0" applyNumberFormat="1" applyFont="1" applyFill="1" applyBorder="1" applyAlignment="1">
      <alignment horizontal="center" vertical="center"/>
    </xf>
    <xf numFmtId="38" fontId="11" fillId="0" borderId="70" xfId="1" applyFont="1" applyFill="1" applyBorder="1" applyAlignment="1">
      <alignment vertical="center"/>
    </xf>
    <xf numFmtId="38" fontId="11" fillId="0" borderId="65" xfId="1" applyFont="1" applyFill="1" applyBorder="1" applyAlignment="1">
      <alignment vertical="center"/>
    </xf>
    <xf numFmtId="38" fontId="11" fillId="0" borderId="66" xfId="1" applyFont="1" applyFill="1" applyBorder="1" applyAlignment="1">
      <alignment vertical="center"/>
    </xf>
    <xf numFmtId="38" fontId="11" fillId="8" borderId="24" xfId="1" applyFont="1" applyFill="1" applyBorder="1" applyAlignment="1">
      <alignment vertical="center"/>
    </xf>
    <xf numFmtId="38" fontId="11" fillId="8" borderId="11" xfId="1" applyFont="1" applyFill="1" applyBorder="1" applyAlignment="1">
      <alignment vertical="center"/>
    </xf>
    <xf numFmtId="38" fontId="11" fillId="8" borderId="25" xfId="1" applyFont="1" applyFill="1" applyBorder="1" applyAlignment="1">
      <alignment vertical="center"/>
    </xf>
    <xf numFmtId="183" fontId="11" fillId="8" borderId="24" xfId="0" applyNumberFormat="1" applyFont="1" applyFill="1" applyBorder="1" applyAlignment="1">
      <alignment horizontal="center" vertical="center"/>
    </xf>
    <xf numFmtId="183" fontId="11" fillId="8" borderId="11" xfId="0" applyNumberFormat="1" applyFont="1" applyFill="1" applyBorder="1" applyAlignment="1">
      <alignment horizontal="center" vertical="center"/>
    </xf>
    <xf numFmtId="183" fontId="11" fillId="8" borderId="25" xfId="0" applyNumberFormat="1" applyFont="1" applyFill="1" applyBorder="1" applyAlignment="1">
      <alignment horizontal="center" vertical="center"/>
    </xf>
    <xf numFmtId="0" fontId="11" fillId="4" borderId="70" xfId="0" applyFont="1" applyFill="1" applyBorder="1" applyAlignment="1" applyProtection="1">
      <alignment vertical="center" shrinkToFit="1"/>
      <protection locked="0"/>
    </xf>
    <xf numFmtId="0" fontId="11" fillId="4" borderId="65" xfId="0" applyFont="1" applyFill="1" applyBorder="1" applyAlignment="1" applyProtection="1">
      <alignment vertical="center" shrinkToFit="1"/>
      <protection locked="0"/>
    </xf>
    <xf numFmtId="0" fontId="11" fillId="4" borderId="66" xfId="0" applyFont="1" applyFill="1" applyBorder="1" applyAlignment="1" applyProtection="1">
      <alignment vertical="center" shrinkToFit="1"/>
      <protection locked="0"/>
    </xf>
    <xf numFmtId="0" fontId="11" fillId="4" borderId="24" xfId="0" applyFont="1" applyFill="1" applyBorder="1" applyAlignment="1" applyProtection="1">
      <alignment vertical="center" shrinkToFit="1"/>
      <protection locked="0"/>
    </xf>
    <xf numFmtId="0" fontId="11" fillId="4" borderId="11" xfId="0" applyFont="1" applyFill="1" applyBorder="1" applyAlignment="1" applyProtection="1">
      <alignment vertical="center" shrinkToFit="1"/>
      <protection locked="0"/>
    </xf>
    <xf numFmtId="0" fontId="11" fillId="4" borderId="25" xfId="0" applyFont="1" applyFill="1" applyBorder="1" applyAlignment="1" applyProtection="1">
      <alignment vertical="center" shrinkToFit="1"/>
      <protection locked="0"/>
    </xf>
    <xf numFmtId="0" fontId="11" fillId="8" borderId="24" xfId="0" applyFont="1" applyFill="1" applyBorder="1" applyAlignment="1">
      <alignment horizontal="center" vertical="center" shrinkToFit="1"/>
    </xf>
    <xf numFmtId="0" fontId="11" fillId="8" borderId="11" xfId="0" applyFont="1" applyFill="1" applyBorder="1" applyAlignment="1">
      <alignment horizontal="center" vertical="center" shrinkToFit="1"/>
    </xf>
    <xf numFmtId="0" fontId="11" fillId="8" borderId="25" xfId="0" applyFont="1" applyFill="1" applyBorder="1" applyAlignment="1">
      <alignment horizontal="center" vertical="center" shrinkToFit="1"/>
    </xf>
    <xf numFmtId="0" fontId="15" fillId="9" borderId="24" xfId="0" applyFont="1" applyFill="1" applyBorder="1" applyAlignment="1">
      <alignment vertical="center" shrinkToFit="1"/>
    </xf>
    <xf numFmtId="0" fontId="15" fillId="9" borderId="11" xfId="0" applyFont="1" applyFill="1" applyBorder="1" applyAlignment="1">
      <alignment vertical="center" shrinkToFit="1"/>
    </xf>
    <xf numFmtId="0" fontId="15" fillId="9" borderId="25" xfId="0" applyFont="1" applyFill="1" applyBorder="1" applyAlignment="1">
      <alignment vertical="center" shrinkToFit="1"/>
    </xf>
    <xf numFmtId="0" fontId="11" fillId="9" borderId="24" xfId="0" applyNumberFormat="1" applyFont="1" applyFill="1" applyBorder="1" applyAlignment="1">
      <alignment horizontal="center" vertical="center"/>
    </xf>
    <xf numFmtId="0" fontId="11" fillId="9" borderId="11" xfId="0" applyNumberFormat="1" applyFont="1" applyFill="1" applyBorder="1" applyAlignment="1">
      <alignment horizontal="center" vertical="center"/>
    </xf>
    <xf numFmtId="0" fontId="11" fillId="9" borderId="25" xfId="0" applyNumberFormat="1" applyFont="1" applyFill="1" applyBorder="1" applyAlignment="1">
      <alignment horizontal="center" vertical="center"/>
    </xf>
    <xf numFmtId="38" fontId="11" fillId="9" borderId="24" xfId="1" applyFont="1" applyFill="1" applyBorder="1" applyAlignment="1">
      <alignment vertical="center"/>
    </xf>
    <xf numFmtId="38" fontId="11" fillId="9" borderId="11" xfId="1" applyFont="1" applyFill="1" applyBorder="1" applyAlignment="1">
      <alignment vertical="center"/>
    </xf>
    <xf numFmtId="38" fontId="11" fillId="9" borderId="25" xfId="1" applyFont="1" applyFill="1" applyBorder="1" applyAlignment="1">
      <alignment vertical="center"/>
    </xf>
    <xf numFmtId="0" fontId="11" fillId="9" borderId="24" xfId="0" applyFont="1" applyFill="1" applyBorder="1" applyAlignment="1">
      <alignment vertical="center" shrinkToFit="1"/>
    </xf>
    <xf numFmtId="0" fontId="11" fillId="9" borderId="11" xfId="0" applyFont="1" applyFill="1" applyBorder="1" applyAlignment="1">
      <alignment vertical="center" shrinkToFit="1"/>
    </xf>
    <xf numFmtId="0" fontId="11" fillId="9" borderId="25" xfId="0" applyFont="1" applyFill="1" applyBorder="1" applyAlignment="1">
      <alignment vertical="center" shrinkToFit="1"/>
    </xf>
    <xf numFmtId="0" fontId="15" fillId="9" borderId="73" xfId="0" applyFont="1" applyFill="1" applyBorder="1" applyAlignment="1">
      <alignment vertical="center" shrinkToFit="1"/>
    </xf>
    <xf numFmtId="0" fontId="15" fillId="9" borderId="55" xfId="0" applyFont="1" applyFill="1" applyBorder="1" applyAlignment="1">
      <alignment vertical="center" shrinkToFit="1"/>
    </xf>
    <xf numFmtId="0" fontId="15" fillId="9" borderId="56" xfId="0" applyFont="1" applyFill="1" applyBorder="1" applyAlignment="1">
      <alignment vertical="center" shrinkToFit="1"/>
    </xf>
    <xf numFmtId="0" fontId="11" fillId="9" borderId="73" xfId="0" applyNumberFormat="1" applyFont="1" applyFill="1" applyBorder="1" applyAlignment="1">
      <alignment horizontal="center" vertical="center"/>
    </xf>
    <xf numFmtId="0" fontId="11" fillId="9" borderId="55" xfId="0" applyNumberFormat="1" applyFont="1" applyFill="1" applyBorder="1" applyAlignment="1">
      <alignment horizontal="center" vertical="center"/>
    </xf>
    <xf numFmtId="0" fontId="11" fillId="9" borderId="56" xfId="0" applyNumberFormat="1" applyFont="1" applyFill="1" applyBorder="1" applyAlignment="1">
      <alignment horizontal="center" vertical="center"/>
    </xf>
    <xf numFmtId="38" fontId="11" fillId="9" borderId="73" xfId="1" applyFont="1" applyFill="1" applyBorder="1" applyAlignment="1">
      <alignment vertical="center"/>
    </xf>
    <xf numFmtId="38" fontId="11" fillId="9" borderId="55" xfId="1" applyFont="1" applyFill="1" applyBorder="1" applyAlignment="1">
      <alignment vertical="center"/>
    </xf>
    <xf numFmtId="38" fontId="11" fillId="9" borderId="56" xfId="1" applyFont="1" applyFill="1" applyBorder="1" applyAlignment="1">
      <alignment vertical="center"/>
    </xf>
    <xf numFmtId="0" fontId="11" fillId="9" borderId="73" xfId="0" applyFont="1" applyFill="1" applyBorder="1" applyAlignment="1">
      <alignment vertical="center" shrinkToFit="1"/>
    </xf>
    <xf numFmtId="0" fontId="11" fillId="9" borderId="55" xfId="0" applyFont="1" applyFill="1" applyBorder="1" applyAlignment="1">
      <alignment vertical="center" shrinkToFit="1"/>
    </xf>
    <xf numFmtId="0" fontId="11" fillId="9" borderId="56" xfId="0" applyFont="1" applyFill="1" applyBorder="1" applyAlignment="1">
      <alignment vertical="center" shrinkToFit="1"/>
    </xf>
    <xf numFmtId="0" fontId="15" fillId="2" borderId="70" xfId="0" applyFont="1" applyFill="1" applyBorder="1" applyAlignment="1">
      <alignment horizontal="center"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66" xfId="0" applyFont="1" applyFill="1" applyBorder="1" applyAlignment="1">
      <alignment horizontal="center" vertical="center"/>
    </xf>
    <xf numFmtId="186" fontId="11" fillId="2" borderId="70" xfId="2" applyNumberFormat="1" applyFont="1" applyFill="1" applyBorder="1" applyAlignment="1">
      <alignment horizontal="center" vertical="center"/>
    </xf>
    <xf numFmtId="186" fontId="11" fillId="2" borderId="65" xfId="2" applyNumberFormat="1" applyFont="1" applyFill="1" applyBorder="1" applyAlignment="1">
      <alignment horizontal="center" vertical="center"/>
    </xf>
    <xf numFmtId="186" fontId="11" fillId="2" borderId="90" xfId="2" applyNumberFormat="1" applyFont="1" applyFill="1" applyBorder="1" applyAlignment="1">
      <alignment horizontal="center" vertical="center"/>
    </xf>
    <xf numFmtId="0" fontId="11" fillId="2" borderId="64" xfId="2" applyFont="1" applyFill="1" applyBorder="1" applyAlignment="1">
      <alignment horizontal="center" vertical="center" shrinkToFit="1"/>
    </xf>
    <xf numFmtId="0" fontId="11" fillId="2" borderId="65" xfId="2" applyFont="1" applyFill="1" applyBorder="1" applyAlignment="1">
      <alignment horizontal="center" vertical="center" shrinkToFit="1"/>
    </xf>
    <xf numFmtId="0" fontId="11" fillId="2" borderId="66" xfId="2" applyFont="1" applyFill="1" applyBorder="1" applyAlignment="1">
      <alignment horizontal="center" vertical="center" shrinkToFit="1"/>
    </xf>
    <xf numFmtId="0" fontId="11" fillId="3" borderId="70" xfId="2" applyFont="1" applyFill="1" applyBorder="1" applyAlignment="1">
      <alignment horizontal="center" vertical="center"/>
    </xf>
    <xf numFmtId="0" fontId="11" fillId="3" borderId="65" xfId="2" applyFont="1" applyFill="1" applyBorder="1" applyAlignment="1">
      <alignment horizontal="center" vertical="center"/>
    </xf>
    <xf numFmtId="0" fontId="11" fillId="3" borderId="90" xfId="2" applyFont="1" applyFill="1" applyBorder="1" applyAlignment="1">
      <alignment horizontal="center" vertical="center"/>
    </xf>
    <xf numFmtId="0" fontId="11" fillId="3" borderId="64" xfId="2" applyFont="1" applyFill="1" applyBorder="1" applyAlignment="1">
      <alignment horizontal="center" vertical="center"/>
    </xf>
    <xf numFmtId="0" fontId="11" fillId="3" borderId="66" xfId="2" applyFont="1" applyFill="1" applyBorder="1" applyAlignment="1">
      <alignment horizontal="center" vertical="center"/>
    </xf>
    <xf numFmtId="38" fontId="11" fillId="2" borderId="70" xfId="1" applyFont="1" applyFill="1" applyBorder="1" applyAlignment="1">
      <alignment vertical="center"/>
    </xf>
    <xf numFmtId="38" fontId="11" fillId="2" borderId="65" xfId="1" applyFont="1" applyFill="1" applyBorder="1" applyAlignment="1">
      <alignment vertical="center"/>
    </xf>
    <xf numFmtId="38" fontId="11" fillId="2" borderId="66" xfId="1" applyFont="1" applyFill="1" applyBorder="1" applyAlignment="1">
      <alignment vertical="center"/>
    </xf>
    <xf numFmtId="0" fontId="11" fillId="3" borderId="70" xfId="2" applyFont="1" applyFill="1" applyBorder="1" applyAlignment="1">
      <alignment vertical="center"/>
    </xf>
    <xf numFmtId="0" fontId="11" fillId="3" borderId="65" xfId="2" applyFont="1" applyFill="1" applyBorder="1" applyAlignment="1">
      <alignment vertical="center"/>
    </xf>
    <xf numFmtId="0" fontId="11" fillId="3" borderId="66" xfId="2" applyFont="1" applyFill="1" applyBorder="1" applyAlignment="1">
      <alignment vertical="center"/>
    </xf>
    <xf numFmtId="0" fontId="18" fillId="2" borderId="73" xfId="0" applyFont="1" applyFill="1" applyBorder="1" applyAlignment="1">
      <alignment horizontal="center" vertical="center" shrinkToFit="1"/>
    </xf>
    <xf numFmtId="0" fontId="18" fillId="2" borderId="55" xfId="0" applyFont="1" applyFill="1" applyBorder="1" applyAlignment="1">
      <alignment horizontal="center" vertical="center" shrinkToFit="1"/>
    </xf>
    <xf numFmtId="0" fontId="18" fillId="2" borderId="56" xfId="0" applyFont="1" applyFill="1" applyBorder="1" applyAlignment="1">
      <alignment horizontal="center" vertical="center" shrinkToFit="1"/>
    </xf>
    <xf numFmtId="0" fontId="11" fillId="3" borderId="16" xfId="2" applyFont="1" applyFill="1" applyBorder="1" applyAlignment="1">
      <alignment horizontal="center" vertical="center"/>
    </xf>
    <xf numFmtId="0" fontId="11" fillId="3" borderId="9" xfId="2" applyFon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center" vertical="center"/>
    </xf>
    <xf numFmtId="0" fontId="11" fillId="3" borderId="20" xfId="2" applyFont="1" applyFill="1" applyBorder="1" applyAlignment="1">
      <alignment horizontal="center" vertical="center"/>
    </xf>
    <xf numFmtId="0" fontId="11" fillId="3" borderId="7" xfId="2" applyFont="1" applyFill="1" applyBorder="1" applyAlignment="1">
      <alignment horizontal="center" vertical="center"/>
    </xf>
    <xf numFmtId="0" fontId="11" fillId="3" borderId="21" xfId="2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1" fillId="0" borderId="24" xfId="2" applyFont="1" applyFill="1" applyBorder="1" applyAlignment="1">
      <alignment vertical="center"/>
    </xf>
    <xf numFmtId="0" fontId="11" fillId="0" borderId="11" xfId="2" applyFont="1" applyFill="1" applyBorder="1" applyAlignment="1">
      <alignment vertical="center"/>
    </xf>
    <xf numFmtId="0" fontId="11" fillId="0" borderId="12" xfId="2" applyFont="1" applyFill="1" applyBorder="1" applyAlignment="1">
      <alignment vertical="center"/>
    </xf>
    <xf numFmtId="0" fontId="11" fillId="2" borderId="53" xfId="2" applyFont="1" applyFill="1" applyBorder="1" applyAlignment="1">
      <alignment horizontal="left" vertical="center"/>
    </xf>
    <xf numFmtId="0" fontId="11" fillId="2" borderId="11" xfId="2" applyFont="1" applyFill="1" applyBorder="1" applyAlignment="1">
      <alignment horizontal="left" vertical="center"/>
    </xf>
    <xf numFmtId="0" fontId="11" fillId="2" borderId="25" xfId="2" applyFont="1" applyFill="1" applyBorder="1" applyAlignment="1">
      <alignment horizontal="left" vertical="center"/>
    </xf>
    <xf numFmtId="0" fontId="11" fillId="3" borderId="24" xfId="2" applyFont="1" applyFill="1" applyBorder="1" applyAlignment="1">
      <alignment vertical="center"/>
    </xf>
    <xf numFmtId="0" fontId="11" fillId="3" borderId="11" xfId="2" applyFont="1" applyFill="1" applyBorder="1" applyAlignment="1">
      <alignment vertical="center"/>
    </xf>
    <xf numFmtId="0" fontId="11" fillId="3" borderId="12" xfId="2" applyFont="1" applyFill="1" applyBorder="1" applyAlignment="1">
      <alignment vertical="center"/>
    </xf>
    <xf numFmtId="0" fontId="11" fillId="3" borderId="53" xfId="2" applyFont="1" applyFill="1" applyBorder="1" applyAlignment="1">
      <alignment horizontal="left" vertical="center"/>
    </xf>
    <xf numFmtId="0" fontId="11" fillId="3" borderId="11" xfId="2" applyFont="1" applyFill="1" applyBorder="1" applyAlignment="1">
      <alignment horizontal="left" vertical="center"/>
    </xf>
    <xf numFmtId="0" fontId="11" fillId="3" borderId="25" xfId="2" applyFont="1" applyFill="1" applyBorder="1" applyAlignment="1">
      <alignment horizontal="left" vertical="center"/>
    </xf>
    <xf numFmtId="38" fontId="11" fillId="2" borderId="24" xfId="1" applyFont="1" applyFill="1" applyBorder="1" applyAlignment="1">
      <alignment vertical="center"/>
    </xf>
    <xf numFmtId="38" fontId="11" fillId="2" borderId="11" xfId="1" applyFont="1" applyFill="1" applyBorder="1" applyAlignment="1">
      <alignment vertical="center"/>
    </xf>
    <xf numFmtId="38" fontId="11" fillId="2" borderId="25" xfId="1" applyFont="1" applyFill="1" applyBorder="1" applyAlignment="1">
      <alignment vertical="center"/>
    </xf>
    <xf numFmtId="0" fontId="11" fillId="3" borderId="24" xfId="2" applyFont="1" applyFill="1" applyBorder="1" applyAlignment="1">
      <alignment horizontal="center" vertical="center"/>
    </xf>
    <xf numFmtId="0" fontId="11" fillId="3" borderId="11" xfId="2" applyFont="1" applyFill="1" applyBorder="1" applyAlignment="1">
      <alignment horizontal="center" vertical="center"/>
    </xf>
    <xf numFmtId="0" fontId="11" fillId="3" borderId="25" xfId="2" applyFont="1" applyFill="1" applyBorder="1" applyAlignment="1">
      <alignment horizontal="center" vertical="center"/>
    </xf>
    <xf numFmtId="0" fontId="11" fillId="3" borderId="25" xfId="2" applyFont="1" applyFill="1" applyBorder="1" applyAlignment="1">
      <alignment vertical="center"/>
    </xf>
    <xf numFmtId="40" fontId="11" fillId="2" borderId="24" xfId="1" applyNumberFormat="1" applyFont="1" applyFill="1" applyBorder="1" applyAlignment="1">
      <alignment vertical="center"/>
    </xf>
    <xf numFmtId="40" fontId="11" fillId="2" borderId="11" xfId="1" applyNumberFormat="1" applyFont="1" applyFill="1" applyBorder="1" applyAlignment="1">
      <alignment vertical="center"/>
    </xf>
    <xf numFmtId="40" fontId="11" fillId="2" borderId="12" xfId="1" applyNumberFormat="1" applyFont="1" applyFill="1" applyBorder="1" applyAlignment="1">
      <alignment vertical="center"/>
    </xf>
    <xf numFmtId="0" fontId="18" fillId="2" borderId="53" xfId="2" applyFont="1" applyFill="1" applyBorder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25" xfId="2" applyFont="1" applyFill="1" applyBorder="1" applyAlignment="1">
      <alignment horizontal="center" vertical="center"/>
    </xf>
    <xf numFmtId="0" fontId="18" fillId="3" borderId="53" xfId="2" applyFont="1" applyFill="1" applyBorder="1" applyAlignment="1">
      <alignment horizontal="center" vertical="center"/>
    </xf>
    <xf numFmtId="0" fontId="18" fillId="3" borderId="11" xfId="2" applyFont="1" applyFill="1" applyBorder="1" applyAlignment="1">
      <alignment horizontal="center" vertical="center"/>
    </xf>
    <xf numFmtId="0" fontId="18" fillId="3" borderId="25" xfId="2" applyFont="1" applyFill="1" applyBorder="1" applyAlignment="1">
      <alignment horizontal="center" vertical="center"/>
    </xf>
    <xf numFmtId="0" fontId="11" fillId="3" borderId="87" xfId="2" applyFont="1" applyFill="1" applyBorder="1" applyAlignment="1">
      <alignment horizontal="center" vertical="center"/>
    </xf>
    <xf numFmtId="0" fontId="11" fillId="3" borderId="88" xfId="2" applyFont="1" applyFill="1" applyBorder="1" applyAlignment="1">
      <alignment horizontal="center" vertical="center"/>
    </xf>
    <xf numFmtId="0" fontId="11" fillId="3" borderId="89" xfId="2" applyFont="1" applyFill="1" applyBorder="1" applyAlignment="1">
      <alignment horizontal="center" vertical="center"/>
    </xf>
    <xf numFmtId="0" fontId="15" fillId="2" borderId="73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38" fontId="11" fillId="2" borderId="73" xfId="1" applyFont="1" applyFill="1" applyBorder="1" applyAlignment="1">
      <alignment vertical="center"/>
    </xf>
    <xf numFmtId="38" fontId="11" fillId="2" borderId="55" xfId="1" applyFont="1" applyFill="1" applyBorder="1" applyAlignment="1">
      <alignment vertical="center"/>
    </xf>
    <xf numFmtId="38" fontId="11" fillId="2" borderId="56" xfId="1" applyFont="1" applyFill="1" applyBorder="1" applyAlignment="1">
      <alignment vertical="center"/>
    </xf>
    <xf numFmtId="0" fontId="16" fillId="3" borderId="73" xfId="2" applyFont="1" applyFill="1" applyBorder="1" applyAlignment="1">
      <alignment vertical="center"/>
    </xf>
    <xf numFmtId="0" fontId="16" fillId="3" borderId="55" xfId="2" applyFont="1" applyFill="1" applyBorder="1" applyAlignment="1">
      <alignment vertical="center"/>
    </xf>
    <xf numFmtId="0" fontId="16" fillId="3" borderId="56" xfId="2" applyFont="1" applyFill="1" applyBorder="1" applyAlignment="1">
      <alignment vertical="center"/>
    </xf>
    <xf numFmtId="0" fontId="11" fillId="3" borderId="84" xfId="2" applyFont="1" applyFill="1" applyBorder="1" applyAlignment="1">
      <alignment horizontal="center" vertical="center"/>
    </xf>
    <xf numFmtId="0" fontId="11" fillId="3" borderId="85" xfId="2" applyFont="1" applyFill="1" applyBorder="1" applyAlignment="1">
      <alignment horizontal="center" vertical="center"/>
    </xf>
    <xf numFmtId="0" fontId="11" fillId="3" borderId="86" xfId="2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 shrinkToFit="1"/>
    </xf>
    <xf numFmtId="0" fontId="17" fillId="2" borderId="11" xfId="0" applyFont="1" applyFill="1" applyBorder="1" applyAlignment="1">
      <alignment horizontal="center" vertical="center" shrinkToFit="1"/>
    </xf>
    <xf numFmtId="0" fontId="17" fillId="2" borderId="25" xfId="0" applyFont="1" applyFill="1" applyBorder="1" applyAlignment="1">
      <alignment horizontal="center" vertical="center" shrinkToFit="1"/>
    </xf>
    <xf numFmtId="0" fontId="16" fillId="3" borderId="24" xfId="2" applyFont="1" applyFill="1" applyBorder="1" applyAlignment="1">
      <alignment vertical="center"/>
    </xf>
    <xf numFmtId="0" fontId="16" fillId="3" borderId="11" xfId="2" applyFont="1" applyFill="1" applyBorder="1" applyAlignment="1">
      <alignment vertical="center"/>
    </xf>
    <xf numFmtId="0" fontId="16" fillId="3" borderId="25" xfId="2" applyFont="1" applyFill="1" applyBorder="1" applyAlignment="1">
      <alignment vertical="center"/>
    </xf>
    <xf numFmtId="0" fontId="11" fillId="3" borderId="73" xfId="2" applyFont="1" applyFill="1" applyBorder="1" applyAlignment="1">
      <alignment vertical="center"/>
    </xf>
    <xf numFmtId="0" fontId="11" fillId="3" borderId="55" xfId="2" applyFont="1" applyFill="1" applyBorder="1" applyAlignment="1">
      <alignment vertical="center"/>
    </xf>
    <xf numFmtId="0" fontId="11" fillId="3" borderId="56" xfId="2" applyFont="1" applyFill="1" applyBorder="1" applyAlignment="1">
      <alignment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36" xfId="0" applyFont="1" applyFill="1" applyBorder="1" applyAlignment="1">
      <alignment horizontal="center" vertical="center"/>
    </xf>
    <xf numFmtId="0" fontId="17" fillId="3" borderId="64" xfId="0" applyFont="1" applyFill="1" applyBorder="1" applyAlignment="1">
      <alignment horizontal="center" vertical="center" shrinkToFit="1"/>
    </xf>
    <xf numFmtId="0" fontId="17" fillId="3" borderId="65" xfId="0" applyFont="1" applyFill="1" applyBorder="1" applyAlignment="1">
      <alignment horizontal="center" vertical="center" shrinkToFit="1"/>
    </xf>
    <xf numFmtId="0" fontId="17" fillId="3" borderId="66" xfId="0" applyFont="1" applyFill="1" applyBorder="1" applyAlignment="1">
      <alignment horizontal="center" vertical="center" shrinkToFit="1"/>
    </xf>
    <xf numFmtId="38" fontId="16" fillId="3" borderId="70" xfId="1" applyFont="1" applyFill="1" applyBorder="1" applyAlignment="1">
      <alignment vertical="center"/>
    </xf>
    <xf numFmtId="38" fontId="16" fillId="3" borderId="65" xfId="1" applyFont="1" applyFill="1" applyBorder="1" applyAlignment="1">
      <alignment vertical="center"/>
    </xf>
    <xf numFmtId="38" fontId="16" fillId="3" borderId="66" xfId="1" applyFont="1" applyFill="1" applyBorder="1" applyAlignment="1">
      <alignment vertical="center"/>
    </xf>
    <xf numFmtId="0" fontId="17" fillId="3" borderId="54" xfId="0" applyFont="1" applyFill="1" applyBorder="1" applyAlignment="1">
      <alignment horizontal="center" vertical="center" shrinkToFit="1"/>
    </xf>
    <xf numFmtId="0" fontId="17" fillId="3" borderId="55" xfId="0" applyFont="1" applyFill="1" applyBorder="1" applyAlignment="1">
      <alignment horizontal="center" vertical="center" shrinkToFit="1"/>
    </xf>
    <xf numFmtId="0" fontId="17" fillId="3" borderId="56" xfId="0" applyFont="1" applyFill="1" applyBorder="1" applyAlignment="1">
      <alignment horizontal="center" vertical="center" shrinkToFit="1"/>
    </xf>
    <xf numFmtId="38" fontId="16" fillId="3" borderId="73" xfId="1" applyFont="1" applyFill="1" applyBorder="1" applyAlignment="1">
      <alignment vertical="center"/>
    </xf>
    <xf numFmtId="38" fontId="16" fillId="3" borderId="55" xfId="1" applyFont="1" applyFill="1" applyBorder="1" applyAlignment="1">
      <alignment vertical="center"/>
    </xf>
    <xf numFmtId="38" fontId="16" fillId="3" borderId="56" xfId="1" applyFont="1" applyFill="1" applyBorder="1" applyAlignment="1">
      <alignment vertical="center"/>
    </xf>
    <xf numFmtId="0" fontId="17" fillId="3" borderId="14" xfId="0" applyFont="1" applyFill="1" applyBorder="1" applyAlignment="1">
      <alignment horizontal="center" vertical="center" shrinkToFit="1"/>
    </xf>
    <xf numFmtId="0" fontId="17" fillId="3" borderId="13" xfId="0" applyFont="1" applyFill="1" applyBorder="1" applyAlignment="1">
      <alignment horizontal="center" vertical="center" shrinkToFit="1"/>
    </xf>
    <xf numFmtId="0" fontId="17" fillId="3" borderId="15" xfId="0" applyFont="1" applyFill="1" applyBorder="1" applyAlignment="1">
      <alignment horizontal="center" vertical="center" shrinkToFit="1"/>
    </xf>
    <xf numFmtId="38" fontId="16" fillId="3" borderId="14" xfId="1" applyFont="1" applyFill="1" applyBorder="1" applyAlignment="1">
      <alignment vertical="center"/>
    </xf>
    <xf numFmtId="38" fontId="16" fillId="3" borderId="13" xfId="1" applyFont="1" applyFill="1" applyBorder="1" applyAlignment="1">
      <alignment vertical="center"/>
    </xf>
    <xf numFmtId="38" fontId="16" fillId="3" borderId="15" xfId="1" applyFont="1" applyFill="1" applyBorder="1" applyAlignment="1">
      <alignment vertical="center"/>
    </xf>
    <xf numFmtId="0" fontId="17" fillId="2" borderId="14" xfId="0" applyFont="1" applyFill="1" applyBorder="1" applyAlignment="1">
      <alignment horizontal="center" vertical="center" shrinkToFit="1"/>
    </xf>
    <xf numFmtId="0" fontId="17" fillId="2" borderId="13" xfId="0" applyFont="1" applyFill="1" applyBorder="1" applyAlignment="1">
      <alignment horizontal="center" vertical="center" shrinkToFit="1"/>
    </xf>
    <xf numFmtId="0" fontId="17" fillId="2" borderId="15" xfId="0" applyFont="1" applyFill="1" applyBorder="1" applyAlignment="1">
      <alignment horizontal="center" vertical="center" shrinkToFit="1"/>
    </xf>
    <xf numFmtId="38" fontId="11" fillId="0" borderId="14" xfId="1" applyFont="1" applyFill="1" applyBorder="1" applyAlignment="1">
      <alignment vertical="center"/>
    </xf>
    <xf numFmtId="38" fontId="11" fillId="0" borderId="13" xfId="1" applyFont="1" applyFill="1" applyBorder="1" applyAlignment="1">
      <alignment vertical="center"/>
    </xf>
    <xf numFmtId="38" fontId="11" fillId="0" borderId="15" xfId="1" applyFont="1" applyFill="1" applyBorder="1" applyAlignment="1">
      <alignment vertical="center"/>
    </xf>
    <xf numFmtId="0" fontId="19" fillId="2" borderId="14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/>
    </xf>
    <xf numFmtId="0" fontId="17" fillId="2" borderId="81" xfId="0" applyFont="1" applyFill="1" applyBorder="1" applyAlignment="1">
      <alignment horizontal="center" vertical="center"/>
    </xf>
    <xf numFmtId="0" fontId="17" fillId="2" borderId="82" xfId="0" applyFont="1" applyFill="1" applyBorder="1" applyAlignment="1">
      <alignment horizontal="center" vertical="center"/>
    </xf>
    <xf numFmtId="0" fontId="17" fillId="2" borderId="83" xfId="0" applyFont="1" applyFill="1" applyBorder="1" applyAlignment="1">
      <alignment horizontal="center" vertical="center"/>
    </xf>
    <xf numFmtId="0" fontId="17" fillId="2" borderId="64" xfId="0" applyFont="1" applyFill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 wrapText="1"/>
    </xf>
    <xf numFmtId="0" fontId="17" fillId="2" borderId="66" xfId="0" applyFont="1" applyFill="1" applyBorder="1" applyAlignment="1">
      <alignment horizontal="center" vertical="center" wrapText="1"/>
    </xf>
    <xf numFmtId="38" fontId="16" fillId="2" borderId="70" xfId="1" applyFont="1" applyFill="1" applyBorder="1" applyAlignment="1">
      <alignment vertical="center"/>
    </xf>
    <xf numFmtId="38" fontId="16" fillId="2" borderId="65" xfId="1" applyFont="1" applyFill="1" applyBorder="1" applyAlignment="1">
      <alignment vertical="center"/>
    </xf>
    <xf numFmtId="38" fontId="16" fillId="2" borderId="66" xfId="1" applyFont="1" applyFill="1" applyBorder="1" applyAlignment="1">
      <alignment vertical="center"/>
    </xf>
    <xf numFmtId="0" fontId="16" fillId="3" borderId="70" xfId="0" applyFont="1" applyFill="1" applyBorder="1" applyAlignment="1">
      <alignment vertical="center"/>
    </xf>
    <xf numFmtId="0" fontId="16" fillId="3" borderId="65" xfId="0" applyFont="1" applyFill="1" applyBorder="1" applyAlignment="1">
      <alignment vertical="center"/>
    </xf>
    <xf numFmtId="0" fontId="16" fillId="3" borderId="66" xfId="0" applyFont="1" applyFill="1" applyBorder="1" applyAlignment="1">
      <alignment vertical="center"/>
    </xf>
    <xf numFmtId="0" fontId="17" fillId="3" borderId="77" xfId="0" applyFont="1" applyFill="1" applyBorder="1" applyAlignment="1">
      <alignment horizontal="center" vertical="center"/>
    </xf>
    <xf numFmtId="0" fontId="17" fillId="3" borderId="78" xfId="0" applyFont="1" applyFill="1" applyBorder="1" applyAlignment="1">
      <alignment horizontal="center" vertical="center"/>
    </xf>
    <xf numFmtId="0" fontId="17" fillId="3" borderId="79" xfId="0" applyFont="1" applyFill="1" applyBorder="1" applyAlignment="1">
      <alignment horizontal="center" vertical="center"/>
    </xf>
    <xf numFmtId="0" fontId="11" fillId="3" borderId="80" xfId="2" applyFont="1" applyFill="1" applyBorder="1" applyAlignment="1">
      <alignment vertical="center"/>
    </xf>
    <xf numFmtId="0" fontId="11" fillId="3" borderId="78" xfId="2" applyFont="1" applyFill="1" applyBorder="1" applyAlignment="1">
      <alignment vertical="center"/>
    </xf>
    <xf numFmtId="0" fontId="11" fillId="3" borderId="79" xfId="2" applyFont="1" applyFill="1" applyBorder="1" applyAlignment="1">
      <alignment vertical="center"/>
    </xf>
    <xf numFmtId="0" fontId="17" fillId="3" borderId="74" xfId="0" applyFont="1" applyFill="1" applyBorder="1" applyAlignment="1">
      <alignment horizontal="center" vertical="center"/>
    </xf>
    <xf numFmtId="0" fontId="17" fillId="3" borderId="75" xfId="0" applyFont="1" applyFill="1" applyBorder="1" applyAlignment="1">
      <alignment horizontal="center" vertical="center"/>
    </xf>
    <xf numFmtId="0" fontId="17" fillId="3" borderId="76" xfId="0" applyFont="1" applyFill="1" applyBorder="1" applyAlignment="1">
      <alignment horizontal="center" vertical="center"/>
    </xf>
    <xf numFmtId="0" fontId="11" fillId="3" borderId="74" xfId="0" applyFont="1" applyFill="1" applyBorder="1" applyAlignment="1">
      <alignment vertical="center"/>
    </xf>
    <xf numFmtId="0" fontId="11" fillId="3" borderId="75" xfId="0" applyFont="1" applyFill="1" applyBorder="1" applyAlignment="1">
      <alignment vertical="center"/>
    </xf>
    <xf numFmtId="0" fontId="11" fillId="3" borderId="76" xfId="0" applyFont="1" applyFill="1" applyBorder="1" applyAlignment="1">
      <alignment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shrinkToFit="1"/>
    </xf>
    <xf numFmtId="0" fontId="11" fillId="0" borderId="13" xfId="0" applyFont="1" applyFill="1" applyBorder="1" applyAlignment="1">
      <alignment horizontal="center" vertical="center" shrinkToFit="1"/>
    </xf>
    <xf numFmtId="0" fontId="11" fillId="0" borderId="15" xfId="0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1" fillId="3" borderId="9" xfId="0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0" fontId="11" fillId="3" borderId="31" xfId="0" applyFont="1" applyFill="1" applyBorder="1" applyAlignment="1">
      <alignment horizontal="center" vertical="center" shrinkToFit="1"/>
    </xf>
    <xf numFmtId="0" fontId="11" fillId="3" borderId="32" xfId="0" applyFont="1" applyFill="1" applyBorder="1" applyAlignment="1">
      <alignment horizontal="center" vertical="center" shrinkToFit="1"/>
    </xf>
    <xf numFmtId="0" fontId="11" fillId="3" borderId="33" xfId="0" applyFont="1" applyFill="1" applyBorder="1" applyAlignment="1">
      <alignment horizontal="center" vertical="center" shrinkToFit="1"/>
    </xf>
    <xf numFmtId="0" fontId="11" fillId="3" borderId="70" xfId="0" applyFont="1" applyFill="1" applyBorder="1" applyAlignment="1">
      <alignment horizontal="center" vertical="center" shrinkToFit="1"/>
    </xf>
    <xf numFmtId="0" fontId="11" fillId="3" borderId="65" xfId="0" applyFont="1" applyFill="1" applyBorder="1" applyAlignment="1">
      <alignment horizontal="center" vertical="center" shrinkToFit="1"/>
    </xf>
    <xf numFmtId="0" fontId="11" fillId="3" borderId="66" xfId="0" applyFont="1" applyFill="1" applyBorder="1" applyAlignment="1">
      <alignment horizontal="center" vertical="center" shrinkToFit="1"/>
    </xf>
    <xf numFmtId="0" fontId="11" fillId="3" borderId="73" xfId="0" applyFont="1" applyFill="1" applyBorder="1" applyAlignment="1">
      <alignment vertical="center"/>
    </xf>
    <xf numFmtId="0" fontId="11" fillId="3" borderId="55" xfId="0" applyFont="1" applyFill="1" applyBorder="1" applyAlignment="1">
      <alignment vertical="center"/>
    </xf>
    <xf numFmtId="0" fontId="11" fillId="3" borderId="56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shrinkToFit="1"/>
    </xf>
    <xf numFmtId="0" fontId="11" fillId="0" borderId="45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right" vertical="center"/>
    </xf>
    <xf numFmtId="0" fontId="10" fillId="2" borderId="0" xfId="0" applyFont="1" applyFill="1" applyBorder="1" applyAlignment="1">
      <alignment horizontal="center" vertical="center" shrinkToFit="1"/>
    </xf>
    <xf numFmtId="0" fontId="11" fillId="0" borderId="70" xfId="0" applyFont="1" applyFill="1" applyBorder="1" applyAlignment="1">
      <alignment horizontal="center" vertical="center" shrinkToFit="1"/>
    </xf>
    <xf numFmtId="0" fontId="11" fillId="0" borderId="65" xfId="0" applyFont="1" applyFill="1" applyBorder="1" applyAlignment="1">
      <alignment horizontal="center" vertical="center" shrinkToFit="1"/>
    </xf>
    <xf numFmtId="0" fontId="11" fillId="0" borderId="66" xfId="0" applyFont="1" applyFill="1" applyBorder="1" applyAlignment="1">
      <alignment horizontal="center" vertical="center" shrinkToFit="1"/>
    </xf>
    <xf numFmtId="0" fontId="11" fillId="0" borderId="24" xfId="0" applyFont="1" applyFill="1" applyBorder="1" applyAlignment="1">
      <alignment horizontal="center" vertical="center" shrinkToFit="1"/>
    </xf>
    <xf numFmtId="0" fontId="11" fillId="0" borderId="11" xfId="0" applyFont="1" applyFill="1" applyBorder="1" applyAlignment="1">
      <alignment horizontal="center" vertical="center" shrinkToFit="1"/>
    </xf>
    <xf numFmtId="0" fontId="11" fillId="0" borderId="25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vertical="center"/>
    </xf>
    <xf numFmtId="0" fontId="5" fillId="2" borderId="45" xfId="0" applyFont="1" applyFill="1" applyBorder="1" applyAlignment="1">
      <alignment vertical="center"/>
    </xf>
    <xf numFmtId="185" fontId="5" fillId="2" borderId="44" xfId="1" applyNumberFormat="1" applyFont="1" applyFill="1" applyBorder="1" applyAlignment="1">
      <alignment vertical="center"/>
    </xf>
    <xf numFmtId="185" fontId="5" fillId="2" borderId="13" xfId="1" applyNumberFormat="1" applyFont="1" applyFill="1" applyBorder="1" applyAlignment="1">
      <alignment vertical="center"/>
    </xf>
    <xf numFmtId="185" fontId="5" fillId="2" borderId="45" xfId="1" applyNumberFormat="1" applyFont="1" applyFill="1" applyBorder="1" applyAlignment="1">
      <alignment vertical="center"/>
    </xf>
    <xf numFmtId="176" fontId="5" fillId="4" borderId="26" xfId="0" applyNumberFormat="1" applyFont="1" applyFill="1" applyBorder="1" applyAlignment="1" applyProtection="1">
      <alignment horizontal="center" vertical="center" wrapText="1"/>
      <protection locked="0"/>
    </xf>
    <xf numFmtId="176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176" fontId="5" fillId="4" borderId="3" xfId="0" applyNumberFormat="1" applyFont="1" applyFill="1" applyBorder="1" applyAlignment="1" applyProtection="1">
      <alignment horizontal="center" vertical="center" wrapText="1"/>
      <protection locked="0"/>
    </xf>
    <xf numFmtId="179" fontId="5" fillId="2" borderId="10" xfId="0" applyNumberFormat="1" applyFont="1" applyFill="1" applyBorder="1" applyAlignment="1">
      <alignment horizontal="center" vertical="center"/>
    </xf>
    <xf numFmtId="179" fontId="5" fillId="2" borderId="53" xfId="0" applyNumberFormat="1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85" fontId="5" fillId="4" borderId="50" xfId="1" applyNumberFormat="1" applyFont="1" applyFill="1" applyBorder="1" applyAlignment="1" applyProtection="1">
      <alignment vertical="center"/>
      <protection locked="0"/>
    </xf>
    <xf numFmtId="0" fontId="5" fillId="2" borderId="10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53" xfId="0" applyFont="1" applyFill="1" applyBorder="1" applyAlignment="1">
      <alignment horizontal="center" vertical="center"/>
    </xf>
    <xf numFmtId="0" fontId="28" fillId="2" borderId="31" xfId="0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center" vertical="center"/>
    </xf>
    <xf numFmtId="0" fontId="28" fillId="2" borderId="3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vertical="center"/>
    </xf>
    <xf numFmtId="0" fontId="5" fillId="2" borderId="69" xfId="0" applyFont="1" applyFill="1" applyBorder="1" applyAlignment="1">
      <alignment vertical="center"/>
    </xf>
    <xf numFmtId="0" fontId="5" fillId="4" borderId="53" xfId="0" applyFont="1" applyFill="1" applyBorder="1" applyAlignment="1" applyProtection="1">
      <alignment horizontal="center" vertical="center" wrapText="1"/>
      <protection locked="0"/>
    </xf>
    <xf numFmtId="0" fontId="5" fillId="4" borderId="11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>
      <alignment horizontal="center" vertical="center" textRotation="255"/>
    </xf>
    <xf numFmtId="0" fontId="5" fillId="2" borderId="39" xfId="0" applyFont="1" applyFill="1" applyBorder="1" applyAlignment="1">
      <alignment horizontal="center" vertical="center" textRotation="255"/>
    </xf>
    <xf numFmtId="0" fontId="5" fillId="2" borderId="22" xfId="0" applyFont="1" applyFill="1" applyBorder="1" applyAlignment="1">
      <alignment horizontal="center" vertical="center" textRotation="255"/>
    </xf>
    <xf numFmtId="0" fontId="5" fillId="2" borderId="10" xfId="0" applyFont="1" applyFill="1" applyBorder="1" applyAlignment="1">
      <alignment horizontal="center" vertical="center" textRotation="255"/>
    </xf>
    <xf numFmtId="0" fontId="5" fillId="2" borderId="28" xfId="0" applyFont="1" applyFill="1" applyBorder="1" applyAlignment="1">
      <alignment horizontal="center" vertical="center" textRotation="255"/>
    </xf>
    <xf numFmtId="0" fontId="5" fillId="2" borderId="29" xfId="0" applyFont="1" applyFill="1" applyBorder="1" applyAlignment="1">
      <alignment horizontal="center" vertical="center" textRotation="255"/>
    </xf>
    <xf numFmtId="0" fontId="5" fillId="2" borderId="64" xfId="0" applyFont="1" applyFill="1" applyBorder="1" applyAlignment="1">
      <alignment horizontal="center" vertical="center" textRotation="255"/>
    </xf>
    <xf numFmtId="0" fontId="5" fillId="2" borderId="53" xfId="0" applyFont="1" applyFill="1" applyBorder="1" applyAlignment="1">
      <alignment horizontal="center" vertical="center" textRotation="255"/>
    </xf>
    <xf numFmtId="0" fontId="5" fillId="2" borderId="54" xfId="0" applyFont="1" applyFill="1" applyBorder="1" applyAlignment="1">
      <alignment horizontal="center" vertical="center" textRotation="255"/>
    </xf>
    <xf numFmtId="0" fontId="5" fillId="2" borderId="70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vertical="center"/>
    </xf>
    <xf numFmtId="0" fontId="5" fillId="2" borderId="66" xfId="0" applyFont="1" applyFill="1" applyBorder="1" applyAlignment="1">
      <alignment vertical="center"/>
    </xf>
    <xf numFmtId="0" fontId="5" fillId="2" borderId="7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horizontal="center" vertical="center" wrapText="1"/>
    </xf>
    <xf numFmtId="0" fontId="5" fillId="2" borderId="55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vertical="center" wrapText="1"/>
    </xf>
    <xf numFmtId="0" fontId="5" fillId="2" borderId="25" xfId="0" applyFont="1" applyFill="1" applyBorder="1" applyAlignment="1">
      <alignment vertical="center" wrapText="1"/>
    </xf>
    <xf numFmtId="0" fontId="5" fillId="2" borderId="54" xfId="0" applyFont="1" applyFill="1" applyBorder="1" applyAlignment="1">
      <alignment vertical="center" wrapText="1"/>
    </xf>
    <xf numFmtId="0" fontId="5" fillId="2" borderId="55" xfId="0" applyFont="1" applyFill="1" applyBorder="1" applyAlignment="1">
      <alignment vertical="center" wrapText="1"/>
    </xf>
    <xf numFmtId="0" fontId="5" fillId="2" borderId="56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4" borderId="39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shrinkToFit="1"/>
    </xf>
    <xf numFmtId="0" fontId="5" fillId="2" borderId="68" xfId="0" applyFont="1" applyFill="1" applyBorder="1" applyAlignment="1">
      <alignment horizontal="center" vertical="center" shrinkToFit="1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 applyAlignment="1">
      <alignment horizontal="distributed" vertical="center" shrinkToFit="1"/>
    </xf>
    <xf numFmtId="0" fontId="7" fillId="2" borderId="7" xfId="0" applyFont="1" applyFill="1" applyBorder="1" applyAlignment="1">
      <alignment horizontal="distributed" vertical="center" shrinkToFit="1"/>
    </xf>
    <xf numFmtId="0" fontId="7" fillId="2" borderId="8" xfId="0" applyFont="1" applyFill="1" applyBorder="1" applyAlignment="1">
      <alignment horizontal="distributed" vertical="center" shrinkToFit="1"/>
    </xf>
    <xf numFmtId="178" fontId="5" fillId="4" borderId="6" xfId="0" applyNumberFormat="1" applyFont="1" applyFill="1" applyBorder="1" applyAlignment="1" applyProtection="1">
      <alignment horizontal="center" vertical="center"/>
      <protection locked="0"/>
    </xf>
    <xf numFmtId="178" fontId="5" fillId="4" borderId="7" xfId="0" applyNumberFormat="1" applyFont="1" applyFill="1" applyBorder="1" applyAlignment="1" applyProtection="1">
      <alignment horizontal="center" vertical="center"/>
      <protection locked="0"/>
    </xf>
    <xf numFmtId="178" fontId="5" fillId="4" borderId="8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4" borderId="0" xfId="0" applyNumberFormat="1" applyFont="1" applyFill="1" applyAlignment="1" applyProtection="1">
      <alignment horizontal="right" vertical="center"/>
      <protection locked="0"/>
    </xf>
    <xf numFmtId="0" fontId="6" fillId="2" borderId="0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shrinkToFit="1"/>
    </xf>
    <xf numFmtId="177" fontId="5" fillId="4" borderId="64" xfId="0" applyNumberFormat="1" applyFont="1" applyFill="1" applyBorder="1" applyAlignment="1" applyProtection="1">
      <alignment horizontal="left" vertical="center" indent="1" shrinkToFit="1"/>
      <protection locked="0"/>
    </xf>
    <xf numFmtId="177" fontId="5" fillId="4" borderId="65" xfId="0" applyNumberFormat="1" applyFont="1" applyFill="1" applyBorder="1" applyAlignment="1" applyProtection="1">
      <alignment horizontal="left" vertical="center" indent="1" shrinkToFit="1"/>
      <protection locked="0"/>
    </xf>
    <xf numFmtId="177" fontId="5" fillId="4" borderId="66" xfId="0" applyNumberFormat="1" applyFont="1" applyFill="1" applyBorder="1" applyAlignment="1" applyProtection="1">
      <alignment horizontal="left" vertical="center" indent="1" shrinkToFit="1"/>
      <protection locked="0"/>
    </xf>
    <xf numFmtId="0" fontId="5" fillId="2" borderId="16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/>
      <protection locked="0"/>
    </xf>
    <xf numFmtId="0" fontId="5" fillId="7" borderId="11" xfId="0" applyFont="1" applyFill="1" applyBorder="1" applyAlignment="1" applyProtection="1">
      <alignment horizontal="center" vertical="center"/>
      <protection locked="0"/>
    </xf>
    <xf numFmtId="0" fontId="5" fillId="7" borderId="25" xfId="0" applyFont="1" applyFill="1" applyBorder="1" applyAlignment="1" applyProtection="1">
      <alignment horizontal="center" vertical="center"/>
      <protection locked="0"/>
    </xf>
    <xf numFmtId="0" fontId="5" fillId="4" borderId="54" xfId="0" applyFont="1" applyFill="1" applyBorder="1" applyAlignment="1" applyProtection="1">
      <alignment horizontal="center" vertical="center" wrapText="1"/>
      <protection locked="0"/>
    </xf>
    <xf numFmtId="0" fontId="5" fillId="4" borderId="55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27" xfId="0" applyFont="1" applyFill="1" applyBorder="1" applyAlignment="1" applyProtection="1">
      <alignment horizontal="center" vertical="center" wrapText="1"/>
      <protection locked="0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Border="1" applyAlignment="1" applyProtection="1">
      <alignment horizontal="center" vertical="center" wrapText="1"/>
      <protection locked="0"/>
    </xf>
    <xf numFmtId="0" fontId="5" fillId="4" borderId="19" xfId="0" applyFont="1" applyFill="1" applyBorder="1" applyAlignment="1" applyProtection="1">
      <alignment horizontal="center" vertical="center" wrapText="1"/>
      <protection locked="0"/>
    </xf>
    <xf numFmtId="0" fontId="5" fillId="4" borderId="38" xfId="0" applyFont="1" applyFill="1" applyBorder="1" applyAlignment="1" applyProtection="1">
      <alignment horizontal="center" vertical="center" wrapText="1"/>
      <protection locked="0"/>
    </xf>
    <xf numFmtId="0" fontId="5" fillId="4" borderId="32" xfId="0" applyFont="1" applyFill="1" applyBorder="1" applyAlignment="1" applyProtection="1">
      <alignment horizontal="center" vertical="center" wrapText="1"/>
      <protection locked="0"/>
    </xf>
    <xf numFmtId="0" fontId="5" fillId="4" borderId="33" xfId="0" applyFont="1" applyFill="1" applyBorder="1" applyAlignment="1" applyProtection="1">
      <alignment horizontal="center" vertical="center" wrapText="1"/>
      <protection locked="0"/>
    </xf>
    <xf numFmtId="0" fontId="5" fillId="2" borderId="47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vertical="center"/>
    </xf>
    <xf numFmtId="0" fontId="5" fillId="2" borderId="62" xfId="0" applyFont="1" applyFill="1" applyBorder="1" applyAlignment="1">
      <alignment vertical="center"/>
    </xf>
    <xf numFmtId="0" fontId="5" fillId="2" borderId="48" xfId="0" applyFont="1" applyFill="1" applyBorder="1" applyAlignment="1">
      <alignment vertical="center"/>
    </xf>
    <xf numFmtId="0" fontId="5" fillId="2" borderId="57" xfId="0" applyFont="1" applyFill="1" applyBorder="1" applyAlignment="1">
      <alignment vertical="center"/>
    </xf>
    <xf numFmtId="0" fontId="5" fillId="2" borderId="58" xfId="0" applyFont="1" applyFill="1" applyBorder="1" applyAlignment="1">
      <alignment vertical="center"/>
    </xf>
    <xf numFmtId="0" fontId="5" fillId="2" borderId="49" xfId="0" applyFont="1" applyFill="1" applyBorder="1" applyAlignment="1">
      <alignment vertical="center"/>
    </xf>
    <xf numFmtId="0" fontId="5" fillId="2" borderId="60" xfId="0" applyFont="1" applyFill="1" applyBorder="1" applyAlignment="1">
      <alignment vertical="center"/>
    </xf>
    <xf numFmtId="0" fontId="5" fillId="2" borderId="63" xfId="0" applyFont="1" applyFill="1" applyBorder="1" applyAlignment="1">
      <alignment vertical="center"/>
    </xf>
  </cellXfs>
  <cellStyles count="3">
    <cellStyle name="桁区切り" xfId="1" builtinId="6"/>
    <cellStyle name="標準" xfId="0" builtinId="0"/>
    <cellStyle name="標準_請求書・明細書等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1"/>
  <sheetViews>
    <sheetView zoomScale="50" zoomScaleNormal="50" workbookViewId="0">
      <selection activeCell="J1" sqref="J1"/>
    </sheetView>
  </sheetViews>
  <sheetFormatPr defaultRowHeight="13.5" x14ac:dyDescent="0.15"/>
  <cols>
    <col min="2" max="3" width="10.25" bestFit="1" customWidth="1"/>
    <col min="4" max="4" width="11" bestFit="1" customWidth="1"/>
    <col min="7" max="7" width="9" style="58" customWidth="1"/>
    <col min="9" max="9" width="9.375" style="50" bestFit="1" customWidth="1"/>
  </cols>
  <sheetData>
    <row r="1" spans="1:36" x14ac:dyDescent="0.15">
      <c r="B1" t="s">
        <v>106</v>
      </c>
      <c r="C1" t="s">
        <v>107</v>
      </c>
      <c r="D1" t="s">
        <v>108</v>
      </c>
      <c r="E1" t="s">
        <v>109</v>
      </c>
      <c r="F1" t="s">
        <v>110</v>
      </c>
      <c r="G1" s="58" t="s">
        <v>111</v>
      </c>
      <c r="H1" t="s">
        <v>112</v>
      </c>
      <c r="I1" s="50" t="s">
        <v>113</v>
      </c>
      <c r="J1" t="s">
        <v>114</v>
      </c>
      <c r="K1" t="s">
        <v>138</v>
      </c>
      <c r="L1" t="s">
        <v>139</v>
      </c>
      <c r="M1" t="s">
        <v>140</v>
      </c>
      <c r="N1" t="s">
        <v>141</v>
      </c>
      <c r="O1" t="s">
        <v>142</v>
      </c>
      <c r="P1" t="s">
        <v>143</v>
      </c>
      <c r="Q1" t="s">
        <v>144</v>
      </c>
      <c r="R1" t="s">
        <v>145</v>
      </c>
      <c r="S1" t="s">
        <v>146</v>
      </c>
      <c r="T1" t="s">
        <v>147</v>
      </c>
      <c r="U1" t="s">
        <v>148</v>
      </c>
      <c r="V1" t="s">
        <v>149</v>
      </c>
      <c r="W1" t="s">
        <v>150</v>
      </c>
      <c r="X1" t="s">
        <v>151</v>
      </c>
      <c r="Y1" t="s">
        <v>152</v>
      </c>
      <c r="Z1" t="s">
        <v>153</v>
      </c>
      <c r="AA1" t="s">
        <v>154</v>
      </c>
      <c r="AB1" t="s">
        <v>155</v>
      </c>
      <c r="AC1" t="s">
        <v>156</v>
      </c>
      <c r="AD1" t="s">
        <v>157</v>
      </c>
      <c r="AE1" t="s">
        <v>158</v>
      </c>
      <c r="AF1" t="s">
        <v>159</v>
      </c>
      <c r="AG1" t="s">
        <v>160</v>
      </c>
      <c r="AH1" t="s">
        <v>161</v>
      </c>
      <c r="AI1" t="s">
        <v>162</v>
      </c>
      <c r="AJ1" t="s">
        <v>163</v>
      </c>
    </row>
    <row r="2" spans="1:36" x14ac:dyDescent="0.15">
      <c r="A2">
        <v>1</v>
      </c>
      <c r="B2" s="52" t="str">
        <f>IF(請求書!$F$21="","",請求書!$F$21)</f>
        <v/>
      </c>
      <c r="C2" s="52" t="str">
        <f>IF(請求書!$V$7="","",請求書!$V$7)</f>
        <v/>
      </c>
      <c r="D2" s="26">
        <f>'1'!$AG$5</f>
        <v>0</v>
      </c>
      <c r="E2">
        <f>'1'!$K$5</f>
        <v>0</v>
      </c>
      <c r="F2">
        <f>'1'!$DP$20</f>
        <v>0</v>
      </c>
      <c r="G2" s="26" t="str">
        <f>IF('1'!$EA$20="","",'1'!$EA$20)</f>
        <v/>
      </c>
      <c r="H2" t="str">
        <f>'1'!$CG$42</f>
        <v>訪問入浴</v>
      </c>
      <c r="I2" s="53" t="str">
        <f>IF('1'!$BJ$45=0,"",'1'!$BJ$45)</f>
        <v/>
      </c>
      <c r="J2" t="str">
        <f>'1'!$CC$43</f>
        <v/>
      </c>
      <c r="K2" t="str">
        <f>'1'!$CG$28</f>
        <v/>
      </c>
      <c r="L2" s="51" t="str">
        <f>'1'!$DA$28</f>
        <v/>
      </c>
      <c r="M2" t="str">
        <f>'1'!$CG$29</f>
        <v/>
      </c>
      <c r="N2" s="51">
        <f>'1'!$DA$29</f>
        <v>0</v>
      </c>
      <c r="O2">
        <f>'1'!$CG$30</f>
        <v>0</v>
      </c>
      <c r="P2" s="51">
        <f>'1'!$DA$30</f>
        <v>0</v>
      </c>
      <c r="Q2">
        <f>'1'!$CG$31</f>
        <v>0</v>
      </c>
      <c r="R2" s="51">
        <f>'1'!$DA$31</f>
        <v>0</v>
      </c>
      <c r="S2">
        <f>'1'!$CG$32</f>
        <v>0</v>
      </c>
      <c r="T2" s="51">
        <f>'1'!$DA$32</f>
        <v>0</v>
      </c>
      <c r="U2">
        <f>'1'!$CG$33</f>
        <v>0</v>
      </c>
      <c r="V2" s="51">
        <f>'1'!$DA$33</f>
        <v>0</v>
      </c>
      <c r="W2">
        <f>'1'!$CG$34</f>
        <v>0</v>
      </c>
      <c r="X2" s="51">
        <f>'1'!$DA$34</f>
        <v>0</v>
      </c>
      <c r="Y2">
        <f>'1'!$CG$35</f>
        <v>0</v>
      </c>
      <c r="Z2" s="51">
        <f>'1'!$DA$35</f>
        <v>0</v>
      </c>
      <c r="AA2">
        <f>'1'!$CG$36</f>
        <v>0</v>
      </c>
      <c r="AB2" s="51">
        <f>'1'!$DA$36</f>
        <v>0</v>
      </c>
      <c r="AC2">
        <f>'1'!$CG$37</f>
        <v>0</v>
      </c>
      <c r="AD2" s="51">
        <f>'1'!$DA$37</f>
        <v>0</v>
      </c>
      <c r="AE2">
        <f>'1'!$CG$38</f>
        <v>0</v>
      </c>
      <c r="AF2" s="51">
        <f>'1'!$DA$38</f>
        <v>0</v>
      </c>
      <c r="AG2">
        <f>'1'!$CG$39</f>
        <v>0</v>
      </c>
      <c r="AH2" s="51">
        <f>'1'!$DA$39</f>
        <v>0</v>
      </c>
      <c r="AI2">
        <f>'1'!$CG$40</f>
        <v>0</v>
      </c>
      <c r="AJ2" s="51">
        <f>'1'!$DA$40</f>
        <v>0</v>
      </c>
    </row>
    <row r="3" spans="1:36" x14ac:dyDescent="0.15">
      <c r="A3">
        <v>2</v>
      </c>
      <c r="B3" s="52" t="str">
        <f>IF(請求書!$F$21="","",請求書!$F$21)</f>
        <v/>
      </c>
      <c r="C3" s="52" t="str">
        <f>IF(請求書!$V$7="","",請求書!$V$7)</f>
        <v/>
      </c>
      <c r="D3" s="26">
        <f>'2'!$AG$5</f>
        <v>0</v>
      </c>
      <c r="E3">
        <f>'2'!$K$5</f>
        <v>0</v>
      </c>
      <c r="F3">
        <f>'2'!$DP$20</f>
        <v>0</v>
      </c>
      <c r="G3" s="26" t="str">
        <f>IF('2'!$EA$20="","",'2'!$EA$20)</f>
        <v/>
      </c>
      <c r="H3" t="str">
        <f>'2'!$CG$42</f>
        <v>訪問入浴</v>
      </c>
      <c r="I3" s="53" t="str">
        <f>IF('2'!$BJ$45=0,"",'2'!$BJ$45)</f>
        <v/>
      </c>
      <c r="J3" t="str">
        <f>'2'!$CC$43</f>
        <v/>
      </c>
      <c r="K3" t="str">
        <f>'2'!$CG$28</f>
        <v/>
      </c>
      <c r="L3" s="51" t="str">
        <f>'2'!$DA$28</f>
        <v/>
      </c>
      <c r="M3" t="str">
        <f>'2'!$CG$29</f>
        <v/>
      </c>
      <c r="N3" s="51">
        <f>'2'!$DA$29</f>
        <v>0</v>
      </c>
      <c r="O3">
        <f>'2'!$CG$30</f>
        <v>0</v>
      </c>
      <c r="P3" s="51">
        <f>'2'!$DA$30</f>
        <v>0</v>
      </c>
      <c r="Q3">
        <f>'2'!$CG$31</f>
        <v>0</v>
      </c>
      <c r="R3" s="51">
        <f>'2'!$DA$31</f>
        <v>0</v>
      </c>
      <c r="S3">
        <f>'2'!$CG$32</f>
        <v>0</v>
      </c>
      <c r="T3" s="51">
        <f>'2'!$DA$32</f>
        <v>0</v>
      </c>
      <c r="U3">
        <f>'2'!$CG$33</f>
        <v>0</v>
      </c>
      <c r="V3" s="51">
        <f>'2'!$DA$33</f>
        <v>0</v>
      </c>
      <c r="W3">
        <f>'2'!$CG$34</f>
        <v>0</v>
      </c>
      <c r="X3" s="51">
        <f>'2'!$DA$34</f>
        <v>0</v>
      </c>
      <c r="Y3">
        <f>'2'!$CG$35</f>
        <v>0</v>
      </c>
      <c r="Z3" s="51">
        <f>'2'!$DA$35</f>
        <v>0</v>
      </c>
      <c r="AA3">
        <f>'2'!$CG$36</f>
        <v>0</v>
      </c>
      <c r="AB3" s="51">
        <f>'2'!$DA$36</f>
        <v>0</v>
      </c>
      <c r="AC3">
        <f>'2'!$CG$37</f>
        <v>0</v>
      </c>
      <c r="AD3" s="51">
        <f>'2'!$DA$37</f>
        <v>0</v>
      </c>
      <c r="AE3">
        <f>'2'!$CG$38</f>
        <v>0</v>
      </c>
      <c r="AF3" s="51">
        <f>'2'!$DA$38</f>
        <v>0</v>
      </c>
      <c r="AG3">
        <f>'2'!$CG$39</f>
        <v>0</v>
      </c>
      <c r="AH3" s="51">
        <f>'2'!$DA$39</f>
        <v>0</v>
      </c>
      <c r="AI3">
        <f>'2'!$CG$40</f>
        <v>0</v>
      </c>
      <c r="AJ3" s="51">
        <f>'2'!$DA$40</f>
        <v>0</v>
      </c>
    </row>
    <row r="4" spans="1:36" x14ac:dyDescent="0.15">
      <c r="A4">
        <v>3</v>
      </c>
      <c r="B4" s="52" t="str">
        <f>IF(請求書!$F$21="","",請求書!$F$21)</f>
        <v/>
      </c>
      <c r="C4" s="52" t="str">
        <f>IF(請求書!$V$7="","",請求書!$V$7)</f>
        <v/>
      </c>
      <c r="D4" s="26">
        <f>'3'!$AG$5</f>
        <v>0</v>
      </c>
      <c r="E4">
        <f>'3'!$K$5</f>
        <v>0</v>
      </c>
      <c r="F4">
        <f>'3'!$DP$20</f>
        <v>0</v>
      </c>
      <c r="G4" s="26" t="str">
        <f>IF('3'!$EA$20="","",'3'!$EA$20)</f>
        <v/>
      </c>
      <c r="H4" t="str">
        <f>'3'!$CG$42</f>
        <v>訪問入浴</v>
      </c>
      <c r="I4" s="53" t="str">
        <f>IF('3'!$BJ$45=0,"",'3'!$BJ$45)</f>
        <v/>
      </c>
      <c r="J4" t="str">
        <f>'3'!$CC$43</f>
        <v/>
      </c>
      <c r="K4" t="str">
        <f>'3'!$CG$28</f>
        <v/>
      </c>
      <c r="L4" s="51" t="str">
        <f>'3'!$DA$28</f>
        <v/>
      </c>
      <c r="M4" t="str">
        <f>'3'!$CG$29</f>
        <v/>
      </c>
      <c r="N4" s="51">
        <f>'3'!$DA$29</f>
        <v>0</v>
      </c>
      <c r="O4">
        <f>'3'!$CG$30</f>
        <v>0</v>
      </c>
      <c r="P4" s="51">
        <f>'3'!$DA$30</f>
        <v>0</v>
      </c>
      <c r="Q4">
        <f>'3'!$CG$31</f>
        <v>0</v>
      </c>
      <c r="R4" s="51">
        <f>'3'!$DA$31</f>
        <v>0</v>
      </c>
      <c r="S4">
        <f>'3'!$CG$32</f>
        <v>0</v>
      </c>
      <c r="T4" s="51">
        <f>'3'!$DA$32</f>
        <v>0</v>
      </c>
      <c r="U4">
        <f>'3'!$CG$33</f>
        <v>0</v>
      </c>
      <c r="V4" s="51">
        <f>'3'!$DA$33</f>
        <v>0</v>
      </c>
      <c r="W4">
        <f>'3'!$CG$34</f>
        <v>0</v>
      </c>
      <c r="X4" s="51">
        <f>'3'!$DA$34</f>
        <v>0</v>
      </c>
      <c r="Y4">
        <f>'3'!$CG$35</f>
        <v>0</v>
      </c>
      <c r="Z4" s="51">
        <f>'3'!$DA$35</f>
        <v>0</v>
      </c>
      <c r="AA4">
        <f>'3'!$CG$36</f>
        <v>0</v>
      </c>
      <c r="AB4" s="51">
        <f>'3'!$DA$36</f>
        <v>0</v>
      </c>
      <c r="AC4">
        <f>'3'!$CG$37</f>
        <v>0</v>
      </c>
      <c r="AD4" s="51">
        <f>'3'!$DA$37</f>
        <v>0</v>
      </c>
      <c r="AE4">
        <f>'3'!$CG$38</f>
        <v>0</v>
      </c>
      <c r="AF4" s="51">
        <f>'3'!$DA$38</f>
        <v>0</v>
      </c>
      <c r="AG4">
        <f>'3'!$CG$39</f>
        <v>0</v>
      </c>
      <c r="AH4" s="51">
        <f>'3'!$DA$39</f>
        <v>0</v>
      </c>
      <c r="AI4">
        <f>'3'!$CG$40</f>
        <v>0</v>
      </c>
      <c r="AJ4" s="51">
        <f>'3'!$DA$40</f>
        <v>0</v>
      </c>
    </row>
    <row r="5" spans="1:36" x14ac:dyDescent="0.15">
      <c r="A5">
        <v>4</v>
      </c>
      <c r="B5" s="52" t="str">
        <f>IF(請求書!$F$21="","",請求書!$F$21)</f>
        <v/>
      </c>
      <c r="C5" s="52" t="str">
        <f>IF(請求書!$V$7="","",請求書!$V$7)</f>
        <v/>
      </c>
      <c r="D5" s="26">
        <f>'4'!$AG$5</f>
        <v>0</v>
      </c>
      <c r="E5">
        <f>'4'!$K$5</f>
        <v>0</v>
      </c>
      <c r="F5">
        <f>'4'!$DP$20</f>
        <v>0</v>
      </c>
      <c r="G5" s="26" t="str">
        <f>IF('4'!$EA$20="","",'4'!$EA$20)</f>
        <v/>
      </c>
      <c r="H5" t="str">
        <f>'4'!$CG$42</f>
        <v>訪問入浴</v>
      </c>
      <c r="I5" s="53" t="str">
        <f>IF('4'!$BJ$45=0,"",'4'!$BJ$45)</f>
        <v/>
      </c>
      <c r="J5" t="str">
        <f>'4'!$CC$43</f>
        <v/>
      </c>
      <c r="K5" t="str">
        <f>'4'!$CG$28</f>
        <v/>
      </c>
      <c r="L5" s="51" t="str">
        <f>'4'!$DA$28</f>
        <v/>
      </c>
      <c r="M5" t="str">
        <f>'4'!$CG$29</f>
        <v/>
      </c>
      <c r="N5" s="51">
        <f>'4'!$DA$29</f>
        <v>0</v>
      </c>
      <c r="O5">
        <f>'4'!$CG$30</f>
        <v>0</v>
      </c>
      <c r="P5" s="51">
        <f>'4'!$DA$30</f>
        <v>0</v>
      </c>
      <c r="Q5">
        <f>'4'!$CG$31</f>
        <v>0</v>
      </c>
      <c r="R5" s="51">
        <f>'4'!$DA$31</f>
        <v>0</v>
      </c>
      <c r="S5">
        <f>'4'!$CG$32</f>
        <v>0</v>
      </c>
      <c r="T5" s="51">
        <f>'4'!$DA$32</f>
        <v>0</v>
      </c>
      <c r="U5">
        <f>'4'!$CG$33</f>
        <v>0</v>
      </c>
      <c r="V5" s="51">
        <f>'4'!$DA$33</f>
        <v>0</v>
      </c>
      <c r="W5">
        <f>'4'!$CG$34</f>
        <v>0</v>
      </c>
      <c r="X5" s="51">
        <f>'4'!$DA$34</f>
        <v>0</v>
      </c>
      <c r="Y5">
        <f>'4'!$CG$35</f>
        <v>0</v>
      </c>
      <c r="Z5" s="51">
        <f>'4'!$DA$35</f>
        <v>0</v>
      </c>
      <c r="AA5">
        <f>'4'!$CG$36</f>
        <v>0</v>
      </c>
      <c r="AB5" s="51">
        <f>'4'!$DA$36</f>
        <v>0</v>
      </c>
      <c r="AC5">
        <f>'4'!$CG$37</f>
        <v>0</v>
      </c>
      <c r="AD5" s="51">
        <f>'4'!$DA$37</f>
        <v>0</v>
      </c>
      <c r="AE5">
        <f>'4'!$CG$38</f>
        <v>0</v>
      </c>
      <c r="AF5" s="51">
        <f>'4'!$DA$38</f>
        <v>0</v>
      </c>
      <c r="AG5">
        <f>'4'!$CG$39</f>
        <v>0</v>
      </c>
      <c r="AH5" s="51">
        <f>'4'!$DA$39</f>
        <v>0</v>
      </c>
      <c r="AI5">
        <f>'4'!$CG$40</f>
        <v>0</v>
      </c>
      <c r="AJ5" s="51">
        <f>'4'!$DA$40</f>
        <v>0</v>
      </c>
    </row>
    <row r="6" spans="1:36" x14ac:dyDescent="0.15">
      <c r="A6">
        <v>5</v>
      </c>
      <c r="B6" s="52" t="str">
        <f>IF(請求書!$F$21="","",請求書!$F$21)</f>
        <v/>
      </c>
      <c r="C6" s="52" t="str">
        <f>IF(請求書!$V$7="","",請求書!$V$7)</f>
        <v/>
      </c>
      <c r="D6" s="26">
        <f>'5'!$AG$5</f>
        <v>0</v>
      </c>
      <c r="E6">
        <f>'5'!$K$5</f>
        <v>0</v>
      </c>
      <c r="F6">
        <f>'5'!$DP$20</f>
        <v>0</v>
      </c>
      <c r="G6" s="26" t="str">
        <f>IF('5'!$EA$20="","",'5'!$EA$20)</f>
        <v/>
      </c>
      <c r="H6" t="str">
        <f>'5'!$CG$42</f>
        <v>訪問入浴</v>
      </c>
      <c r="I6" s="53" t="str">
        <f>IF('5'!$BJ$45=0,"",'5'!$BJ$45)</f>
        <v/>
      </c>
      <c r="J6" t="str">
        <f>'5'!$CC$43</f>
        <v/>
      </c>
      <c r="K6" t="str">
        <f>'5'!$CG$28</f>
        <v/>
      </c>
      <c r="L6" s="51" t="str">
        <f>'5'!$DA$28</f>
        <v/>
      </c>
      <c r="M6" t="str">
        <f>'5'!$CG$29</f>
        <v/>
      </c>
      <c r="N6" s="51">
        <f>'5'!$DA$29</f>
        <v>0</v>
      </c>
      <c r="O6">
        <f>'5'!$CG$30</f>
        <v>0</v>
      </c>
      <c r="P6" s="51">
        <f>'5'!$DA$30</f>
        <v>0</v>
      </c>
      <c r="Q6">
        <f>'5'!$CG$31</f>
        <v>0</v>
      </c>
      <c r="R6" s="51">
        <f>'5'!$DA$31</f>
        <v>0</v>
      </c>
      <c r="S6">
        <f>'5'!$CG$32</f>
        <v>0</v>
      </c>
      <c r="T6" s="51">
        <f>'5'!$DA$32</f>
        <v>0</v>
      </c>
      <c r="U6">
        <f>'5'!$CG$33</f>
        <v>0</v>
      </c>
      <c r="V6" s="51">
        <f>'5'!$DA$33</f>
        <v>0</v>
      </c>
      <c r="W6">
        <f>'5'!$CG$34</f>
        <v>0</v>
      </c>
      <c r="X6" s="51">
        <f>'5'!$DA$34</f>
        <v>0</v>
      </c>
      <c r="Y6">
        <f>'5'!$CG$35</f>
        <v>0</v>
      </c>
      <c r="Z6" s="51">
        <f>'5'!$DA$35</f>
        <v>0</v>
      </c>
      <c r="AA6">
        <f>'5'!$CG$36</f>
        <v>0</v>
      </c>
      <c r="AB6" s="51">
        <f>'5'!$DA$36</f>
        <v>0</v>
      </c>
      <c r="AC6">
        <f>'5'!$CG$37</f>
        <v>0</v>
      </c>
      <c r="AD6" s="51">
        <f>'5'!$DA$37</f>
        <v>0</v>
      </c>
      <c r="AE6">
        <f>'5'!$CG$38</f>
        <v>0</v>
      </c>
      <c r="AF6" s="51">
        <f>'5'!$DA$38</f>
        <v>0</v>
      </c>
      <c r="AG6">
        <f>'5'!$CG$39</f>
        <v>0</v>
      </c>
      <c r="AH6" s="51">
        <f>'5'!$DA$39</f>
        <v>0</v>
      </c>
      <c r="AI6">
        <f>'5'!$CG$40</f>
        <v>0</v>
      </c>
      <c r="AJ6" s="51">
        <f>'5'!$DA$40</f>
        <v>0</v>
      </c>
    </row>
    <row r="7" spans="1:36" x14ac:dyDescent="0.15">
      <c r="A7">
        <v>6</v>
      </c>
      <c r="B7" s="52" t="str">
        <f>IF(請求書!$F$21="","",請求書!$F$21)</f>
        <v/>
      </c>
      <c r="C7" s="52" t="str">
        <f>IF(請求書!$V$7="","",請求書!$V$7)</f>
        <v/>
      </c>
      <c r="D7" s="26">
        <f>'6'!$AG$5</f>
        <v>0</v>
      </c>
      <c r="E7">
        <f>'6'!$K$5</f>
        <v>0</v>
      </c>
      <c r="F7">
        <f>'6'!$DP$20</f>
        <v>0</v>
      </c>
      <c r="G7" s="26" t="str">
        <f>IF('6'!$EA$20="","",'6'!$EA$20)</f>
        <v/>
      </c>
      <c r="H7" t="str">
        <f>'6'!$CG$42</f>
        <v>訪問入浴</v>
      </c>
      <c r="I7" s="53" t="str">
        <f>IF('6'!$BJ$45=0,"",'6'!$BJ$45)</f>
        <v/>
      </c>
      <c r="J7" t="str">
        <f>'6'!$CC$43</f>
        <v/>
      </c>
      <c r="K7" t="str">
        <f>'6'!$CG$28</f>
        <v/>
      </c>
      <c r="L7" s="51" t="str">
        <f>'6'!$DA$28</f>
        <v/>
      </c>
      <c r="M7" t="str">
        <f>'6'!$CG$29</f>
        <v/>
      </c>
      <c r="N7" s="51">
        <f>'6'!$DA$29</f>
        <v>0</v>
      </c>
      <c r="O7">
        <f>'6'!$CG$30</f>
        <v>0</v>
      </c>
      <c r="P7" s="51">
        <f>'6'!$DA$30</f>
        <v>0</v>
      </c>
      <c r="Q7">
        <f>'6'!$CG$31</f>
        <v>0</v>
      </c>
      <c r="R7" s="51">
        <f>'6'!$DA$31</f>
        <v>0</v>
      </c>
      <c r="S7">
        <f>'6'!$CG$32</f>
        <v>0</v>
      </c>
      <c r="T7" s="51">
        <f>'6'!$DA$32</f>
        <v>0</v>
      </c>
      <c r="U7">
        <f>'6'!$CG$33</f>
        <v>0</v>
      </c>
      <c r="V7" s="51">
        <f>'6'!$DA$33</f>
        <v>0</v>
      </c>
      <c r="W7">
        <f>'6'!$CG$34</f>
        <v>0</v>
      </c>
      <c r="X7" s="51">
        <f>'6'!$DA$34</f>
        <v>0</v>
      </c>
      <c r="Y7">
        <f>'6'!$CG$35</f>
        <v>0</v>
      </c>
      <c r="Z7" s="51">
        <f>'6'!$DA$35</f>
        <v>0</v>
      </c>
      <c r="AA7">
        <f>'6'!$CG$36</f>
        <v>0</v>
      </c>
      <c r="AB7" s="51">
        <f>'6'!$DA$36</f>
        <v>0</v>
      </c>
      <c r="AC7">
        <f>'6'!$CG$37</f>
        <v>0</v>
      </c>
      <c r="AD7" s="51">
        <f>'6'!$DA$37</f>
        <v>0</v>
      </c>
      <c r="AE7">
        <f>'6'!$CG$38</f>
        <v>0</v>
      </c>
      <c r="AF7" s="51">
        <f>'6'!$DA$38</f>
        <v>0</v>
      </c>
      <c r="AG7">
        <f>'6'!$CG$39</f>
        <v>0</v>
      </c>
      <c r="AH7" s="51">
        <f>'6'!$DA$39</f>
        <v>0</v>
      </c>
      <c r="AI7">
        <f>'6'!$CG$40</f>
        <v>0</v>
      </c>
      <c r="AJ7" s="51">
        <f>'6'!$DA$40</f>
        <v>0</v>
      </c>
    </row>
    <row r="8" spans="1:36" x14ac:dyDescent="0.15">
      <c r="A8">
        <v>7</v>
      </c>
      <c r="B8" s="52" t="str">
        <f>IF(請求書!$F$21="","",請求書!$F$21)</f>
        <v/>
      </c>
      <c r="C8" s="52" t="str">
        <f>IF(請求書!$V$7="","",請求書!$V$7)</f>
        <v/>
      </c>
      <c r="D8" s="26">
        <f>'7'!$AG$5</f>
        <v>0</v>
      </c>
      <c r="E8">
        <f>'7'!$K$5</f>
        <v>0</v>
      </c>
      <c r="F8">
        <f>'7'!$DP$20</f>
        <v>0</v>
      </c>
      <c r="G8" s="26" t="str">
        <f>IF('7'!$EA$20="","",'7'!$EA$20)</f>
        <v/>
      </c>
      <c r="H8" t="str">
        <f>'7'!$CG$42</f>
        <v>訪問入浴</v>
      </c>
      <c r="I8" s="53" t="str">
        <f>IF('7'!$BJ$45=0,"",'7'!$BJ$45)</f>
        <v/>
      </c>
      <c r="J8" t="str">
        <f>'7'!$CC$43</f>
        <v/>
      </c>
      <c r="K8" t="str">
        <f>'7'!$CG$28</f>
        <v/>
      </c>
      <c r="L8" s="51" t="str">
        <f>'7'!$DA$28</f>
        <v/>
      </c>
      <c r="M8" t="str">
        <f>'7'!$CG$29</f>
        <v/>
      </c>
      <c r="N8" s="51">
        <f>'7'!$DA$29</f>
        <v>0</v>
      </c>
      <c r="O8">
        <f>'7'!$CG$30</f>
        <v>0</v>
      </c>
      <c r="P8" s="51">
        <f>'7'!$DA$30</f>
        <v>0</v>
      </c>
      <c r="Q8">
        <f>'7'!$CG$31</f>
        <v>0</v>
      </c>
      <c r="R8" s="51">
        <f>'7'!$DA$31</f>
        <v>0</v>
      </c>
      <c r="S8">
        <f>'7'!$CG$32</f>
        <v>0</v>
      </c>
      <c r="T8" s="51">
        <f>'7'!$DA$32</f>
        <v>0</v>
      </c>
      <c r="U8">
        <f>'7'!$CG$33</f>
        <v>0</v>
      </c>
      <c r="V8" s="51">
        <f>'7'!$DA$33</f>
        <v>0</v>
      </c>
      <c r="W8">
        <f>'7'!$CG$34</f>
        <v>0</v>
      </c>
      <c r="X8" s="51">
        <f>'7'!$DA$34</f>
        <v>0</v>
      </c>
      <c r="Y8">
        <f>'7'!$CG$35</f>
        <v>0</v>
      </c>
      <c r="Z8" s="51">
        <f>'7'!$DA$35</f>
        <v>0</v>
      </c>
      <c r="AA8">
        <f>'7'!$CG$36</f>
        <v>0</v>
      </c>
      <c r="AB8" s="51">
        <f>'7'!$DA$36</f>
        <v>0</v>
      </c>
      <c r="AC8">
        <f>'7'!$CG$37</f>
        <v>0</v>
      </c>
      <c r="AD8" s="51">
        <f>'7'!$DA$37</f>
        <v>0</v>
      </c>
      <c r="AE8">
        <f>'7'!$CG$38</f>
        <v>0</v>
      </c>
      <c r="AF8" s="51">
        <f>'7'!$DA$38</f>
        <v>0</v>
      </c>
      <c r="AG8">
        <f>'7'!$CG$39</f>
        <v>0</v>
      </c>
      <c r="AH8" s="51">
        <f>'7'!$DA$39</f>
        <v>0</v>
      </c>
      <c r="AI8">
        <f>'7'!$CG$40</f>
        <v>0</v>
      </c>
      <c r="AJ8" s="51">
        <f>'7'!$DA$40</f>
        <v>0</v>
      </c>
    </row>
    <row r="9" spans="1:36" x14ac:dyDescent="0.15">
      <c r="A9">
        <v>8</v>
      </c>
      <c r="B9" s="52" t="str">
        <f>IF(請求書!$F$21="","",請求書!$F$21)</f>
        <v/>
      </c>
      <c r="C9" s="52" t="str">
        <f>IF(請求書!$V$7="","",請求書!$V$7)</f>
        <v/>
      </c>
      <c r="D9" s="26">
        <f>'8'!$AG$5</f>
        <v>0</v>
      </c>
      <c r="E9">
        <f>'8'!$K$5</f>
        <v>0</v>
      </c>
      <c r="F9">
        <f>'8'!$DP$20</f>
        <v>0</v>
      </c>
      <c r="G9" s="26" t="str">
        <f>IF('8'!$EA$20="","",'8'!$EA$20)</f>
        <v/>
      </c>
      <c r="H9" t="str">
        <f>'8'!$CG$42</f>
        <v>訪問入浴</v>
      </c>
      <c r="I9" s="53" t="str">
        <f>IF('8'!$BJ$45=0,"",'8'!$BJ$45)</f>
        <v/>
      </c>
      <c r="J9" t="str">
        <f>'8'!$CC$43</f>
        <v/>
      </c>
      <c r="K9" t="str">
        <f>'8'!$CG$28</f>
        <v/>
      </c>
      <c r="L9" s="51" t="str">
        <f>'8'!$DA$28</f>
        <v/>
      </c>
      <c r="M9" t="str">
        <f>'8'!$CG$29</f>
        <v/>
      </c>
      <c r="N9" s="51">
        <f>'8'!$DA$29</f>
        <v>0</v>
      </c>
      <c r="O9">
        <f>'8'!$CG$30</f>
        <v>0</v>
      </c>
      <c r="P9" s="51">
        <f>'8'!$DA$30</f>
        <v>0</v>
      </c>
      <c r="Q9">
        <f>'8'!$CG$31</f>
        <v>0</v>
      </c>
      <c r="R9" s="51">
        <f>'8'!$DA$31</f>
        <v>0</v>
      </c>
      <c r="S9">
        <f>'8'!$CG$32</f>
        <v>0</v>
      </c>
      <c r="T9" s="51">
        <f>'8'!$DA$32</f>
        <v>0</v>
      </c>
      <c r="U9">
        <f>'8'!$CG$33</f>
        <v>0</v>
      </c>
      <c r="V9" s="51">
        <f>'8'!$DA$33</f>
        <v>0</v>
      </c>
      <c r="W9">
        <f>'8'!$CG$34</f>
        <v>0</v>
      </c>
      <c r="X9" s="51">
        <f>'8'!$DA$34</f>
        <v>0</v>
      </c>
      <c r="Y9">
        <f>'8'!$CG$35</f>
        <v>0</v>
      </c>
      <c r="Z9" s="51">
        <f>'8'!$DA$35</f>
        <v>0</v>
      </c>
      <c r="AA9">
        <f>'8'!$CG$36</f>
        <v>0</v>
      </c>
      <c r="AB9" s="51">
        <f>'8'!$DA$36</f>
        <v>0</v>
      </c>
      <c r="AC9">
        <f>'8'!$CG$37</f>
        <v>0</v>
      </c>
      <c r="AD9" s="51">
        <f>'8'!$DA$37</f>
        <v>0</v>
      </c>
      <c r="AE9">
        <f>'8'!$CG$38</f>
        <v>0</v>
      </c>
      <c r="AF9" s="51">
        <f>'8'!$DA$38</f>
        <v>0</v>
      </c>
      <c r="AG9">
        <f>'8'!$CG$39</f>
        <v>0</v>
      </c>
      <c r="AH9" s="51">
        <f>'8'!$DA$39</f>
        <v>0</v>
      </c>
      <c r="AI9">
        <f>'8'!$CG$40</f>
        <v>0</v>
      </c>
      <c r="AJ9" s="51">
        <f>'8'!$DA$40</f>
        <v>0</v>
      </c>
    </row>
    <row r="10" spans="1:36" x14ac:dyDescent="0.15">
      <c r="A10">
        <v>9</v>
      </c>
      <c r="B10" s="52" t="str">
        <f>IF(請求書!$F$21="","",請求書!$F$21)</f>
        <v/>
      </c>
      <c r="C10" s="52" t="str">
        <f>IF(請求書!$V$7="","",請求書!$V$7)</f>
        <v/>
      </c>
      <c r="D10" s="26">
        <f>'9'!$AG$5</f>
        <v>0</v>
      </c>
      <c r="E10">
        <f>'9'!$K$5</f>
        <v>0</v>
      </c>
      <c r="F10">
        <f>'9'!$DP$20</f>
        <v>0</v>
      </c>
      <c r="G10" s="26" t="str">
        <f>IF('9'!$EA$20="","",'9'!$EA$20)</f>
        <v/>
      </c>
      <c r="H10" t="str">
        <f>'9'!$CG$42</f>
        <v>訪問入浴</v>
      </c>
      <c r="I10" s="53" t="str">
        <f>IF('9'!$BJ$45=0,"",'9'!$BJ$45)</f>
        <v/>
      </c>
      <c r="J10" t="str">
        <f>'9'!$CC$43</f>
        <v/>
      </c>
      <c r="K10" t="str">
        <f>'9'!$CG$28</f>
        <v/>
      </c>
      <c r="L10" s="51" t="str">
        <f>'9'!$DA$28</f>
        <v/>
      </c>
      <c r="M10" t="str">
        <f>'9'!$CG$29</f>
        <v/>
      </c>
      <c r="N10" s="51">
        <f>'9'!$DA$29</f>
        <v>0</v>
      </c>
      <c r="O10">
        <f>'9'!$CG$30</f>
        <v>0</v>
      </c>
      <c r="P10" s="51">
        <f>'9'!$DA$30</f>
        <v>0</v>
      </c>
      <c r="Q10">
        <f>'9'!$CG$31</f>
        <v>0</v>
      </c>
      <c r="R10" s="51">
        <f>'9'!$DA$31</f>
        <v>0</v>
      </c>
      <c r="S10">
        <f>'9'!$CG$32</f>
        <v>0</v>
      </c>
      <c r="T10" s="51">
        <f>'9'!$DA$32</f>
        <v>0</v>
      </c>
      <c r="U10">
        <f>'9'!$CG$33</f>
        <v>0</v>
      </c>
      <c r="V10" s="51">
        <f>'9'!$DA$33</f>
        <v>0</v>
      </c>
      <c r="W10">
        <f>'9'!$CG$34</f>
        <v>0</v>
      </c>
      <c r="X10" s="51">
        <f>'9'!$DA$34</f>
        <v>0</v>
      </c>
      <c r="Y10">
        <f>'9'!$CG$35</f>
        <v>0</v>
      </c>
      <c r="Z10" s="51">
        <f>'9'!$DA$35</f>
        <v>0</v>
      </c>
      <c r="AA10">
        <f>'9'!$CG$36</f>
        <v>0</v>
      </c>
      <c r="AB10" s="51">
        <f>'9'!$DA$36</f>
        <v>0</v>
      </c>
      <c r="AC10">
        <f>'9'!$CG$37</f>
        <v>0</v>
      </c>
      <c r="AD10" s="51">
        <f>'9'!$DA$37</f>
        <v>0</v>
      </c>
      <c r="AE10">
        <f>'9'!$CG$38</f>
        <v>0</v>
      </c>
      <c r="AF10" s="51">
        <f>'9'!$DA$38</f>
        <v>0</v>
      </c>
      <c r="AG10">
        <f>'9'!$CG$39</f>
        <v>0</v>
      </c>
      <c r="AH10" s="51">
        <f>'9'!$DA$39</f>
        <v>0</v>
      </c>
      <c r="AI10">
        <f>'9'!$CG$40</f>
        <v>0</v>
      </c>
      <c r="AJ10" s="51">
        <f>'9'!$DA$40</f>
        <v>0</v>
      </c>
    </row>
    <row r="11" spans="1:36" x14ac:dyDescent="0.15">
      <c r="A11">
        <v>10</v>
      </c>
      <c r="B11" s="52" t="str">
        <f>IF(請求書!$F$21="","",請求書!$F$21)</f>
        <v/>
      </c>
      <c r="C11" s="52" t="str">
        <f>IF(請求書!$V$7="","",請求書!$V$7)</f>
        <v/>
      </c>
      <c r="D11" s="26">
        <f>'10'!$AG$5</f>
        <v>0</v>
      </c>
      <c r="E11">
        <f>'10'!$K$5</f>
        <v>0</v>
      </c>
      <c r="F11">
        <f>'10'!$DP$20</f>
        <v>0</v>
      </c>
      <c r="G11" s="26" t="str">
        <f>IF('10'!$EA$20="","",'10'!$EA$20)</f>
        <v/>
      </c>
      <c r="H11" t="str">
        <f>'10'!$CG$42</f>
        <v>訪問入浴</v>
      </c>
      <c r="I11" s="53" t="str">
        <f>IF('10'!$BJ$45=0,"",'10'!$BJ$45)</f>
        <v/>
      </c>
      <c r="J11" t="str">
        <f>'10'!$CC$43</f>
        <v/>
      </c>
      <c r="K11" t="str">
        <f>'10'!$CG$28</f>
        <v/>
      </c>
      <c r="L11" s="51" t="str">
        <f>'10'!$DA$28</f>
        <v/>
      </c>
      <c r="M11" t="str">
        <f>'10'!$CG$29</f>
        <v/>
      </c>
      <c r="N11" s="51">
        <f>'10'!$DA$29</f>
        <v>0</v>
      </c>
      <c r="O11">
        <f>'10'!$CG$30</f>
        <v>0</v>
      </c>
      <c r="P11" s="51">
        <f>'10'!$DA$30</f>
        <v>0</v>
      </c>
      <c r="Q11">
        <f>'10'!$CG$31</f>
        <v>0</v>
      </c>
      <c r="R11" s="51">
        <f>'10'!$DA$31</f>
        <v>0</v>
      </c>
      <c r="S11">
        <f>'10'!$CG$32</f>
        <v>0</v>
      </c>
      <c r="T11" s="51">
        <f>'10'!$DA$32</f>
        <v>0</v>
      </c>
      <c r="U11">
        <f>'10'!$CG$33</f>
        <v>0</v>
      </c>
      <c r="V11" s="51">
        <f>'10'!$DA$33</f>
        <v>0</v>
      </c>
      <c r="W11">
        <f>'10'!$CG$34</f>
        <v>0</v>
      </c>
      <c r="X11" s="51">
        <f>'10'!$DA$34</f>
        <v>0</v>
      </c>
      <c r="Y11">
        <f>'10'!$CG$35</f>
        <v>0</v>
      </c>
      <c r="Z11" s="51">
        <f>'10'!$DA$35</f>
        <v>0</v>
      </c>
      <c r="AA11">
        <f>'10'!$CG$36</f>
        <v>0</v>
      </c>
      <c r="AB11" s="51">
        <f>'10'!$DA$36</f>
        <v>0</v>
      </c>
      <c r="AC11">
        <f>'10'!$CG$37</f>
        <v>0</v>
      </c>
      <c r="AD11" s="51">
        <f>'10'!$DA$37</f>
        <v>0</v>
      </c>
      <c r="AE11">
        <f>'10'!$CG$38</f>
        <v>0</v>
      </c>
      <c r="AF11" s="51">
        <f>'10'!$DA$38</f>
        <v>0</v>
      </c>
      <c r="AG11">
        <f>'10'!$CG$39</f>
        <v>0</v>
      </c>
      <c r="AH11" s="51">
        <f>'10'!$DA$39</f>
        <v>0</v>
      </c>
      <c r="AI11">
        <f>'10'!$CG$40</f>
        <v>0</v>
      </c>
      <c r="AJ11" s="51">
        <f>'10'!$DA$40</f>
        <v>0</v>
      </c>
    </row>
    <row r="12" spans="1:36" x14ac:dyDescent="0.15">
      <c r="A12">
        <v>11</v>
      </c>
      <c r="B12" s="52" t="str">
        <f>IF(請求書!$F$21="","",請求書!$F$21)</f>
        <v/>
      </c>
      <c r="C12" s="52" t="str">
        <f>IF(請求書!$V$7="","",請求書!$V$7)</f>
        <v/>
      </c>
      <c r="D12" s="26">
        <f>'11'!$AG$5</f>
        <v>0</v>
      </c>
      <c r="E12">
        <f>'11'!$K$5</f>
        <v>0</v>
      </c>
      <c r="F12">
        <f>'11'!$DP$20</f>
        <v>0</v>
      </c>
      <c r="G12" s="26" t="str">
        <f>IF('11'!$EA$20="","",'11'!$EA$20)</f>
        <v/>
      </c>
      <c r="H12" t="str">
        <f>'11'!$CG$42</f>
        <v>訪問入浴</v>
      </c>
      <c r="I12" s="53" t="str">
        <f>IF('11'!$BJ$45=0,"",'11'!$BJ$45)</f>
        <v/>
      </c>
      <c r="J12" t="str">
        <f>'11'!$CC$43</f>
        <v/>
      </c>
      <c r="K12" t="str">
        <f>'11'!$CG$28</f>
        <v/>
      </c>
      <c r="L12" s="51" t="str">
        <f>'11'!$DA$28</f>
        <v/>
      </c>
      <c r="M12" t="str">
        <f>'11'!$CG$29</f>
        <v/>
      </c>
      <c r="N12" s="51">
        <f>'11'!$DA$29</f>
        <v>0</v>
      </c>
      <c r="O12">
        <f>'11'!$CG$30</f>
        <v>0</v>
      </c>
      <c r="P12" s="51">
        <f>'11'!$DA$30</f>
        <v>0</v>
      </c>
      <c r="Q12">
        <f>'11'!$CG$31</f>
        <v>0</v>
      </c>
      <c r="R12" s="51">
        <f>'11'!$DA$31</f>
        <v>0</v>
      </c>
      <c r="S12">
        <f>'11'!$CG$32</f>
        <v>0</v>
      </c>
      <c r="T12" s="51">
        <f>'11'!$DA$32</f>
        <v>0</v>
      </c>
      <c r="U12">
        <f>'11'!$CG$33</f>
        <v>0</v>
      </c>
      <c r="V12" s="51">
        <f>'11'!$DA$33</f>
        <v>0</v>
      </c>
      <c r="W12">
        <f>'11'!$CG$34</f>
        <v>0</v>
      </c>
      <c r="X12" s="51">
        <f>'11'!$DA$34</f>
        <v>0</v>
      </c>
      <c r="Y12">
        <f>'11'!$CG$35</f>
        <v>0</v>
      </c>
      <c r="Z12" s="51">
        <f>'11'!$DA$35</f>
        <v>0</v>
      </c>
      <c r="AA12">
        <f>'11'!$CG$36</f>
        <v>0</v>
      </c>
      <c r="AB12" s="51">
        <f>'11'!$DA$36</f>
        <v>0</v>
      </c>
      <c r="AC12">
        <f>'11'!$CG$37</f>
        <v>0</v>
      </c>
      <c r="AD12" s="51">
        <f>'11'!$DA$37</f>
        <v>0</v>
      </c>
      <c r="AE12">
        <f>'11'!$CG$38</f>
        <v>0</v>
      </c>
      <c r="AF12" s="51">
        <f>'11'!$DA$38</f>
        <v>0</v>
      </c>
      <c r="AG12">
        <f>'11'!$CG$39</f>
        <v>0</v>
      </c>
      <c r="AH12" s="51">
        <f>'11'!$DA$39</f>
        <v>0</v>
      </c>
      <c r="AI12">
        <f>'11'!$CG$40</f>
        <v>0</v>
      </c>
      <c r="AJ12" s="51">
        <f>'11'!$DA$40</f>
        <v>0</v>
      </c>
    </row>
    <row r="13" spans="1:36" x14ac:dyDescent="0.15">
      <c r="A13">
        <v>12</v>
      </c>
      <c r="B13" s="52" t="str">
        <f>IF(請求書!$F$21="","",請求書!$F$21)</f>
        <v/>
      </c>
      <c r="C13" s="52" t="str">
        <f>IF(請求書!$V$7="","",請求書!$V$7)</f>
        <v/>
      </c>
      <c r="D13" s="26">
        <f>'12'!$AG$5</f>
        <v>0</v>
      </c>
      <c r="E13">
        <f>'12'!$K$5</f>
        <v>0</v>
      </c>
      <c r="F13">
        <f>'12'!$DP$20</f>
        <v>0</v>
      </c>
      <c r="G13" s="26" t="str">
        <f>IF('12'!$EA$20="","",'12'!$EA$20)</f>
        <v/>
      </c>
      <c r="H13" t="str">
        <f>'12'!$CG$42</f>
        <v>訪問入浴</v>
      </c>
      <c r="I13" s="53" t="str">
        <f>IF('12'!$BJ$45=0,"",'12'!$BJ$45)</f>
        <v/>
      </c>
      <c r="J13" t="str">
        <f>'12'!$CC$43</f>
        <v/>
      </c>
      <c r="K13" t="str">
        <f>'12'!$CG$28</f>
        <v/>
      </c>
      <c r="L13" s="51" t="str">
        <f>'12'!$DA$28</f>
        <v/>
      </c>
      <c r="M13" t="str">
        <f>'12'!$CG$29</f>
        <v/>
      </c>
      <c r="N13" s="51">
        <f>'12'!$DA$29</f>
        <v>0</v>
      </c>
      <c r="O13">
        <f>'12'!$CG$30</f>
        <v>0</v>
      </c>
      <c r="P13" s="51">
        <f>'12'!$DA$30</f>
        <v>0</v>
      </c>
      <c r="Q13">
        <f>'12'!$CG$31</f>
        <v>0</v>
      </c>
      <c r="R13" s="51">
        <f>'12'!$DA$31</f>
        <v>0</v>
      </c>
      <c r="S13">
        <f>'12'!$CG$32</f>
        <v>0</v>
      </c>
      <c r="T13" s="51">
        <f>'12'!$DA$32</f>
        <v>0</v>
      </c>
      <c r="U13">
        <f>'12'!$CG$33</f>
        <v>0</v>
      </c>
      <c r="V13" s="51">
        <f>'12'!$DA$33</f>
        <v>0</v>
      </c>
      <c r="W13">
        <f>'12'!$CG$34</f>
        <v>0</v>
      </c>
      <c r="X13" s="51">
        <f>'12'!$DA$34</f>
        <v>0</v>
      </c>
      <c r="Y13">
        <f>'12'!$CG$35</f>
        <v>0</v>
      </c>
      <c r="Z13" s="51">
        <f>'12'!$DA$35</f>
        <v>0</v>
      </c>
      <c r="AA13">
        <f>'12'!$CG$36</f>
        <v>0</v>
      </c>
      <c r="AB13" s="51">
        <f>'12'!$DA$36</f>
        <v>0</v>
      </c>
      <c r="AC13">
        <f>'12'!$CG$37</f>
        <v>0</v>
      </c>
      <c r="AD13" s="51">
        <f>'12'!$DA$37</f>
        <v>0</v>
      </c>
      <c r="AE13">
        <f>'12'!$CG$38</f>
        <v>0</v>
      </c>
      <c r="AF13" s="51">
        <f>'12'!$DA$38</f>
        <v>0</v>
      </c>
      <c r="AG13">
        <f>'12'!$CG$39</f>
        <v>0</v>
      </c>
      <c r="AH13" s="51">
        <f>'12'!$DA$39</f>
        <v>0</v>
      </c>
      <c r="AI13">
        <f>'12'!$CG$40</f>
        <v>0</v>
      </c>
      <c r="AJ13" s="51">
        <f>'12'!$DA$40</f>
        <v>0</v>
      </c>
    </row>
    <row r="14" spans="1:36" x14ac:dyDescent="0.15">
      <c r="A14">
        <v>13</v>
      </c>
      <c r="B14" s="52" t="str">
        <f>IF(請求書!$F$21="","",請求書!$F$21)</f>
        <v/>
      </c>
      <c r="C14" s="52" t="str">
        <f>IF(請求書!$V$7="","",請求書!$V$7)</f>
        <v/>
      </c>
      <c r="D14" s="26">
        <f>'13'!$AG$5</f>
        <v>0</v>
      </c>
      <c r="E14">
        <f>'13'!$K$5</f>
        <v>0</v>
      </c>
      <c r="F14">
        <f>'13'!$DP$20</f>
        <v>0</v>
      </c>
      <c r="G14" s="26" t="str">
        <f>IF('13'!$EA$20="","",'13'!$EA$20)</f>
        <v/>
      </c>
      <c r="H14" t="str">
        <f>'13'!$CG$42</f>
        <v>訪問入浴</v>
      </c>
      <c r="I14" s="53" t="str">
        <f>IF('13'!$BJ$45=0,"",'13'!$BJ$45)</f>
        <v/>
      </c>
      <c r="J14" t="str">
        <f>'13'!$CC$43</f>
        <v/>
      </c>
      <c r="K14" t="str">
        <f>'13'!$CG$28</f>
        <v/>
      </c>
      <c r="L14" s="51" t="str">
        <f>'13'!$DA$28</f>
        <v/>
      </c>
      <c r="M14" t="str">
        <f>'13'!$CG$29</f>
        <v/>
      </c>
      <c r="N14" s="51">
        <f>'13'!$DA$29</f>
        <v>0</v>
      </c>
      <c r="O14">
        <f>'13'!$CG$30</f>
        <v>0</v>
      </c>
      <c r="P14" s="51">
        <f>'13'!$DA$30</f>
        <v>0</v>
      </c>
      <c r="Q14">
        <f>'13'!$CG$31</f>
        <v>0</v>
      </c>
      <c r="R14" s="51">
        <f>'13'!$DA$31</f>
        <v>0</v>
      </c>
      <c r="S14">
        <f>'13'!$CG$32</f>
        <v>0</v>
      </c>
      <c r="T14" s="51">
        <f>'13'!$DA$32</f>
        <v>0</v>
      </c>
      <c r="U14">
        <f>'13'!$CG$33</f>
        <v>0</v>
      </c>
      <c r="V14" s="51">
        <f>'13'!$DA$33</f>
        <v>0</v>
      </c>
      <c r="W14">
        <f>'13'!$CG$34</f>
        <v>0</v>
      </c>
      <c r="X14" s="51">
        <f>'13'!$DA$34</f>
        <v>0</v>
      </c>
      <c r="Y14">
        <f>'13'!$CG$35</f>
        <v>0</v>
      </c>
      <c r="Z14" s="51">
        <f>'13'!$DA$35</f>
        <v>0</v>
      </c>
      <c r="AA14">
        <f>'13'!$CG$36</f>
        <v>0</v>
      </c>
      <c r="AB14" s="51">
        <f>'13'!$DA$36</f>
        <v>0</v>
      </c>
      <c r="AC14">
        <f>'13'!$CG$37</f>
        <v>0</v>
      </c>
      <c r="AD14" s="51">
        <f>'13'!$DA$37</f>
        <v>0</v>
      </c>
      <c r="AE14">
        <f>'13'!$CG$38</f>
        <v>0</v>
      </c>
      <c r="AF14" s="51">
        <f>'13'!$DA$38</f>
        <v>0</v>
      </c>
      <c r="AG14">
        <f>'13'!$CG$39</f>
        <v>0</v>
      </c>
      <c r="AH14" s="51">
        <f>'13'!$DA$39</f>
        <v>0</v>
      </c>
      <c r="AI14">
        <f>'13'!$CG$40</f>
        <v>0</v>
      </c>
      <c r="AJ14" s="51">
        <f>'13'!$DA$40</f>
        <v>0</v>
      </c>
    </row>
    <row r="15" spans="1:36" x14ac:dyDescent="0.15">
      <c r="A15">
        <v>14</v>
      </c>
      <c r="B15" s="52" t="str">
        <f>IF(請求書!$F$21="","",請求書!$F$21)</f>
        <v/>
      </c>
      <c r="C15" s="52" t="str">
        <f>IF(請求書!$V$7="","",請求書!$V$7)</f>
        <v/>
      </c>
      <c r="D15" s="26">
        <f>'14'!$AG$5</f>
        <v>0</v>
      </c>
      <c r="E15">
        <f>'14'!$K$5</f>
        <v>0</v>
      </c>
      <c r="F15">
        <f>'14'!$DP$20</f>
        <v>0</v>
      </c>
      <c r="G15" s="26" t="str">
        <f>IF('14'!$EA$20="","",'14'!$EA$20)</f>
        <v/>
      </c>
      <c r="H15" t="str">
        <f>'14'!$CG$42</f>
        <v>訪問入浴</v>
      </c>
      <c r="I15" s="53" t="str">
        <f>IF('14'!$BJ$45=0,"",'14'!$BJ$45)</f>
        <v/>
      </c>
      <c r="J15" t="str">
        <f>'14'!$CC$43</f>
        <v/>
      </c>
      <c r="K15" t="str">
        <f>'14'!$CG$28</f>
        <v/>
      </c>
      <c r="L15" s="51" t="str">
        <f>'14'!$DA$28</f>
        <v/>
      </c>
      <c r="M15" t="str">
        <f>'14'!$CG$29</f>
        <v/>
      </c>
      <c r="N15" s="51">
        <f>'14'!$DA$29</f>
        <v>0</v>
      </c>
      <c r="O15">
        <f>'14'!$CG$30</f>
        <v>0</v>
      </c>
      <c r="P15" s="51">
        <f>'14'!$DA$30</f>
        <v>0</v>
      </c>
      <c r="Q15">
        <f>'14'!$CG$31</f>
        <v>0</v>
      </c>
      <c r="R15" s="51">
        <f>'14'!$DA$31</f>
        <v>0</v>
      </c>
      <c r="S15">
        <f>'14'!$CG$32</f>
        <v>0</v>
      </c>
      <c r="T15" s="51">
        <f>'14'!$DA$32</f>
        <v>0</v>
      </c>
      <c r="U15">
        <f>'14'!$CG$33</f>
        <v>0</v>
      </c>
      <c r="V15" s="51">
        <f>'14'!$DA$33</f>
        <v>0</v>
      </c>
      <c r="W15">
        <f>'14'!$CG$34</f>
        <v>0</v>
      </c>
      <c r="X15" s="51">
        <f>'14'!$DA$34</f>
        <v>0</v>
      </c>
      <c r="Y15">
        <f>'14'!$CG$35</f>
        <v>0</v>
      </c>
      <c r="Z15" s="51">
        <f>'14'!$DA$35</f>
        <v>0</v>
      </c>
      <c r="AA15">
        <f>'14'!$CG$36</f>
        <v>0</v>
      </c>
      <c r="AB15" s="51">
        <f>'14'!$DA$36</f>
        <v>0</v>
      </c>
      <c r="AC15">
        <f>'14'!$CG$37</f>
        <v>0</v>
      </c>
      <c r="AD15" s="51">
        <f>'14'!$DA$37</f>
        <v>0</v>
      </c>
      <c r="AE15">
        <f>'14'!$CG$38</f>
        <v>0</v>
      </c>
      <c r="AF15" s="51">
        <f>'14'!$DA$38</f>
        <v>0</v>
      </c>
      <c r="AG15">
        <f>'14'!$CG$39</f>
        <v>0</v>
      </c>
      <c r="AH15" s="51">
        <f>'14'!$DA$39</f>
        <v>0</v>
      </c>
      <c r="AI15">
        <f>'14'!$CG$40</f>
        <v>0</v>
      </c>
      <c r="AJ15" s="51">
        <f>'14'!$DA$40</f>
        <v>0</v>
      </c>
    </row>
    <row r="16" spans="1:36" x14ac:dyDescent="0.15">
      <c r="A16">
        <v>15</v>
      </c>
      <c r="B16" s="52" t="str">
        <f>IF(請求書!$F$21="","",請求書!$F$21)</f>
        <v/>
      </c>
      <c r="C16" s="52" t="str">
        <f>IF(請求書!$V$7="","",請求書!$V$7)</f>
        <v/>
      </c>
      <c r="D16" s="26">
        <f>'15'!$AG$5</f>
        <v>0</v>
      </c>
      <c r="E16">
        <f>'15'!$K$5</f>
        <v>0</v>
      </c>
      <c r="F16">
        <f>'15'!$DP$20</f>
        <v>0</v>
      </c>
      <c r="G16" s="26" t="str">
        <f>IF('15'!$EA$20="","",'15'!$EA$20)</f>
        <v/>
      </c>
      <c r="H16" t="str">
        <f>'15'!$CG$42</f>
        <v>訪問入浴</v>
      </c>
      <c r="I16" s="53" t="str">
        <f>IF('15'!$BJ$45=0,"",'15'!$BJ$45)</f>
        <v/>
      </c>
      <c r="J16" t="str">
        <f>'15'!$CC$43</f>
        <v/>
      </c>
      <c r="K16" t="str">
        <f>'15'!$CG$28</f>
        <v/>
      </c>
      <c r="L16" s="51" t="str">
        <f>'15'!$DA$28</f>
        <v/>
      </c>
      <c r="M16" t="str">
        <f>'15'!$CG$29</f>
        <v/>
      </c>
      <c r="N16" s="51">
        <f>'15'!$DA$29</f>
        <v>0</v>
      </c>
      <c r="O16">
        <f>'15'!$CG$30</f>
        <v>0</v>
      </c>
      <c r="P16" s="51">
        <f>'15'!$DA$30</f>
        <v>0</v>
      </c>
      <c r="Q16">
        <f>'15'!$CG$31</f>
        <v>0</v>
      </c>
      <c r="R16" s="51">
        <f>'15'!$DA$31</f>
        <v>0</v>
      </c>
      <c r="S16">
        <f>'15'!$CG$32</f>
        <v>0</v>
      </c>
      <c r="T16" s="51">
        <f>'15'!$DA$32</f>
        <v>0</v>
      </c>
      <c r="U16">
        <f>'15'!$CG$33</f>
        <v>0</v>
      </c>
      <c r="V16" s="51">
        <f>'15'!$DA$33</f>
        <v>0</v>
      </c>
      <c r="W16">
        <f>'15'!$CG$34</f>
        <v>0</v>
      </c>
      <c r="X16" s="51">
        <f>'15'!$DA$34</f>
        <v>0</v>
      </c>
      <c r="Y16">
        <f>'15'!$CG$35</f>
        <v>0</v>
      </c>
      <c r="Z16" s="51">
        <f>'15'!$DA$35</f>
        <v>0</v>
      </c>
      <c r="AA16">
        <f>'15'!$CG$36</f>
        <v>0</v>
      </c>
      <c r="AB16" s="51">
        <f>'15'!$DA$36</f>
        <v>0</v>
      </c>
      <c r="AC16">
        <f>'15'!$CG$37</f>
        <v>0</v>
      </c>
      <c r="AD16" s="51">
        <f>'15'!$DA$37</f>
        <v>0</v>
      </c>
      <c r="AE16">
        <f>'15'!$CG$38</f>
        <v>0</v>
      </c>
      <c r="AF16" s="51">
        <f>'15'!$DA$38</f>
        <v>0</v>
      </c>
      <c r="AG16">
        <f>'15'!$CG$39</f>
        <v>0</v>
      </c>
      <c r="AH16" s="51">
        <f>'15'!$DA$39</f>
        <v>0</v>
      </c>
      <c r="AI16">
        <f>'15'!$CG$40</f>
        <v>0</v>
      </c>
      <c r="AJ16" s="51">
        <f>'15'!$DA$40</f>
        <v>0</v>
      </c>
    </row>
    <row r="17" spans="1:36" x14ac:dyDescent="0.15">
      <c r="A17">
        <v>16</v>
      </c>
      <c r="B17" s="52" t="str">
        <f>IF(請求書!$F$21="","",請求書!$F$21)</f>
        <v/>
      </c>
      <c r="C17" s="52" t="str">
        <f>IF(請求書!$V$7="","",請求書!$V$7)</f>
        <v/>
      </c>
      <c r="D17" s="26">
        <f>'16'!$AG$5</f>
        <v>0</v>
      </c>
      <c r="E17">
        <f>'16'!$K$5</f>
        <v>0</v>
      </c>
      <c r="F17">
        <f>'16'!$DP$20</f>
        <v>0</v>
      </c>
      <c r="G17" s="26" t="str">
        <f>IF('16'!$EA$20="","",'16'!$EA$20)</f>
        <v/>
      </c>
      <c r="H17" t="str">
        <f>'16'!$CG$42</f>
        <v>訪問入浴</v>
      </c>
      <c r="I17" s="53" t="str">
        <f>IF('16'!$BJ$45=0,"",'16'!$BJ$45)</f>
        <v/>
      </c>
      <c r="J17" t="str">
        <f>'16'!$CC$43</f>
        <v/>
      </c>
      <c r="K17" t="str">
        <f>'16'!$CG$28</f>
        <v/>
      </c>
      <c r="L17" s="51" t="str">
        <f>'16'!$DA$28</f>
        <v/>
      </c>
      <c r="M17" t="str">
        <f>'16'!$CG$29</f>
        <v/>
      </c>
      <c r="N17" s="51">
        <f>'16'!$DA$29</f>
        <v>0</v>
      </c>
      <c r="O17">
        <f>'16'!$CG$30</f>
        <v>0</v>
      </c>
      <c r="P17" s="51">
        <f>'16'!$DA$30</f>
        <v>0</v>
      </c>
      <c r="Q17">
        <f>'16'!$CG$31</f>
        <v>0</v>
      </c>
      <c r="R17" s="51">
        <f>'16'!$DA$31</f>
        <v>0</v>
      </c>
      <c r="S17">
        <f>'16'!$CG$32</f>
        <v>0</v>
      </c>
      <c r="T17" s="51">
        <f>'16'!$DA$32</f>
        <v>0</v>
      </c>
      <c r="U17">
        <f>'16'!$CG$33</f>
        <v>0</v>
      </c>
      <c r="V17" s="51">
        <f>'16'!$DA$33</f>
        <v>0</v>
      </c>
      <c r="W17">
        <f>'16'!$CG$34</f>
        <v>0</v>
      </c>
      <c r="X17" s="51">
        <f>'16'!$DA$34</f>
        <v>0</v>
      </c>
      <c r="Y17">
        <f>'16'!$CG$35</f>
        <v>0</v>
      </c>
      <c r="Z17" s="51">
        <f>'16'!$DA$35</f>
        <v>0</v>
      </c>
      <c r="AA17">
        <f>'16'!$CG$36</f>
        <v>0</v>
      </c>
      <c r="AB17" s="51">
        <f>'16'!$DA$36</f>
        <v>0</v>
      </c>
      <c r="AC17">
        <f>'16'!$CG$37</f>
        <v>0</v>
      </c>
      <c r="AD17" s="51">
        <f>'16'!$DA$37</f>
        <v>0</v>
      </c>
      <c r="AE17">
        <f>'16'!$CG$38</f>
        <v>0</v>
      </c>
      <c r="AF17" s="51">
        <f>'16'!$DA$38</f>
        <v>0</v>
      </c>
      <c r="AG17">
        <f>'16'!$CG$39</f>
        <v>0</v>
      </c>
      <c r="AH17" s="51">
        <f>'16'!$DA$39</f>
        <v>0</v>
      </c>
      <c r="AI17">
        <f>'16'!$CG$40</f>
        <v>0</v>
      </c>
      <c r="AJ17" s="51">
        <f>'16'!$DA$40</f>
        <v>0</v>
      </c>
    </row>
    <row r="18" spans="1:36" x14ac:dyDescent="0.15">
      <c r="A18">
        <v>17</v>
      </c>
      <c r="B18" s="52" t="str">
        <f>IF(請求書!$F$21="","",請求書!$F$21)</f>
        <v/>
      </c>
      <c r="C18" s="52" t="str">
        <f>IF(請求書!$V$7="","",請求書!$V$7)</f>
        <v/>
      </c>
      <c r="D18" s="26">
        <f>'17'!$AG$5</f>
        <v>0</v>
      </c>
      <c r="E18">
        <f>'17'!$K$5</f>
        <v>0</v>
      </c>
      <c r="F18">
        <f>'17'!$DP$20</f>
        <v>0</v>
      </c>
      <c r="G18" s="26" t="str">
        <f>IF('17'!$EA$20="","",'17'!$EA$20)</f>
        <v/>
      </c>
      <c r="H18" t="str">
        <f>'17'!$CG$42</f>
        <v>訪問入浴</v>
      </c>
      <c r="I18" s="53" t="str">
        <f>IF('17'!$BJ$45=0,"",'17'!$BJ$45)</f>
        <v/>
      </c>
      <c r="J18" t="str">
        <f>'17'!$CC$43</f>
        <v/>
      </c>
      <c r="K18" t="str">
        <f>'17'!$CG$28</f>
        <v/>
      </c>
      <c r="L18" s="51" t="str">
        <f>'17'!$DA$28</f>
        <v/>
      </c>
      <c r="M18" t="str">
        <f>'17'!$CG$29</f>
        <v/>
      </c>
      <c r="N18" s="51">
        <f>'17'!$DA$29</f>
        <v>0</v>
      </c>
      <c r="O18">
        <f>'17'!$CG$30</f>
        <v>0</v>
      </c>
      <c r="P18" s="51">
        <f>'17'!$DA$30</f>
        <v>0</v>
      </c>
      <c r="Q18">
        <f>'17'!$CG$31</f>
        <v>0</v>
      </c>
      <c r="R18" s="51">
        <f>'17'!$DA$31</f>
        <v>0</v>
      </c>
      <c r="S18">
        <f>'17'!$CG$32</f>
        <v>0</v>
      </c>
      <c r="T18" s="51">
        <f>'17'!$DA$32</f>
        <v>0</v>
      </c>
      <c r="U18">
        <f>'17'!$CG$33</f>
        <v>0</v>
      </c>
      <c r="V18" s="51">
        <f>'17'!$DA$33</f>
        <v>0</v>
      </c>
      <c r="W18">
        <f>'17'!$CG$34</f>
        <v>0</v>
      </c>
      <c r="X18" s="51">
        <f>'17'!$DA$34</f>
        <v>0</v>
      </c>
      <c r="Y18">
        <f>'17'!$CG$35</f>
        <v>0</v>
      </c>
      <c r="Z18" s="51">
        <f>'17'!$DA$35</f>
        <v>0</v>
      </c>
      <c r="AA18">
        <f>'17'!$CG$36</f>
        <v>0</v>
      </c>
      <c r="AB18" s="51">
        <f>'17'!$DA$36</f>
        <v>0</v>
      </c>
      <c r="AC18">
        <f>'17'!$CG$37</f>
        <v>0</v>
      </c>
      <c r="AD18" s="51">
        <f>'17'!$DA$37</f>
        <v>0</v>
      </c>
      <c r="AE18">
        <f>'17'!$CG$38</f>
        <v>0</v>
      </c>
      <c r="AF18" s="51">
        <f>'17'!$DA$38</f>
        <v>0</v>
      </c>
      <c r="AG18">
        <f>'17'!$CG$39</f>
        <v>0</v>
      </c>
      <c r="AH18" s="51">
        <f>'17'!$DA$39</f>
        <v>0</v>
      </c>
      <c r="AI18">
        <f>'17'!$CG$40</f>
        <v>0</v>
      </c>
      <c r="AJ18" s="51">
        <f>'17'!$DA$40</f>
        <v>0</v>
      </c>
    </row>
    <row r="19" spans="1:36" x14ac:dyDescent="0.15">
      <c r="A19">
        <v>18</v>
      </c>
      <c r="B19" s="52" t="str">
        <f>IF(請求書!$F$21="","",請求書!$F$21)</f>
        <v/>
      </c>
      <c r="C19" s="52" t="str">
        <f>IF(請求書!$V$7="","",請求書!$V$7)</f>
        <v/>
      </c>
      <c r="D19" s="26">
        <f>'18'!$AG$5</f>
        <v>0</v>
      </c>
      <c r="E19">
        <f>'18'!$K$5</f>
        <v>0</v>
      </c>
      <c r="F19">
        <f>'18'!$DP$20</f>
        <v>0</v>
      </c>
      <c r="G19" s="26" t="str">
        <f>IF('18'!$EA$20="","",'18'!$EA$20)</f>
        <v/>
      </c>
      <c r="H19" t="str">
        <f>'18'!$CG$42</f>
        <v>訪問入浴</v>
      </c>
      <c r="I19" s="53" t="str">
        <f>IF('18'!$BJ$45=0,"",'18'!$BJ$45)</f>
        <v/>
      </c>
      <c r="J19" t="str">
        <f>'18'!$CC$43</f>
        <v/>
      </c>
      <c r="K19" t="str">
        <f>'18'!$CG$28</f>
        <v/>
      </c>
      <c r="L19" s="51" t="str">
        <f>'18'!$DA$28</f>
        <v/>
      </c>
      <c r="M19" t="str">
        <f>'18'!$CG$29</f>
        <v/>
      </c>
      <c r="N19" s="51">
        <f>'18'!$DA$29</f>
        <v>0</v>
      </c>
      <c r="O19">
        <f>'18'!$CG$30</f>
        <v>0</v>
      </c>
      <c r="P19" s="51">
        <f>'18'!$DA$30</f>
        <v>0</v>
      </c>
      <c r="Q19">
        <f>'18'!$CG$31</f>
        <v>0</v>
      </c>
      <c r="R19" s="51">
        <f>'18'!$DA$31</f>
        <v>0</v>
      </c>
      <c r="S19">
        <f>'18'!$CG$32</f>
        <v>0</v>
      </c>
      <c r="T19" s="51">
        <f>'18'!$DA$32</f>
        <v>0</v>
      </c>
      <c r="U19">
        <f>'18'!$CG$33</f>
        <v>0</v>
      </c>
      <c r="V19" s="51">
        <f>'18'!$DA$33</f>
        <v>0</v>
      </c>
      <c r="W19">
        <f>'18'!$CG$34</f>
        <v>0</v>
      </c>
      <c r="X19" s="51">
        <f>'18'!$DA$34</f>
        <v>0</v>
      </c>
      <c r="Y19">
        <f>'18'!$CG$35</f>
        <v>0</v>
      </c>
      <c r="Z19" s="51">
        <f>'18'!$DA$35</f>
        <v>0</v>
      </c>
      <c r="AA19">
        <f>'18'!$CG$36</f>
        <v>0</v>
      </c>
      <c r="AB19" s="51">
        <f>'18'!$DA$36</f>
        <v>0</v>
      </c>
      <c r="AC19">
        <f>'18'!$CG$37</f>
        <v>0</v>
      </c>
      <c r="AD19" s="51">
        <f>'18'!$DA$37</f>
        <v>0</v>
      </c>
      <c r="AE19">
        <f>'18'!$CG$38</f>
        <v>0</v>
      </c>
      <c r="AF19" s="51">
        <f>'18'!$DA$38</f>
        <v>0</v>
      </c>
      <c r="AG19">
        <f>'18'!$CG$39</f>
        <v>0</v>
      </c>
      <c r="AH19" s="51">
        <f>'18'!$DA$39</f>
        <v>0</v>
      </c>
      <c r="AI19">
        <f>'18'!$CG$40</f>
        <v>0</v>
      </c>
      <c r="AJ19" s="51">
        <f>'18'!$DA$40</f>
        <v>0</v>
      </c>
    </row>
    <row r="20" spans="1:36" x14ac:dyDescent="0.15">
      <c r="A20">
        <v>19</v>
      </c>
      <c r="B20" s="52" t="str">
        <f>IF(請求書!$F$21="","",請求書!$F$21)</f>
        <v/>
      </c>
      <c r="C20" s="52" t="str">
        <f>IF(請求書!$V$7="","",請求書!$V$7)</f>
        <v/>
      </c>
      <c r="D20" s="26">
        <f>'19'!$AG$5</f>
        <v>0</v>
      </c>
      <c r="E20">
        <f>'19'!$K$5</f>
        <v>0</v>
      </c>
      <c r="F20">
        <f>'19'!$DP$20</f>
        <v>0</v>
      </c>
      <c r="G20" s="26" t="str">
        <f>IF('19'!$EA$20="","",'19'!$EA$20)</f>
        <v/>
      </c>
      <c r="H20" t="str">
        <f>'19'!$CG$42</f>
        <v>訪問入浴</v>
      </c>
      <c r="I20" s="53" t="str">
        <f>IF('19'!$BJ$45=0,"",'19'!$BJ$45)</f>
        <v/>
      </c>
      <c r="J20" t="str">
        <f>'19'!$CC$43</f>
        <v/>
      </c>
      <c r="K20" t="str">
        <f>'19'!$CG$28</f>
        <v/>
      </c>
      <c r="L20" s="51" t="str">
        <f>'19'!$DA$28</f>
        <v/>
      </c>
      <c r="M20" t="str">
        <f>'19'!$CG$29</f>
        <v/>
      </c>
      <c r="N20" s="51">
        <f>'19'!$DA$29</f>
        <v>0</v>
      </c>
      <c r="O20">
        <f>'19'!$CG$30</f>
        <v>0</v>
      </c>
      <c r="P20" s="51">
        <f>'19'!$DA$30</f>
        <v>0</v>
      </c>
      <c r="Q20">
        <f>'19'!$CG$31</f>
        <v>0</v>
      </c>
      <c r="R20" s="51">
        <f>'19'!$DA$31</f>
        <v>0</v>
      </c>
      <c r="S20">
        <f>'19'!$CG$32</f>
        <v>0</v>
      </c>
      <c r="T20" s="51">
        <f>'19'!$DA$32</f>
        <v>0</v>
      </c>
      <c r="U20">
        <f>'19'!$CG$33</f>
        <v>0</v>
      </c>
      <c r="V20" s="51">
        <f>'19'!$DA$33</f>
        <v>0</v>
      </c>
      <c r="W20">
        <f>'19'!$CG$34</f>
        <v>0</v>
      </c>
      <c r="X20" s="51">
        <f>'19'!$DA$34</f>
        <v>0</v>
      </c>
      <c r="Y20">
        <f>'19'!$CG$35</f>
        <v>0</v>
      </c>
      <c r="Z20" s="51">
        <f>'19'!$DA$35</f>
        <v>0</v>
      </c>
      <c r="AA20">
        <f>'19'!$CG$36</f>
        <v>0</v>
      </c>
      <c r="AB20" s="51">
        <f>'19'!$DA$36</f>
        <v>0</v>
      </c>
      <c r="AC20">
        <f>'19'!$CG$37</f>
        <v>0</v>
      </c>
      <c r="AD20" s="51">
        <f>'19'!$DA$37</f>
        <v>0</v>
      </c>
      <c r="AE20">
        <f>'19'!$CG$38</f>
        <v>0</v>
      </c>
      <c r="AF20" s="51">
        <f>'19'!$DA$38</f>
        <v>0</v>
      </c>
      <c r="AG20">
        <f>'19'!$CG$39</f>
        <v>0</v>
      </c>
      <c r="AH20" s="51">
        <f>'19'!$DA$39</f>
        <v>0</v>
      </c>
      <c r="AI20">
        <f>'19'!$CG$40</f>
        <v>0</v>
      </c>
      <c r="AJ20" s="51">
        <f>'19'!$DA$40</f>
        <v>0</v>
      </c>
    </row>
    <row r="21" spans="1:36" x14ac:dyDescent="0.15">
      <c r="A21">
        <v>20</v>
      </c>
      <c r="B21" s="52" t="str">
        <f>IF(請求書!$F$21="","",請求書!$F$21)</f>
        <v/>
      </c>
      <c r="C21" s="52" t="str">
        <f>IF(請求書!$V$7="","",請求書!$V$7)</f>
        <v/>
      </c>
      <c r="D21" s="26">
        <f>'20'!$AG$5</f>
        <v>0</v>
      </c>
      <c r="E21">
        <f>'20'!$K$5</f>
        <v>0</v>
      </c>
      <c r="F21">
        <f>'20'!$DP$20</f>
        <v>0</v>
      </c>
      <c r="G21" s="26" t="str">
        <f>IF('20'!$EA$20="","",'20'!$EA$20)</f>
        <v/>
      </c>
      <c r="H21" t="str">
        <f>'20'!$CG$42</f>
        <v>訪問入浴</v>
      </c>
      <c r="I21" s="53" t="str">
        <f>IF('20'!$BJ$45=0,"",'20'!$BJ$45)</f>
        <v/>
      </c>
      <c r="J21" t="str">
        <f>'20'!$CC$43</f>
        <v/>
      </c>
      <c r="K21" t="str">
        <f>'20'!$CG$28</f>
        <v/>
      </c>
      <c r="L21" s="51" t="str">
        <f>'20'!$DA$28</f>
        <v/>
      </c>
      <c r="M21" t="str">
        <f>'20'!$CG$29</f>
        <v/>
      </c>
      <c r="N21" s="51">
        <f>'20'!$DA$29</f>
        <v>0</v>
      </c>
      <c r="O21">
        <f>'20'!$CG$30</f>
        <v>0</v>
      </c>
      <c r="P21" s="51">
        <f>'20'!$DA$30</f>
        <v>0</v>
      </c>
      <c r="Q21">
        <f>'20'!$CG$31</f>
        <v>0</v>
      </c>
      <c r="R21" s="51">
        <f>'20'!$DA$31</f>
        <v>0</v>
      </c>
      <c r="S21">
        <f>'20'!$CG$32</f>
        <v>0</v>
      </c>
      <c r="T21" s="51">
        <f>'20'!$DA$32</f>
        <v>0</v>
      </c>
      <c r="U21">
        <f>'20'!$CG$33</f>
        <v>0</v>
      </c>
      <c r="V21" s="51">
        <f>'20'!$DA$33</f>
        <v>0</v>
      </c>
      <c r="W21">
        <f>'20'!$CG$34</f>
        <v>0</v>
      </c>
      <c r="X21" s="51">
        <f>'20'!$DA$34</f>
        <v>0</v>
      </c>
      <c r="Y21">
        <f>'20'!$CG$35</f>
        <v>0</v>
      </c>
      <c r="Z21" s="51">
        <f>'20'!$DA$35</f>
        <v>0</v>
      </c>
      <c r="AA21">
        <f>'20'!$CG$36</f>
        <v>0</v>
      </c>
      <c r="AB21" s="51">
        <f>'20'!$DA$36</f>
        <v>0</v>
      </c>
      <c r="AC21">
        <f>'20'!$CG$37</f>
        <v>0</v>
      </c>
      <c r="AD21" s="51">
        <f>'20'!$DA$37</f>
        <v>0</v>
      </c>
      <c r="AE21">
        <f>'20'!$CG$38</f>
        <v>0</v>
      </c>
      <c r="AF21" s="51">
        <f>'20'!$DA$38</f>
        <v>0</v>
      </c>
      <c r="AG21">
        <f>'20'!$CG$39</f>
        <v>0</v>
      </c>
      <c r="AH21" s="51">
        <f>'20'!$DA$39</f>
        <v>0</v>
      </c>
      <c r="AI21">
        <f>'20'!$CG$40</f>
        <v>0</v>
      </c>
      <c r="AJ21" s="51">
        <f>'20'!$DA$40</f>
        <v>0</v>
      </c>
    </row>
    <row r="22" spans="1:36" x14ac:dyDescent="0.15">
      <c r="A22">
        <v>21</v>
      </c>
      <c r="B22" s="52" t="str">
        <f>IF(請求書!$F$21="","",請求書!$F$21)</f>
        <v/>
      </c>
      <c r="C22" s="52" t="str">
        <f>IF(請求書!$V$7="","",請求書!$V$7)</f>
        <v/>
      </c>
      <c r="D22" s="26">
        <f>'21'!$AG$5</f>
        <v>0</v>
      </c>
      <c r="E22">
        <f>'21'!$K$5</f>
        <v>0</v>
      </c>
      <c r="F22">
        <f>'21'!$DP$20</f>
        <v>0</v>
      </c>
      <c r="G22" s="26" t="str">
        <f>IF('21'!$EA$20="","",'21'!$EA$20)</f>
        <v/>
      </c>
      <c r="H22" t="str">
        <f>'21'!$CG$42</f>
        <v>訪問入浴</v>
      </c>
      <c r="I22" s="53" t="str">
        <f>IF('21'!$BJ$45=0,"",'21'!$BJ$45)</f>
        <v/>
      </c>
      <c r="J22" t="str">
        <f>'21'!$CC$43</f>
        <v/>
      </c>
      <c r="K22" t="str">
        <f>'21'!$CG$28</f>
        <v/>
      </c>
      <c r="L22" s="51" t="str">
        <f>'21'!$DA$28</f>
        <v/>
      </c>
      <c r="M22" t="str">
        <f>'21'!$CG$29</f>
        <v/>
      </c>
      <c r="N22" s="51">
        <f>'21'!$DA$29</f>
        <v>0</v>
      </c>
      <c r="O22">
        <f>'21'!$CG$30</f>
        <v>0</v>
      </c>
      <c r="P22" s="51">
        <f>'21'!$DA$30</f>
        <v>0</v>
      </c>
      <c r="Q22">
        <f>'21'!$CG$31</f>
        <v>0</v>
      </c>
      <c r="R22" s="51">
        <f>'21'!$DA$31</f>
        <v>0</v>
      </c>
      <c r="S22">
        <f>'21'!$CG$32</f>
        <v>0</v>
      </c>
      <c r="T22" s="51">
        <f>'21'!$DA$32</f>
        <v>0</v>
      </c>
      <c r="U22">
        <f>'21'!$CG$33</f>
        <v>0</v>
      </c>
      <c r="V22" s="51">
        <f>'21'!$DA$33</f>
        <v>0</v>
      </c>
      <c r="W22">
        <f>'21'!$CG$34</f>
        <v>0</v>
      </c>
      <c r="X22" s="51">
        <f>'21'!$DA$34</f>
        <v>0</v>
      </c>
      <c r="Y22">
        <f>'21'!$CG$35</f>
        <v>0</v>
      </c>
      <c r="Z22" s="51">
        <f>'21'!$DA$35</f>
        <v>0</v>
      </c>
      <c r="AA22">
        <f>'21'!$CG$36</f>
        <v>0</v>
      </c>
      <c r="AB22" s="51">
        <f>'21'!$DA$36</f>
        <v>0</v>
      </c>
      <c r="AC22">
        <f>'21'!$CG$37</f>
        <v>0</v>
      </c>
      <c r="AD22" s="51">
        <f>'21'!$DA$37</f>
        <v>0</v>
      </c>
      <c r="AE22">
        <f>'21'!$CG$38</f>
        <v>0</v>
      </c>
      <c r="AF22" s="51">
        <f>'21'!$DA$38</f>
        <v>0</v>
      </c>
      <c r="AG22">
        <f>'21'!$CG$39</f>
        <v>0</v>
      </c>
      <c r="AH22" s="51">
        <f>'21'!$DA$39</f>
        <v>0</v>
      </c>
      <c r="AI22">
        <f>'21'!$CG$40</f>
        <v>0</v>
      </c>
      <c r="AJ22" s="51">
        <f>'21'!$DA$40</f>
        <v>0</v>
      </c>
    </row>
    <row r="23" spans="1:36" x14ac:dyDescent="0.15">
      <c r="A23">
        <v>22</v>
      </c>
      <c r="B23" s="52" t="str">
        <f>IF(請求書!$F$21="","",請求書!$F$21)</f>
        <v/>
      </c>
      <c r="C23" s="52" t="str">
        <f>IF(請求書!$V$7="","",請求書!$V$7)</f>
        <v/>
      </c>
      <c r="D23" s="26">
        <f>'22'!$AG$5</f>
        <v>0</v>
      </c>
      <c r="E23">
        <f>'22'!$K$5</f>
        <v>0</v>
      </c>
      <c r="F23">
        <f>'22'!$DP$20</f>
        <v>0</v>
      </c>
      <c r="G23" s="26" t="str">
        <f>IF('22'!$EA$20="","",'22'!$EA$20)</f>
        <v/>
      </c>
      <c r="H23" t="str">
        <f>'22'!$CG$42</f>
        <v>訪問入浴</v>
      </c>
      <c r="I23" s="53" t="str">
        <f>IF('22'!$BJ$45=0,"",'22'!$BJ$45)</f>
        <v/>
      </c>
      <c r="J23" t="str">
        <f>'22'!$CC$43</f>
        <v/>
      </c>
      <c r="K23" t="str">
        <f>'22'!$CG$28</f>
        <v/>
      </c>
      <c r="L23" s="51" t="str">
        <f>'22'!$DA$28</f>
        <v/>
      </c>
      <c r="M23" t="str">
        <f>'22'!$CG$29</f>
        <v/>
      </c>
      <c r="N23" s="51">
        <f>'22'!$DA$29</f>
        <v>0</v>
      </c>
      <c r="O23">
        <f>'22'!$CG$30</f>
        <v>0</v>
      </c>
      <c r="P23" s="51">
        <f>'22'!$DA$30</f>
        <v>0</v>
      </c>
      <c r="Q23">
        <f>'22'!$CG$31</f>
        <v>0</v>
      </c>
      <c r="R23" s="51">
        <f>'22'!$DA$31</f>
        <v>0</v>
      </c>
      <c r="S23">
        <f>'22'!$CG$32</f>
        <v>0</v>
      </c>
      <c r="T23" s="51">
        <f>'22'!$DA$32</f>
        <v>0</v>
      </c>
      <c r="U23">
        <f>'22'!$CG$33</f>
        <v>0</v>
      </c>
      <c r="V23" s="51">
        <f>'22'!$DA$33</f>
        <v>0</v>
      </c>
      <c r="W23">
        <f>'22'!$CG$34</f>
        <v>0</v>
      </c>
      <c r="X23" s="51">
        <f>'22'!$DA$34</f>
        <v>0</v>
      </c>
      <c r="Y23">
        <f>'22'!$CG$35</f>
        <v>0</v>
      </c>
      <c r="Z23" s="51">
        <f>'22'!$DA$35</f>
        <v>0</v>
      </c>
      <c r="AA23">
        <f>'22'!$CG$36</f>
        <v>0</v>
      </c>
      <c r="AB23" s="51">
        <f>'22'!$DA$36</f>
        <v>0</v>
      </c>
      <c r="AC23">
        <f>'22'!$CG$37</f>
        <v>0</v>
      </c>
      <c r="AD23" s="51">
        <f>'22'!$DA$37</f>
        <v>0</v>
      </c>
      <c r="AE23">
        <f>'22'!$CG$38</f>
        <v>0</v>
      </c>
      <c r="AF23" s="51">
        <f>'22'!$DA$38</f>
        <v>0</v>
      </c>
      <c r="AG23">
        <f>'22'!$CG$39</f>
        <v>0</v>
      </c>
      <c r="AH23" s="51">
        <f>'22'!$DA$39</f>
        <v>0</v>
      </c>
      <c r="AI23">
        <f>'22'!$CG$40</f>
        <v>0</v>
      </c>
      <c r="AJ23" s="51">
        <f>'22'!$DA$40</f>
        <v>0</v>
      </c>
    </row>
    <row r="24" spans="1:36" x14ac:dyDescent="0.15">
      <c r="A24">
        <v>23</v>
      </c>
      <c r="B24" s="52" t="str">
        <f>IF(請求書!$F$21="","",請求書!$F$21)</f>
        <v/>
      </c>
      <c r="C24" s="52" t="str">
        <f>IF(請求書!$V$7="","",請求書!$V$7)</f>
        <v/>
      </c>
      <c r="D24" s="26">
        <f>'23'!$AG$5</f>
        <v>0</v>
      </c>
      <c r="E24">
        <f>'23'!$K$5</f>
        <v>0</v>
      </c>
      <c r="F24">
        <f>'23'!$DP$20</f>
        <v>0</v>
      </c>
      <c r="G24" s="26" t="str">
        <f>IF('23'!$EA$20="","",'23'!$EA$20)</f>
        <v/>
      </c>
      <c r="H24" t="str">
        <f>'23'!$CG$42</f>
        <v>訪問入浴</v>
      </c>
      <c r="I24" s="53" t="str">
        <f>IF('23'!$BJ$45=0,"",'23'!$BJ$45)</f>
        <v/>
      </c>
      <c r="J24" t="str">
        <f>'23'!$CC$43</f>
        <v/>
      </c>
      <c r="K24" t="str">
        <f>'23'!$CG$28</f>
        <v/>
      </c>
      <c r="L24" s="51" t="str">
        <f>'23'!$DA$28</f>
        <v/>
      </c>
      <c r="M24" t="str">
        <f>'23'!$CG$29</f>
        <v/>
      </c>
      <c r="N24" s="51">
        <f>'23'!$DA$29</f>
        <v>0</v>
      </c>
      <c r="O24">
        <f>'23'!$CG$30</f>
        <v>0</v>
      </c>
      <c r="P24" s="51">
        <f>'23'!$DA$30</f>
        <v>0</v>
      </c>
      <c r="Q24">
        <f>'23'!$CG$31</f>
        <v>0</v>
      </c>
      <c r="R24" s="51">
        <f>'23'!$DA$31</f>
        <v>0</v>
      </c>
      <c r="S24">
        <f>'23'!$CG$32</f>
        <v>0</v>
      </c>
      <c r="T24" s="51">
        <f>'23'!$DA$32</f>
        <v>0</v>
      </c>
      <c r="U24">
        <f>'23'!$CG$33</f>
        <v>0</v>
      </c>
      <c r="V24" s="51">
        <f>'23'!$DA$33</f>
        <v>0</v>
      </c>
      <c r="W24">
        <f>'23'!$CG$34</f>
        <v>0</v>
      </c>
      <c r="X24" s="51">
        <f>'23'!$DA$34</f>
        <v>0</v>
      </c>
      <c r="Y24">
        <f>'23'!$CG$35</f>
        <v>0</v>
      </c>
      <c r="Z24" s="51">
        <f>'23'!$DA$35</f>
        <v>0</v>
      </c>
      <c r="AA24">
        <f>'23'!$CG$36</f>
        <v>0</v>
      </c>
      <c r="AB24" s="51">
        <f>'23'!$DA$36</f>
        <v>0</v>
      </c>
      <c r="AC24">
        <f>'23'!$CG$37</f>
        <v>0</v>
      </c>
      <c r="AD24" s="51">
        <f>'23'!$DA$37</f>
        <v>0</v>
      </c>
      <c r="AE24">
        <f>'23'!$CG$38</f>
        <v>0</v>
      </c>
      <c r="AF24" s="51">
        <f>'23'!$DA$38</f>
        <v>0</v>
      </c>
      <c r="AG24">
        <f>'23'!$CG$39</f>
        <v>0</v>
      </c>
      <c r="AH24" s="51">
        <f>'23'!$DA$39</f>
        <v>0</v>
      </c>
      <c r="AI24">
        <f>'23'!$CG$40</f>
        <v>0</v>
      </c>
      <c r="AJ24" s="51">
        <f>'23'!$DA$40</f>
        <v>0</v>
      </c>
    </row>
    <row r="25" spans="1:36" x14ac:dyDescent="0.15">
      <c r="A25">
        <v>24</v>
      </c>
      <c r="B25" s="52" t="str">
        <f>IF(請求書!$F$21="","",請求書!$F$21)</f>
        <v/>
      </c>
      <c r="C25" s="52" t="str">
        <f>IF(請求書!$V$7="","",請求書!$V$7)</f>
        <v/>
      </c>
      <c r="D25" s="26">
        <f>'24'!$AG$5</f>
        <v>0</v>
      </c>
      <c r="E25">
        <f>'24'!$K$5</f>
        <v>0</v>
      </c>
      <c r="F25">
        <f>'24'!$DP$20</f>
        <v>0</v>
      </c>
      <c r="G25" s="26" t="str">
        <f>IF('24'!$EA$20="","",'24'!$EA$20)</f>
        <v/>
      </c>
      <c r="H25" t="str">
        <f>'24'!$CG$42</f>
        <v>訪問入浴</v>
      </c>
      <c r="I25" s="53" t="str">
        <f>IF('24'!$BJ$45=0,"",'24'!$BJ$45)</f>
        <v/>
      </c>
      <c r="J25" t="str">
        <f>'24'!$CC$43</f>
        <v/>
      </c>
      <c r="K25" t="str">
        <f>'24'!$CG$28</f>
        <v/>
      </c>
      <c r="L25" s="51" t="str">
        <f>'24'!$DA$28</f>
        <v/>
      </c>
      <c r="M25" t="str">
        <f>'24'!$CG$29</f>
        <v/>
      </c>
      <c r="N25" s="51">
        <f>'24'!$DA$29</f>
        <v>0</v>
      </c>
      <c r="O25">
        <f>'24'!$CG$30</f>
        <v>0</v>
      </c>
      <c r="P25" s="51">
        <f>'24'!$DA$30</f>
        <v>0</v>
      </c>
      <c r="Q25">
        <f>'24'!$CG$31</f>
        <v>0</v>
      </c>
      <c r="R25" s="51">
        <f>'24'!$DA$31</f>
        <v>0</v>
      </c>
      <c r="S25">
        <f>'24'!$CG$32</f>
        <v>0</v>
      </c>
      <c r="T25" s="51">
        <f>'24'!$DA$32</f>
        <v>0</v>
      </c>
      <c r="U25">
        <f>'24'!$CG$33</f>
        <v>0</v>
      </c>
      <c r="V25" s="51">
        <f>'24'!$DA$33</f>
        <v>0</v>
      </c>
      <c r="W25">
        <f>'24'!$CG$34</f>
        <v>0</v>
      </c>
      <c r="X25" s="51">
        <f>'24'!$DA$34</f>
        <v>0</v>
      </c>
      <c r="Y25">
        <f>'24'!$CG$35</f>
        <v>0</v>
      </c>
      <c r="Z25" s="51">
        <f>'24'!$DA$35</f>
        <v>0</v>
      </c>
      <c r="AA25">
        <f>'24'!$CG$36</f>
        <v>0</v>
      </c>
      <c r="AB25" s="51">
        <f>'24'!$DA$36</f>
        <v>0</v>
      </c>
      <c r="AC25">
        <f>'24'!$CG$37</f>
        <v>0</v>
      </c>
      <c r="AD25" s="51">
        <f>'24'!$DA$37</f>
        <v>0</v>
      </c>
      <c r="AE25">
        <f>'24'!$CG$38</f>
        <v>0</v>
      </c>
      <c r="AF25" s="51">
        <f>'24'!$DA$38</f>
        <v>0</v>
      </c>
      <c r="AG25">
        <f>'24'!$CG$39</f>
        <v>0</v>
      </c>
      <c r="AH25" s="51">
        <f>'24'!$DA$39</f>
        <v>0</v>
      </c>
      <c r="AI25">
        <f>'24'!$CG$40</f>
        <v>0</v>
      </c>
      <c r="AJ25" s="51">
        <f>'24'!$DA$40</f>
        <v>0</v>
      </c>
    </row>
    <row r="26" spans="1:36" x14ac:dyDescent="0.15">
      <c r="A26">
        <v>25</v>
      </c>
      <c r="B26" s="52" t="str">
        <f>IF(請求書!$F$21="","",請求書!$F$21)</f>
        <v/>
      </c>
      <c r="C26" s="52" t="str">
        <f>IF(請求書!$V$7="","",請求書!$V$7)</f>
        <v/>
      </c>
      <c r="D26" s="26">
        <f>'25'!$AG$5</f>
        <v>0</v>
      </c>
      <c r="E26">
        <f>'25'!$K$5</f>
        <v>0</v>
      </c>
      <c r="F26">
        <f>'25'!$DP$20</f>
        <v>0</v>
      </c>
      <c r="G26" s="26" t="str">
        <f>IF('25'!$EA$20="","",'25'!$EA$20)</f>
        <v/>
      </c>
      <c r="H26" t="str">
        <f>'25'!$CG$42</f>
        <v>訪問入浴</v>
      </c>
      <c r="I26" s="53" t="str">
        <f>IF('25'!$BJ$45=0,"",'25'!$BJ$45)</f>
        <v/>
      </c>
      <c r="J26" t="str">
        <f>'25'!$CC$43</f>
        <v/>
      </c>
      <c r="K26" t="str">
        <f>'25'!$CG$28</f>
        <v/>
      </c>
      <c r="L26" s="51" t="str">
        <f>'25'!$DA$28</f>
        <v/>
      </c>
      <c r="M26" t="str">
        <f>'25'!$CG$29</f>
        <v/>
      </c>
      <c r="N26" s="51">
        <f>'25'!$DA$29</f>
        <v>0</v>
      </c>
      <c r="O26">
        <f>'25'!$CG$30</f>
        <v>0</v>
      </c>
      <c r="P26" s="51">
        <f>'25'!$DA$30</f>
        <v>0</v>
      </c>
      <c r="Q26">
        <f>'25'!$CG$31</f>
        <v>0</v>
      </c>
      <c r="R26" s="51">
        <f>'25'!$DA$31</f>
        <v>0</v>
      </c>
      <c r="S26">
        <f>'25'!$CG$32</f>
        <v>0</v>
      </c>
      <c r="T26" s="51">
        <f>'25'!$DA$32</f>
        <v>0</v>
      </c>
      <c r="U26">
        <f>'25'!$CG$33</f>
        <v>0</v>
      </c>
      <c r="V26" s="51">
        <f>'25'!$DA$33</f>
        <v>0</v>
      </c>
      <c r="W26">
        <f>'25'!$CG$34</f>
        <v>0</v>
      </c>
      <c r="X26" s="51">
        <f>'25'!$DA$34</f>
        <v>0</v>
      </c>
      <c r="Y26">
        <f>'25'!$CG$35</f>
        <v>0</v>
      </c>
      <c r="Z26" s="51">
        <f>'25'!$DA$35</f>
        <v>0</v>
      </c>
      <c r="AA26">
        <f>'25'!$CG$36</f>
        <v>0</v>
      </c>
      <c r="AB26" s="51">
        <f>'25'!$DA$36</f>
        <v>0</v>
      </c>
      <c r="AC26">
        <f>'25'!$CG$37</f>
        <v>0</v>
      </c>
      <c r="AD26" s="51">
        <f>'25'!$DA$37</f>
        <v>0</v>
      </c>
      <c r="AE26">
        <f>'25'!$CG$38</f>
        <v>0</v>
      </c>
      <c r="AF26" s="51">
        <f>'25'!$DA$38</f>
        <v>0</v>
      </c>
      <c r="AG26">
        <f>'25'!$CG$39</f>
        <v>0</v>
      </c>
      <c r="AH26" s="51">
        <f>'25'!$DA$39</f>
        <v>0</v>
      </c>
      <c r="AI26">
        <f>'25'!$CG$40</f>
        <v>0</v>
      </c>
      <c r="AJ26" s="51">
        <f>'25'!$DA$40</f>
        <v>0</v>
      </c>
    </row>
    <row r="27" spans="1:36" x14ac:dyDescent="0.15">
      <c r="A27">
        <v>26</v>
      </c>
      <c r="B27" s="52" t="str">
        <f>IF(請求書!$F$21="","",請求書!$F$21)</f>
        <v/>
      </c>
      <c r="C27" s="52" t="str">
        <f>IF(請求書!$V$7="","",請求書!$V$7)</f>
        <v/>
      </c>
      <c r="D27" s="26">
        <f>'26'!$AG$5</f>
        <v>0</v>
      </c>
      <c r="E27">
        <f>'26'!$K$5</f>
        <v>0</v>
      </c>
      <c r="F27">
        <f>'26'!$DP$20</f>
        <v>0</v>
      </c>
      <c r="G27" s="26" t="str">
        <f>IF('26'!$EA$20="","",'26'!$EA$20)</f>
        <v/>
      </c>
      <c r="H27" t="str">
        <f>'26'!$CG$42</f>
        <v>訪問入浴</v>
      </c>
      <c r="I27" s="53" t="str">
        <f>IF('26'!$BJ$45=0,"",'26'!$BJ$45)</f>
        <v/>
      </c>
      <c r="J27" t="str">
        <f>'26'!$CC$43</f>
        <v/>
      </c>
      <c r="K27" t="str">
        <f>'26'!$CG$28</f>
        <v/>
      </c>
      <c r="L27" s="51" t="str">
        <f>'26'!$DA$28</f>
        <v/>
      </c>
      <c r="M27" t="str">
        <f>'26'!$CG$29</f>
        <v/>
      </c>
      <c r="N27" s="51">
        <f>'26'!$DA$29</f>
        <v>0</v>
      </c>
      <c r="O27">
        <f>'26'!$CG$30</f>
        <v>0</v>
      </c>
      <c r="P27" s="51">
        <f>'26'!$DA$30</f>
        <v>0</v>
      </c>
      <c r="Q27">
        <f>'26'!$CG$31</f>
        <v>0</v>
      </c>
      <c r="R27" s="51">
        <f>'26'!$DA$31</f>
        <v>0</v>
      </c>
      <c r="S27">
        <f>'26'!$CG$32</f>
        <v>0</v>
      </c>
      <c r="T27" s="51">
        <f>'26'!$DA$32</f>
        <v>0</v>
      </c>
      <c r="U27">
        <f>'26'!$CG$33</f>
        <v>0</v>
      </c>
      <c r="V27" s="51">
        <f>'26'!$DA$33</f>
        <v>0</v>
      </c>
      <c r="W27">
        <f>'26'!$CG$34</f>
        <v>0</v>
      </c>
      <c r="X27" s="51">
        <f>'26'!$DA$34</f>
        <v>0</v>
      </c>
      <c r="Y27">
        <f>'26'!$CG$35</f>
        <v>0</v>
      </c>
      <c r="Z27" s="51">
        <f>'26'!$DA$35</f>
        <v>0</v>
      </c>
      <c r="AA27">
        <f>'26'!$CG$36</f>
        <v>0</v>
      </c>
      <c r="AB27" s="51">
        <f>'26'!$DA$36</f>
        <v>0</v>
      </c>
      <c r="AC27">
        <f>'26'!$CG$37</f>
        <v>0</v>
      </c>
      <c r="AD27" s="51">
        <f>'26'!$DA$37</f>
        <v>0</v>
      </c>
      <c r="AE27">
        <f>'26'!$CG$38</f>
        <v>0</v>
      </c>
      <c r="AF27" s="51">
        <f>'26'!$DA$38</f>
        <v>0</v>
      </c>
      <c r="AG27">
        <f>'26'!$CG$39</f>
        <v>0</v>
      </c>
      <c r="AH27" s="51">
        <f>'26'!$DA$39</f>
        <v>0</v>
      </c>
      <c r="AI27">
        <f>'26'!$CG$40</f>
        <v>0</v>
      </c>
      <c r="AJ27" s="51">
        <f>'26'!$DA$40</f>
        <v>0</v>
      </c>
    </row>
    <row r="28" spans="1:36" x14ac:dyDescent="0.15">
      <c r="A28">
        <v>27</v>
      </c>
      <c r="B28" s="52" t="str">
        <f>IF(請求書!$F$21="","",請求書!$F$21)</f>
        <v/>
      </c>
      <c r="C28" s="52" t="str">
        <f>IF(請求書!$V$7="","",請求書!$V$7)</f>
        <v/>
      </c>
      <c r="D28" s="26">
        <f>'27'!$AG$5</f>
        <v>0</v>
      </c>
      <c r="E28">
        <f>'27'!$K$5</f>
        <v>0</v>
      </c>
      <c r="F28">
        <f>'27'!$DP$20</f>
        <v>0</v>
      </c>
      <c r="G28" s="26" t="str">
        <f>IF('27'!$EA$20="","",'27'!$EA$20)</f>
        <v/>
      </c>
      <c r="H28" t="str">
        <f>'27'!$CG$42</f>
        <v>訪問入浴</v>
      </c>
      <c r="I28" s="53" t="str">
        <f>IF('27'!$BJ$45=0,"",'27'!$BJ$45)</f>
        <v/>
      </c>
      <c r="J28" t="str">
        <f>'27'!$CC$43</f>
        <v/>
      </c>
      <c r="K28" t="str">
        <f>'27'!$CG$28</f>
        <v/>
      </c>
      <c r="L28" s="51" t="str">
        <f>'27'!$DA$28</f>
        <v/>
      </c>
      <c r="M28" t="str">
        <f>'27'!$CG$29</f>
        <v/>
      </c>
      <c r="N28" s="51">
        <f>'27'!$DA$29</f>
        <v>0</v>
      </c>
      <c r="O28">
        <f>'27'!$CG$30</f>
        <v>0</v>
      </c>
      <c r="P28" s="51">
        <f>'27'!$DA$30</f>
        <v>0</v>
      </c>
      <c r="Q28">
        <f>'27'!$CG$31</f>
        <v>0</v>
      </c>
      <c r="R28" s="51">
        <f>'27'!$DA$31</f>
        <v>0</v>
      </c>
      <c r="S28">
        <f>'27'!$CG$32</f>
        <v>0</v>
      </c>
      <c r="T28" s="51">
        <f>'27'!$DA$32</f>
        <v>0</v>
      </c>
      <c r="U28">
        <f>'27'!$CG$33</f>
        <v>0</v>
      </c>
      <c r="V28" s="51">
        <f>'27'!$DA$33</f>
        <v>0</v>
      </c>
      <c r="W28">
        <f>'27'!$CG$34</f>
        <v>0</v>
      </c>
      <c r="X28" s="51">
        <f>'27'!$DA$34</f>
        <v>0</v>
      </c>
      <c r="Y28">
        <f>'27'!$CG$35</f>
        <v>0</v>
      </c>
      <c r="Z28" s="51">
        <f>'27'!$DA$35</f>
        <v>0</v>
      </c>
      <c r="AA28">
        <f>'27'!$CG$36</f>
        <v>0</v>
      </c>
      <c r="AB28" s="51">
        <f>'27'!$DA$36</f>
        <v>0</v>
      </c>
      <c r="AC28">
        <f>'27'!$CG$37</f>
        <v>0</v>
      </c>
      <c r="AD28" s="51">
        <f>'27'!$DA$37</f>
        <v>0</v>
      </c>
      <c r="AE28">
        <f>'27'!$CG$38</f>
        <v>0</v>
      </c>
      <c r="AF28" s="51">
        <f>'27'!$DA$38</f>
        <v>0</v>
      </c>
      <c r="AG28">
        <f>'27'!$CG$39</f>
        <v>0</v>
      </c>
      <c r="AH28" s="51">
        <f>'27'!$DA$39</f>
        <v>0</v>
      </c>
      <c r="AI28">
        <f>'27'!$CG$40</f>
        <v>0</v>
      </c>
      <c r="AJ28" s="51">
        <f>'27'!$DA$40</f>
        <v>0</v>
      </c>
    </row>
    <row r="29" spans="1:36" x14ac:dyDescent="0.15">
      <c r="A29">
        <v>28</v>
      </c>
      <c r="B29" s="52" t="str">
        <f>IF(請求書!$F$21="","",請求書!$F$21)</f>
        <v/>
      </c>
      <c r="C29" s="52" t="str">
        <f>IF(請求書!$V$7="","",請求書!$V$7)</f>
        <v/>
      </c>
      <c r="D29" s="26">
        <f>'28'!$AG$5</f>
        <v>0</v>
      </c>
      <c r="E29">
        <f>'28'!$K$5</f>
        <v>0</v>
      </c>
      <c r="F29">
        <f>'28'!$DP$20</f>
        <v>0</v>
      </c>
      <c r="G29" s="26" t="str">
        <f>IF('28'!$EA$20="","",'28'!$EA$20)</f>
        <v/>
      </c>
      <c r="H29" t="str">
        <f>'28'!$CG$42</f>
        <v>訪問入浴</v>
      </c>
      <c r="I29" s="53" t="str">
        <f>IF('28'!$BJ$45=0,"",'28'!$BJ$45)</f>
        <v/>
      </c>
      <c r="J29" t="str">
        <f>'28'!$CC$43</f>
        <v/>
      </c>
      <c r="K29" t="str">
        <f>'28'!$CG$28</f>
        <v/>
      </c>
      <c r="L29" s="51" t="str">
        <f>'28'!$DA$28</f>
        <v/>
      </c>
      <c r="M29" t="str">
        <f>'28'!$CG$29</f>
        <v/>
      </c>
      <c r="N29" s="51">
        <f>'28'!$DA$29</f>
        <v>0</v>
      </c>
      <c r="O29">
        <f>'28'!$CG$30</f>
        <v>0</v>
      </c>
      <c r="P29" s="51">
        <f>'28'!$DA$30</f>
        <v>0</v>
      </c>
      <c r="Q29">
        <f>'28'!$CG$31</f>
        <v>0</v>
      </c>
      <c r="R29" s="51">
        <f>'28'!$DA$31</f>
        <v>0</v>
      </c>
      <c r="S29">
        <f>'28'!$CG$32</f>
        <v>0</v>
      </c>
      <c r="T29" s="51">
        <f>'28'!$DA$32</f>
        <v>0</v>
      </c>
      <c r="U29">
        <f>'28'!$CG$33</f>
        <v>0</v>
      </c>
      <c r="V29" s="51">
        <f>'28'!$DA$33</f>
        <v>0</v>
      </c>
      <c r="W29">
        <f>'28'!$CG$34</f>
        <v>0</v>
      </c>
      <c r="X29" s="51">
        <f>'28'!$DA$34</f>
        <v>0</v>
      </c>
      <c r="Y29">
        <f>'28'!$CG$35</f>
        <v>0</v>
      </c>
      <c r="Z29" s="51">
        <f>'28'!$DA$35</f>
        <v>0</v>
      </c>
      <c r="AA29">
        <f>'28'!$CG$36</f>
        <v>0</v>
      </c>
      <c r="AB29" s="51">
        <f>'28'!$DA$36</f>
        <v>0</v>
      </c>
      <c r="AC29">
        <f>'28'!$CG$37</f>
        <v>0</v>
      </c>
      <c r="AD29" s="51">
        <f>'28'!$DA$37</f>
        <v>0</v>
      </c>
      <c r="AE29">
        <f>'28'!$CG$38</f>
        <v>0</v>
      </c>
      <c r="AF29" s="51">
        <f>'28'!$DA$38</f>
        <v>0</v>
      </c>
      <c r="AG29">
        <f>'28'!$CG$39</f>
        <v>0</v>
      </c>
      <c r="AH29" s="51">
        <f>'28'!$DA$39</f>
        <v>0</v>
      </c>
      <c r="AI29">
        <f>'28'!$CG$40</f>
        <v>0</v>
      </c>
      <c r="AJ29" s="51">
        <f>'28'!$DA$40</f>
        <v>0</v>
      </c>
    </row>
    <row r="30" spans="1:36" x14ac:dyDescent="0.15">
      <c r="A30">
        <v>29</v>
      </c>
      <c r="B30" s="52" t="str">
        <f>IF(請求書!$F$21="","",請求書!$F$21)</f>
        <v/>
      </c>
      <c r="C30" s="52" t="str">
        <f>IF(請求書!$V$7="","",請求書!$V$7)</f>
        <v/>
      </c>
      <c r="D30" s="26">
        <f>'29'!$AG$5</f>
        <v>0</v>
      </c>
      <c r="E30">
        <f>'29'!$K$5</f>
        <v>0</v>
      </c>
      <c r="F30">
        <f>'29'!$DP$20</f>
        <v>0</v>
      </c>
      <c r="G30" s="26" t="str">
        <f>IF('29'!$EA$20="","",'29'!$EA$20)</f>
        <v/>
      </c>
      <c r="H30" t="str">
        <f>'29'!$CG$42</f>
        <v>訪問入浴</v>
      </c>
      <c r="I30" s="53" t="str">
        <f>IF('29'!$BJ$45=0,"",'29'!$BJ$45)</f>
        <v/>
      </c>
      <c r="J30" t="str">
        <f>'29'!$CC$43</f>
        <v/>
      </c>
      <c r="K30" t="str">
        <f>'29'!$CG$28</f>
        <v/>
      </c>
      <c r="L30" s="51" t="str">
        <f>'29'!$DA$28</f>
        <v/>
      </c>
      <c r="M30" t="str">
        <f>'29'!$CG$29</f>
        <v/>
      </c>
      <c r="N30" s="51">
        <f>'29'!$DA$29</f>
        <v>0</v>
      </c>
      <c r="O30">
        <f>'29'!$CG$30</f>
        <v>0</v>
      </c>
      <c r="P30" s="51">
        <f>'29'!$DA$30</f>
        <v>0</v>
      </c>
      <c r="Q30">
        <f>'29'!$CG$31</f>
        <v>0</v>
      </c>
      <c r="R30" s="51">
        <f>'29'!$DA$31</f>
        <v>0</v>
      </c>
      <c r="S30">
        <f>'29'!$CG$32</f>
        <v>0</v>
      </c>
      <c r="T30" s="51">
        <f>'29'!$DA$32</f>
        <v>0</v>
      </c>
      <c r="U30">
        <f>'29'!$CG$33</f>
        <v>0</v>
      </c>
      <c r="V30" s="51">
        <f>'29'!$DA$33</f>
        <v>0</v>
      </c>
      <c r="W30">
        <f>'29'!$CG$34</f>
        <v>0</v>
      </c>
      <c r="X30" s="51">
        <f>'29'!$DA$34</f>
        <v>0</v>
      </c>
      <c r="Y30">
        <f>'29'!$CG$35</f>
        <v>0</v>
      </c>
      <c r="Z30" s="51">
        <f>'29'!$DA$35</f>
        <v>0</v>
      </c>
      <c r="AA30">
        <f>'29'!$CG$36</f>
        <v>0</v>
      </c>
      <c r="AB30" s="51">
        <f>'29'!$DA$36</f>
        <v>0</v>
      </c>
      <c r="AC30">
        <f>'29'!$CG$37</f>
        <v>0</v>
      </c>
      <c r="AD30" s="51">
        <f>'29'!$DA$37</f>
        <v>0</v>
      </c>
      <c r="AE30">
        <f>'29'!$CG$38</f>
        <v>0</v>
      </c>
      <c r="AF30" s="51">
        <f>'29'!$DA$38</f>
        <v>0</v>
      </c>
      <c r="AG30">
        <f>'29'!$CG$39</f>
        <v>0</v>
      </c>
      <c r="AH30" s="51">
        <f>'29'!$DA$39</f>
        <v>0</v>
      </c>
      <c r="AI30">
        <f>'29'!$CG$40</f>
        <v>0</v>
      </c>
      <c r="AJ30" s="51">
        <f>'29'!$DA$40</f>
        <v>0</v>
      </c>
    </row>
    <row r="31" spans="1:36" x14ac:dyDescent="0.15">
      <c r="A31">
        <v>30</v>
      </c>
      <c r="B31" s="52" t="str">
        <f>IF(請求書!$F$21="","",請求書!$F$21)</f>
        <v/>
      </c>
      <c r="C31" s="52" t="str">
        <f>IF(請求書!$V$7="","",請求書!$V$7)</f>
        <v/>
      </c>
      <c r="D31" s="26">
        <f>'30'!$AG$5</f>
        <v>0</v>
      </c>
      <c r="E31">
        <f>'30'!$K$5</f>
        <v>0</v>
      </c>
      <c r="F31">
        <f>'30'!$DP$20</f>
        <v>0</v>
      </c>
      <c r="G31" s="26" t="str">
        <f>IF('30'!$EA$20="","",'30'!$EA$20)</f>
        <v/>
      </c>
      <c r="H31" t="str">
        <f>'30'!$CG$42</f>
        <v>訪問入浴</v>
      </c>
      <c r="I31" s="53" t="str">
        <f>IF('30'!$BJ$45=0,"",'30'!$BJ$45)</f>
        <v/>
      </c>
      <c r="J31" t="str">
        <f>'30'!$CC$43</f>
        <v/>
      </c>
      <c r="K31" t="str">
        <f>'30'!$CG$28</f>
        <v/>
      </c>
      <c r="L31" s="51" t="str">
        <f>'30'!$DA$28</f>
        <v/>
      </c>
      <c r="M31" t="str">
        <f>'30'!$CG$29</f>
        <v/>
      </c>
      <c r="N31" s="51">
        <f>'30'!$DA$29</f>
        <v>0</v>
      </c>
      <c r="O31">
        <f>'30'!$CG$30</f>
        <v>0</v>
      </c>
      <c r="P31" s="51">
        <f>'30'!$DA$30</f>
        <v>0</v>
      </c>
      <c r="Q31">
        <f>'30'!$CG$31</f>
        <v>0</v>
      </c>
      <c r="R31" s="51">
        <f>'30'!$DA$31</f>
        <v>0</v>
      </c>
      <c r="S31">
        <f>'30'!$CG$32</f>
        <v>0</v>
      </c>
      <c r="T31" s="51">
        <f>'30'!$DA$32</f>
        <v>0</v>
      </c>
      <c r="U31">
        <f>'30'!$CG$33</f>
        <v>0</v>
      </c>
      <c r="V31" s="51">
        <f>'30'!$DA$33</f>
        <v>0</v>
      </c>
      <c r="W31">
        <f>'30'!$CG$34</f>
        <v>0</v>
      </c>
      <c r="X31" s="51">
        <f>'30'!$DA$34</f>
        <v>0</v>
      </c>
      <c r="Y31">
        <f>'30'!$CG$35</f>
        <v>0</v>
      </c>
      <c r="Z31" s="51">
        <f>'30'!$DA$35</f>
        <v>0</v>
      </c>
      <c r="AA31">
        <f>'30'!$CG$36</f>
        <v>0</v>
      </c>
      <c r="AB31" s="51">
        <f>'30'!$DA$36</f>
        <v>0</v>
      </c>
      <c r="AC31">
        <f>'30'!$CG$37</f>
        <v>0</v>
      </c>
      <c r="AD31" s="51">
        <f>'30'!$DA$37</f>
        <v>0</v>
      </c>
      <c r="AE31">
        <f>'30'!$CG$38</f>
        <v>0</v>
      </c>
      <c r="AF31" s="51">
        <f>'30'!$DA$38</f>
        <v>0</v>
      </c>
      <c r="AG31">
        <f>'30'!$CG$39</f>
        <v>0</v>
      </c>
      <c r="AH31" s="51">
        <f>'30'!$DA$39</f>
        <v>0</v>
      </c>
      <c r="AI31">
        <f>'30'!$CG$40</f>
        <v>0</v>
      </c>
      <c r="AJ31" s="51">
        <f>'30'!$DA$40</f>
        <v>0</v>
      </c>
    </row>
    <row r="32" spans="1:36" x14ac:dyDescent="0.15">
      <c r="A32">
        <v>31</v>
      </c>
      <c r="B32" s="52" t="str">
        <f>IF(請求書!$F$21="","",請求書!$F$21)</f>
        <v/>
      </c>
      <c r="C32" s="52" t="str">
        <f>IF(請求書!$V$7="","",請求書!$V$7)</f>
        <v/>
      </c>
      <c r="D32" s="26">
        <f>'31'!$AG$5</f>
        <v>0</v>
      </c>
      <c r="E32">
        <f>'31'!$K$5</f>
        <v>0</v>
      </c>
      <c r="F32">
        <f>'31'!$DP$20</f>
        <v>0</v>
      </c>
      <c r="G32" s="26" t="str">
        <f>IF('31'!$EA$20="","",'31'!$EA$20)</f>
        <v/>
      </c>
      <c r="H32" t="str">
        <f>'31'!$CG$42</f>
        <v>訪問入浴</v>
      </c>
      <c r="I32" s="53" t="str">
        <f>IF('31'!$BJ$45=0,"",'31'!$BJ$45)</f>
        <v/>
      </c>
      <c r="J32" t="str">
        <f>'31'!$CC$43</f>
        <v/>
      </c>
      <c r="K32" t="str">
        <f>'31'!$CG$28</f>
        <v/>
      </c>
      <c r="L32" s="51" t="str">
        <f>'31'!$DA$28</f>
        <v/>
      </c>
      <c r="M32" t="str">
        <f>'31'!$CG$29</f>
        <v/>
      </c>
      <c r="N32" s="51">
        <f>'31'!$DA$29</f>
        <v>0</v>
      </c>
      <c r="O32">
        <f>'31'!$CG$30</f>
        <v>0</v>
      </c>
      <c r="P32" s="51">
        <f>'31'!$DA$30</f>
        <v>0</v>
      </c>
      <c r="Q32">
        <f>'31'!$CG$31</f>
        <v>0</v>
      </c>
      <c r="R32" s="51">
        <f>'31'!$DA$31</f>
        <v>0</v>
      </c>
      <c r="S32">
        <f>'31'!$CG$32</f>
        <v>0</v>
      </c>
      <c r="T32" s="51">
        <f>'31'!$DA$32</f>
        <v>0</v>
      </c>
      <c r="U32">
        <f>'31'!$CG$33</f>
        <v>0</v>
      </c>
      <c r="V32" s="51">
        <f>'31'!$DA$33</f>
        <v>0</v>
      </c>
      <c r="W32">
        <f>'31'!$CG$34</f>
        <v>0</v>
      </c>
      <c r="X32" s="51">
        <f>'31'!$DA$34</f>
        <v>0</v>
      </c>
      <c r="Y32">
        <f>'31'!$CG$35</f>
        <v>0</v>
      </c>
      <c r="Z32" s="51">
        <f>'31'!$DA$35</f>
        <v>0</v>
      </c>
      <c r="AA32">
        <f>'31'!$CG$36</f>
        <v>0</v>
      </c>
      <c r="AB32" s="51">
        <f>'31'!$DA$36</f>
        <v>0</v>
      </c>
      <c r="AC32">
        <f>'31'!$CG$37</f>
        <v>0</v>
      </c>
      <c r="AD32" s="51">
        <f>'31'!$DA$37</f>
        <v>0</v>
      </c>
      <c r="AE32">
        <f>'31'!$CG$38</f>
        <v>0</v>
      </c>
      <c r="AF32" s="51">
        <f>'31'!$DA$38</f>
        <v>0</v>
      </c>
      <c r="AG32">
        <f>'31'!$CG$39</f>
        <v>0</v>
      </c>
      <c r="AH32" s="51">
        <f>'31'!$DA$39</f>
        <v>0</v>
      </c>
      <c r="AI32">
        <f>'31'!$CG$40</f>
        <v>0</v>
      </c>
      <c r="AJ32" s="51">
        <f>'31'!$DA$40</f>
        <v>0</v>
      </c>
    </row>
    <row r="33" spans="1:36" x14ac:dyDescent="0.15">
      <c r="A33">
        <v>32</v>
      </c>
      <c r="B33" s="52" t="str">
        <f>IF(請求書!$F$21="","",請求書!$F$21)</f>
        <v/>
      </c>
      <c r="C33" s="52" t="str">
        <f>IF(請求書!$V$7="","",請求書!$V$7)</f>
        <v/>
      </c>
      <c r="D33" s="26">
        <f>'32'!$AG$5</f>
        <v>0</v>
      </c>
      <c r="E33">
        <f>'32'!$K$5</f>
        <v>0</v>
      </c>
      <c r="F33">
        <f>'32'!$DP$20</f>
        <v>0</v>
      </c>
      <c r="G33" s="26" t="str">
        <f>IF('32'!$EA$20="","",'32'!$EA$20)</f>
        <v/>
      </c>
      <c r="H33" t="str">
        <f>'32'!$CG$42</f>
        <v>訪問入浴</v>
      </c>
      <c r="I33" s="53" t="str">
        <f>IF('32'!$BJ$45=0,"",'32'!$BJ$45)</f>
        <v/>
      </c>
      <c r="J33" t="str">
        <f>'32'!$CC$43</f>
        <v/>
      </c>
      <c r="K33" t="str">
        <f>'32'!$CG$28</f>
        <v/>
      </c>
      <c r="L33" s="51" t="str">
        <f>'32'!$DA$28</f>
        <v/>
      </c>
      <c r="M33" t="str">
        <f>'32'!$CG$29</f>
        <v/>
      </c>
      <c r="N33" s="51">
        <f>'32'!$DA$29</f>
        <v>0</v>
      </c>
      <c r="O33">
        <f>'32'!$CG$30</f>
        <v>0</v>
      </c>
      <c r="P33" s="51">
        <f>'32'!$DA$30</f>
        <v>0</v>
      </c>
      <c r="Q33">
        <f>'32'!$CG$31</f>
        <v>0</v>
      </c>
      <c r="R33" s="51">
        <f>'32'!$DA$31</f>
        <v>0</v>
      </c>
      <c r="S33">
        <f>'32'!$CG$32</f>
        <v>0</v>
      </c>
      <c r="T33" s="51">
        <f>'32'!$DA$32</f>
        <v>0</v>
      </c>
      <c r="U33">
        <f>'32'!$CG$33</f>
        <v>0</v>
      </c>
      <c r="V33" s="51">
        <f>'32'!$DA$33</f>
        <v>0</v>
      </c>
      <c r="W33">
        <f>'32'!$CG$34</f>
        <v>0</v>
      </c>
      <c r="X33" s="51">
        <f>'32'!$DA$34</f>
        <v>0</v>
      </c>
      <c r="Y33">
        <f>'32'!$CG$35</f>
        <v>0</v>
      </c>
      <c r="Z33" s="51">
        <f>'32'!$DA$35</f>
        <v>0</v>
      </c>
      <c r="AA33">
        <f>'32'!$CG$36</f>
        <v>0</v>
      </c>
      <c r="AB33" s="51">
        <f>'32'!$DA$36</f>
        <v>0</v>
      </c>
      <c r="AC33">
        <f>'32'!$CG$37</f>
        <v>0</v>
      </c>
      <c r="AD33" s="51">
        <f>'32'!$DA$37</f>
        <v>0</v>
      </c>
      <c r="AE33">
        <f>'32'!$CG$38</f>
        <v>0</v>
      </c>
      <c r="AF33" s="51">
        <f>'32'!$DA$38</f>
        <v>0</v>
      </c>
      <c r="AG33">
        <f>'32'!$CG$39</f>
        <v>0</v>
      </c>
      <c r="AH33" s="51">
        <f>'32'!$DA$39</f>
        <v>0</v>
      </c>
      <c r="AI33">
        <f>'32'!$CG$40</f>
        <v>0</v>
      </c>
      <c r="AJ33" s="51">
        <f>'32'!$DA$40</f>
        <v>0</v>
      </c>
    </row>
    <row r="34" spans="1:36" x14ac:dyDescent="0.15">
      <c r="A34">
        <v>33</v>
      </c>
      <c r="B34" s="52" t="str">
        <f>IF(請求書!$F$21="","",請求書!$F$21)</f>
        <v/>
      </c>
      <c r="C34" s="52" t="str">
        <f>IF(請求書!$V$7="","",請求書!$V$7)</f>
        <v/>
      </c>
      <c r="D34" s="26">
        <f>'33'!$AG$5</f>
        <v>0</v>
      </c>
      <c r="E34">
        <f>'33'!$K$5</f>
        <v>0</v>
      </c>
      <c r="F34">
        <f>'33'!$DP$20</f>
        <v>0</v>
      </c>
      <c r="G34" s="26" t="str">
        <f>IF('33'!$EA$20="","",'33'!$EA$20)</f>
        <v/>
      </c>
      <c r="H34" t="str">
        <f>'33'!$CG$42</f>
        <v>訪問入浴</v>
      </c>
      <c r="I34" s="53" t="str">
        <f>IF('33'!$BJ$45=0,"",'33'!$BJ$45)</f>
        <v/>
      </c>
      <c r="J34" t="str">
        <f>'33'!$CC$43</f>
        <v/>
      </c>
      <c r="K34" t="str">
        <f>'33'!$CG$28</f>
        <v/>
      </c>
      <c r="L34" s="51" t="str">
        <f>'33'!$DA$28</f>
        <v/>
      </c>
      <c r="M34" t="str">
        <f>'33'!$CG$29</f>
        <v/>
      </c>
      <c r="N34" s="51">
        <f>'33'!$DA$29</f>
        <v>0</v>
      </c>
      <c r="O34">
        <f>'33'!$CG$30</f>
        <v>0</v>
      </c>
      <c r="P34" s="51">
        <f>'33'!$DA$30</f>
        <v>0</v>
      </c>
      <c r="Q34">
        <f>'33'!$CG$31</f>
        <v>0</v>
      </c>
      <c r="R34" s="51">
        <f>'33'!$DA$31</f>
        <v>0</v>
      </c>
      <c r="S34">
        <f>'33'!$CG$32</f>
        <v>0</v>
      </c>
      <c r="T34" s="51">
        <f>'33'!$DA$32</f>
        <v>0</v>
      </c>
      <c r="U34">
        <f>'33'!$CG$33</f>
        <v>0</v>
      </c>
      <c r="V34" s="51">
        <f>'33'!$DA$33</f>
        <v>0</v>
      </c>
      <c r="W34">
        <f>'33'!$CG$34</f>
        <v>0</v>
      </c>
      <c r="X34" s="51">
        <f>'33'!$DA$34</f>
        <v>0</v>
      </c>
      <c r="Y34">
        <f>'33'!$CG$35</f>
        <v>0</v>
      </c>
      <c r="Z34" s="51">
        <f>'33'!$DA$35</f>
        <v>0</v>
      </c>
      <c r="AA34">
        <f>'33'!$CG$36</f>
        <v>0</v>
      </c>
      <c r="AB34" s="51">
        <f>'33'!$DA$36</f>
        <v>0</v>
      </c>
      <c r="AC34">
        <f>'33'!$CG$37</f>
        <v>0</v>
      </c>
      <c r="AD34" s="51">
        <f>'33'!$DA$37</f>
        <v>0</v>
      </c>
      <c r="AE34">
        <f>'33'!$CG$38</f>
        <v>0</v>
      </c>
      <c r="AF34" s="51">
        <f>'33'!$DA$38</f>
        <v>0</v>
      </c>
      <c r="AG34">
        <f>'33'!$CG$39</f>
        <v>0</v>
      </c>
      <c r="AH34" s="51">
        <f>'33'!$DA$39</f>
        <v>0</v>
      </c>
      <c r="AI34">
        <f>'33'!$CG$40</f>
        <v>0</v>
      </c>
      <c r="AJ34" s="51">
        <f>'33'!$DA$40</f>
        <v>0</v>
      </c>
    </row>
    <row r="35" spans="1:36" x14ac:dyDescent="0.15">
      <c r="A35">
        <v>34</v>
      </c>
      <c r="B35" s="52" t="str">
        <f>IF(請求書!$F$21="","",請求書!$F$21)</f>
        <v/>
      </c>
      <c r="C35" s="52" t="str">
        <f>IF(請求書!$V$7="","",請求書!$V$7)</f>
        <v/>
      </c>
      <c r="D35" s="26">
        <f>'34'!$AG$5</f>
        <v>0</v>
      </c>
      <c r="E35">
        <f>'34'!$K$5</f>
        <v>0</v>
      </c>
      <c r="F35">
        <f>'34'!$DP$20</f>
        <v>0</v>
      </c>
      <c r="G35" s="26" t="str">
        <f>IF('34'!$EA$20="","",'34'!$EA$20)</f>
        <v/>
      </c>
      <c r="H35" t="str">
        <f>'34'!$CG$42</f>
        <v>訪問入浴</v>
      </c>
      <c r="I35" s="53" t="str">
        <f>IF('34'!$BJ$45=0,"",'34'!$BJ$45)</f>
        <v/>
      </c>
      <c r="J35" t="str">
        <f>'34'!$CC$43</f>
        <v/>
      </c>
      <c r="K35" t="str">
        <f>'34'!$CG$28</f>
        <v/>
      </c>
      <c r="L35" s="51" t="str">
        <f>'34'!$DA$28</f>
        <v/>
      </c>
      <c r="M35" t="str">
        <f>'34'!$CG$29</f>
        <v/>
      </c>
      <c r="N35" s="51">
        <f>'34'!$DA$29</f>
        <v>0</v>
      </c>
      <c r="O35">
        <f>'34'!$CG$30</f>
        <v>0</v>
      </c>
      <c r="P35" s="51">
        <f>'34'!$DA$30</f>
        <v>0</v>
      </c>
      <c r="Q35">
        <f>'34'!$CG$31</f>
        <v>0</v>
      </c>
      <c r="R35" s="51">
        <f>'34'!$DA$31</f>
        <v>0</v>
      </c>
      <c r="S35">
        <f>'34'!$CG$32</f>
        <v>0</v>
      </c>
      <c r="T35" s="51">
        <f>'34'!$DA$32</f>
        <v>0</v>
      </c>
      <c r="U35">
        <f>'34'!$CG$33</f>
        <v>0</v>
      </c>
      <c r="V35" s="51">
        <f>'34'!$DA$33</f>
        <v>0</v>
      </c>
      <c r="W35">
        <f>'34'!$CG$34</f>
        <v>0</v>
      </c>
      <c r="X35" s="51">
        <f>'34'!$DA$34</f>
        <v>0</v>
      </c>
      <c r="Y35">
        <f>'34'!$CG$35</f>
        <v>0</v>
      </c>
      <c r="Z35" s="51">
        <f>'34'!$DA$35</f>
        <v>0</v>
      </c>
      <c r="AA35">
        <f>'34'!$CG$36</f>
        <v>0</v>
      </c>
      <c r="AB35" s="51">
        <f>'34'!$DA$36</f>
        <v>0</v>
      </c>
      <c r="AC35">
        <f>'34'!$CG$37</f>
        <v>0</v>
      </c>
      <c r="AD35" s="51">
        <f>'34'!$DA$37</f>
        <v>0</v>
      </c>
      <c r="AE35">
        <f>'34'!$CG$38</f>
        <v>0</v>
      </c>
      <c r="AF35" s="51">
        <f>'34'!$DA$38</f>
        <v>0</v>
      </c>
      <c r="AG35">
        <f>'34'!$CG$39</f>
        <v>0</v>
      </c>
      <c r="AH35" s="51">
        <f>'34'!$DA$39</f>
        <v>0</v>
      </c>
      <c r="AI35">
        <f>'34'!$CG$40</f>
        <v>0</v>
      </c>
      <c r="AJ35" s="51">
        <f>'34'!$DA$40</f>
        <v>0</v>
      </c>
    </row>
    <row r="36" spans="1:36" x14ac:dyDescent="0.15">
      <c r="A36">
        <v>35</v>
      </c>
      <c r="B36" s="52" t="str">
        <f>IF(請求書!$F$21="","",請求書!$F$21)</f>
        <v/>
      </c>
      <c r="C36" s="52" t="str">
        <f>IF(請求書!$V$7="","",請求書!$V$7)</f>
        <v/>
      </c>
      <c r="D36" s="26">
        <f>'35'!$AG$5</f>
        <v>0</v>
      </c>
      <c r="E36">
        <f>'35'!$K$5</f>
        <v>0</v>
      </c>
      <c r="F36">
        <f>'35'!$DP$20</f>
        <v>0</v>
      </c>
      <c r="G36" s="26" t="str">
        <f>IF('35'!$EA$20="","",'35'!$EA$20)</f>
        <v/>
      </c>
      <c r="H36" t="str">
        <f>'35'!$CG$42</f>
        <v>訪問入浴</v>
      </c>
      <c r="I36" s="53" t="str">
        <f>IF('35'!$BJ$45=0,"",'35'!$BJ$45)</f>
        <v/>
      </c>
      <c r="J36" t="str">
        <f>'35'!$CC$43</f>
        <v/>
      </c>
      <c r="K36" t="str">
        <f>'35'!$CG$28</f>
        <v/>
      </c>
      <c r="L36" s="51" t="str">
        <f>'35'!$DA$28</f>
        <v/>
      </c>
      <c r="M36" t="str">
        <f>'35'!$CG$29</f>
        <v/>
      </c>
      <c r="N36" s="51">
        <f>'35'!$DA$29</f>
        <v>0</v>
      </c>
      <c r="O36">
        <f>'35'!$CG$30</f>
        <v>0</v>
      </c>
      <c r="P36" s="51">
        <f>'35'!$DA$30</f>
        <v>0</v>
      </c>
      <c r="Q36">
        <f>'35'!$CG$31</f>
        <v>0</v>
      </c>
      <c r="R36" s="51">
        <f>'35'!$DA$31</f>
        <v>0</v>
      </c>
      <c r="S36">
        <f>'35'!$CG$32</f>
        <v>0</v>
      </c>
      <c r="T36" s="51">
        <f>'35'!$DA$32</f>
        <v>0</v>
      </c>
      <c r="U36">
        <f>'35'!$CG$33</f>
        <v>0</v>
      </c>
      <c r="V36" s="51">
        <f>'35'!$DA$33</f>
        <v>0</v>
      </c>
      <c r="W36">
        <f>'35'!$CG$34</f>
        <v>0</v>
      </c>
      <c r="X36" s="51">
        <f>'35'!$DA$34</f>
        <v>0</v>
      </c>
      <c r="Y36">
        <f>'35'!$CG$35</f>
        <v>0</v>
      </c>
      <c r="Z36" s="51">
        <f>'35'!$DA$35</f>
        <v>0</v>
      </c>
      <c r="AA36">
        <f>'35'!$CG$36</f>
        <v>0</v>
      </c>
      <c r="AB36" s="51">
        <f>'35'!$DA$36</f>
        <v>0</v>
      </c>
      <c r="AC36">
        <f>'35'!$CG$37</f>
        <v>0</v>
      </c>
      <c r="AD36" s="51">
        <f>'35'!$DA$37</f>
        <v>0</v>
      </c>
      <c r="AE36">
        <f>'35'!$CG$38</f>
        <v>0</v>
      </c>
      <c r="AF36" s="51">
        <f>'35'!$DA$38</f>
        <v>0</v>
      </c>
      <c r="AG36">
        <f>'35'!$CG$39</f>
        <v>0</v>
      </c>
      <c r="AH36" s="51">
        <f>'35'!$DA$39</f>
        <v>0</v>
      </c>
      <c r="AI36">
        <f>'35'!$CG$40</f>
        <v>0</v>
      </c>
      <c r="AJ36" s="51">
        <f>'35'!$DA$40</f>
        <v>0</v>
      </c>
    </row>
    <row r="37" spans="1:36" x14ac:dyDescent="0.15">
      <c r="A37">
        <v>36</v>
      </c>
      <c r="B37" s="52" t="str">
        <f>IF(請求書!$F$21="","",請求書!$F$21)</f>
        <v/>
      </c>
      <c r="C37" s="52" t="str">
        <f>IF(請求書!$V$7="","",請求書!$V$7)</f>
        <v/>
      </c>
      <c r="D37" s="26">
        <f>'36'!$AG$5</f>
        <v>0</v>
      </c>
      <c r="E37">
        <f>'36'!$K$5</f>
        <v>0</v>
      </c>
      <c r="F37">
        <f>'36'!$DP$20</f>
        <v>0</v>
      </c>
      <c r="G37" s="26" t="str">
        <f>IF('36'!$EA$20="","",'36'!$EA$20)</f>
        <v/>
      </c>
      <c r="H37" t="str">
        <f>'36'!$CG$42</f>
        <v>訪問入浴</v>
      </c>
      <c r="I37" s="53" t="str">
        <f>IF('36'!$BJ$45=0,"",'36'!$BJ$45)</f>
        <v/>
      </c>
      <c r="J37" t="str">
        <f>'36'!$CC$43</f>
        <v/>
      </c>
      <c r="K37" t="str">
        <f>'36'!$CG$28</f>
        <v/>
      </c>
      <c r="L37" s="51" t="str">
        <f>'36'!$DA$28</f>
        <v/>
      </c>
      <c r="M37" t="str">
        <f>'36'!$CG$29</f>
        <v/>
      </c>
      <c r="N37" s="51">
        <f>'36'!$DA$29</f>
        <v>0</v>
      </c>
      <c r="O37">
        <f>'36'!$CG$30</f>
        <v>0</v>
      </c>
      <c r="P37" s="51">
        <f>'36'!$DA$30</f>
        <v>0</v>
      </c>
      <c r="Q37">
        <f>'36'!$CG$31</f>
        <v>0</v>
      </c>
      <c r="R37" s="51">
        <f>'36'!$DA$31</f>
        <v>0</v>
      </c>
      <c r="S37">
        <f>'36'!$CG$32</f>
        <v>0</v>
      </c>
      <c r="T37" s="51">
        <f>'36'!$DA$32</f>
        <v>0</v>
      </c>
      <c r="U37">
        <f>'36'!$CG$33</f>
        <v>0</v>
      </c>
      <c r="V37" s="51">
        <f>'36'!$DA$33</f>
        <v>0</v>
      </c>
      <c r="W37">
        <f>'36'!$CG$34</f>
        <v>0</v>
      </c>
      <c r="X37" s="51">
        <f>'36'!$DA$34</f>
        <v>0</v>
      </c>
      <c r="Y37">
        <f>'36'!$CG$35</f>
        <v>0</v>
      </c>
      <c r="Z37" s="51">
        <f>'36'!$DA$35</f>
        <v>0</v>
      </c>
      <c r="AA37">
        <f>'36'!$CG$36</f>
        <v>0</v>
      </c>
      <c r="AB37" s="51">
        <f>'36'!$DA$36</f>
        <v>0</v>
      </c>
      <c r="AC37">
        <f>'36'!$CG$37</f>
        <v>0</v>
      </c>
      <c r="AD37" s="51">
        <f>'36'!$DA$37</f>
        <v>0</v>
      </c>
      <c r="AE37">
        <f>'36'!$CG$38</f>
        <v>0</v>
      </c>
      <c r="AF37" s="51">
        <f>'36'!$DA$38</f>
        <v>0</v>
      </c>
      <c r="AG37">
        <f>'36'!$CG$39</f>
        <v>0</v>
      </c>
      <c r="AH37" s="51">
        <f>'36'!$DA$39</f>
        <v>0</v>
      </c>
      <c r="AI37">
        <f>'36'!$CG$40</f>
        <v>0</v>
      </c>
      <c r="AJ37" s="51">
        <f>'36'!$DA$40</f>
        <v>0</v>
      </c>
    </row>
    <row r="38" spans="1:36" x14ac:dyDescent="0.15">
      <c r="A38">
        <v>37</v>
      </c>
      <c r="B38" s="52" t="str">
        <f>IF(請求書!$F$21="","",請求書!$F$21)</f>
        <v/>
      </c>
      <c r="C38" s="52" t="str">
        <f>IF(請求書!$V$7="","",請求書!$V$7)</f>
        <v/>
      </c>
      <c r="D38" s="26">
        <f>'37'!$AG$5</f>
        <v>0</v>
      </c>
      <c r="E38">
        <f>'37'!$K$5</f>
        <v>0</v>
      </c>
      <c r="F38">
        <f>'37'!$DP$20</f>
        <v>0</v>
      </c>
      <c r="G38" s="26" t="str">
        <f>IF('37'!$EA$20="","",'37'!$EA$20)</f>
        <v/>
      </c>
      <c r="H38" t="str">
        <f>'37'!$CG$42</f>
        <v>訪問入浴</v>
      </c>
      <c r="I38" s="53" t="str">
        <f>IF('37'!$BJ$45=0,"",'37'!$BJ$45)</f>
        <v/>
      </c>
      <c r="J38" t="str">
        <f>'37'!$CC$43</f>
        <v/>
      </c>
      <c r="K38" t="str">
        <f>'37'!$CG$28</f>
        <v/>
      </c>
      <c r="L38" s="51" t="str">
        <f>'37'!$DA$28</f>
        <v/>
      </c>
      <c r="M38" t="str">
        <f>'37'!$CG$29</f>
        <v/>
      </c>
      <c r="N38" s="51">
        <f>'37'!$DA$29</f>
        <v>0</v>
      </c>
      <c r="O38">
        <f>'37'!$CG$30</f>
        <v>0</v>
      </c>
      <c r="P38" s="51">
        <f>'37'!$DA$30</f>
        <v>0</v>
      </c>
      <c r="Q38">
        <f>'37'!$CG$31</f>
        <v>0</v>
      </c>
      <c r="R38" s="51">
        <f>'37'!$DA$31</f>
        <v>0</v>
      </c>
      <c r="S38">
        <f>'37'!$CG$32</f>
        <v>0</v>
      </c>
      <c r="T38" s="51">
        <f>'37'!$DA$32</f>
        <v>0</v>
      </c>
      <c r="U38">
        <f>'37'!$CG$33</f>
        <v>0</v>
      </c>
      <c r="V38" s="51">
        <f>'37'!$DA$33</f>
        <v>0</v>
      </c>
      <c r="W38">
        <f>'37'!$CG$34</f>
        <v>0</v>
      </c>
      <c r="X38" s="51">
        <f>'37'!$DA$34</f>
        <v>0</v>
      </c>
      <c r="Y38">
        <f>'37'!$CG$35</f>
        <v>0</v>
      </c>
      <c r="Z38" s="51">
        <f>'37'!$DA$35</f>
        <v>0</v>
      </c>
      <c r="AA38">
        <f>'37'!$CG$36</f>
        <v>0</v>
      </c>
      <c r="AB38" s="51">
        <f>'37'!$DA$36</f>
        <v>0</v>
      </c>
      <c r="AC38">
        <f>'37'!$CG$37</f>
        <v>0</v>
      </c>
      <c r="AD38" s="51">
        <f>'37'!$DA$37</f>
        <v>0</v>
      </c>
      <c r="AE38">
        <f>'37'!$CG$38</f>
        <v>0</v>
      </c>
      <c r="AF38" s="51">
        <f>'37'!$DA$38</f>
        <v>0</v>
      </c>
      <c r="AG38">
        <f>'37'!$CG$39</f>
        <v>0</v>
      </c>
      <c r="AH38" s="51">
        <f>'37'!$DA$39</f>
        <v>0</v>
      </c>
      <c r="AI38">
        <f>'37'!$CG$40</f>
        <v>0</v>
      </c>
      <c r="AJ38" s="51">
        <f>'37'!$DA$40</f>
        <v>0</v>
      </c>
    </row>
    <row r="39" spans="1:36" x14ac:dyDescent="0.15">
      <c r="A39">
        <v>38</v>
      </c>
      <c r="B39" s="52" t="str">
        <f>IF(請求書!$F$21="","",請求書!$F$21)</f>
        <v/>
      </c>
      <c r="C39" s="52" t="str">
        <f>IF(請求書!$V$7="","",請求書!$V$7)</f>
        <v/>
      </c>
      <c r="D39" s="26">
        <f>'38'!$AG$5</f>
        <v>0</v>
      </c>
      <c r="E39">
        <f>'38'!$K$5</f>
        <v>0</v>
      </c>
      <c r="F39">
        <f>'38'!$DP$20</f>
        <v>0</v>
      </c>
      <c r="G39" s="26" t="str">
        <f>IF('38'!$EA$20="","",'38'!$EA$20)</f>
        <v/>
      </c>
      <c r="H39" t="str">
        <f>'38'!$CG$42</f>
        <v>訪問入浴</v>
      </c>
      <c r="I39" s="53" t="str">
        <f>IF('38'!$BJ$45=0,"",'38'!$BJ$45)</f>
        <v/>
      </c>
      <c r="J39" t="str">
        <f>'38'!$CC$43</f>
        <v/>
      </c>
      <c r="K39" t="str">
        <f>'38'!$CG$28</f>
        <v/>
      </c>
      <c r="L39" s="51" t="str">
        <f>'38'!$DA$28</f>
        <v/>
      </c>
      <c r="M39" t="str">
        <f>'38'!$CG$29</f>
        <v/>
      </c>
      <c r="N39" s="51">
        <f>'38'!$DA$29</f>
        <v>0</v>
      </c>
      <c r="O39">
        <f>'38'!$CG$30</f>
        <v>0</v>
      </c>
      <c r="P39" s="51">
        <f>'38'!$DA$30</f>
        <v>0</v>
      </c>
      <c r="Q39">
        <f>'38'!$CG$31</f>
        <v>0</v>
      </c>
      <c r="R39" s="51">
        <f>'38'!$DA$31</f>
        <v>0</v>
      </c>
      <c r="S39">
        <f>'38'!$CG$32</f>
        <v>0</v>
      </c>
      <c r="T39" s="51">
        <f>'38'!$DA$32</f>
        <v>0</v>
      </c>
      <c r="U39">
        <f>'38'!$CG$33</f>
        <v>0</v>
      </c>
      <c r="V39" s="51">
        <f>'38'!$DA$33</f>
        <v>0</v>
      </c>
      <c r="W39">
        <f>'38'!$CG$34</f>
        <v>0</v>
      </c>
      <c r="X39" s="51">
        <f>'38'!$DA$34</f>
        <v>0</v>
      </c>
      <c r="Y39">
        <f>'38'!$CG$35</f>
        <v>0</v>
      </c>
      <c r="Z39" s="51">
        <f>'38'!$DA$35</f>
        <v>0</v>
      </c>
      <c r="AA39">
        <f>'38'!$CG$36</f>
        <v>0</v>
      </c>
      <c r="AB39" s="51">
        <f>'38'!$DA$36</f>
        <v>0</v>
      </c>
      <c r="AC39">
        <f>'38'!$CG$37</f>
        <v>0</v>
      </c>
      <c r="AD39" s="51">
        <f>'38'!$DA$37</f>
        <v>0</v>
      </c>
      <c r="AE39">
        <f>'38'!$CG$38</f>
        <v>0</v>
      </c>
      <c r="AF39" s="51">
        <f>'38'!$DA$38</f>
        <v>0</v>
      </c>
      <c r="AG39">
        <f>'38'!$CG$39</f>
        <v>0</v>
      </c>
      <c r="AH39" s="51">
        <f>'38'!$DA$39</f>
        <v>0</v>
      </c>
      <c r="AI39">
        <f>'38'!$CG$40</f>
        <v>0</v>
      </c>
      <c r="AJ39" s="51">
        <f>'38'!$DA$40</f>
        <v>0</v>
      </c>
    </row>
    <row r="40" spans="1:36" x14ac:dyDescent="0.15">
      <c r="A40">
        <v>39</v>
      </c>
      <c r="B40" s="52" t="str">
        <f>IF(請求書!$F$21="","",請求書!$F$21)</f>
        <v/>
      </c>
      <c r="C40" s="52" t="str">
        <f>IF(請求書!$V$7="","",請求書!$V$7)</f>
        <v/>
      </c>
      <c r="D40" s="26">
        <f>'39'!$AG$5</f>
        <v>0</v>
      </c>
      <c r="E40">
        <f>'39'!$K$5</f>
        <v>0</v>
      </c>
      <c r="F40">
        <f>'39'!$DP$20</f>
        <v>0</v>
      </c>
      <c r="G40" s="26" t="str">
        <f>IF('39'!$EA$20="","",'39'!$EA$20)</f>
        <v/>
      </c>
      <c r="H40" t="str">
        <f>'39'!$CG$42</f>
        <v>訪問入浴</v>
      </c>
      <c r="I40" s="53" t="str">
        <f>IF('39'!$BJ$45=0,"",'39'!$BJ$45)</f>
        <v/>
      </c>
      <c r="J40" t="str">
        <f>'39'!$CC$43</f>
        <v/>
      </c>
      <c r="K40" t="str">
        <f>'39'!$CG$28</f>
        <v/>
      </c>
      <c r="L40" s="51" t="str">
        <f>'39'!$DA$28</f>
        <v/>
      </c>
      <c r="M40" t="str">
        <f>'39'!$CG$29</f>
        <v/>
      </c>
      <c r="N40" s="51">
        <f>'39'!$DA$29</f>
        <v>0</v>
      </c>
      <c r="O40">
        <f>'39'!$CG$30</f>
        <v>0</v>
      </c>
      <c r="P40" s="51">
        <f>'39'!$DA$30</f>
        <v>0</v>
      </c>
      <c r="Q40">
        <f>'39'!$CG$31</f>
        <v>0</v>
      </c>
      <c r="R40" s="51">
        <f>'39'!$DA$31</f>
        <v>0</v>
      </c>
      <c r="S40">
        <f>'39'!$CG$32</f>
        <v>0</v>
      </c>
      <c r="T40" s="51">
        <f>'39'!$DA$32</f>
        <v>0</v>
      </c>
      <c r="U40">
        <f>'39'!$CG$33</f>
        <v>0</v>
      </c>
      <c r="V40" s="51">
        <f>'39'!$DA$33</f>
        <v>0</v>
      </c>
      <c r="W40">
        <f>'39'!$CG$34</f>
        <v>0</v>
      </c>
      <c r="X40" s="51">
        <f>'39'!$DA$34</f>
        <v>0</v>
      </c>
      <c r="Y40">
        <f>'39'!$CG$35</f>
        <v>0</v>
      </c>
      <c r="Z40" s="51">
        <f>'39'!$DA$35</f>
        <v>0</v>
      </c>
      <c r="AA40">
        <f>'39'!$CG$36</f>
        <v>0</v>
      </c>
      <c r="AB40" s="51">
        <f>'39'!$DA$36</f>
        <v>0</v>
      </c>
      <c r="AC40">
        <f>'39'!$CG$37</f>
        <v>0</v>
      </c>
      <c r="AD40" s="51">
        <f>'39'!$DA$37</f>
        <v>0</v>
      </c>
      <c r="AE40">
        <f>'39'!$CG$38</f>
        <v>0</v>
      </c>
      <c r="AF40" s="51">
        <f>'39'!$DA$38</f>
        <v>0</v>
      </c>
      <c r="AG40">
        <f>'39'!$CG$39</f>
        <v>0</v>
      </c>
      <c r="AH40" s="51">
        <f>'39'!$DA$39</f>
        <v>0</v>
      </c>
      <c r="AI40">
        <f>'39'!$CG$40</f>
        <v>0</v>
      </c>
      <c r="AJ40" s="51">
        <f>'39'!$DA$40</f>
        <v>0</v>
      </c>
    </row>
    <row r="41" spans="1:36" x14ac:dyDescent="0.15">
      <c r="A41">
        <v>40</v>
      </c>
      <c r="B41" s="52" t="str">
        <f>IF(請求書!$F$21="","",請求書!$F$21)</f>
        <v/>
      </c>
      <c r="C41" s="52" t="str">
        <f>IF(請求書!$V$7="","",請求書!$V$7)</f>
        <v/>
      </c>
      <c r="D41" s="26">
        <f>'40'!$AG$5</f>
        <v>0</v>
      </c>
      <c r="E41">
        <f>'40'!$K$5</f>
        <v>0</v>
      </c>
      <c r="F41">
        <f>'40'!$DP$20</f>
        <v>0</v>
      </c>
      <c r="G41" s="26" t="str">
        <f>IF('40'!$EA$20="","",'40'!$EA$20)</f>
        <v/>
      </c>
      <c r="H41" t="str">
        <f>'40'!$CG$42</f>
        <v>訪問入浴</v>
      </c>
      <c r="I41" s="53" t="str">
        <f>IF('40'!$BJ$45=0,"",'40'!$BJ$45)</f>
        <v/>
      </c>
      <c r="J41" t="str">
        <f>'40'!$CC$43</f>
        <v/>
      </c>
      <c r="K41" t="str">
        <f>'40'!$CG$28</f>
        <v/>
      </c>
      <c r="L41" s="51" t="str">
        <f>'40'!$DA$28</f>
        <v/>
      </c>
      <c r="M41" t="str">
        <f>'40'!$CG$29</f>
        <v/>
      </c>
      <c r="N41" s="51">
        <f>'40'!$DA$29</f>
        <v>0</v>
      </c>
      <c r="O41">
        <f>'40'!$CG$30</f>
        <v>0</v>
      </c>
      <c r="P41" s="51">
        <f>'40'!$DA$30</f>
        <v>0</v>
      </c>
      <c r="Q41">
        <f>'40'!$CG$31</f>
        <v>0</v>
      </c>
      <c r="R41" s="51">
        <f>'40'!$DA$31</f>
        <v>0</v>
      </c>
      <c r="S41">
        <f>'40'!$CG$32</f>
        <v>0</v>
      </c>
      <c r="T41" s="51">
        <f>'40'!$DA$32</f>
        <v>0</v>
      </c>
      <c r="U41">
        <f>'40'!$CG$33</f>
        <v>0</v>
      </c>
      <c r="V41" s="51">
        <f>'40'!$DA$33</f>
        <v>0</v>
      </c>
      <c r="W41">
        <f>'40'!$CG$34</f>
        <v>0</v>
      </c>
      <c r="X41" s="51">
        <f>'40'!$DA$34</f>
        <v>0</v>
      </c>
      <c r="Y41">
        <f>'40'!$CG$35</f>
        <v>0</v>
      </c>
      <c r="Z41" s="51">
        <f>'40'!$DA$35</f>
        <v>0</v>
      </c>
      <c r="AA41">
        <f>'40'!$CG$36</f>
        <v>0</v>
      </c>
      <c r="AB41" s="51">
        <f>'40'!$DA$36</f>
        <v>0</v>
      </c>
      <c r="AC41">
        <f>'40'!$CG$37</f>
        <v>0</v>
      </c>
      <c r="AD41" s="51">
        <f>'40'!$DA$37</f>
        <v>0</v>
      </c>
      <c r="AE41">
        <f>'40'!$CG$38</f>
        <v>0</v>
      </c>
      <c r="AF41" s="51">
        <f>'40'!$DA$38</f>
        <v>0</v>
      </c>
      <c r="AG41">
        <f>'40'!$CG$39</f>
        <v>0</v>
      </c>
      <c r="AH41" s="51">
        <f>'40'!$DA$39</f>
        <v>0</v>
      </c>
      <c r="AI41">
        <f>'40'!$CG$40</f>
        <v>0</v>
      </c>
      <c r="AJ41" s="51">
        <f>'40'!$DA$40</f>
        <v>0</v>
      </c>
    </row>
    <row r="42" spans="1:36" x14ac:dyDescent="0.15">
      <c r="A42">
        <v>41</v>
      </c>
      <c r="B42" s="52" t="str">
        <f>IF(請求書!$F$21="","",請求書!$F$21)</f>
        <v/>
      </c>
      <c r="C42" s="52" t="str">
        <f>IF(請求書!$V$7="","",請求書!$V$7)</f>
        <v/>
      </c>
      <c r="D42" s="26">
        <f>'41'!$AG$5</f>
        <v>0</v>
      </c>
      <c r="E42">
        <f>'41'!$K$5</f>
        <v>0</v>
      </c>
      <c r="F42">
        <f>'41'!$DP$20</f>
        <v>0</v>
      </c>
      <c r="G42" s="26" t="str">
        <f>IF('41'!$EA$20="","",'41'!$EA$20)</f>
        <v/>
      </c>
      <c r="H42" t="str">
        <f>'41'!$CG$42</f>
        <v>訪問入浴</v>
      </c>
      <c r="I42" s="53" t="str">
        <f>IF('41'!$BJ$45=0,"",'41'!$BJ$45)</f>
        <v/>
      </c>
      <c r="J42" t="str">
        <f>'41'!$CC$43</f>
        <v/>
      </c>
      <c r="K42" t="str">
        <f>'41'!$CG$28</f>
        <v/>
      </c>
      <c r="L42" s="51" t="str">
        <f>'41'!$DA$28</f>
        <v/>
      </c>
      <c r="M42" t="str">
        <f>'41'!$CG$29</f>
        <v/>
      </c>
      <c r="N42" s="51">
        <f>'41'!$DA$29</f>
        <v>0</v>
      </c>
      <c r="O42">
        <f>'41'!$CG$30</f>
        <v>0</v>
      </c>
      <c r="P42" s="51">
        <f>'41'!$DA$30</f>
        <v>0</v>
      </c>
      <c r="Q42">
        <f>'41'!$CG$31</f>
        <v>0</v>
      </c>
      <c r="R42" s="51">
        <f>'41'!$DA$31</f>
        <v>0</v>
      </c>
      <c r="S42">
        <f>'41'!$CG$32</f>
        <v>0</v>
      </c>
      <c r="T42" s="51">
        <f>'41'!$DA$32</f>
        <v>0</v>
      </c>
      <c r="U42">
        <f>'41'!$CG$33</f>
        <v>0</v>
      </c>
      <c r="V42" s="51">
        <f>'41'!$DA$33</f>
        <v>0</v>
      </c>
      <c r="W42">
        <f>'41'!$CG$34</f>
        <v>0</v>
      </c>
      <c r="X42" s="51">
        <f>'41'!$DA$34</f>
        <v>0</v>
      </c>
      <c r="Y42">
        <f>'41'!$CG$35</f>
        <v>0</v>
      </c>
      <c r="Z42" s="51">
        <f>'41'!$DA$35</f>
        <v>0</v>
      </c>
      <c r="AA42">
        <f>'41'!$CG$36</f>
        <v>0</v>
      </c>
      <c r="AB42" s="51">
        <f>'41'!$DA$36</f>
        <v>0</v>
      </c>
      <c r="AC42">
        <f>'41'!$CG$37</f>
        <v>0</v>
      </c>
      <c r="AD42" s="51">
        <f>'41'!$DA$37</f>
        <v>0</v>
      </c>
      <c r="AE42">
        <f>'41'!$CG$38</f>
        <v>0</v>
      </c>
      <c r="AF42" s="51">
        <f>'41'!$DA$38</f>
        <v>0</v>
      </c>
      <c r="AG42">
        <f>'41'!$CG$39</f>
        <v>0</v>
      </c>
      <c r="AH42" s="51">
        <f>'41'!$DA$39</f>
        <v>0</v>
      </c>
      <c r="AI42">
        <f>'41'!$CG$40</f>
        <v>0</v>
      </c>
      <c r="AJ42" s="51">
        <f>'41'!$DA$40</f>
        <v>0</v>
      </c>
    </row>
    <row r="43" spans="1:36" x14ac:dyDescent="0.15">
      <c r="A43">
        <v>42</v>
      </c>
      <c r="B43" s="52" t="str">
        <f>IF(請求書!$F$21="","",請求書!$F$21)</f>
        <v/>
      </c>
      <c r="C43" s="52" t="str">
        <f>IF(請求書!$V$7="","",請求書!$V$7)</f>
        <v/>
      </c>
      <c r="D43" s="26">
        <f>'42'!$AG$5</f>
        <v>0</v>
      </c>
      <c r="E43">
        <f>'42'!$K$5</f>
        <v>0</v>
      </c>
      <c r="F43">
        <f>'42'!$DP$20</f>
        <v>0</v>
      </c>
      <c r="G43" s="26" t="str">
        <f>IF('42'!$EA$20="","",'42'!$EA$20)</f>
        <v/>
      </c>
      <c r="H43" t="str">
        <f>'42'!$CG$42</f>
        <v>訪問入浴</v>
      </c>
      <c r="I43" s="53" t="str">
        <f>IF('42'!$BJ$45=0,"",'42'!$BJ$45)</f>
        <v/>
      </c>
      <c r="J43" t="str">
        <f>'42'!$CC$43</f>
        <v/>
      </c>
      <c r="K43" t="str">
        <f>'42'!$CG$28</f>
        <v/>
      </c>
      <c r="L43" s="51" t="str">
        <f>'42'!$DA$28</f>
        <v/>
      </c>
      <c r="M43" t="str">
        <f>'42'!$CG$29</f>
        <v/>
      </c>
      <c r="N43" s="51">
        <f>'42'!$DA$29</f>
        <v>0</v>
      </c>
      <c r="O43">
        <f>'42'!$CG$30</f>
        <v>0</v>
      </c>
      <c r="P43" s="51">
        <f>'42'!$DA$30</f>
        <v>0</v>
      </c>
      <c r="Q43">
        <f>'42'!$CG$31</f>
        <v>0</v>
      </c>
      <c r="R43" s="51">
        <f>'42'!$DA$31</f>
        <v>0</v>
      </c>
      <c r="S43">
        <f>'42'!$CG$32</f>
        <v>0</v>
      </c>
      <c r="T43" s="51">
        <f>'42'!$DA$32</f>
        <v>0</v>
      </c>
      <c r="U43">
        <f>'42'!$CG$33</f>
        <v>0</v>
      </c>
      <c r="V43" s="51">
        <f>'42'!$DA$33</f>
        <v>0</v>
      </c>
      <c r="W43">
        <f>'42'!$CG$34</f>
        <v>0</v>
      </c>
      <c r="X43" s="51">
        <f>'42'!$DA$34</f>
        <v>0</v>
      </c>
      <c r="Y43">
        <f>'42'!$CG$35</f>
        <v>0</v>
      </c>
      <c r="Z43" s="51">
        <f>'42'!$DA$35</f>
        <v>0</v>
      </c>
      <c r="AA43">
        <f>'42'!$CG$36</f>
        <v>0</v>
      </c>
      <c r="AB43" s="51">
        <f>'42'!$DA$36</f>
        <v>0</v>
      </c>
      <c r="AC43">
        <f>'42'!$CG$37</f>
        <v>0</v>
      </c>
      <c r="AD43" s="51">
        <f>'42'!$DA$37</f>
        <v>0</v>
      </c>
      <c r="AE43">
        <f>'42'!$CG$38</f>
        <v>0</v>
      </c>
      <c r="AF43" s="51">
        <f>'42'!$DA$38</f>
        <v>0</v>
      </c>
      <c r="AG43">
        <f>'42'!$CG$39</f>
        <v>0</v>
      </c>
      <c r="AH43" s="51">
        <f>'42'!$DA$39</f>
        <v>0</v>
      </c>
      <c r="AI43">
        <f>'42'!$CG$40</f>
        <v>0</v>
      </c>
      <c r="AJ43" s="51">
        <f>'42'!$DA$40</f>
        <v>0</v>
      </c>
    </row>
    <row r="44" spans="1:36" x14ac:dyDescent="0.15">
      <c r="A44">
        <v>43</v>
      </c>
      <c r="B44" s="52" t="str">
        <f>IF(請求書!$F$21="","",請求書!$F$21)</f>
        <v/>
      </c>
      <c r="C44" s="52" t="str">
        <f>IF(請求書!$V$7="","",請求書!$V$7)</f>
        <v/>
      </c>
      <c r="D44" s="26">
        <f>'43'!$AG$5</f>
        <v>0</v>
      </c>
      <c r="E44">
        <f>'43'!$K$5</f>
        <v>0</v>
      </c>
      <c r="F44">
        <f>'43'!$DP$20</f>
        <v>0</v>
      </c>
      <c r="G44" s="26" t="str">
        <f>IF('43'!$EA$20="","",'43'!$EA$20)</f>
        <v/>
      </c>
      <c r="H44" t="str">
        <f>'43'!$CG$42</f>
        <v>訪問入浴</v>
      </c>
      <c r="I44" s="53" t="str">
        <f>IF('43'!$BJ$45=0,"",'43'!$BJ$45)</f>
        <v/>
      </c>
      <c r="J44" t="str">
        <f>'43'!$CC$43</f>
        <v/>
      </c>
      <c r="K44" t="str">
        <f>'43'!$CG$28</f>
        <v/>
      </c>
      <c r="L44" s="51" t="str">
        <f>'43'!$DA$28</f>
        <v/>
      </c>
      <c r="M44" t="str">
        <f>'43'!$CG$29</f>
        <v/>
      </c>
      <c r="N44" s="51">
        <f>'43'!$DA$29</f>
        <v>0</v>
      </c>
      <c r="O44">
        <f>'43'!$CG$30</f>
        <v>0</v>
      </c>
      <c r="P44" s="51">
        <f>'43'!$DA$30</f>
        <v>0</v>
      </c>
      <c r="Q44">
        <f>'43'!$CG$31</f>
        <v>0</v>
      </c>
      <c r="R44" s="51">
        <f>'43'!$DA$31</f>
        <v>0</v>
      </c>
      <c r="S44">
        <f>'43'!$CG$32</f>
        <v>0</v>
      </c>
      <c r="T44" s="51">
        <f>'43'!$DA$32</f>
        <v>0</v>
      </c>
      <c r="U44">
        <f>'43'!$CG$33</f>
        <v>0</v>
      </c>
      <c r="V44" s="51">
        <f>'43'!$DA$33</f>
        <v>0</v>
      </c>
      <c r="W44">
        <f>'43'!$CG$34</f>
        <v>0</v>
      </c>
      <c r="X44" s="51">
        <f>'43'!$DA$34</f>
        <v>0</v>
      </c>
      <c r="Y44">
        <f>'43'!$CG$35</f>
        <v>0</v>
      </c>
      <c r="Z44" s="51">
        <f>'43'!$DA$35</f>
        <v>0</v>
      </c>
      <c r="AA44">
        <f>'43'!$CG$36</f>
        <v>0</v>
      </c>
      <c r="AB44" s="51">
        <f>'43'!$DA$36</f>
        <v>0</v>
      </c>
      <c r="AC44">
        <f>'43'!$CG$37</f>
        <v>0</v>
      </c>
      <c r="AD44" s="51">
        <f>'43'!$DA$37</f>
        <v>0</v>
      </c>
      <c r="AE44">
        <f>'43'!$CG$38</f>
        <v>0</v>
      </c>
      <c r="AF44" s="51">
        <f>'43'!$DA$38</f>
        <v>0</v>
      </c>
      <c r="AG44">
        <f>'43'!$CG$39</f>
        <v>0</v>
      </c>
      <c r="AH44" s="51">
        <f>'43'!$DA$39</f>
        <v>0</v>
      </c>
      <c r="AI44">
        <f>'43'!$CG$40</f>
        <v>0</v>
      </c>
      <c r="AJ44" s="51">
        <f>'43'!$DA$40</f>
        <v>0</v>
      </c>
    </row>
    <row r="45" spans="1:36" x14ac:dyDescent="0.15">
      <c r="A45">
        <v>44</v>
      </c>
      <c r="B45" s="52" t="str">
        <f>IF(請求書!$F$21="","",請求書!$F$21)</f>
        <v/>
      </c>
      <c r="C45" s="52" t="str">
        <f>IF(請求書!$V$7="","",請求書!$V$7)</f>
        <v/>
      </c>
      <c r="D45" s="26">
        <f>'44'!$AG$5</f>
        <v>0</v>
      </c>
      <c r="E45">
        <f>'44'!$K$5</f>
        <v>0</v>
      </c>
      <c r="F45">
        <f>'44'!$DP$20</f>
        <v>0</v>
      </c>
      <c r="G45" s="26" t="str">
        <f>IF('44'!$EA$20="","",'44'!$EA$20)</f>
        <v/>
      </c>
      <c r="H45" t="str">
        <f>'44'!$CG$42</f>
        <v>訪問入浴</v>
      </c>
      <c r="I45" s="53" t="str">
        <f>IF('44'!$BJ$45=0,"",'44'!$BJ$45)</f>
        <v/>
      </c>
      <c r="J45" t="str">
        <f>'44'!$CC$43</f>
        <v/>
      </c>
      <c r="K45" t="str">
        <f>'44'!$CG$28</f>
        <v/>
      </c>
      <c r="L45" s="51" t="str">
        <f>'44'!$DA$28</f>
        <v/>
      </c>
      <c r="M45" t="str">
        <f>'44'!$CG$29</f>
        <v/>
      </c>
      <c r="N45" s="51">
        <f>'44'!$DA$29</f>
        <v>0</v>
      </c>
      <c r="O45">
        <f>'44'!$CG$30</f>
        <v>0</v>
      </c>
      <c r="P45" s="51">
        <f>'44'!$DA$30</f>
        <v>0</v>
      </c>
      <c r="Q45">
        <f>'44'!$CG$31</f>
        <v>0</v>
      </c>
      <c r="R45" s="51">
        <f>'44'!$DA$31</f>
        <v>0</v>
      </c>
      <c r="S45">
        <f>'44'!$CG$32</f>
        <v>0</v>
      </c>
      <c r="T45" s="51">
        <f>'44'!$DA$32</f>
        <v>0</v>
      </c>
      <c r="U45">
        <f>'44'!$CG$33</f>
        <v>0</v>
      </c>
      <c r="V45" s="51">
        <f>'44'!$DA$33</f>
        <v>0</v>
      </c>
      <c r="W45">
        <f>'44'!$CG$34</f>
        <v>0</v>
      </c>
      <c r="X45" s="51">
        <f>'44'!$DA$34</f>
        <v>0</v>
      </c>
      <c r="Y45">
        <f>'44'!$CG$35</f>
        <v>0</v>
      </c>
      <c r="Z45" s="51">
        <f>'44'!$DA$35</f>
        <v>0</v>
      </c>
      <c r="AA45">
        <f>'44'!$CG$36</f>
        <v>0</v>
      </c>
      <c r="AB45" s="51">
        <f>'44'!$DA$36</f>
        <v>0</v>
      </c>
      <c r="AC45">
        <f>'44'!$CG$37</f>
        <v>0</v>
      </c>
      <c r="AD45" s="51">
        <f>'44'!$DA$37</f>
        <v>0</v>
      </c>
      <c r="AE45">
        <f>'44'!$CG$38</f>
        <v>0</v>
      </c>
      <c r="AF45" s="51">
        <f>'44'!$DA$38</f>
        <v>0</v>
      </c>
      <c r="AG45">
        <f>'44'!$CG$39</f>
        <v>0</v>
      </c>
      <c r="AH45" s="51">
        <f>'44'!$DA$39</f>
        <v>0</v>
      </c>
      <c r="AI45">
        <f>'44'!$CG$40</f>
        <v>0</v>
      </c>
      <c r="AJ45" s="51">
        <f>'44'!$DA$40</f>
        <v>0</v>
      </c>
    </row>
    <row r="46" spans="1:36" x14ac:dyDescent="0.15">
      <c r="A46">
        <v>45</v>
      </c>
      <c r="B46" s="52" t="str">
        <f>IF(請求書!$F$21="","",請求書!$F$21)</f>
        <v/>
      </c>
      <c r="C46" s="52" t="str">
        <f>IF(請求書!$V$7="","",請求書!$V$7)</f>
        <v/>
      </c>
      <c r="D46" s="26">
        <f>'45'!$AG$5</f>
        <v>0</v>
      </c>
      <c r="E46">
        <f>'45'!$K$5</f>
        <v>0</v>
      </c>
      <c r="F46">
        <f>'45'!$DP$20</f>
        <v>0</v>
      </c>
      <c r="G46" s="26" t="str">
        <f>IF('45'!$EA$20="","",'45'!$EA$20)</f>
        <v/>
      </c>
      <c r="H46" t="str">
        <f>'45'!$CG$42</f>
        <v>訪問入浴</v>
      </c>
      <c r="I46" s="53" t="str">
        <f>IF('45'!$BJ$45=0,"",'45'!$BJ$45)</f>
        <v/>
      </c>
      <c r="J46" t="str">
        <f>'45'!$CC$43</f>
        <v/>
      </c>
      <c r="K46" t="str">
        <f>'45'!$CG$28</f>
        <v/>
      </c>
      <c r="L46" s="51" t="str">
        <f>'45'!$DA$28</f>
        <v/>
      </c>
      <c r="M46" t="str">
        <f>'45'!$CG$29</f>
        <v/>
      </c>
      <c r="N46" s="51">
        <f>'45'!$DA$29</f>
        <v>0</v>
      </c>
      <c r="O46">
        <f>'45'!$CG$30</f>
        <v>0</v>
      </c>
      <c r="P46" s="51">
        <f>'45'!$DA$30</f>
        <v>0</v>
      </c>
      <c r="Q46">
        <f>'45'!$CG$31</f>
        <v>0</v>
      </c>
      <c r="R46" s="51">
        <f>'45'!$DA$31</f>
        <v>0</v>
      </c>
      <c r="S46">
        <f>'45'!$CG$32</f>
        <v>0</v>
      </c>
      <c r="T46" s="51">
        <f>'45'!$DA$32</f>
        <v>0</v>
      </c>
      <c r="U46">
        <f>'45'!$CG$33</f>
        <v>0</v>
      </c>
      <c r="V46" s="51">
        <f>'45'!$DA$33</f>
        <v>0</v>
      </c>
      <c r="W46">
        <f>'45'!$CG$34</f>
        <v>0</v>
      </c>
      <c r="X46" s="51">
        <f>'45'!$DA$34</f>
        <v>0</v>
      </c>
      <c r="Y46">
        <f>'45'!$CG$35</f>
        <v>0</v>
      </c>
      <c r="Z46" s="51">
        <f>'45'!$DA$35</f>
        <v>0</v>
      </c>
      <c r="AA46">
        <f>'45'!$CG$36</f>
        <v>0</v>
      </c>
      <c r="AB46" s="51">
        <f>'45'!$DA$36</f>
        <v>0</v>
      </c>
      <c r="AC46">
        <f>'45'!$CG$37</f>
        <v>0</v>
      </c>
      <c r="AD46" s="51">
        <f>'45'!$DA$37</f>
        <v>0</v>
      </c>
      <c r="AE46">
        <f>'45'!$CG$38</f>
        <v>0</v>
      </c>
      <c r="AF46" s="51">
        <f>'45'!$DA$38</f>
        <v>0</v>
      </c>
      <c r="AG46">
        <f>'45'!$CG$39</f>
        <v>0</v>
      </c>
      <c r="AH46" s="51">
        <f>'45'!$DA$39</f>
        <v>0</v>
      </c>
      <c r="AI46">
        <f>'45'!$CG$40</f>
        <v>0</v>
      </c>
      <c r="AJ46" s="51">
        <f>'45'!$DA$40</f>
        <v>0</v>
      </c>
    </row>
    <row r="47" spans="1:36" x14ac:dyDescent="0.15">
      <c r="A47">
        <v>46</v>
      </c>
      <c r="B47" s="52" t="str">
        <f>IF(請求書!$F$21="","",請求書!$F$21)</f>
        <v/>
      </c>
      <c r="C47" s="52" t="str">
        <f>IF(請求書!$V$7="","",請求書!$V$7)</f>
        <v/>
      </c>
      <c r="D47" s="26">
        <f>'46'!$AG$5</f>
        <v>0</v>
      </c>
      <c r="E47">
        <f>'46'!$K$5</f>
        <v>0</v>
      </c>
      <c r="F47">
        <f>'46'!$DP$20</f>
        <v>0</v>
      </c>
      <c r="G47" s="26" t="str">
        <f>IF('46'!$EA$20="","",'46'!$EA$20)</f>
        <v/>
      </c>
      <c r="H47" t="str">
        <f>'46'!$CG$42</f>
        <v>訪問入浴</v>
      </c>
      <c r="I47" s="53" t="str">
        <f>IF('46'!$BJ$45=0,"",'46'!$BJ$45)</f>
        <v/>
      </c>
      <c r="J47" t="str">
        <f>'46'!$CC$43</f>
        <v/>
      </c>
      <c r="K47" t="str">
        <f>'46'!$CG$28</f>
        <v/>
      </c>
      <c r="L47" s="51" t="str">
        <f>'46'!$DA$28</f>
        <v/>
      </c>
      <c r="M47" t="str">
        <f>'46'!$CG$29</f>
        <v/>
      </c>
      <c r="N47" s="51">
        <f>'46'!$DA$29</f>
        <v>0</v>
      </c>
      <c r="O47">
        <f>'46'!$CG$30</f>
        <v>0</v>
      </c>
      <c r="P47" s="51">
        <f>'46'!$DA$30</f>
        <v>0</v>
      </c>
      <c r="Q47">
        <f>'46'!$CG$31</f>
        <v>0</v>
      </c>
      <c r="R47" s="51">
        <f>'46'!$DA$31</f>
        <v>0</v>
      </c>
      <c r="S47">
        <f>'46'!$CG$32</f>
        <v>0</v>
      </c>
      <c r="T47" s="51">
        <f>'46'!$DA$32</f>
        <v>0</v>
      </c>
      <c r="U47">
        <f>'46'!$CG$33</f>
        <v>0</v>
      </c>
      <c r="V47" s="51">
        <f>'46'!$DA$33</f>
        <v>0</v>
      </c>
      <c r="W47">
        <f>'46'!$CG$34</f>
        <v>0</v>
      </c>
      <c r="X47" s="51">
        <f>'46'!$DA$34</f>
        <v>0</v>
      </c>
      <c r="Y47">
        <f>'46'!$CG$35</f>
        <v>0</v>
      </c>
      <c r="Z47" s="51">
        <f>'46'!$DA$35</f>
        <v>0</v>
      </c>
      <c r="AA47">
        <f>'46'!$CG$36</f>
        <v>0</v>
      </c>
      <c r="AB47" s="51">
        <f>'46'!$DA$36</f>
        <v>0</v>
      </c>
      <c r="AC47">
        <f>'46'!$CG$37</f>
        <v>0</v>
      </c>
      <c r="AD47" s="51">
        <f>'46'!$DA$37</f>
        <v>0</v>
      </c>
      <c r="AE47">
        <f>'46'!$CG$38</f>
        <v>0</v>
      </c>
      <c r="AF47" s="51">
        <f>'46'!$DA$38</f>
        <v>0</v>
      </c>
      <c r="AG47">
        <f>'46'!$CG$39</f>
        <v>0</v>
      </c>
      <c r="AH47" s="51">
        <f>'46'!$DA$39</f>
        <v>0</v>
      </c>
      <c r="AI47">
        <f>'46'!$CG$40</f>
        <v>0</v>
      </c>
      <c r="AJ47" s="51">
        <f>'46'!$DA$40</f>
        <v>0</v>
      </c>
    </row>
    <row r="48" spans="1:36" x14ac:dyDescent="0.15">
      <c r="A48">
        <v>47</v>
      </c>
      <c r="B48" s="52" t="str">
        <f>IF(請求書!$F$21="","",請求書!$F$21)</f>
        <v/>
      </c>
      <c r="C48" s="52" t="str">
        <f>IF(請求書!$V$7="","",請求書!$V$7)</f>
        <v/>
      </c>
      <c r="D48" s="26">
        <f>'47'!$AG$5</f>
        <v>0</v>
      </c>
      <c r="E48">
        <f>'47'!$K$5</f>
        <v>0</v>
      </c>
      <c r="F48">
        <f>'47'!$DP$20</f>
        <v>0</v>
      </c>
      <c r="G48" s="26" t="str">
        <f>IF('47'!$EA$20="","",'47'!$EA$20)</f>
        <v/>
      </c>
      <c r="H48" t="str">
        <f>'47'!$CG$42</f>
        <v>訪問入浴</v>
      </c>
      <c r="I48" s="53" t="str">
        <f>IF('47'!$BJ$45=0,"",'47'!$BJ$45)</f>
        <v/>
      </c>
      <c r="J48" t="str">
        <f>'47'!$CC$43</f>
        <v/>
      </c>
      <c r="K48" t="str">
        <f>'47'!$CG$28</f>
        <v/>
      </c>
      <c r="L48" s="51" t="str">
        <f>'47'!$DA$28</f>
        <v/>
      </c>
      <c r="M48" t="str">
        <f>'47'!$CG$29</f>
        <v/>
      </c>
      <c r="N48" s="51">
        <f>'47'!$DA$29</f>
        <v>0</v>
      </c>
      <c r="O48">
        <f>'47'!$CG$30</f>
        <v>0</v>
      </c>
      <c r="P48" s="51">
        <f>'47'!$DA$30</f>
        <v>0</v>
      </c>
      <c r="Q48">
        <f>'47'!$CG$31</f>
        <v>0</v>
      </c>
      <c r="R48" s="51">
        <f>'47'!$DA$31</f>
        <v>0</v>
      </c>
      <c r="S48">
        <f>'47'!$CG$32</f>
        <v>0</v>
      </c>
      <c r="T48" s="51">
        <f>'47'!$DA$32</f>
        <v>0</v>
      </c>
      <c r="U48">
        <f>'47'!$CG$33</f>
        <v>0</v>
      </c>
      <c r="V48" s="51">
        <f>'47'!$DA$33</f>
        <v>0</v>
      </c>
      <c r="W48">
        <f>'47'!$CG$34</f>
        <v>0</v>
      </c>
      <c r="X48" s="51">
        <f>'47'!$DA$34</f>
        <v>0</v>
      </c>
      <c r="Y48">
        <f>'47'!$CG$35</f>
        <v>0</v>
      </c>
      <c r="Z48" s="51">
        <f>'47'!$DA$35</f>
        <v>0</v>
      </c>
      <c r="AA48">
        <f>'47'!$CG$36</f>
        <v>0</v>
      </c>
      <c r="AB48" s="51">
        <f>'47'!$DA$36</f>
        <v>0</v>
      </c>
      <c r="AC48">
        <f>'47'!$CG$37</f>
        <v>0</v>
      </c>
      <c r="AD48" s="51">
        <f>'47'!$DA$37</f>
        <v>0</v>
      </c>
      <c r="AE48">
        <f>'47'!$CG$38</f>
        <v>0</v>
      </c>
      <c r="AF48" s="51">
        <f>'47'!$DA$38</f>
        <v>0</v>
      </c>
      <c r="AG48">
        <f>'47'!$CG$39</f>
        <v>0</v>
      </c>
      <c r="AH48" s="51">
        <f>'47'!$DA$39</f>
        <v>0</v>
      </c>
      <c r="AI48">
        <f>'47'!$CG$40</f>
        <v>0</v>
      </c>
      <c r="AJ48" s="51">
        <f>'47'!$DA$40</f>
        <v>0</v>
      </c>
    </row>
    <row r="49" spans="1:36" x14ac:dyDescent="0.15">
      <c r="A49">
        <v>48</v>
      </c>
      <c r="B49" s="52" t="str">
        <f>IF(請求書!$F$21="","",請求書!$F$21)</f>
        <v/>
      </c>
      <c r="C49" s="52" t="str">
        <f>IF(請求書!$V$7="","",請求書!$V$7)</f>
        <v/>
      </c>
      <c r="D49" s="26">
        <f>'48'!$AG$5</f>
        <v>0</v>
      </c>
      <c r="E49">
        <f>'48'!$K$5</f>
        <v>0</v>
      </c>
      <c r="F49">
        <f>'48'!$DP$20</f>
        <v>0</v>
      </c>
      <c r="G49" s="26" t="str">
        <f>IF('48'!$EA$20="","",'48'!$EA$20)</f>
        <v/>
      </c>
      <c r="H49" t="str">
        <f>'48'!$CG$42</f>
        <v>訪問入浴</v>
      </c>
      <c r="I49" s="53" t="str">
        <f>IF('48'!$BJ$45=0,"",'48'!$BJ$45)</f>
        <v/>
      </c>
      <c r="J49" t="str">
        <f>'48'!$CC$43</f>
        <v/>
      </c>
      <c r="K49" t="str">
        <f>'48'!$CG$28</f>
        <v/>
      </c>
      <c r="L49" s="51" t="str">
        <f>'48'!$DA$28</f>
        <v/>
      </c>
      <c r="M49" t="str">
        <f>'48'!$CG$29</f>
        <v/>
      </c>
      <c r="N49" s="51">
        <f>'48'!$DA$29</f>
        <v>0</v>
      </c>
      <c r="O49">
        <f>'48'!$CG$30</f>
        <v>0</v>
      </c>
      <c r="P49" s="51">
        <f>'48'!$DA$30</f>
        <v>0</v>
      </c>
      <c r="Q49">
        <f>'48'!$CG$31</f>
        <v>0</v>
      </c>
      <c r="R49" s="51">
        <f>'48'!$DA$31</f>
        <v>0</v>
      </c>
      <c r="S49">
        <f>'48'!$CG$32</f>
        <v>0</v>
      </c>
      <c r="T49" s="51">
        <f>'48'!$DA$32</f>
        <v>0</v>
      </c>
      <c r="U49">
        <f>'48'!$CG$33</f>
        <v>0</v>
      </c>
      <c r="V49" s="51">
        <f>'48'!$DA$33</f>
        <v>0</v>
      </c>
      <c r="W49">
        <f>'48'!$CG$34</f>
        <v>0</v>
      </c>
      <c r="X49" s="51">
        <f>'48'!$DA$34</f>
        <v>0</v>
      </c>
      <c r="Y49">
        <f>'48'!$CG$35</f>
        <v>0</v>
      </c>
      <c r="Z49" s="51">
        <f>'48'!$DA$35</f>
        <v>0</v>
      </c>
      <c r="AA49">
        <f>'48'!$CG$36</f>
        <v>0</v>
      </c>
      <c r="AB49" s="51">
        <f>'48'!$DA$36</f>
        <v>0</v>
      </c>
      <c r="AC49">
        <f>'48'!$CG$37</f>
        <v>0</v>
      </c>
      <c r="AD49" s="51">
        <f>'48'!$DA$37</f>
        <v>0</v>
      </c>
      <c r="AE49">
        <f>'48'!$CG$38</f>
        <v>0</v>
      </c>
      <c r="AF49" s="51">
        <f>'48'!$DA$38</f>
        <v>0</v>
      </c>
      <c r="AG49">
        <f>'48'!$CG$39</f>
        <v>0</v>
      </c>
      <c r="AH49" s="51">
        <f>'48'!$DA$39</f>
        <v>0</v>
      </c>
      <c r="AI49">
        <f>'48'!$CG$40</f>
        <v>0</v>
      </c>
      <c r="AJ49" s="51">
        <f>'48'!$DA$40</f>
        <v>0</v>
      </c>
    </row>
    <row r="50" spans="1:36" x14ac:dyDescent="0.15">
      <c r="A50">
        <v>49</v>
      </c>
      <c r="B50" s="52" t="str">
        <f>IF(請求書!$F$21="","",請求書!$F$21)</f>
        <v/>
      </c>
      <c r="C50" s="52" t="str">
        <f>IF(請求書!$V$7="","",請求書!$V$7)</f>
        <v/>
      </c>
      <c r="D50" s="26">
        <f>'49'!$AG$5</f>
        <v>0</v>
      </c>
      <c r="E50">
        <f>'49'!$K$5</f>
        <v>0</v>
      </c>
      <c r="F50">
        <f>'49'!$DP$20</f>
        <v>0</v>
      </c>
      <c r="G50" s="26" t="str">
        <f>IF('49'!$EA$20="","",'49'!$EA$20)</f>
        <v/>
      </c>
      <c r="H50" t="str">
        <f>'49'!$CG$42</f>
        <v>訪問入浴</v>
      </c>
      <c r="I50" s="53" t="str">
        <f>IF('49'!$BJ$45=0,"",'49'!$BJ$45)</f>
        <v/>
      </c>
      <c r="J50" t="str">
        <f>'49'!$CC$43</f>
        <v/>
      </c>
      <c r="K50" t="str">
        <f>'49'!$CG$28</f>
        <v/>
      </c>
      <c r="L50" s="51" t="str">
        <f>'49'!$DA$28</f>
        <v/>
      </c>
      <c r="M50" t="str">
        <f>'49'!$CG$29</f>
        <v/>
      </c>
      <c r="N50" s="51">
        <f>'49'!$DA$29</f>
        <v>0</v>
      </c>
      <c r="O50">
        <f>'49'!$CG$30</f>
        <v>0</v>
      </c>
      <c r="P50" s="51">
        <f>'49'!$DA$30</f>
        <v>0</v>
      </c>
      <c r="Q50">
        <f>'49'!$CG$31</f>
        <v>0</v>
      </c>
      <c r="R50" s="51">
        <f>'49'!$DA$31</f>
        <v>0</v>
      </c>
      <c r="S50">
        <f>'49'!$CG$32</f>
        <v>0</v>
      </c>
      <c r="T50" s="51">
        <f>'49'!$DA$32</f>
        <v>0</v>
      </c>
      <c r="U50">
        <f>'49'!$CG$33</f>
        <v>0</v>
      </c>
      <c r="V50" s="51">
        <f>'49'!$DA$33</f>
        <v>0</v>
      </c>
      <c r="W50">
        <f>'49'!$CG$34</f>
        <v>0</v>
      </c>
      <c r="X50" s="51">
        <f>'49'!$DA$34</f>
        <v>0</v>
      </c>
      <c r="Y50">
        <f>'49'!$CG$35</f>
        <v>0</v>
      </c>
      <c r="Z50" s="51">
        <f>'49'!$DA$35</f>
        <v>0</v>
      </c>
      <c r="AA50">
        <f>'49'!$CG$36</f>
        <v>0</v>
      </c>
      <c r="AB50" s="51">
        <f>'49'!$DA$36</f>
        <v>0</v>
      </c>
      <c r="AC50">
        <f>'49'!$CG$37</f>
        <v>0</v>
      </c>
      <c r="AD50" s="51">
        <f>'49'!$DA$37</f>
        <v>0</v>
      </c>
      <c r="AE50">
        <f>'49'!$CG$38</f>
        <v>0</v>
      </c>
      <c r="AF50" s="51">
        <f>'49'!$DA$38</f>
        <v>0</v>
      </c>
      <c r="AG50">
        <f>'49'!$CG$39</f>
        <v>0</v>
      </c>
      <c r="AH50" s="51">
        <f>'49'!$DA$39</f>
        <v>0</v>
      </c>
      <c r="AI50">
        <f>'49'!$CG$40</f>
        <v>0</v>
      </c>
      <c r="AJ50" s="51">
        <f>'49'!$DA$40</f>
        <v>0</v>
      </c>
    </row>
    <row r="51" spans="1:36" x14ac:dyDescent="0.15">
      <c r="A51">
        <v>50</v>
      </c>
      <c r="B51" s="52" t="str">
        <f>IF(請求書!$F$21="","",請求書!$F$21)</f>
        <v/>
      </c>
      <c r="C51" s="52" t="str">
        <f>IF(請求書!$V$7="","",請求書!$V$7)</f>
        <v/>
      </c>
      <c r="D51" s="26">
        <f>'50'!$AG$5</f>
        <v>0</v>
      </c>
      <c r="E51">
        <f>'50'!$K$5</f>
        <v>0</v>
      </c>
      <c r="F51">
        <f>'50'!$DP$20</f>
        <v>0</v>
      </c>
      <c r="G51" s="26" t="str">
        <f>IF('50'!$EA$20="","",'50'!$EA$20)</f>
        <v/>
      </c>
      <c r="H51" t="str">
        <f>'50'!$CG$42</f>
        <v>訪問入浴</v>
      </c>
      <c r="I51" s="53" t="str">
        <f>IF('50'!$BJ$45=0,"",'50'!$BJ$45)</f>
        <v/>
      </c>
      <c r="J51" t="str">
        <f>'50'!$CC$43</f>
        <v/>
      </c>
      <c r="K51" t="str">
        <f>'50'!$CG$28</f>
        <v/>
      </c>
      <c r="L51" s="51" t="str">
        <f>'50'!$DA$28</f>
        <v/>
      </c>
      <c r="M51" t="str">
        <f>'50'!$CG$29</f>
        <v/>
      </c>
      <c r="N51" s="51">
        <f>'50'!$DA$29</f>
        <v>0</v>
      </c>
      <c r="O51">
        <f>'50'!$CG$30</f>
        <v>0</v>
      </c>
      <c r="P51" s="51">
        <f>'50'!$DA$30</f>
        <v>0</v>
      </c>
      <c r="Q51">
        <f>'50'!$CG$31</f>
        <v>0</v>
      </c>
      <c r="R51" s="51">
        <f>'50'!$DA$31</f>
        <v>0</v>
      </c>
      <c r="S51">
        <f>'50'!$CG$32</f>
        <v>0</v>
      </c>
      <c r="T51" s="51">
        <f>'50'!$DA$32</f>
        <v>0</v>
      </c>
      <c r="U51">
        <f>'50'!$CG$33</f>
        <v>0</v>
      </c>
      <c r="V51" s="51">
        <f>'50'!$DA$33</f>
        <v>0</v>
      </c>
      <c r="W51">
        <f>'50'!$CG$34</f>
        <v>0</v>
      </c>
      <c r="X51" s="51">
        <f>'50'!$DA$34</f>
        <v>0</v>
      </c>
      <c r="Y51">
        <f>'50'!$CG$35</f>
        <v>0</v>
      </c>
      <c r="Z51" s="51">
        <f>'50'!$DA$35</f>
        <v>0</v>
      </c>
      <c r="AA51">
        <f>'50'!$CG$36</f>
        <v>0</v>
      </c>
      <c r="AB51" s="51">
        <f>'50'!$DA$36</f>
        <v>0</v>
      </c>
      <c r="AC51">
        <f>'50'!$CG$37</f>
        <v>0</v>
      </c>
      <c r="AD51" s="51">
        <f>'50'!$DA$37</f>
        <v>0</v>
      </c>
      <c r="AE51">
        <f>'50'!$CG$38</f>
        <v>0</v>
      </c>
      <c r="AF51" s="51">
        <f>'50'!$DA$38</f>
        <v>0</v>
      </c>
      <c r="AG51">
        <f>'50'!$CG$39</f>
        <v>0</v>
      </c>
      <c r="AH51" s="51">
        <f>'50'!$DA$39</f>
        <v>0</v>
      </c>
      <c r="AI51">
        <f>'50'!$CG$40</f>
        <v>0</v>
      </c>
      <c r="AJ51" s="51">
        <f>'50'!$DA$40</f>
        <v>0</v>
      </c>
    </row>
    <row r="52" spans="1:36" x14ac:dyDescent="0.15">
      <c r="A52">
        <v>51</v>
      </c>
      <c r="B52" s="52" t="str">
        <f>IF(請求書!$F$21="","",請求書!$F$21)</f>
        <v/>
      </c>
      <c r="C52" s="52" t="str">
        <f>IF(請求書!$V$7="","",請求書!$V$7)</f>
        <v/>
      </c>
      <c r="D52" s="26">
        <f>'51'!$AG$5</f>
        <v>0</v>
      </c>
      <c r="E52">
        <f>'51'!$K$5</f>
        <v>0</v>
      </c>
      <c r="F52">
        <f>'51'!$DP$20</f>
        <v>0</v>
      </c>
      <c r="G52" s="26" t="str">
        <f>IF('51'!$EA$20="","",'51'!$EA$20)</f>
        <v/>
      </c>
      <c r="H52" t="str">
        <f>'51'!$CG$42</f>
        <v>訪問入浴</v>
      </c>
      <c r="I52" s="53" t="str">
        <f>IF('51'!$BJ$45=0,"",'51'!$BJ$45)</f>
        <v/>
      </c>
      <c r="J52" t="str">
        <f>'51'!$CC$43</f>
        <v/>
      </c>
      <c r="K52" t="str">
        <f>'51'!$CG$28</f>
        <v/>
      </c>
      <c r="L52" s="51" t="str">
        <f>'51'!$DA$28</f>
        <v/>
      </c>
      <c r="M52" t="str">
        <f>'51'!$CG$29</f>
        <v/>
      </c>
      <c r="N52" s="51">
        <f>'51'!$DA$29</f>
        <v>0</v>
      </c>
      <c r="O52">
        <f>'51'!$CG$30</f>
        <v>0</v>
      </c>
      <c r="P52" s="51">
        <f>'51'!$DA$30</f>
        <v>0</v>
      </c>
      <c r="Q52">
        <f>'51'!$CG$31</f>
        <v>0</v>
      </c>
      <c r="R52" s="51">
        <f>'51'!$DA$31</f>
        <v>0</v>
      </c>
      <c r="S52">
        <f>'51'!$CG$32</f>
        <v>0</v>
      </c>
      <c r="T52" s="51">
        <f>'51'!$DA$32</f>
        <v>0</v>
      </c>
      <c r="U52">
        <f>'51'!$CG$33</f>
        <v>0</v>
      </c>
      <c r="V52" s="51">
        <f>'51'!$DA$33</f>
        <v>0</v>
      </c>
      <c r="W52">
        <f>'51'!$CG$34</f>
        <v>0</v>
      </c>
      <c r="X52" s="51">
        <f>'51'!$DA$34</f>
        <v>0</v>
      </c>
      <c r="Y52">
        <f>'51'!$CG$35</f>
        <v>0</v>
      </c>
      <c r="Z52" s="51">
        <f>'51'!$DA$35</f>
        <v>0</v>
      </c>
      <c r="AA52">
        <f>'51'!$CG$36</f>
        <v>0</v>
      </c>
      <c r="AB52" s="51">
        <f>'51'!$DA$36</f>
        <v>0</v>
      </c>
      <c r="AC52">
        <f>'51'!$CG$37</f>
        <v>0</v>
      </c>
      <c r="AD52" s="51">
        <f>'51'!$DA$37</f>
        <v>0</v>
      </c>
      <c r="AE52">
        <f>'51'!$CG$38</f>
        <v>0</v>
      </c>
      <c r="AF52" s="51">
        <f>'51'!$DA$38</f>
        <v>0</v>
      </c>
      <c r="AG52">
        <f>'51'!$CG$39</f>
        <v>0</v>
      </c>
      <c r="AH52" s="51">
        <f>'51'!$DA$39</f>
        <v>0</v>
      </c>
      <c r="AI52">
        <f>'51'!$CG$40</f>
        <v>0</v>
      </c>
      <c r="AJ52" s="51">
        <f>'51'!$DA$40</f>
        <v>0</v>
      </c>
    </row>
    <row r="53" spans="1:36" x14ac:dyDescent="0.15">
      <c r="A53">
        <v>52</v>
      </c>
      <c r="B53" s="52" t="str">
        <f>IF(請求書!$F$21="","",請求書!$F$21)</f>
        <v/>
      </c>
      <c r="C53" s="52" t="str">
        <f>IF(請求書!$V$7="","",請求書!$V$7)</f>
        <v/>
      </c>
      <c r="D53" s="26">
        <f>'52'!$AG$5</f>
        <v>0</v>
      </c>
      <c r="E53">
        <f>'52'!$K$5</f>
        <v>0</v>
      </c>
      <c r="F53">
        <f>'52'!$DP$20</f>
        <v>0</v>
      </c>
      <c r="G53" s="26" t="str">
        <f>IF('52'!$EA$20="","",'52'!$EA$20)</f>
        <v/>
      </c>
      <c r="H53" t="str">
        <f>'52'!$CG$42</f>
        <v>訪問入浴</v>
      </c>
      <c r="I53" s="53" t="str">
        <f>IF('52'!$BJ$45=0,"",'52'!$BJ$45)</f>
        <v/>
      </c>
      <c r="J53" t="str">
        <f>'52'!$CC$43</f>
        <v/>
      </c>
      <c r="K53" t="str">
        <f>'52'!$CG$28</f>
        <v/>
      </c>
      <c r="L53" s="51" t="str">
        <f>'52'!$DA$28</f>
        <v/>
      </c>
      <c r="M53" t="str">
        <f>'52'!$CG$29</f>
        <v/>
      </c>
      <c r="N53" s="51">
        <f>'52'!$DA$29</f>
        <v>0</v>
      </c>
      <c r="O53">
        <f>'52'!$CG$30</f>
        <v>0</v>
      </c>
      <c r="P53" s="51">
        <f>'52'!$DA$30</f>
        <v>0</v>
      </c>
      <c r="Q53">
        <f>'52'!$CG$31</f>
        <v>0</v>
      </c>
      <c r="R53" s="51">
        <f>'52'!$DA$31</f>
        <v>0</v>
      </c>
      <c r="S53">
        <f>'52'!$CG$32</f>
        <v>0</v>
      </c>
      <c r="T53" s="51">
        <f>'52'!$DA$32</f>
        <v>0</v>
      </c>
      <c r="U53">
        <f>'52'!$CG$33</f>
        <v>0</v>
      </c>
      <c r="V53" s="51">
        <f>'52'!$DA$33</f>
        <v>0</v>
      </c>
      <c r="W53">
        <f>'52'!$CG$34</f>
        <v>0</v>
      </c>
      <c r="X53" s="51">
        <f>'52'!$DA$34</f>
        <v>0</v>
      </c>
      <c r="Y53">
        <f>'52'!$CG$35</f>
        <v>0</v>
      </c>
      <c r="Z53" s="51">
        <f>'52'!$DA$35</f>
        <v>0</v>
      </c>
      <c r="AA53">
        <f>'52'!$CG$36</f>
        <v>0</v>
      </c>
      <c r="AB53" s="51">
        <f>'52'!$DA$36</f>
        <v>0</v>
      </c>
      <c r="AC53">
        <f>'52'!$CG$37</f>
        <v>0</v>
      </c>
      <c r="AD53" s="51">
        <f>'52'!$DA$37</f>
        <v>0</v>
      </c>
      <c r="AE53">
        <f>'52'!$CG$38</f>
        <v>0</v>
      </c>
      <c r="AF53" s="51">
        <f>'52'!$DA$38</f>
        <v>0</v>
      </c>
      <c r="AG53">
        <f>'52'!$CG$39</f>
        <v>0</v>
      </c>
      <c r="AH53" s="51">
        <f>'52'!$DA$39</f>
        <v>0</v>
      </c>
      <c r="AI53">
        <f>'52'!$CG$40</f>
        <v>0</v>
      </c>
      <c r="AJ53" s="51">
        <f>'52'!$DA$40</f>
        <v>0</v>
      </c>
    </row>
    <row r="54" spans="1:36" x14ac:dyDescent="0.15">
      <c r="A54">
        <v>53</v>
      </c>
      <c r="B54" s="52" t="str">
        <f>IF(請求書!$F$21="","",請求書!$F$21)</f>
        <v/>
      </c>
      <c r="C54" s="52" t="str">
        <f>IF(請求書!$V$7="","",請求書!$V$7)</f>
        <v/>
      </c>
      <c r="D54" s="26">
        <f>'53'!$AG$5</f>
        <v>0</v>
      </c>
      <c r="E54">
        <f>'53'!$K$5</f>
        <v>0</v>
      </c>
      <c r="F54">
        <f>'53'!$DP$20</f>
        <v>0</v>
      </c>
      <c r="G54" s="26" t="str">
        <f>IF('53'!$EA$20="","",'53'!$EA$20)</f>
        <v/>
      </c>
      <c r="H54" t="str">
        <f>'53'!$CG$42</f>
        <v>訪問入浴</v>
      </c>
      <c r="I54" s="53" t="str">
        <f>IF('53'!$BJ$45=0,"",'53'!$BJ$45)</f>
        <v/>
      </c>
      <c r="J54" t="str">
        <f>'53'!$CC$43</f>
        <v/>
      </c>
      <c r="K54" t="str">
        <f>'53'!$CG$28</f>
        <v/>
      </c>
      <c r="L54" s="51" t="str">
        <f>'53'!$DA$28</f>
        <v/>
      </c>
      <c r="M54" t="str">
        <f>'53'!$CG$29</f>
        <v/>
      </c>
      <c r="N54" s="51">
        <f>'53'!$DA$29</f>
        <v>0</v>
      </c>
      <c r="O54">
        <f>'53'!$CG$30</f>
        <v>0</v>
      </c>
      <c r="P54" s="51">
        <f>'53'!$DA$30</f>
        <v>0</v>
      </c>
      <c r="Q54">
        <f>'53'!$CG$31</f>
        <v>0</v>
      </c>
      <c r="R54" s="51">
        <f>'53'!$DA$31</f>
        <v>0</v>
      </c>
      <c r="S54">
        <f>'53'!$CG$32</f>
        <v>0</v>
      </c>
      <c r="T54" s="51">
        <f>'53'!$DA$32</f>
        <v>0</v>
      </c>
      <c r="U54">
        <f>'53'!$CG$33</f>
        <v>0</v>
      </c>
      <c r="V54" s="51">
        <f>'53'!$DA$33</f>
        <v>0</v>
      </c>
      <c r="W54">
        <f>'53'!$CG$34</f>
        <v>0</v>
      </c>
      <c r="X54" s="51">
        <f>'53'!$DA$34</f>
        <v>0</v>
      </c>
      <c r="Y54">
        <f>'53'!$CG$35</f>
        <v>0</v>
      </c>
      <c r="Z54" s="51">
        <f>'53'!$DA$35</f>
        <v>0</v>
      </c>
      <c r="AA54">
        <f>'53'!$CG$36</f>
        <v>0</v>
      </c>
      <c r="AB54" s="51">
        <f>'53'!$DA$36</f>
        <v>0</v>
      </c>
      <c r="AC54">
        <f>'53'!$CG$37</f>
        <v>0</v>
      </c>
      <c r="AD54" s="51">
        <f>'53'!$DA$37</f>
        <v>0</v>
      </c>
      <c r="AE54">
        <f>'53'!$CG$38</f>
        <v>0</v>
      </c>
      <c r="AF54" s="51">
        <f>'53'!$DA$38</f>
        <v>0</v>
      </c>
      <c r="AG54">
        <f>'53'!$CG$39</f>
        <v>0</v>
      </c>
      <c r="AH54" s="51">
        <f>'53'!$DA$39</f>
        <v>0</v>
      </c>
      <c r="AI54">
        <f>'53'!$CG$40</f>
        <v>0</v>
      </c>
      <c r="AJ54" s="51">
        <f>'53'!$DA$40</f>
        <v>0</v>
      </c>
    </row>
    <row r="55" spans="1:36" x14ac:dyDescent="0.15">
      <c r="A55">
        <v>54</v>
      </c>
      <c r="B55" s="52" t="str">
        <f>IF(請求書!$F$21="","",請求書!$F$21)</f>
        <v/>
      </c>
      <c r="C55" s="52" t="str">
        <f>IF(請求書!$V$7="","",請求書!$V$7)</f>
        <v/>
      </c>
      <c r="D55" s="26">
        <f>'54'!$AG$5</f>
        <v>0</v>
      </c>
      <c r="E55">
        <f>'54'!$K$5</f>
        <v>0</v>
      </c>
      <c r="F55">
        <f>'54'!$DP$20</f>
        <v>0</v>
      </c>
      <c r="G55" s="26" t="str">
        <f>IF('54'!$EA$20="","",'54'!$EA$20)</f>
        <v/>
      </c>
      <c r="H55" t="str">
        <f>'54'!$CG$42</f>
        <v>訪問入浴</v>
      </c>
      <c r="I55" s="53" t="str">
        <f>IF('54'!$BJ$45=0,"",'54'!$BJ$45)</f>
        <v/>
      </c>
      <c r="J55" t="str">
        <f>'54'!$CC$43</f>
        <v/>
      </c>
      <c r="K55" t="str">
        <f>'54'!$CG$28</f>
        <v/>
      </c>
      <c r="L55" s="51" t="str">
        <f>'54'!$DA$28</f>
        <v/>
      </c>
      <c r="M55" t="str">
        <f>'54'!$CG$29</f>
        <v/>
      </c>
      <c r="N55" s="51">
        <f>'54'!$DA$29</f>
        <v>0</v>
      </c>
      <c r="O55">
        <f>'54'!$CG$30</f>
        <v>0</v>
      </c>
      <c r="P55" s="51">
        <f>'54'!$DA$30</f>
        <v>0</v>
      </c>
      <c r="Q55">
        <f>'54'!$CG$31</f>
        <v>0</v>
      </c>
      <c r="R55" s="51">
        <f>'54'!$DA$31</f>
        <v>0</v>
      </c>
      <c r="S55">
        <f>'54'!$CG$32</f>
        <v>0</v>
      </c>
      <c r="T55" s="51">
        <f>'54'!$DA$32</f>
        <v>0</v>
      </c>
      <c r="U55">
        <f>'54'!$CG$33</f>
        <v>0</v>
      </c>
      <c r="V55" s="51">
        <f>'54'!$DA$33</f>
        <v>0</v>
      </c>
      <c r="W55">
        <f>'54'!$CG$34</f>
        <v>0</v>
      </c>
      <c r="X55" s="51">
        <f>'54'!$DA$34</f>
        <v>0</v>
      </c>
      <c r="Y55">
        <f>'54'!$CG$35</f>
        <v>0</v>
      </c>
      <c r="Z55" s="51">
        <f>'54'!$DA$35</f>
        <v>0</v>
      </c>
      <c r="AA55">
        <f>'54'!$CG$36</f>
        <v>0</v>
      </c>
      <c r="AB55" s="51">
        <f>'54'!$DA$36</f>
        <v>0</v>
      </c>
      <c r="AC55">
        <f>'54'!$CG$37</f>
        <v>0</v>
      </c>
      <c r="AD55" s="51">
        <f>'54'!$DA$37</f>
        <v>0</v>
      </c>
      <c r="AE55">
        <f>'54'!$CG$38</f>
        <v>0</v>
      </c>
      <c r="AF55" s="51">
        <f>'54'!$DA$38</f>
        <v>0</v>
      </c>
      <c r="AG55">
        <f>'54'!$CG$39</f>
        <v>0</v>
      </c>
      <c r="AH55" s="51">
        <f>'54'!$DA$39</f>
        <v>0</v>
      </c>
      <c r="AI55">
        <f>'54'!$CG$40</f>
        <v>0</v>
      </c>
      <c r="AJ55" s="51">
        <f>'54'!$DA$40</f>
        <v>0</v>
      </c>
    </row>
    <row r="56" spans="1:36" x14ac:dyDescent="0.15">
      <c r="A56">
        <v>55</v>
      </c>
      <c r="B56" s="52" t="str">
        <f>IF(請求書!$F$21="","",請求書!$F$21)</f>
        <v/>
      </c>
      <c r="C56" s="52" t="str">
        <f>IF(請求書!$V$7="","",請求書!$V$7)</f>
        <v/>
      </c>
      <c r="D56" s="26">
        <f>'55'!$AG$5</f>
        <v>0</v>
      </c>
      <c r="E56">
        <f>'55'!$K$5</f>
        <v>0</v>
      </c>
      <c r="F56">
        <f>'55'!$DP$20</f>
        <v>0</v>
      </c>
      <c r="G56" s="26" t="str">
        <f>IF('55'!$EA$20="","",'55'!$EA$20)</f>
        <v/>
      </c>
      <c r="H56" t="str">
        <f>'55'!$CG$42</f>
        <v>訪問入浴</v>
      </c>
      <c r="I56" s="53" t="str">
        <f>IF('55'!$BJ$45=0,"",'55'!$BJ$45)</f>
        <v/>
      </c>
      <c r="J56" t="str">
        <f>'55'!$CC$43</f>
        <v/>
      </c>
      <c r="K56" t="str">
        <f>'55'!$CG$28</f>
        <v/>
      </c>
      <c r="L56" s="51" t="str">
        <f>'55'!$DA$28</f>
        <v/>
      </c>
      <c r="M56" t="str">
        <f>'55'!$CG$29</f>
        <v/>
      </c>
      <c r="N56" s="51">
        <f>'55'!$DA$29</f>
        <v>0</v>
      </c>
      <c r="O56">
        <f>'55'!$CG$30</f>
        <v>0</v>
      </c>
      <c r="P56" s="51">
        <f>'55'!$DA$30</f>
        <v>0</v>
      </c>
      <c r="Q56">
        <f>'55'!$CG$31</f>
        <v>0</v>
      </c>
      <c r="R56" s="51">
        <f>'55'!$DA$31</f>
        <v>0</v>
      </c>
      <c r="S56">
        <f>'55'!$CG$32</f>
        <v>0</v>
      </c>
      <c r="T56" s="51">
        <f>'55'!$DA$32</f>
        <v>0</v>
      </c>
      <c r="U56">
        <f>'55'!$CG$33</f>
        <v>0</v>
      </c>
      <c r="V56" s="51">
        <f>'55'!$DA$33</f>
        <v>0</v>
      </c>
      <c r="W56">
        <f>'55'!$CG$34</f>
        <v>0</v>
      </c>
      <c r="X56" s="51">
        <f>'55'!$DA$34</f>
        <v>0</v>
      </c>
      <c r="Y56">
        <f>'55'!$CG$35</f>
        <v>0</v>
      </c>
      <c r="Z56" s="51">
        <f>'55'!$DA$35</f>
        <v>0</v>
      </c>
      <c r="AA56">
        <f>'55'!$CG$36</f>
        <v>0</v>
      </c>
      <c r="AB56" s="51">
        <f>'55'!$DA$36</f>
        <v>0</v>
      </c>
      <c r="AC56">
        <f>'55'!$CG$37</f>
        <v>0</v>
      </c>
      <c r="AD56" s="51">
        <f>'55'!$DA$37</f>
        <v>0</v>
      </c>
      <c r="AE56">
        <f>'55'!$CG$38</f>
        <v>0</v>
      </c>
      <c r="AF56" s="51">
        <f>'55'!$DA$38</f>
        <v>0</v>
      </c>
      <c r="AG56">
        <f>'55'!$CG$39</f>
        <v>0</v>
      </c>
      <c r="AH56" s="51">
        <f>'55'!$DA$39</f>
        <v>0</v>
      </c>
      <c r="AI56">
        <f>'55'!$CG$40</f>
        <v>0</v>
      </c>
      <c r="AJ56" s="51">
        <f>'55'!$DA$40</f>
        <v>0</v>
      </c>
    </row>
    <row r="57" spans="1:36" x14ac:dyDescent="0.15">
      <c r="A57">
        <v>56</v>
      </c>
      <c r="B57" s="52" t="str">
        <f>IF(請求書!$F$21="","",請求書!$F$21)</f>
        <v/>
      </c>
      <c r="C57" s="52" t="str">
        <f>IF(請求書!$V$7="","",請求書!$V$7)</f>
        <v/>
      </c>
      <c r="D57" s="26">
        <f>'56'!$AG$5</f>
        <v>0</v>
      </c>
      <c r="E57">
        <f>'56'!$K$5</f>
        <v>0</v>
      </c>
      <c r="F57">
        <f>'56'!$DP$20</f>
        <v>0</v>
      </c>
      <c r="G57" s="26" t="str">
        <f>IF('56'!$EA$20="","",'56'!$EA$20)</f>
        <v/>
      </c>
      <c r="H57" t="str">
        <f>'56'!$CG$42</f>
        <v>訪問入浴</v>
      </c>
      <c r="I57" s="53" t="str">
        <f>IF('56'!$BJ$45=0,"",'56'!$BJ$45)</f>
        <v/>
      </c>
      <c r="J57" t="str">
        <f>'56'!$CC$43</f>
        <v/>
      </c>
      <c r="K57" t="str">
        <f>'56'!$CG$28</f>
        <v/>
      </c>
      <c r="L57" s="51" t="str">
        <f>'56'!$DA$28</f>
        <v/>
      </c>
      <c r="M57" t="str">
        <f>'56'!$CG$29</f>
        <v/>
      </c>
      <c r="N57" s="51">
        <f>'56'!$DA$29</f>
        <v>0</v>
      </c>
      <c r="O57">
        <f>'56'!$CG$30</f>
        <v>0</v>
      </c>
      <c r="P57" s="51">
        <f>'56'!$DA$30</f>
        <v>0</v>
      </c>
      <c r="Q57">
        <f>'56'!$CG$31</f>
        <v>0</v>
      </c>
      <c r="R57" s="51">
        <f>'56'!$DA$31</f>
        <v>0</v>
      </c>
      <c r="S57">
        <f>'56'!$CG$32</f>
        <v>0</v>
      </c>
      <c r="T57" s="51">
        <f>'56'!$DA$32</f>
        <v>0</v>
      </c>
      <c r="U57">
        <f>'56'!$CG$33</f>
        <v>0</v>
      </c>
      <c r="V57" s="51">
        <f>'56'!$DA$33</f>
        <v>0</v>
      </c>
      <c r="W57">
        <f>'56'!$CG$34</f>
        <v>0</v>
      </c>
      <c r="X57" s="51">
        <f>'56'!$DA$34</f>
        <v>0</v>
      </c>
      <c r="Y57">
        <f>'56'!$CG$35</f>
        <v>0</v>
      </c>
      <c r="Z57" s="51">
        <f>'56'!$DA$35</f>
        <v>0</v>
      </c>
      <c r="AA57">
        <f>'56'!$CG$36</f>
        <v>0</v>
      </c>
      <c r="AB57" s="51">
        <f>'56'!$DA$36</f>
        <v>0</v>
      </c>
      <c r="AC57">
        <f>'56'!$CG$37</f>
        <v>0</v>
      </c>
      <c r="AD57" s="51">
        <f>'56'!$DA$37</f>
        <v>0</v>
      </c>
      <c r="AE57">
        <f>'56'!$CG$38</f>
        <v>0</v>
      </c>
      <c r="AF57" s="51">
        <f>'56'!$DA$38</f>
        <v>0</v>
      </c>
      <c r="AG57">
        <f>'56'!$CG$39</f>
        <v>0</v>
      </c>
      <c r="AH57" s="51">
        <f>'56'!$DA$39</f>
        <v>0</v>
      </c>
      <c r="AI57">
        <f>'56'!$CG$40</f>
        <v>0</v>
      </c>
      <c r="AJ57" s="51">
        <f>'56'!$DA$40</f>
        <v>0</v>
      </c>
    </row>
    <row r="58" spans="1:36" x14ac:dyDescent="0.15">
      <c r="A58">
        <v>57</v>
      </c>
      <c r="B58" s="52" t="str">
        <f>IF(請求書!$F$21="","",請求書!$F$21)</f>
        <v/>
      </c>
      <c r="C58" s="52" t="str">
        <f>IF(請求書!$V$7="","",請求書!$V$7)</f>
        <v/>
      </c>
      <c r="D58" s="26">
        <f>'57'!$AG$5</f>
        <v>0</v>
      </c>
      <c r="E58">
        <f>'57'!$K$5</f>
        <v>0</v>
      </c>
      <c r="F58">
        <f>'57'!$DP$20</f>
        <v>0</v>
      </c>
      <c r="G58" s="26" t="str">
        <f>IF('57'!$EA$20="","",'57'!$EA$20)</f>
        <v/>
      </c>
      <c r="H58" t="str">
        <f>'57'!$CG$42</f>
        <v>訪問入浴</v>
      </c>
      <c r="I58" s="53" t="str">
        <f>IF('57'!$BJ$45=0,"",'57'!$BJ$45)</f>
        <v/>
      </c>
      <c r="J58" t="str">
        <f>'57'!$CC$43</f>
        <v/>
      </c>
      <c r="K58" t="str">
        <f>'57'!$CG$28</f>
        <v/>
      </c>
      <c r="L58" s="51" t="str">
        <f>'57'!$DA$28</f>
        <v/>
      </c>
      <c r="M58" t="str">
        <f>'57'!$CG$29</f>
        <v/>
      </c>
      <c r="N58" s="51">
        <f>'57'!$DA$29</f>
        <v>0</v>
      </c>
      <c r="O58">
        <f>'57'!$CG$30</f>
        <v>0</v>
      </c>
      <c r="P58" s="51">
        <f>'57'!$DA$30</f>
        <v>0</v>
      </c>
      <c r="Q58">
        <f>'57'!$CG$31</f>
        <v>0</v>
      </c>
      <c r="R58" s="51">
        <f>'57'!$DA$31</f>
        <v>0</v>
      </c>
      <c r="S58">
        <f>'57'!$CG$32</f>
        <v>0</v>
      </c>
      <c r="T58" s="51">
        <f>'57'!$DA$32</f>
        <v>0</v>
      </c>
      <c r="U58">
        <f>'57'!$CG$33</f>
        <v>0</v>
      </c>
      <c r="V58" s="51">
        <f>'57'!$DA$33</f>
        <v>0</v>
      </c>
      <c r="W58">
        <f>'57'!$CG$34</f>
        <v>0</v>
      </c>
      <c r="X58" s="51">
        <f>'57'!$DA$34</f>
        <v>0</v>
      </c>
      <c r="Y58">
        <f>'57'!$CG$35</f>
        <v>0</v>
      </c>
      <c r="Z58" s="51">
        <f>'57'!$DA$35</f>
        <v>0</v>
      </c>
      <c r="AA58">
        <f>'57'!$CG$36</f>
        <v>0</v>
      </c>
      <c r="AB58" s="51">
        <f>'57'!$DA$36</f>
        <v>0</v>
      </c>
      <c r="AC58">
        <f>'57'!$CG$37</f>
        <v>0</v>
      </c>
      <c r="AD58" s="51">
        <f>'57'!$DA$37</f>
        <v>0</v>
      </c>
      <c r="AE58">
        <f>'57'!$CG$38</f>
        <v>0</v>
      </c>
      <c r="AF58" s="51">
        <f>'57'!$DA$38</f>
        <v>0</v>
      </c>
      <c r="AG58">
        <f>'57'!$CG$39</f>
        <v>0</v>
      </c>
      <c r="AH58" s="51">
        <f>'57'!$DA$39</f>
        <v>0</v>
      </c>
      <c r="AI58">
        <f>'57'!$CG$40</f>
        <v>0</v>
      </c>
      <c r="AJ58" s="51">
        <f>'57'!$DA$40</f>
        <v>0</v>
      </c>
    </row>
    <row r="59" spans="1:36" x14ac:dyDescent="0.15">
      <c r="A59">
        <v>58</v>
      </c>
      <c r="B59" s="52" t="str">
        <f>IF(請求書!$F$21="","",請求書!$F$21)</f>
        <v/>
      </c>
      <c r="C59" s="52" t="str">
        <f>IF(請求書!$V$7="","",請求書!$V$7)</f>
        <v/>
      </c>
      <c r="D59" s="26">
        <f>'58'!$AG$5</f>
        <v>0</v>
      </c>
      <c r="E59">
        <f>'58'!$K$5</f>
        <v>0</v>
      </c>
      <c r="F59">
        <f>'58'!$DP$20</f>
        <v>0</v>
      </c>
      <c r="G59" s="26" t="str">
        <f>IF('58'!$EA$20="","",'58'!$EA$20)</f>
        <v/>
      </c>
      <c r="H59" t="str">
        <f>'58'!$CG$42</f>
        <v>訪問入浴</v>
      </c>
      <c r="I59" s="53" t="str">
        <f>IF('58'!$BJ$45=0,"",'58'!$BJ$45)</f>
        <v/>
      </c>
      <c r="J59" t="str">
        <f>'58'!$CC$43</f>
        <v/>
      </c>
      <c r="K59" t="str">
        <f>'58'!$CG$28</f>
        <v/>
      </c>
      <c r="L59" s="51" t="str">
        <f>'58'!$DA$28</f>
        <v/>
      </c>
      <c r="M59" t="str">
        <f>'58'!$CG$29</f>
        <v/>
      </c>
      <c r="N59" s="51">
        <f>'58'!$DA$29</f>
        <v>0</v>
      </c>
      <c r="O59">
        <f>'58'!$CG$30</f>
        <v>0</v>
      </c>
      <c r="P59" s="51">
        <f>'58'!$DA$30</f>
        <v>0</v>
      </c>
      <c r="Q59">
        <f>'58'!$CG$31</f>
        <v>0</v>
      </c>
      <c r="R59" s="51">
        <f>'58'!$DA$31</f>
        <v>0</v>
      </c>
      <c r="S59">
        <f>'58'!$CG$32</f>
        <v>0</v>
      </c>
      <c r="T59" s="51">
        <f>'58'!$DA$32</f>
        <v>0</v>
      </c>
      <c r="U59">
        <f>'58'!$CG$33</f>
        <v>0</v>
      </c>
      <c r="V59" s="51">
        <f>'58'!$DA$33</f>
        <v>0</v>
      </c>
      <c r="W59">
        <f>'58'!$CG$34</f>
        <v>0</v>
      </c>
      <c r="X59" s="51">
        <f>'58'!$DA$34</f>
        <v>0</v>
      </c>
      <c r="Y59">
        <f>'58'!$CG$35</f>
        <v>0</v>
      </c>
      <c r="Z59" s="51">
        <f>'58'!$DA$35</f>
        <v>0</v>
      </c>
      <c r="AA59">
        <f>'58'!$CG$36</f>
        <v>0</v>
      </c>
      <c r="AB59" s="51">
        <f>'58'!$DA$36</f>
        <v>0</v>
      </c>
      <c r="AC59">
        <f>'58'!$CG$37</f>
        <v>0</v>
      </c>
      <c r="AD59" s="51">
        <f>'58'!$DA$37</f>
        <v>0</v>
      </c>
      <c r="AE59">
        <f>'58'!$CG$38</f>
        <v>0</v>
      </c>
      <c r="AF59" s="51">
        <f>'58'!$DA$38</f>
        <v>0</v>
      </c>
      <c r="AG59">
        <f>'58'!$CG$39</f>
        <v>0</v>
      </c>
      <c r="AH59" s="51">
        <f>'58'!$DA$39</f>
        <v>0</v>
      </c>
      <c r="AI59">
        <f>'58'!$CG$40</f>
        <v>0</v>
      </c>
      <c r="AJ59" s="51">
        <f>'58'!$DA$40</f>
        <v>0</v>
      </c>
    </row>
    <row r="60" spans="1:36" x14ac:dyDescent="0.15">
      <c r="A60">
        <v>59</v>
      </c>
      <c r="B60" s="52" t="str">
        <f>IF(請求書!$F$21="","",請求書!$F$21)</f>
        <v/>
      </c>
      <c r="C60" s="52" t="str">
        <f>IF(請求書!$V$7="","",請求書!$V$7)</f>
        <v/>
      </c>
      <c r="D60" s="26">
        <f>'59'!$AG$5</f>
        <v>0</v>
      </c>
      <c r="E60">
        <f>'59'!$K$5</f>
        <v>0</v>
      </c>
      <c r="F60">
        <f>'59'!$DP$20</f>
        <v>0</v>
      </c>
      <c r="G60" s="26" t="str">
        <f>IF('59'!$EA$20="","",'59'!$EA$20)</f>
        <v/>
      </c>
      <c r="H60" t="str">
        <f>'59'!$CG$42</f>
        <v>訪問入浴</v>
      </c>
      <c r="I60" s="53" t="str">
        <f>IF('59'!$BJ$45=0,"",'59'!$BJ$45)</f>
        <v/>
      </c>
      <c r="J60" t="str">
        <f>'59'!$CC$43</f>
        <v/>
      </c>
      <c r="K60" t="str">
        <f>'59'!$CG$28</f>
        <v/>
      </c>
      <c r="L60" s="51" t="str">
        <f>'59'!$DA$28</f>
        <v/>
      </c>
      <c r="M60" t="str">
        <f>'59'!$CG$29</f>
        <v/>
      </c>
      <c r="N60" s="51">
        <f>'59'!$DA$29</f>
        <v>0</v>
      </c>
      <c r="O60">
        <f>'59'!$CG$30</f>
        <v>0</v>
      </c>
      <c r="P60" s="51">
        <f>'59'!$DA$30</f>
        <v>0</v>
      </c>
      <c r="Q60">
        <f>'59'!$CG$31</f>
        <v>0</v>
      </c>
      <c r="R60" s="51">
        <f>'59'!$DA$31</f>
        <v>0</v>
      </c>
      <c r="S60">
        <f>'59'!$CG$32</f>
        <v>0</v>
      </c>
      <c r="T60" s="51">
        <f>'59'!$DA$32</f>
        <v>0</v>
      </c>
      <c r="U60">
        <f>'59'!$CG$33</f>
        <v>0</v>
      </c>
      <c r="V60" s="51">
        <f>'59'!$DA$33</f>
        <v>0</v>
      </c>
      <c r="W60">
        <f>'59'!$CG$34</f>
        <v>0</v>
      </c>
      <c r="X60" s="51">
        <f>'59'!$DA$34</f>
        <v>0</v>
      </c>
      <c r="Y60">
        <f>'59'!$CG$35</f>
        <v>0</v>
      </c>
      <c r="Z60" s="51">
        <f>'59'!$DA$35</f>
        <v>0</v>
      </c>
      <c r="AA60">
        <f>'59'!$CG$36</f>
        <v>0</v>
      </c>
      <c r="AB60" s="51">
        <f>'59'!$DA$36</f>
        <v>0</v>
      </c>
      <c r="AC60">
        <f>'59'!$CG$37</f>
        <v>0</v>
      </c>
      <c r="AD60" s="51">
        <f>'59'!$DA$37</f>
        <v>0</v>
      </c>
      <c r="AE60">
        <f>'59'!$CG$38</f>
        <v>0</v>
      </c>
      <c r="AF60" s="51">
        <f>'59'!$DA$38</f>
        <v>0</v>
      </c>
      <c r="AG60">
        <f>'59'!$CG$39</f>
        <v>0</v>
      </c>
      <c r="AH60" s="51">
        <f>'59'!$DA$39</f>
        <v>0</v>
      </c>
      <c r="AI60">
        <f>'59'!$CG$40</f>
        <v>0</v>
      </c>
      <c r="AJ60" s="51">
        <f>'59'!$DA$40</f>
        <v>0</v>
      </c>
    </row>
    <row r="61" spans="1:36" x14ac:dyDescent="0.15">
      <c r="A61">
        <v>60</v>
      </c>
      <c r="B61" s="52" t="str">
        <f>IF(請求書!$F$21="","",請求書!$F$21)</f>
        <v/>
      </c>
      <c r="C61" s="52" t="str">
        <f>IF(請求書!$V$7="","",請求書!$V$7)</f>
        <v/>
      </c>
      <c r="D61" s="26">
        <f>'60'!$AG$5</f>
        <v>0</v>
      </c>
      <c r="E61">
        <f>'60'!$K$5</f>
        <v>0</v>
      </c>
      <c r="F61">
        <f>'60'!$DP$20</f>
        <v>0</v>
      </c>
      <c r="G61" s="26" t="str">
        <f>IF('60'!$EA$20="","",'60'!$EA$20)</f>
        <v/>
      </c>
      <c r="H61" t="str">
        <f>'60'!$CG$42</f>
        <v>訪問入浴</v>
      </c>
      <c r="I61" s="53" t="str">
        <f>IF('60'!$BJ$45=0,"",'60'!$BJ$45)</f>
        <v/>
      </c>
      <c r="J61" t="str">
        <f>'60'!$CC$43</f>
        <v/>
      </c>
      <c r="K61" t="str">
        <f>'60'!$CG$28</f>
        <v/>
      </c>
      <c r="L61" s="51" t="str">
        <f>'60'!$DA$28</f>
        <v/>
      </c>
      <c r="M61" t="str">
        <f>'60'!$CG$29</f>
        <v/>
      </c>
      <c r="N61" s="51">
        <f>'60'!$DA$29</f>
        <v>0</v>
      </c>
      <c r="O61">
        <f>'60'!$CG$30</f>
        <v>0</v>
      </c>
      <c r="P61" s="51">
        <f>'60'!$DA$30</f>
        <v>0</v>
      </c>
      <c r="Q61">
        <f>'60'!$CG$31</f>
        <v>0</v>
      </c>
      <c r="R61" s="51">
        <f>'60'!$DA$31</f>
        <v>0</v>
      </c>
      <c r="S61">
        <f>'60'!$CG$32</f>
        <v>0</v>
      </c>
      <c r="T61" s="51">
        <f>'60'!$DA$32</f>
        <v>0</v>
      </c>
      <c r="U61">
        <f>'60'!$CG$33</f>
        <v>0</v>
      </c>
      <c r="V61" s="51">
        <f>'60'!$DA$33</f>
        <v>0</v>
      </c>
      <c r="W61">
        <f>'60'!$CG$34</f>
        <v>0</v>
      </c>
      <c r="X61" s="51">
        <f>'60'!$DA$34</f>
        <v>0</v>
      </c>
      <c r="Y61">
        <f>'60'!$CG$35</f>
        <v>0</v>
      </c>
      <c r="Z61" s="51">
        <f>'60'!$DA$35</f>
        <v>0</v>
      </c>
      <c r="AA61">
        <f>'60'!$CG$36</f>
        <v>0</v>
      </c>
      <c r="AB61" s="51">
        <f>'60'!$DA$36</f>
        <v>0</v>
      </c>
      <c r="AC61">
        <f>'60'!$CG$37</f>
        <v>0</v>
      </c>
      <c r="AD61" s="51">
        <f>'60'!$DA$37</f>
        <v>0</v>
      </c>
      <c r="AE61">
        <f>'60'!$CG$38</f>
        <v>0</v>
      </c>
      <c r="AF61" s="51">
        <f>'60'!$DA$38</f>
        <v>0</v>
      </c>
      <c r="AG61">
        <f>'60'!$CG$39</f>
        <v>0</v>
      </c>
      <c r="AH61" s="51">
        <f>'60'!$DA$39</f>
        <v>0</v>
      </c>
      <c r="AI61">
        <f>'60'!$CG$40</f>
        <v>0</v>
      </c>
      <c r="AJ61" s="51">
        <f>'60'!$DA$40</f>
        <v>0</v>
      </c>
    </row>
    <row r="62" spans="1:36" x14ac:dyDescent="0.15">
      <c r="A62">
        <v>61</v>
      </c>
      <c r="B62" s="52" t="str">
        <f>IF(請求書!$F$21="","",請求書!$F$21)</f>
        <v/>
      </c>
      <c r="C62" s="52" t="str">
        <f>IF(請求書!$V$7="","",請求書!$V$7)</f>
        <v/>
      </c>
      <c r="D62" s="26">
        <f>'61'!$AG$5</f>
        <v>0</v>
      </c>
      <c r="E62">
        <f>'61'!$K$5</f>
        <v>0</v>
      </c>
      <c r="F62">
        <f>'61'!$DP$20</f>
        <v>0</v>
      </c>
      <c r="G62" s="26" t="str">
        <f>IF('61'!$EA$20="","",'61'!$EA$20)</f>
        <v/>
      </c>
      <c r="H62" t="str">
        <f>'61'!$CG$42</f>
        <v>訪問入浴</v>
      </c>
      <c r="I62" s="53" t="str">
        <f>IF('61'!$BJ$45=0,"",'61'!$BJ$45)</f>
        <v/>
      </c>
      <c r="J62" t="str">
        <f>'61'!$CC$43</f>
        <v/>
      </c>
      <c r="K62" t="str">
        <f>'61'!$CG$28</f>
        <v/>
      </c>
      <c r="L62" s="51" t="str">
        <f>'61'!$DA$28</f>
        <v/>
      </c>
      <c r="M62" t="str">
        <f>'61'!$CG$29</f>
        <v/>
      </c>
      <c r="N62" s="51">
        <f>'61'!$DA$29</f>
        <v>0</v>
      </c>
      <c r="O62">
        <f>'61'!$CG$30</f>
        <v>0</v>
      </c>
      <c r="P62" s="51">
        <f>'61'!$DA$30</f>
        <v>0</v>
      </c>
      <c r="Q62">
        <f>'61'!$CG$31</f>
        <v>0</v>
      </c>
      <c r="R62" s="51">
        <f>'61'!$DA$31</f>
        <v>0</v>
      </c>
      <c r="S62">
        <f>'61'!$CG$32</f>
        <v>0</v>
      </c>
      <c r="T62" s="51">
        <f>'61'!$DA$32</f>
        <v>0</v>
      </c>
      <c r="U62">
        <f>'61'!$CG$33</f>
        <v>0</v>
      </c>
      <c r="V62" s="51">
        <f>'61'!$DA$33</f>
        <v>0</v>
      </c>
      <c r="W62">
        <f>'61'!$CG$34</f>
        <v>0</v>
      </c>
      <c r="X62" s="51">
        <f>'61'!$DA$34</f>
        <v>0</v>
      </c>
      <c r="Y62">
        <f>'61'!$CG$35</f>
        <v>0</v>
      </c>
      <c r="Z62" s="51">
        <f>'61'!$DA$35</f>
        <v>0</v>
      </c>
      <c r="AA62">
        <f>'61'!$CG$36</f>
        <v>0</v>
      </c>
      <c r="AB62" s="51">
        <f>'61'!$DA$36</f>
        <v>0</v>
      </c>
      <c r="AC62">
        <f>'61'!$CG$37</f>
        <v>0</v>
      </c>
      <c r="AD62" s="51">
        <f>'61'!$DA$37</f>
        <v>0</v>
      </c>
      <c r="AE62">
        <f>'61'!$CG$38</f>
        <v>0</v>
      </c>
      <c r="AF62" s="51">
        <f>'61'!$DA$38</f>
        <v>0</v>
      </c>
      <c r="AG62">
        <f>'61'!$CG$39</f>
        <v>0</v>
      </c>
      <c r="AH62" s="51">
        <f>'61'!$DA$39</f>
        <v>0</v>
      </c>
      <c r="AI62">
        <f>'61'!$CG$40</f>
        <v>0</v>
      </c>
      <c r="AJ62" s="51">
        <f>'61'!$DA$40</f>
        <v>0</v>
      </c>
    </row>
    <row r="63" spans="1:36" x14ac:dyDescent="0.15">
      <c r="A63">
        <v>62</v>
      </c>
      <c r="B63" s="52" t="str">
        <f>IF(請求書!$F$21="","",請求書!$F$21)</f>
        <v/>
      </c>
      <c r="C63" s="52" t="str">
        <f>IF(請求書!$V$7="","",請求書!$V$7)</f>
        <v/>
      </c>
      <c r="D63" s="26">
        <f>'62'!$AG$5</f>
        <v>0</v>
      </c>
      <c r="E63">
        <f>'62'!$K$5</f>
        <v>0</v>
      </c>
      <c r="F63">
        <f>'62'!$DP$20</f>
        <v>0</v>
      </c>
      <c r="G63" s="26" t="str">
        <f>IF('62'!$EA$20="","",'62'!$EA$20)</f>
        <v/>
      </c>
      <c r="H63" t="str">
        <f>'62'!$CG$42</f>
        <v>訪問入浴</v>
      </c>
      <c r="I63" s="53" t="str">
        <f>IF('62'!$BJ$45=0,"",'62'!$BJ$45)</f>
        <v/>
      </c>
      <c r="J63" t="str">
        <f>'62'!$CC$43</f>
        <v/>
      </c>
      <c r="K63" t="str">
        <f>'62'!$CG$28</f>
        <v/>
      </c>
      <c r="L63" s="51" t="str">
        <f>'62'!$DA$28</f>
        <v/>
      </c>
      <c r="M63" t="str">
        <f>'62'!$CG$29</f>
        <v/>
      </c>
      <c r="N63" s="51">
        <f>'62'!$DA$29</f>
        <v>0</v>
      </c>
      <c r="O63">
        <f>'62'!$CG$30</f>
        <v>0</v>
      </c>
      <c r="P63" s="51">
        <f>'62'!$DA$30</f>
        <v>0</v>
      </c>
      <c r="Q63">
        <f>'62'!$CG$31</f>
        <v>0</v>
      </c>
      <c r="R63" s="51">
        <f>'62'!$DA$31</f>
        <v>0</v>
      </c>
      <c r="S63">
        <f>'62'!$CG$32</f>
        <v>0</v>
      </c>
      <c r="T63" s="51">
        <f>'62'!$DA$32</f>
        <v>0</v>
      </c>
      <c r="U63">
        <f>'62'!$CG$33</f>
        <v>0</v>
      </c>
      <c r="V63" s="51">
        <f>'62'!$DA$33</f>
        <v>0</v>
      </c>
      <c r="W63">
        <f>'62'!$CG$34</f>
        <v>0</v>
      </c>
      <c r="X63" s="51">
        <f>'62'!$DA$34</f>
        <v>0</v>
      </c>
      <c r="Y63">
        <f>'62'!$CG$35</f>
        <v>0</v>
      </c>
      <c r="Z63" s="51">
        <f>'62'!$DA$35</f>
        <v>0</v>
      </c>
      <c r="AA63">
        <f>'62'!$CG$36</f>
        <v>0</v>
      </c>
      <c r="AB63" s="51">
        <f>'62'!$DA$36</f>
        <v>0</v>
      </c>
      <c r="AC63">
        <f>'62'!$CG$37</f>
        <v>0</v>
      </c>
      <c r="AD63" s="51">
        <f>'62'!$DA$37</f>
        <v>0</v>
      </c>
      <c r="AE63">
        <f>'62'!$CG$38</f>
        <v>0</v>
      </c>
      <c r="AF63" s="51">
        <f>'62'!$DA$38</f>
        <v>0</v>
      </c>
      <c r="AG63">
        <f>'62'!$CG$39</f>
        <v>0</v>
      </c>
      <c r="AH63" s="51">
        <f>'62'!$DA$39</f>
        <v>0</v>
      </c>
      <c r="AI63">
        <f>'62'!$CG$40</f>
        <v>0</v>
      </c>
      <c r="AJ63" s="51">
        <f>'62'!$DA$40</f>
        <v>0</v>
      </c>
    </row>
    <row r="64" spans="1:36" x14ac:dyDescent="0.15">
      <c r="A64">
        <v>63</v>
      </c>
      <c r="B64" s="52" t="str">
        <f>IF(請求書!$F$21="","",請求書!$F$21)</f>
        <v/>
      </c>
      <c r="C64" s="52" t="str">
        <f>IF(請求書!$V$7="","",請求書!$V$7)</f>
        <v/>
      </c>
      <c r="D64" s="26">
        <f>'63'!$AG$5</f>
        <v>0</v>
      </c>
      <c r="E64">
        <f>'63'!$K$5</f>
        <v>0</v>
      </c>
      <c r="F64">
        <f>'63'!$DP$20</f>
        <v>0</v>
      </c>
      <c r="G64" s="26" t="str">
        <f>IF('63'!$EA$20="","",'63'!$EA$20)</f>
        <v/>
      </c>
      <c r="H64" t="str">
        <f>'63'!$CG$42</f>
        <v>訪問入浴</v>
      </c>
      <c r="I64" s="53" t="str">
        <f>IF('63'!$BJ$45=0,"",'63'!$BJ$45)</f>
        <v/>
      </c>
      <c r="J64" t="str">
        <f>'63'!$CC$43</f>
        <v/>
      </c>
      <c r="K64" t="str">
        <f>'63'!$CG$28</f>
        <v/>
      </c>
      <c r="L64" s="51" t="str">
        <f>'63'!$DA$28</f>
        <v/>
      </c>
      <c r="M64" t="str">
        <f>'63'!$CG$29</f>
        <v/>
      </c>
      <c r="N64" s="51">
        <f>'63'!$DA$29</f>
        <v>0</v>
      </c>
      <c r="O64">
        <f>'63'!$CG$30</f>
        <v>0</v>
      </c>
      <c r="P64" s="51">
        <f>'63'!$DA$30</f>
        <v>0</v>
      </c>
      <c r="Q64">
        <f>'63'!$CG$31</f>
        <v>0</v>
      </c>
      <c r="R64" s="51">
        <f>'63'!$DA$31</f>
        <v>0</v>
      </c>
      <c r="S64">
        <f>'63'!$CG$32</f>
        <v>0</v>
      </c>
      <c r="T64" s="51">
        <f>'63'!$DA$32</f>
        <v>0</v>
      </c>
      <c r="U64">
        <f>'63'!$CG$33</f>
        <v>0</v>
      </c>
      <c r="V64" s="51">
        <f>'63'!$DA$33</f>
        <v>0</v>
      </c>
      <c r="W64">
        <f>'63'!$CG$34</f>
        <v>0</v>
      </c>
      <c r="X64" s="51">
        <f>'63'!$DA$34</f>
        <v>0</v>
      </c>
      <c r="Y64">
        <f>'63'!$CG$35</f>
        <v>0</v>
      </c>
      <c r="Z64" s="51">
        <f>'63'!$DA$35</f>
        <v>0</v>
      </c>
      <c r="AA64">
        <f>'63'!$CG$36</f>
        <v>0</v>
      </c>
      <c r="AB64" s="51">
        <f>'63'!$DA$36</f>
        <v>0</v>
      </c>
      <c r="AC64">
        <f>'63'!$CG$37</f>
        <v>0</v>
      </c>
      <c r="AD64" s="51">
        <f>'63'!$DA$37</f>
        <v>0</v>
      </c>
      <c r="AE64">
        <f>'63'!$CG$38</f>
        <v>0</v>
      </c>
      <c r="AF64" s="51">
        <f>'63'!$DA$38</f>
        <v>0</v>
      </c>
      <c r="AG64">
        <f>'63'!$CG$39</f>
        <v>0</v>
      </c>
      <c r="AH64" s="51">
        <f>'63'!$DA$39</f>
        <v>0</v>
      </c>
      <c r="AI64">
        <f>'63'!$CG$40</f>
        <v>0</v>
      </c>
      <c r="AJ64" s="51">
        <f>'63'!$DA$40</f>
        <v>0</v>
      </c>
    </row>
    <row r="65" spans="1:36" x14ac:dyDescent="0.15">
      <c r="A65">
        <v>64</v>
      </c>
      <c r="B65" s="52" t="str">
        <f>IF(請求書!$F$21="","",請求書!$F$21)</f>
        <v/>
      </c>
      <c r="C65" s="52" t="str">
        <f>IF(請求書!$V$7="","",請求書!$V$7)</f>
        <v/>
      </c>
      <c r="D65" s="26">
        <f>'64'!$AG$5</f>
        <v>0</v>
      </c>
      <c r="E65">
        <f>'64'!$K$5</f>
        <v>0</v>
      </c>
      <c r="F65">
        <f>'64'!$DP$20</f>
        <v>0</v>
      </c>
      <c r="G65" s="26" t="str">
        <f>IF('64'!$EA$20="","",'64'!$EA$20)</f>
        <v/>
      </c>
      <c r="H65" t="str">
        <f>'64'!$CG$42</f>
        <v>訪問入浴</v>
      </c>
      <c r="I65" s="53" t="str">
        <f>IF('64'!$BJ$45=0,"",'64'!$BJ$45)</f>
        <v/>
      </c>
      <c r="J65" t="str">
        <f>'64'!$CC$43</f>
        <v/>
      </c>
      <c r="K65" t="str">
        <f>'64'!$CG$28</f>
        <v/>
      </c>
      <c r="L65" s="51" t="str">
        <f>'64'!$DA$28</f>
        <v/>
      </c>
      <c r="M65" t="str">
        <f>'64'!$CG$29</f>
        <v/>
      </c>
      <c r="N65" s="51">
        <f>'64'!$DA$29</f>
        <v>0</v>
      </c>
      <c r="O65">
        <f>'64'!$CG$30</f>
        <v>0</v>
      </c>
      <c r="P65" s="51">
        <f>'64'!$DA$30</f>
        <v>0</v>
      </c>
      <c r="Q65">
        <f>'64'!$CG$31</f>
        <v>0</v>
      </c>
      <c r="R65" s="51">
        <f>'64'!$DA$31</f>
        <v>0</v>
      </c>
      <c r="S65">
        <f>'64'!$CG$32</f>
        <v>0</v>
      </c>
      <c r="T65" s="51">
        <f>'64'!$DA$32</f>
        <v>0</v>
      </c>
      <c r="U65">
        <f>'64'!$CG$33</f>
        <v>0</v>
      </c>
      <c r="V65" s="51">
        <f>'64'!$DA$33</f>
        <v>0</v>
      </c>
      <c r="W65">
        <f>'64'!$CG$34</f>
        <v>0</v>
      </c>
      <c r="X65" s="51">
        <f>'64'!$DA$34</f>
        <v>0</v>
      </c>
      <c r="Y65">
        <f>'64'!$CG$35</f>
        <v>0</v>
      </c>
      <c r="Z65" s="51">
        <f>'64'!$DA$35</f>
        <v>0</v>
      </c>
      <c r="AA65">
        <f>'64'!$CG$36</f>
        <v>0</v>
      </c>
      <c r="AB65" s="51">
        <f>'64'!$DA$36</f>
        <v>0</v>
      </c>
      <c r="AC65">
        <f>'64'!$CG$37</f>
        <v>0</v>
      </c>
      <c r="AD65" s="51">
        <f>'64'!$DA$37</f>
        <v>0</v>
      </c>
      <c r="AE65">
        <f>'64'!$CG$38</f>
        <v>0</v>
      </c>
      <c r="AF65" s="51">
        <f>'64'!$DA$38</f>
        <v>0</v>
      </c>
      <c r="AG65">
        <f>'64'!$CG$39</f>
        <v>0</v>
      </c>
      <c r="AH65" s="51">
        <f>'64'!$DA$39</f>
        <v>0</v>
      </c>
      <c r="AI65">
        <f>'64'!$CG$40</f>
        <v>0</v>
      </c>
      <c r="AJ65" s="51">
        <f>'64'!$DA$40</f>
        <v>0</v>
      </c>
    </row>
    <row r="66" spans="1:36" x14ac:dyDescent="0.15">
      <c r="A66">
        <v>65</v>
      </c>
      <c r="B66" s="52" t="str">
        <f>IF(請求書!$F$21="","",請求書!$F$21)</f>
        <v/>
      </c>
      <c r="C66" s="52" t="str">
        <f>IF(請求書!$V$7="","",請求書!$V$7)</f>
        <v/>
      </c>
      <c r="D66" s="26">
        <f>'65'!$AG$5</f>
        <v>0</v>
      </c>
      <c r="E66">
        <f>'65'!$K$5</f>
        <v>0</v>
      </c>
      <c r="F66">
        <f>'65'!$DP$20</f>
        <v>0</v>
      </c>
      <c r="G66" s="26" t="str">
        <f>IF('65'!$EA$20="","",'65'!$EA$20)</f>
        <v/>
      </c>
      <c r="H66" t="str">
        <f>'65'!$CG$42</f>
        <v>訪問入浴</v>
      </c>
      <c r="I66" s="53" t="str">
        <f>IF('65'!$BJ$45=0,"",'65'!$BJ$45)</f>
        <v/>
      </c>
      <c r="J66" t="str">
        <f>'65'!$CC$43</f>
        <v/>
      </c>
      <c r="K66" t="str">
        <f>'65'!$CG$28</f>
        <v/>
      </c>
      <c r="L66" s="51" t="str">
        <f>'65'!$DA$28</f>
        <v/>
      </c>
      <c r="M66" t="str">
        <f>'65'!$CG$29</f>
        <v/>
      </c>
      <c r="N66" s="51">
        <f>'65'!$DA$29</f>
        <v>0</v>
      </c>
      <c r="O66">
        <f>'65'!$CG$30</f>
        <v>0</v>
      </c>
      <c r="P66" s="51">
        <f>'65'!$DA$30</f>
        <v>0</v>
      </c>
      <c r="Q66">
        <f>'65'!$CG$31</f>
        <v>0</v>
      </c>
      <c r="R66" s="51">
        <f>'65'!$DA$31</f>
        <v>0</v>
      </c>
      <c r="S66">
        <f>'65'!$CG$32</f>
        <v>0</v>
      </c>
      <c r="T66" s="51">
        <f>'65'!$DA$32</f>
        <v>0</v>
      </c>
      <c r="U66">
        <f>'65'!$CG$33</f>
        <v>0</v>
      </c>
      <c r="V66" s="51">
        <f>'65'!$DA$33</f>
        <v>0</v>
      </c>
      <c r="W66">
        <f>'65'!$CG$34</f>
        <v>0</v>
      </c>
      <c r="X66" s="51">
        <f>'65'!$DA$34</f>
        <v>0</v>
      </c>
      <c r="Y66">
        <f>'65'!$CG$35</f>
        <v>0</v>
      </c>
      <c r="Z66" s="51">
        <f>'65'!$DA$35</f>
        <v>0</v>
      </c>
      <c r="AA66">
        <f>'65'!$CG$36</f>
        <v>0</v>
      </c>
      <c r="AB66" s="51">
        <f>'65'!$DA$36</f>
        <v>0</v>
      </c>
      <c r="AC66">
        <f>'65'!$CG$37</f>
        <v>0</v>
      </c>
      <c r="AD66" s="51">
        <f>'65'!$DA$37</f>
        <v>0</v>
      </c>
      <c r="AE66">
        <f>'65'!$CG$38</f>
        <v>0</v>
      </c>
      <c r="AF66" s="51">
        <f>'65'!$DA$38</f>
        <v>0</v>
      </c>
      <c r="AG66">
        <f>'65'!$CG$39</f>
        <v>0</v>
      </c>
      <c r="AH66" s="51">
        <f>'65'!$DA$39</f>
        <v>0</v>
      </c>
      <c r="AI66">
        <f>'65'!$CG$40</f>
        <v>0</v>
      </c>
      <c r="AJ66" s="51">
        <f>'65'!$DA$40</f>
        <v>0</v>
      </c>
    </row>
    <row r="67" spans="1:36" x14ac:dyDescent="0.15">
      <c r="A67">
        <v>66</v>
      </c>
      <c r="B67" s="52" t="str">
        <f>IF(請求書!$F$21="","",請求書!$F$21)</f>
        <v/>
      </c>
      <c r="C67" s="52" t="str">
        <f>IF(請求書!$V$7="","",請求書!$V$7)</f>
        <v/>
      </c>
      <c r="D67" s="26">
        <f>'66'!$AG$5</f>
        <v>0</v>
      </c>
      <c r="E67">
        <f>'66'!$K$5</f>
        <v>0</v>
      </c>
      <c r="F67">
        <f>'66'!$DP$20</f>
        <v>0</v>
      </c>
      <c r="G67" s="26" t="str">
        <f>IF('66'!$EA$20="","",'66'!$EA$20)</f>
        <v/>
      </c>
      <c r="H67" t="str">
        <f>'66'!$CG$42</f>
        <v>訪問入浴</v>
      </c>
      <c r="I67" s="53" t="str">
        <f>IF('66'!$BJ$45=0,"",'66'!$BJ$45)</f>
        <v/>
      </c>
      <c r="J67" t="str">
        <f>'66'!$CC$43</f>
        <v/>
      </c>
      <c r="K67" t="str">
        <f>'66'!$CG$28</f>
        <v/>
      </c>
      <c r="L67" s="51" t="str">
        <f>'66'!$DA$28</f>
        <v/>
      </c>
      <c r="M67" t="str">
        <f>'66'!$CG$29</f>
        <v/>
      </c>
      <c r="N67" s="51">
        <f>'66'!$DA$29</f>
        <v>0</v>
      </c>
      <c r="O67">
        <f>'66'!$CG$30</f>
        <v>0</v>
      </c>
      <c r="P67" s="51">
        <f>'66'!$DA$30</f>
        <v>0</v>
      </c>
      <c r="Q67">
        <f>'66'!$CG$31</f>
        <v>0</v>
      </c>
      <c r="R67" s="51">
        <f>'66'!$DA$31</f>
        <v>0</v>
      </c>
      <c r="S67">
        <f>'66'!$CG$32</f>
        <v>0</v>
      </c>
      <c r="T67" s="51">
        <f>'66'!$DA$32</f>
        <v>0</v>
      </c>
      <c r="U67">
        <f>'66'!$CG$33</f>
        <v>0</v>
      </c>
      <c r="V67" s="51">
        <f>'66'!$DA$33</f>
        <v>0</v>
      </c>
      <c r="W67">
        <f>'66'!$CG$34</f>
        <v>0</v>
      </c>
      <c r="X67" s="51">
        <f>'66'!$DA$34</f>
        <v>0</v>
      </c>
      <c r="Y67">
        <f>'66'!$CG$35</f>
        <v>0</v>
      </c>
      <c r="Z67" s="51">
        <f>'66'!$DA$35</f>
        <v>0</v>
      </c>
      <c r="AA67">
        <f>'66'!$CG$36</f>
        <v>0</v>
      </c>
      <c r="AB67" s="51">
        <f>'66'!$DA$36</f>
        <v>0</v>
      </c>
      <c r="AC67">
        <f>'66'!$CG$37</f>
        <v>0</v>
      </c>
      <c r="AD67" s="51">
        <f>'66'!$DA$37</f>
        <v>0</v>
      </c>
      <c r="AE67">
        <f>'66'!$CG$38</f>
        <v>0</v>
      </c>
      <c r="AF67" s="51">
        <f>'66'!$DA$38</f>
        <v>0</v>
      </c>
      <c r="AG67">
        <f>'66'!$CG$39</f>
        <v>0</v>
      </c>
      <c r="AH67" s="51">
        <f>'66'!$DA$39</f>
        <v>0</v>
      </c>
      <c r="AI67">
        <f>'66'!$CG$40</f>
        <v>0</v>
      </c>
      <c r="AJ67" s="51">
        <f>'66'!$DA$40</f>
        <v>0</v>
      </c>
    </row>
    <row r="68" spans="1:36" x14ac:dyDescent="0.15">
      <c r="A68">
        <v>67</v>
      </c>
      <c r="B68" s="52" t="str">
        <f>IF(請求書!$F$21="","",請求書!$F$21)</f>
        <v/>
      </c>
      <c r="C68" s="52" t="str">
        <f>IF(請求書!$V$7="","",請求書!$V$7)</f>
        <v/>
      </c>
      <c r="D68" s="26">
        <f>'67'!$AG$5</f>
        <v>0</v>
      </c>
      <c r="E68">
        <f>'67'!$K$5</f>
        <v>0</v>
      </c>
      <c r="F68">
        <f>'67'!$DP$20</f>
        <v>0</v>
      </c>
      <c r="G68" s="26" t="str">
        <f>IF('67'!$EA$20="","",'67'!$EA$20)</f>
        <v/>
      </c>
      <c r="H68" t="str">
        <f>'67'!$CG$42</f>
        <v>訪問入浴</v>
      </c>
      <c r="I68" s="53" t="str">
        <f>IF('67'!$BJ$45=0,"",'67'!$BJ$45)</f>
        <v/>
      </c>
      <c r="J68" t="str">
        <f>'67'!$CC$43</f>
        <v/>
      </c>
      <c r="K68" t="str">
        <f>'67'!$CG$28</f>
        <v/>
      </c>
      <c r="L68" s="51" t="str">
        <f>'67'!$DA$28</f>
        <v/>
      </c>
      <c r="M68" t="str">
        <f>'67'!$CG$29</f>
        <v/>
      </c>
      <c r="N68" s="51">
        <f>'67'!$DA$29</f>
        <v>0</v>
      </c>
      <c r="O68">
        <f>'67'!$CG$30</f>
        <v>0</v>
      </c>
      <c r="P68" s="51">
        <f>'67'!$DA$30</f>
        <v>0</v>
      </c>
      <c r="Q68">
        <f>'67'!$CG$31</f>
        <v>0</v>
      </c>
      <c r="R68" s="51">
        <f>'67'!$DA$31</f>
        <v>0</v>
      </c>
      <c r="S68">
        <f>'67'!$CG$32</f>
        <v>0</v>
      </c>
      <c r="T68" s="51">
        <f>'67'!$DA$32</f>
        <v>0</v>
      </c>
      <c r="U68">
        <f>'67'!$CG$33</f>
        <v>0</v>
      </c>
      <c r="V68" s="51">
        <f>'67'!$DA$33</f>
        <v>0</v>
      </c>
      <c r="W68">
        <f>'67'!$CG$34</f>
        <v>0</v>
      </c>
      <c r="X68" s="51">
        <f>'67'!$DA$34</f>
        <v>0</v>
      </c>
      <c r="Y68">
        <f>'67'!$CG$35</f>
        <v>0</v>
      </c>
      <c r="Z68" s="51">
        <f>'67'!$DA$35</f>
        <v>0</v>
      </c>
      <c r="AA68">
        <f>'67'!$CG$36</f>
        <v>0</v>
      </c>
      <c r="AB68" s="51">
        <f>'67'!$DA$36</f>
        <v>0</v>
      </c>
      <c r="AC68">
        <f>'67'!$CG$37</f>
        <v>0</v>
      </c>
      <c r="AD68" s="51">
        <f>'67'!$DA$37</f>
        <v>0</v>
      </c>
      <c r="AE68">
        <f>'67'!$CG$38</f>
        <v>0</v>
      </c>
      <c r="AF68" s="51">
        <f>'67'!$DA$38</f>
        <v>0</v>
      </c>
      <c r="AG68">
        <f>'67'!$CG$39</f>
        <v>0</v>
      </c>
      <c r="AH68" s="51">
        <f>'67'!$DA$39</f>
        <v>0</v>
      </c>
      <c r="AI68">
        <f>'67'!$CG$40</f>
        <v>0</v>
      </c>
      <c r="AJ68" s="51">
        <f>'67'!$DA$40</f>
        <v>0</v>
      </c>
    </row>
    <row r="69" spans="1:36" x14ac:dyDescent="0.15">
      <c r="A69">
        <v>68</v>
      </c>
      <c r="B69" s="52" t="str">
        <f>IF(請求書!$F$21="","",請求書!$F$21)</f>
        <v/>
      </c>
      <c r="C69" s="52" t="str">
        <f>IF(請求書!$V$7="","",請求書!$V$7)</f>
        <v/>
      </c>
      <c r="D69" s="26">
        <f>'68'!$AG$5</f>
        <v>0</v>
      </c>
      <c r="E69">
        <f>'68'!$K$5</f>
        <v>0</v>
      </c>
      <c r="F69">
        <f>'68'!$DP$20</f>
        <v>0</v>
      </c>
      <c r="G69" s="26" t="str">
        <f>IF('68'!$EA$20="","",'68'!$EA$20)</f>
        <v/>
      </c>
      <c r="H69" t="str">
        <f>'68'!$CG$42</f>
        <v>訪問入浴</v>
      </c>
      <c r="I69" s="53" t="str">
        <f>IF('68'!$BJ$45=0,"",'68'!$BJ$45)</f>
        <v/>
      </c>
      <c r="J69" t="str">
        <f>'68'!$CC$43</f>
        <v/>
      </c>
      <c r="K69" t="str">
        <f>'68'!$CG$28</f>
        <v/>
      </c>
      <c r="L69" s="51" t="str">
        <f>'68'!$DA$28</f>
        <v/>
      </c>
      <c r="M69" t="str">
        <f>'68'!$CG$29</f>
        <v/>
      </c>
      <c r="N69" s="51">
        <f>'68'!$DA$29</f>
        <v>0</v>
      </c>
      <c r="O69">
        <f>'68'!$CG$30</f>
        <v>0</v>
      </c>
      <c r="P69" s="51">
        <f>'68'!$DA$30</f>
        <v>0</v>
      </c>
      <c r="Q69">
        <f>'68'!$CG$31</f>
        <v>0</v>
      </c>
      <c r="R69" s="51">
        <f>'68'!$DA$31</f>
        <v>0</v>
      </c>
      <c r="S69">
        <f>'68'!$CG$32</f>
        <v>0</v>
      </c>
      <c r="T69" s="51">
        <f>'68'!$DA$32</f>
        <v>0</v>
      </c>
      <c r="U69">
        <f>'68'!$CG$33</f>
        <v>0</v>
      </c>
      <c r="V69" s="51">
        <f>'68'!$DA$33</f>
        <v>0</v>
      </c>
      <c r="W69">
        <f>'68'!$CG$34</f>
        <v>0</v>
      </c>
      <c r="X69" s="51">
        <f>'68'!$DA$34</f>
        <v>0</v>
      </c>
      <c r="Y69">
        <f>'68'!$CG$35</f>
        <v>0</v>
      </c>
      <c r="Z69" s="51">
        <f>'68'!$DA$35</f>
        <v>0</v>
      </c>
      <c r="AA69">
        <f>'68'!$CG$36</f>
        <v>0</v>
      </c>
      <c r="AB69" s="51">
        <f>'68'!$DA$36</f>
        <v>0</v>
      </c>
      <c r="AC69">
        <f>'68'!$CG$37</f>
        <v>0</v>
      </c>
      <c r="AD69" s="51">
        <f>'68'!$DA$37</f>
        <v>0</v>
      </c>
      <c r="AE69">
        <f>'68'!$CG$38</f>
        <v>0</v>
      </c>
      <c r="AF69" s="51">
        <f>'68'!$DA$38</f>
        <v>0</v>
      </c>
      <c r="AG69">
        <f>'68'!$CG$39</f>
        <v>0</v>
      </c>
      <c r="AH69" s="51">
        <f>'68'!$DA$39</f>
        <v>0</v>
      </c>
      <c r="AI69">
        <f>'68'!$CG$40</f>
        <v>0</v>
      </c>
      <c r="AJ69" s="51">
        <f>'68'!$DA$40</f>
        <v>0</v>
      </c>
    </row>
    <row r="70" spans="1:36" x14ac:dyDescent="0.15">
      <c r="A70">
        <v>69</v>
      </c>
      <c r="B70" s="52" t="str">
        <f>IF(請求書!$F$21="","",請求書!$F$21)</f>
        <v/>
      </c>
      <c r="C70" s="52" t="str">
        <f>IF(請求書!$V$7="","",請求書!$V$7)</f>
        <v/>
      </c>
      <c r="D70" s="26">
        <f>'69'!$AG$5</f>
        <v>0</v>
      </c>
      <c r="E70">
        <f>'69'!$K$5</f>
        <v>0</v>
      </c>
      <c r="F70">
        <f>'69'!$DP$20</f>
        <v>0</v>
      </c>
      <c r="G70" s="26" t="str">
        <f>IF('69'!$EA$20="","",'69'!$EA$20)</f>
        <v/>
      </c>
      <c r="H70" t="str">
        <f>'69'!$CG$42</f>
        <v>訪問入浴</v>
      </c>
      <c r="I70" s="53" t="str">
        <f>IF('69'!$BJ$45=0,"",'69'!$BJ$45)</f>
        <v/>
      </c>
      <c r="J70" t="str">
        <f>'69'!$CC$43</f>
        <v/>
      </c>
      <c r="K70" t="str">
        <f>'69'!$CG$28</f>
        <v/>
      </c>
      <c r="L70" s="51" t="str">
        <f>'69'!$DA$28</f>
        <v/>
      </c>
      <c r="M70" t="str">
        <f>'69'!$CG$29</f>
        <v/>
      </c>
      <c r="N70" s="51">
        <f>'69'!$DA$29</f>
        <v>0</v>
      </c>
      <c r="O70">
        <f>'69'!$CG$30</f>
        <v>0</v>
      </c>
      <c r="P70" s="51">
        <f>'69'!$DA$30</f>
        <v>0</v>
      </c>
      <c r="Q70">
        <f>'69'!$CG$31</f>
        <v>0</v>
      </c>
      <c r="R70" s="51">
        <f>'69'!$DA$31</f>
        <v>0</v>
      </c>
      <c r="S70">
        <f>'69'!$CG$32</f>
        <v>0</v>
      </c>
      <c r="T70" s="51">
        <f>'69'!$DA$32</f>
        <v>0</v>
      </c>
      <c r="U70">
        <f>'69'!$CG$33</f>
        <v>0</v>
      </c>
      <c r="V70" s="51">
        <f>'69'!$DA$33</f>
        <v>0</v>
      </c>
      <c r="W70">
        <f>'69'!$CG$34</f>
        <v>0</v>
      </c>
      <c r="X70" s="51">
        <f>'69'!$DA$34</f>
        <v>0</v>
      </c>
      <c r="Y70">
        <f>'69'!$CG$35</f>
        <v>0</v>
      </c>
      <c r="Z70" s="51">
        <f>'69'!$DA$35</f>
        <v>0</v>
      </c>
      <c r="AA70">
        <f>'69'!$CG$36</f>
        <v>0</v>
      </c>
      <c r="AB70" s="51">
        <f>'69'!$DA$36</f>
        <v>0</v>
      </c>
      <c r="AC70">
        <f>'69'!$CG$37</f>
        <v>0</v>
      </c>
      <c r="AD70" s="51">
        <f>'69'!$DA$37</f>
        <v>0</v>
      </c>
      <c r="AE70">
        <f>'69'!$CG$38</f>
        <v>0</v>
      </c>
      <c r="AF70" s="51">
        <f>'69'!$DA$38</f>
        <v>0</v>
      </c>
      <c r="AG70">
        <f>'69'!$CG$39</f>
        <v>0</v>
      </c>
      <c r="AH70" s="51">
        <f>'69'!$DA$39</f>
        <v>0</v>
      </c>
      <c r="AI70">
        <f>'69'!$CG$40</f>
        <v>0</v>
      </c>
      <c r="AJ70" s="51">
        <f>'69'!$DA$40</f>
        <v>0</v>
      </c>
    </row>
    <row r="71" spans="1:36" x14ac:dyDescent="0.15">
      <c r="A71">
        <v>70</v>
      </c>
      <c r="B71" s="52" t="str">
        <f>IF(請求書!$F$21="","",請求書!$F$21)</f>
        <v/>
      </c>
      <c r="C71" s="52" t="str">
        <f>IF(請求書!$V$7="","",請求書!$V$7)</f>
        <v/>
      </c>
      <c r="D71" s="26">
        <f>'70'!$AG$5</f>
        <v>0</v>
      </c>
      <c r="E71">
        <f>'70'!$K$5</f>
        <v>0</v>
      </c>
      <c r="F71">
        <f>'70'!$DP$20</f>
        <v>0</v>
      </c>
      <c r="G71" s="26" t="str">
        <f>IF('70'!$EA$20="","",'70'!$EA$20)</f>
        <v/>
      </c>
      <c r="H71" t="str">
        <f>'70'!$CG$42</f>
        <v>訪問入浴</v>
      </c>
      <c r="I71" s="53" t="str">
        <f>IF('70'!$BJ$45=0,"",'70'!$BJ$45)</f>
        <v/>
      </c>
      <c r="J71" t="str">
        <f>'70'!$CC$43</f>
        <v/>
      </c>
      <c r="K71" t="str">
        <f>'70'!$CG$28</f>
        <v/>
      </c>
      <c r="L71" s="51" t="str">
        <f>'70'!$DA$28</f>
        <v/>
      </c>
      <c r="M71" t="str">
        <f>'70'!$CG$29</f>
        <v/>
      </c>
      <c r="N71" s="51">
        <f>'70'!$DA$29</f>
        <v>0</v>
      </c>
      <c r="O71">
        <f>'70'!$CG$30</f>
        <v>0</v>
      </c>
      <c r="P71" s="51">
        <f>'70'!$DA$30</f>
        <v>0</v>
      </c>
      <c r="Q71">
        <f>'70'!$CG$31</f>
        <v>0</v>
      </c>
      <c r="R71" s="51">
        <f>'70'!$DA$31</f>
        <v>0</v>
      </c>
      <c r="S71">
        <f>'70'!$CG$32</f>
        <v>0</v>
      </c>
      <c r="T71" s="51">
        <f>'70'!$DA$32</f>
        <v>0</v>
      </c>
      <c r="U71">
        <f>'70'!$CG$33</f>
        <v>0</v>
      </c>
      <c r="V71" s="51">
        <f>'70'!$DA$33</f>
        <v>0</v>
      </c>
      <c r="W71">
        <f>'70'!$CG$34</f>
        <v>0</v>
      </c>
      <c r="X71" s="51">
        <f>'70'!$DA$34</f>
        <v>0</v>
      </c>
      <c r="Y71">
        <f>'70'!$CG$35</f>
        <v>0</v>
      </c>
      <c r="Z71" s="51">
        <f>'70'!$DA$35</f>
        <v>0</v>
      </c>
      <c r="AA71">
        <f>'70'!$CG$36</f>
        <v>0</v>
      </c>
      <c r="AB71" s="51">
        <f>'70'!$DA$36</f>
        <v>0</v>
      </c>
      <c r="AC71">
        <f>'70'!$CG$37</f>
        <v>0</v>
      </c>
      <c r="AD71" s="51">
        <f>'70'!$DA$37</f>
        <v>0</v>
      </c>
      <c r="AE71">
        <f>'70'!$CG$38</f>
        <v>0</v>
      </c>
      <c r="AF71" s="51">
        <f>'70'!$DA$38</f>
        <v>0</v>
      </c>
      <c r="AG71">
        <f>'70'!$CG$39</f>
        <v>0</v>
      </c>
      <c r="AH71" s="51">
        <f>'70'!$DA$39</f>
        <v>0</v>
      </c>
      <c r="AI71">
        <f>'70'!$CG$40</f>
        <v>0</v>
      </c>
      <c r="AJ71" s="51">
        <f>'70'!$DA$40</f>
        <v>0</v>
      </c>
    </row>
    <row r="72" spans="1:36" x14ac:dyDescent="0.15">
      <c r="A72">
        <v>71</v>
      </c>
      <c r="B72" s="52" t="str">
        <f>IF(請求書!$F$21="","",請求書!$F$21)</f>
        <v/>
      </c>
      <c r="C72" s="52" t="str">
        <f>IF(請求書!$V$7="","",請求書!$V$7)</f>
        <v/>
      </c>
      <c r="D72" s="26">
        <f>'71'!$AG$5</f>
        <v>0</v>
      </c>
      <c r="E72">
        <f>'71'!$K$5</f>
        <v>0</v>
      </c>
      <c r="F72">
        <f>'71'!$DP$20</f>
        <v>0</v>
      </c>
      <c r="G72" s="26" t="str">
        <f>IF('71'!$EA$20="","",'71'!$EA$20)</f>
        <v/>
      </c>
      <c r="H72" t="str">
        <f>'71'!$CG$42</f>
        <v>訪問入浴</v>
      </c>
      <c r="I72" s="53" t="str">
        <f>IF('71'!$BJ$45=0,"",'71'!$BJ$45)</f>
        <v/>
      </c>
      <c r="J72" t="str">
        <f>'71'!$CC$43</f>
        <v/>
      </c>
      <c r="K72" t="str">
        <f>'71'!$CG$28</f>
        <v/>
      </c>
      <c r="L72" s="51" t="str">
        <f>'71'!$DA$28</f>
        <v/>
      </c>
      <c r="M72" t="str">
        <f>'71'!$CG$29</f>
        <v/>
      </c>
      <c r="N72" s="51">
        <f>'71'!$DA$29</f>
        <v>0</v>
      </c>
      <c r="O72">
        <f>'71'!$CG$30</f>
        <v>0</v>
      </c>
      <c r="P72" s="51">
        <f>'71'!$DA$30</f>
        <v>0</v>
      </c>
      <c r="Q72">
        <f>'71'!$CG$31</f>
        <v>0</v>
      </c>
      <c r="R72" s="51">
        <f>'71'!$DA$31</f>
        <v>0</v>
      </c>
      <c r="S72">
        <f>'71'!$CG$32</f>
        <v>0</v>
      </c>
      <c r="T72" s="51">
        <f>'71'!$DA$32</f>
        <v>0</v>
      </c>
      <c r="U72">
        <f>'71'!$CG$33</f>
        <v>0</v>
      </c>
      <c r="V72" s="51">
        <f>'71'!$DA$33</f>
        <v>0</v>
      </c>
      <c r="W72">
        <f>'71'!$CG$34</f>
        <v>0</v>
      </c>
      <c r="X72" s="51">
        <f>'71'!$DA$34</f>
        <v>0</v>
      </c>
      <c r="Y72">
        <f>'71'!$CG$35</f>
        <v>0</v>
      </c>
      <c r="Z72" s="51">
        <f>'71'!$DA$35</f>
        <v>0</v>
      </c>
      <c r="AA72">
        <f>'71'!$CG$36</f>
        <v>0</v>
      </c>
      <c r="AB72" s="51">
        <f>'71'!$DA$36</f>
        <v>0</v>
      </c>
      <c r="AC72">
        <f>'71'!$CG$37</f>
        <v>0</v>
      </c>
      <c r="AD72" s="51">
        <f>'71'!$DA$37</f>
        <v>0</v>
      </c>
      <c r="AE72">
        <f>'71'!$CG$38</f>
        <v>0</v>
      </c>
      <c r="AF72" s="51">
        <f>'71'!$DA$38</f>
        <v>0</v>
      </c>
      <c r="AG72">
        <f>'71'!$CG$39</f>
        <v>0</v>
      </c>
      <c r="AH72" s="51">
        <f>'71'!$DA$39</f>
        <v>0</v>
      </c>
      <c r="AI72">
        <f>'71'!$CG$40</f>
        <v>0</v>
      </c>
      <c r="AJ72" s="51">
        <f>'71'!$DA$40</f>
        <v>0</v>
      </c>
    </row>
    <row r="73" spans="1:36" x14ac:dyDescent="0.15">
      <c r="A73">
        <v>72</v>
      </c>
      <c r="B73" s="52" t="str">
        <f>IF(請求書!$F$21="","",請求書!$F$21)</f>
        <v/>
      </c>
      <c r="C73" s="52" t="str">
        <f>IF(請求書!$V$7="","",請求書!$V$7)</f>
        <v/>
      </c>
      <c r="D73" s="26">
        <f>'72'!$AG$5</f>
        <v>0</v>
      </c>
      <c r="E73">
        <f>'72'!$K$5</f>
        <v>0</v>
      </c>
      <c r="F73">
        <f>'72'!$DP$20</f>
        <v>0</v>
      </c>
      <c r="G73" s="26" t="str">
        <f>IF('72'!$EA$20="","",'72'!$EA$20)</f>
        <v/>
      </c>
      <c r="H73" t="str">
        <f>'72'!$CG$42</f>
        <v>訪問入浴</v>
      </c>
      <c r="I73" s="53" t="str">
        <f>IF('72'!$BJ$45=0,"",'72'!$BJ$45)</f>
        <v/>
      </c>
      <c r="J73" t="str">
        <f>'72'!$CC$43</f>
        <v/>
      </c>
      <c r="K73" t="str">
        <f>'72'!$CG$28</f>
        <v/>
      </c>
      <c r="L73" s="51" t="str">
        <f>'72'!$DA$28</f>
        <v/>
      </c>
      <c r="M73" t="str">
        <f>'72'!$CG$29</f>
        <v/>
      </c>
      <c r="N73" s="51">
        <f>'72'!$DA$29</f>
        <v>0</v>
      </c>
      <c r="O73">
        <f>'72'!$CG$30</f>
        <v>0</v>
      </c>
      <c r="P73" s="51">
        <f>'72'!$DA$30</f>
        <v>0</v>
      </c>
      <c r="Q73">
        <f>'72'!$CG$31</f>
        <v>0</v>
      </c>
      <c r="R73" s="51">
        <f>'72'!$DA$31</f>
        <v>0</v>
      </c>
      <c r="S73">
        <f>'72'!$CG$32</f>
        <v>0</v>
      </c>
      <c r="T73" s="51">
        <f>'72'!$DA$32</f>
        <v>0</v>
      </c>
      <c r="U73">
        <f>'72'!$CG$33</f>
        <v>0</v>
      </c>
      <c r="V73" s="51">
        <f>'72'!$DA$33</f>
        <v>0</v>
      </c>
      <c r="W73">
        <f>'72'!$CG$34</f>
        <v>0</v>
      </c>
      <c r="X73" s="51">
        <f>'72'!$DA$34</f>
        <v>0</v>
      </c>
      <c r="Y73">
        <f>'72'!$CG$35</f>
        <v>0</v>
      </c>
      <c r="Z73" s="51">
        <f>'72'!$DA$35</f>
        <v>0</v>
      </c>
      <c r="AA73">
        <f>'72'!$CG$36</f>
        <v>0</v>
      </c>
      <c r="AB73" s="51">
        <f>'72'!$DA$36</f>
        <v>0</v>
      </c>
      <c r="AC73">
        <f>'72'!$CG$37</f>
        <v>0</v>
      </c>
      <c r="AD73" s="51">
        <f>'72'!$DA$37</f>
        <v>0</v>
      </c>
      <c r="AE73">
        <f>'72'!$CG$38</f>
        <v>0</v>
      </c>
      <c r="AF73" s="51">
        <f>'72'!$DA$38</f>
        <v>0</v>
      </c>
      <c r="AG73">
        <f>'72'!$CG$39</f>
        <v>0</v>
      </c>
      <c r="AH73" s="51">
        <f>'72'!$DA$39</f>
        <v>0</v>
      </c>
      <c r="AI73">
        <f>'72'!$CG$40</f>
        <v>0</v>
      </c>
      <c r="AJ73" s="51">
        <f>'72'!$DA$40</f>
        <v>0</v>
      </c>
    </row>
    <row r="74" spans="1:36" x14ac:dyDescent="0.15">
      <c r="A74">
        <v>73</v>
      </c>
      <c r="B74" s="52" t="str">
        <f>IF(請求書!$F$21="","",請求書!$F$21)</f>
        <v/>
      </c>
      <c r="C74" s="52" t="str">
        <f>IF(請求書!$V$7="","",請求書!$V$7)</f>
        <v/>
      </c>
      <c r="D74" s="26">
        <f>'73'!$AG$5</f>
        <v>0</v>
      </c>
      <c r="E74">
        <f>'73'!$K$5</f>
        <v>0</v>
      </c>
      <c r="F74">
        <f>'73'!$DP$20</f>
        <v>0</v>
      </c>
      <c r="G74" s="26" t="str">
        <f>IF('73'!$EA$20="","",'73'!$EA$20)</f>
        <v/>
      </c>
      <c r="H74" t="str">
        <f>'73'!$CG$42</f>
        <v>訪問入浴</v>
      </c>
      <c r="I74" s="53" t="str">
        <f>IF('73'!$BJ$45=0,"",'73'!$BJ$45)</f>
        <v/>
      </c>
      <c r="J74" t="str">
        <f>'73'!$CC$43</f>
        <v/>
      </c>
      <c r="K74" t="str">
        <f>'73'!$CG$28</f>
        <v/>
      </c>
      <c r="L74" s="51" t="str">
        <f>'73'!$DA$28</f>
        <v/>
      </c>
      <c r="M74" t="str">
        <f>'73'!$CG$29</f>
        <v/>
      </c>
      <c r="N74" s="51">
        <f>'73'!$DA$29</f>
        <v>0</v>
      </c>
      <c r="O74">
        <f>'73'!$CG$30</f>
        <v>0</v>
      </c>
      <c r="P74" s="51">
        <f>'73'!$DA$30</f>
        <v>0</v>
      </c>
      <c r="Q74">
        <f>'73'!$CG$31</f>
        <v>0</v>
      </c>
      <c r="R74" s="51">
        <f>'73'!$DA$31</f>
        <v>0</v>
      </c>
      <c r="S74">
        <f>'73'!$CG$32</f>
        <v>0</v>
      </c>
      <c r="T74" s="51">
        <f>'73'!$DA$32</f>
        <v>0</v>
      </c>
      <c r="U74">
        <f>'73'!$CG$33</f>
        <v>0</v>
      </c>
      <c r="V74" s="51">
        <f>'73'!$DA$33</f>
        <v>0</v>
      </c>
      <c r="W74">
        <f>'73'!$CG$34</f>
        <v>0</v>
      </c>
      <c r="X74" s="51">
        <f>'73'!$DA$34</f>
        <v>0</v>
      </c>
      <c r="Y74">
        <f>'73'!$CG$35</f>
        <v>0</v>
      </c>
      <c r="Z74" s="51">
        <f>'73'!$DA$35</f>
        <v>0</v>
      </c>
      <c r="AA74">
        <f>'73'!$CG$36</f>
        <v>0</v>
      </c>
      <c r="AB74" s="51">
        <f>'73'!$DA$36</f>
        <v>0</v>
      </c>
      <c r="AC74">
        <f>'73'!$CG$37</f>
        <v>0</v>
      </c>
      <c r="AD74" s="51">
        <f>'73'!$DA$37</f>
        <v>0</v>
      </c>
      <c r="AE74">
        <f>'73'!$CG$38</f>
        <v>0</v>
      </c>
      <c r="AF74" s="51">
        <f>'73'!$DA$38</f>
        <v>0</v>
      </c>
      <c r="AG74">
        <f>'73'!$CG$39</f>
        <v>0</v>
      </c>
      <c r="AH74" s="51">
        <f>'73'!$DA$39</f>
        <v>0</v>
      </c>
      <c r="AI74">
        <f>'73'!$CG$40</f>
        <v>0</v>
      </c>
      <c r="AJ74" s="51">
        <f>'73'!$DA$40</f>
        <v>0</v>
      </c>
    </row>
    <row r="75" spans="1:36" x14ac:dyDescent="0.15">
      <c r="A75">
        <v>74</v>
      </c>
      <c r="B75" s="52" t="str">
        <f>IF(請求書!$F$21="","",請求書!$F$21)</f>
        <v/>
      </c>
      <c r="C75" s="52" t="str">
        <f>IF(請求書!$V$7="","",請求書!$V$7)</f>
        <v/>
      </c>
      <c r="D75" s="26">
        <f>'74'!$AG$5</f>
        <v>0</v>
      </c>
      <c r="E75">
        <f>'74'!$K$5</f>
        <v>0</v>
      </c>
      <c r="F75">
        <f>'74'!$DP$20</f>
        <v>0</v>
      </c>
      <c r="G75" s="26" t="str">
        <f>IF('74'!$EA$20="","",'74'!$EA$20)</f>
        <v/>
      </c>
      <c r="H75" t="str">
        <f>'74'!$CG$42</f>
        <v>訪問入浴</v>
      </c>
      <c r="I75" s="53" t="str">
        <f>IF('74'!$BJ$45=0,"",'74'!$BJ$45)</f>
        <v/>
      </c>
      <c r="J75" t="str">
        <f>'74'!$CC$43</f>
        <v/>
      </c>
      <c r="K75" t="str">
        <f>'74'!$CG$28</f>
        <v/>
      </c>
      <c r="L75" s="51" t="str">
        <f>'74'!$DA$28</f>
        <v/>
      </c>
      <c r="M75" t="str">
        <f>'74'!$CG$29</f>
        <v/>
      </c>
      <c r="N75" s="51">
        <f>'74'!$DA$29</f>
        <v>0</v>
      </c>
      <c r="O75">
        <f>'74'!$CG$30</f>
        <v>0</v>
      </c>
      <c r="P75" s="51">
        <f>'74'!$DA$30</f>
        <v>0</v>
      </c>
      <c r="Q75">
        <f>'74'!$CG$31</f>
        <v>0</v>
      </c>
      <c r="R75" s="51">
        <f>'74'!$DA$31</f>
        <v>0</v>
      </c>
      <c r="S75">
        <f>'74'!$CG$32</f>
        <v>0</v>
      </c>
      <c r="T75" s="51">
        <f>'74'!$DA$32</f>
        <v>0</v>
      </c>
      <c r="U75">
        <f>'74'!$CG$33</f>
        <v>0</v>
      </c>
      <c r="V75" s="51">
        <f>'74'!$DA$33</f>
        <v>0</v>
      </c>
      <c r="W75">
        <f>'74'!$CG$34</f>
        <v>0</v>
      </c>
      <c r="X75" s="51">
        <f>'74'!$DA$34</f>
        <v>0</v>
      </c>
      <c r="Y75">
        <f>'74'!$CG$35</f>
        <v>0</v>
      </c>
      <c r="Z75" s="51">
        <f>'74'!$DA$35</f>
        <v>0</v>
      </c>
      <c r="AA75">
        <f>'74'!$CG$36</f>
        <v>0</v>
      </c>
      <c r="AB75" s="51">
        <f>'74'!$DA$36</f>
        <v>0</v>
      </c>
      <c r="AC75">
        <f>'74'!$CG$37</f>
        <v>0</v>
      </c>
      <c r="AD75" s="51">
        <f>'74'!$DA$37</f>
        <v>0</v>
      </c>
      <c r="AE75">
        <f>'74'!$CG$38</f>
        <v>0</v>
      </c>
      <c r="AF75" s="51">
        <f>'74'!$DA$38</f>
        <v>0</v>
      </c>
      <c r="AG75">
        <f>'74'!$CG$39</f>
        <v>0</v>
      </c>
      <c r="AH75" s="51">
        <f>'74'!$DA$39</f>
        <v>0</v>
      </c>
      <c r="AI75">
        <f>'74'!$CG$40</f>
        <v>0</v>
      </c>
      <c r="AJ75" s="51">
        <f>'74'!$DA$40</f>
        <v>0</v>
      </c>
    </row>
    <row r="76" spans="1:36" x14ac:dyDescent="0.15">
      <c r="A76">
        <v>75</v>
      </c>
      <c r="B76" s="52" t="str">
        <f>IF(請求書!$F$21="","",請求書!$F$21)</f>
        <v/>
      </c>
      <c r="C76" s="52" t="str">
        <f>IF(請求書!$V$7="","",請求書!$V$7)</f>
        <v/>
      </c>
      <c r="D76" s="26">
        <f>'75'!$AG$5</f>
        <v>0</v>
      </c>
      <c r="E76">
        <f>'75'!$K$5</f>
        <v>0</v>
      </c>
      <c r="F76">
        <f>'75'!$DP$20</f>
        <v>0</v>
      </c>
      <c r="G76" s="26" t="str">
        <f>IF('75'!$EA$20="","",'75'!$EA$20)</f>
        <v/>
      </c>
      <c r="H76" t="str">
        <f>'75'!$CG$42</f>
        <v>訪問入浴</v>
      </c>
      <c r="I76" s="53" t="str">
        <f>IF('75'!$BJ$45=0,"",'75'!$BJ$45)</f>
        <v/>
      </c>
      <c r="J76" t="str">
        <f>'75'!$CC$43</f>
        <v/>
      </c>
      <c r="K76" t="str">
        <f>'75'!$CG$28</f>
        <v/>
      </c>
      <c r="L76" s="51" t="str">
        <f>'75'!$DA$28</f>
        <v/>
      </c>
      <c r="M76" t="str">
        <f>'75'!$CG$29</f>
        <v/>
      </c>
      <c r="N76" s="51">
        <f>'75'!$DA$29</f>
        <v>0</v>
      </c>
      <c r="O76">
        <f>'75'!$CG$30</f>
        <v>0</v>
      </c>
      <c r="P76" s="51">
        <f>'75'!$DA$30</f>
        <v>0</v>
      </c>
      <c r="Q76">
        <f>'75'!$CG$31</f>
        <v>0</v>
      </c>
      <c r="R76" s="51">
        <f>'75'!$DA$31</f>
        <v>0</v>
      </c>
      <c r="S76">
        <f>'75'!$CG$32</f>
        <v>0</v>
      </c>
      <c r="T76" s="51">
        <f>'75'!$DA$32</f>
        <v>0</v>
      </c>
      <c r="U76">
        <f>'75'!$CG$33</f>
        <v>0</v>
      </c>
      <c r="V76" s="51">
        <f>'75'!$DA$33</f>
        <v>0</v>
      </c>
      <c r="W76">
        <f>'75'!$CG$34</f>
        <v>0</v>
      </c>
      <c r="X76" s="51">
        <f>'75'!$DA$34</f>
        <v>0</v>
      </c>
      <c r="Y76">
        <f>'75'!$CG$35</f>
        <v>0</v>
      </c>
      <c r="Z76" s="51">
        <f>'75'!$DA$35</f>
        <v>0</v>
      </c>
      <c r="AA76">
        <f>'75'!$CG$36</f>
        <v>0</v>
      </c>
      <c r="AB76" s="51">
        <f>'75'!$DA$36</f>
        <v>0</v>
      </c>
      <c r="AC76">
        <f>'75'!$CG$37</f>
        <v>0</v>
      </c>
      <c r="AD76" s="51">
        <f>'75'!$DA$37</f>
        <v>0</v>
      </c>
      <c r="AE76">
        <f>'75'!$CG$38</f>
        <v>0</v>
      </c>
      <c r="AF76" s="51">
        <f>'75'!$DA$38</f>
        <v>0</v>
      </c>
      <c r="AG76">
        <f>'75'!$CG$39</f>
        <v>0</v>
      </c>
      <c r="AH76" s="51">
        <f>'75'!$DA$39</f>
        <v>0</v>
      </c>
      <c r="AI76">
        <f>'75'!$CG$40</f>
        <v>0</v>
      </c>
      <c r="AJ76" s="51">
        <f>'75'!$DA$40</f>
        <v>0</v>
      </c>
    </row>
    <row r="77" spans="1:36" x14ac:dyDescent="0.15">
      <c r="A77">
        <v>76</v>
      </c>
      <c r="B77" s="52" t="str">
        <f>IF(請求書!$F$21="","",請求書!$F$21)</f>
        <v/>
      </c>
      <c r="C77" s="52" t="str">
        <f>IF(請求書!$V$7="","",請求書!$V$7)</f>
        <v/>
      </c>
      <c r="D77" s="26">
        <f>'76'!$AG$5</f>
        <v>0</v>
      </c>
      <c r="E77">
        <f>'76'!$K$5</f>
        <v>0</v>
      </c>
      <c r="F77">
        <f>'76'!$DP$20</f>
        <v>0</v>
      </c>
      <c r="G77" s="26" t="str">
        <f>IF('76'!$EA$20="","",'76'!$EA$20)</f>
        <v/>
      </c>
      <c r="H77" t="str">
        <f>'76'!$CG$42</f>
        <v>訪問入浴</v>
      </c>
      <c r="I77" s="53" t="str">
        <f>IF('76'!$BJ$45=0,"",'76'!$BJ$45)</f>
        <v/>
      </c>
      <c r="J77" t="str">
        <f>'76'!$CC$43</f>
        <v/>
      </c>
      <c r="K77" t="str">
        <f>'76'!$CG$28</f>
        <v/>
      </c>
      <c r="L77" s="51" t="str">
        <f>'76'!$DA$28</f>
        <v/>
      </c>
      <c r="M77" t="str">
        <f>'76'!$CG$29</f>
        <v/>
      </c>
      <c r="N77" s="51">
        <f>'76'!$DA$29</f>
        <v>0</v>
      </c>
      <c r="O77">
        <f>'76'!$CG$30</f>
        <v>0</v>
      </c>
      <c r="P77" s="51">
        <f>'76'!$DA$30</f>
        <v>0</v>
      </c>
      <c r="Q77">
        <f>'76'!$CG$31</f>
        <v>0</v>
      </c>
      <c r="R77" s="51">
        <f>'76'!$DA$31</f>
        <v>0</v>
      </c>
      <c r="S77">
        <f>'76'!$CG$32</f>
        <v>0</v>
      </c>
      <c r="T77" s="51">
        <f>'76'!$DA$32</f>
        <v>0</v>
      </c>
      <c r="U77">
        <f>'76'!$CG$33</f>
        <v>0</v>
      </c>
      <c r="V77" s="51">
        <f>'76'!$DA$33</f>
        <v>0</v>
      </c>
      <c r="W77">
        <f>'76'!$CG$34</f>
        <v>0</v>
      </c>
      <c r="X77" s="51">
        <f>'76'!$DA$34</f>
        <v>0</v>
      </c>
      <c r="Y77">
        <f>'76'!$CG$35</f>
        <v>0</v>
      </c>
      <c r="Z77" s="51">
        <f>'76'!$DA$35</f>
        <v>0</v>
      </c>
      <c r="AA77">
        <f>'76'!$CG$36</f>
        <v>0</v>
      </c>
      <c r="AB77" s="51">
        <f>'76'!$DA$36</f>
        <v>0</v>
      </c>
      <c r="AC77">
        <f>'76'!$CG$37</f>
        <v>0</v>
      </c>
      <c r="AD77" s="51">
        <f>'76'!$DA$37</f>
        <v>0</v>
      </c>
      <c r="AE77">
        <f>'76'!$CG$38</f>
        <v>0</v>
      </c>
      <c r="AF77" s="51">
        <f>'76'!$DA$38</f>
        <v>0</v>
      </c>
      <c r="AG77">
        <f>'76'!$CG$39</f>
        <v>0</v>
      </c>
      <c r="AH77" s="51">
        <f>'76'!$DA$39</f>
        <v>0</v>
      </c>
      <c r="AI77">
        <f>'76'!$CG$40</f>
        <v>0</v>
      </c>
      <c r="AJ77" s="51">
        <f>'76'!$DA$40</f>
        <v>0</v>
      </c>
    </row>
    <row r="78" spans="1:36" x14ac:dyDescent="0.15">
      <c r="A78">
        <v>77</v>
      </c>
      <c r="B78" s="52" t="str">
        <f>IF(請求書!$F$21="","",請求書!$F$21)</f>
        <v/>
      </c>
      <c r="C78" s="52" t="str">
        <f>IF(請求書!$V$7="","",請求書!$V$7)</f>
        <v/>
      </c>
      <c r="D78" s="26">
        <f>'77'!$AG$5</f>
        <v>0</v>
      </c>
      <c r="E78">
        <f>'77'!$K$5</f>
        <v>0</v>
      </c>
      <c r="F78">
        <f>'77'!$DP$20</f>
        <v>0</v>
      </c>
      <c r="G78" s="26" t="str">
        <f>IF('77'!$EA$20="","",'77'!$EA$20)</f>
        <v/>
      </c>
      <c r="H78" t="str">
        <f>'77'!$CG$42</f>
        <v>訪問入浴</v>
      </c>
      <c r="I78" s="53" t="str">
        <f>IF('77'!$BJ$45=0,"",'77'!$BJ$45)</f>
        <v/>
      </c>
      <c r="J78" t="str">
        <f>'77'!$CC$43</f>
        <v/>
      </c>
      <c r="K78" t="str">
        <f>'77'!$CG$28</f>
        <v/>
      </c>
      <c r="L78" s="51" t="str">
        <f>'77'!$DA$28</f>
        <v/>
      </c>
      <c r="M78" t="str">
        <f>'77'!$CG$29</f>
        <v/>
      </c>
      <c r="N78" s="51">
        <f>'77'!$DA$29</f>
        <v>0</v>
      </c>
      <c r="O78">
        <f>'77'!$CG$30</f>
        <v>0</v>
      </c>
      <c r="P78" s="51">
        <f>'77'!$DA$30</f>
        <v>0</v>
      </c>
      <c r="Q78">
        <f>'77'!$CG$31</f>
        <v>0</v>
      </c>
      <c r="R78" s="51">
        <f>'77'!$DA$31</f>
        <v>0</v>
      </c>
      <c r="S78">
        <f>'77'!$CG$32</f>
        <v>0</v>
      </c>
      <c r="T78" s="51">
        <f>'77'!$DA$32</f>
        <v>0</v>
      </c>
      <c r="U78">
        <f>'77'!$CG$33</f>
        <v>0</v>
      </c>
      <c r="V78" s="51">
        <f>'77'!$DA$33</f>
        <v>0</v>
      </c>
      <c r="W78">
        <f>'77'!$CG$34</f>
        <v>0</v>
      </c>
      <c r="X78" s="51">
        <f>'77'!$DA$34</f>
        <v>0</v>
      </c>
      <c r="Y78">
        <f>'77'!$CG$35</f>
        <v>0</v>
      </c>
      <c r="Z78" s="51">
        <f>'77'!$DA$35</f>
        <v>0</v>
      </c>
      <c r="AA78">
        <f>'77'!$CG$36</f>
        <v>0</v>
      </c>
      <c r="AB78" s="51">
        <f>'77'!$DA$36</f>
        <v>0</v>
      </c>
      <c r="AC78">
        <f>'77'!$CG$37</f>
        <v>0</v>
      </c>
      <c r="AD78" s="51">
        <f>'77'!$DA$37</f>
        <v>0</v>
      </c>
      <c r="AE78">
        <f>'77'!$CG$38</f>
        <v>0</v>
      </c>
      <c r="AF78" s="51">
        <f>'77'!$DA$38</f>
        <v>0</v>
      </c>
      <c r="AG78">
        <f>'77'!$CG$39</f>
        <v>0</v>
      </c>
      <c r="AH78" s="51">
        <f>'77'!$DA$39</f>
        <v>0</v>
      </c>
      <c r="AI78">
        <f>'77'!$CG$40</f>
        <v>0</v>
      </c>
      <c r="AJ78" s="51">
        <f>'77'!$DA$40</f>
        <v>0</v>
      </c>
    </row>
    <row r="79" spans="1:36" x14ac:dyDescent="0.15">
      <c r="A79">
        <v>78</v>
      </c>
      <c r="B79" s="52" t="str">
        <f>IF(請求書!$F$21="","",請求書!$F$21)</f>
        <v/>
      </c>
      <c r="C79" s="52" t="str">
        <f>IF(請求書!$V$7="","",請求書!$V$7)</f>
        <v/>
      </c>
      <c r="D79" s="26">
        <f>'78'!$AG$5</f>
        <v>0</v>
      </c>
      <c r="E79">
        <f>'78'!$K$5</f>
        <v>0</v>
      </c>
      <c r="F79">
        <f>'78'!$DP$20</f>
        <v>0</v>
      </c>
      <c r="G79" s="26" t="str">
        <f>IF('78'!$EA$20="","",'78'!$EA$20)</f>
        <v/>
      </c>
      <c r="H79" t="str">
        <f>'78'!$CG$42</f>
        <v>訪問入浴</v>
      </c>
      <c r="I79" s="53" t="str">
        <f>IF('78'!$BJ$45=0,"",'78'!$BJ$45)</f>
        <v/>
      </c>
      <c r="J79" t="str">
        <f>'78'!$CC$43</f>
        <v/>
      </c>
      <c r="K79" t="str">
        <f>'78'!$CG$28</f>
        <v/>
      </c>
      <c r="L79" s="51" t="str">
        <f>'78'!$DA$28</f>
        <v/>
      </c>
      <c r="M79" t="str">
        <f>'78'!$CG$29</f>
        <v/>
      </c>
      <c r="N79" s="51">
        <f>'78'!$DA$29</f>
        <v>0</v>
      </c>
      <c r="O79">
        <f>'78'!$CG$30</f>
        <v>0</v>
      </c>
      <c r="P79" s="51">
        <f>'78'!$DA$30</f>
        <v>0</v>
      </c>
      <c r="Q79">
        <f>'78'!$CG$31</f>
        <v>0</v>
      </c>
      <c r="R79" s="51">
        <f>'78'!$DA$31</f>
        <v>0</v>
      </c>
      <c r="S79">
        <f>'78'!$CG$32</f>
        <v>0</v>
      </c>
      <c r="T79" s="51">
        <f>'78'!$DA$32</f>
        <v>0</v>
      </c>
      <c r="U79">
        <f>'78'!$CG$33</f>
        <v>0</v>
      </c>
      <c r="V79" s="51">
        <f>'78'!$DA$33</f>
        <v>0</v>
      </c>
      <c r="W79">
        <f>'78'!$CG$34</f>
        <v>0</v>
      </c>
      <c r="X79" s="51">
        <f>'78'!$DA$34</f>
        <v>0</v>
      </c>
      <c r="Y79">
        <f>'78'!$CG$35</f>
        <v>0</v>
      </c>
      <c r="Z79" s="51">
        <f>'78'!$DA$35</f>
        <v>0</v>
      </c>
      <c r="AA79">
        <f>'78'!$CG$36</f>
        <v>0</v>
      </c>
      <c r="AB79" s="51">
        <f>'78'!$DA$36</f>
        <v>0</v>
      </c>
      <c r="AC79">
        <f>'78'!$CG$37</f>
        <v>0</v>
      </c>
      <c r="AD79" s="51">
        <f>'78'!$DA$37</f>
        <v>0</v>
      </c>
      <c r="AE79">
        <f>'78'!$CG$38</f>
        <v>0</v>
      </c>
      <c r="AF79" s="51">
        <f>'78'!$DA$38</f>
        <v>0</v>
      </c>
      <c r="AG79">
        <f>'78'!$CG$39</f>
        <v>0</v>
      </c>
      <c r="AH79" s="51">
        <f>'78'!$DA$39</f>
        <v>0</v>
      </c>
      <c r="AI79">
        <f>'78'!$CG$40</f>
        <v>0</v>
      </c>
      <c r="AJ79" s="51">
        <f>'78'!$DA$40</f>
        <v>0</v>
      </c>
    </row>
    <row r="80" spans="1:36" x14ac:dyDescent="0.15">
      <c r="A80">
        <v>79</v>
      </c>
      <c r="B80" s="52" t="str">
        <f>IF(請求書!$F$21="","",請求書!$F$21)</f>
        <v/>
      </c>
      <c r="C80" s="52" t="str">
        <f>IF(請求書!$V$7="","",請求書!$V$7)</f>
        <v/>
      </c>
      <c r="D80" s="26">
        <f>'79'!$AG$5</f>
        <v>0</v>
      </c>
      <c r="E80">
        <f>'79'!$K$5</f>
        <v>0</v>
      </c>
      <c r="F80">
        <f>'79'!$DP$20</f>
        <v>0</v>
      </c>
      <c r="G80" s="26" t="str">
        <f>IF('79'!$EA$20="","",'79'!$EA$20)</f>
        <v/>
      </c>
      <c r="H80" t="str">
        <f>'79'!$CG$42</f>
        <v>訪問入浴</v>
      </c>
      <c r="I80" s="53" t="str">
        <f>IF('79'!$BJ$45=0,"",'79'!$BJ$45)</f>
        <v/>
      </c>
      <c r="J80" t="str">
        <f>'79'!$CC$43</f>
        <v/>
      </c>
      <c r="K80" t="str">
        <f>'79'!$CG$28</f>
        <v/>
      </c>
      <c r="L80" s="51" t="str">
        <f>'79'!$DA$28</f>
        <v/>
      </c>
      <c r="M80" t="str">
        <f>'79'!$CG$29</f>
        <v/>
      </c>
      <c r="N80" s="51">
        <f>'79'!$DA$29</f>
        <v>0</v>
      </c>
      <c r="O80">
        <f>'79'!$CG$30</f>
        <v>0</v>
      </c>
      <c r="P80" s="51">
        <f>'79'!$DA$30</f>
        <v>0</v>
      </c>
      <c r="Q80">
        <f>'79'!$CG$31</f>
        <v>0</v>
      </c>
      <c r="R80" s="51">
        <f>'79'!$DA$31</f>
        <v>0</v>
      </c>
      <c r="S80">
        <f>'79'!$CG$32</f>
        <v>0</v>
      </c>
      <c r="T80" s="51">
        <f>'79'!$DA$32</f>
        <v>0</v>
      </c>
      <c r="U80">
        <f>'79'!$CG$33</f>
        <v>0</v>
      </c>
      <c r="V80" s="51">
        <f>'79'!$DA$33</f>
        <v>0</v>
      </c>
      <c r="W80">
        <f>'79'!$CG$34</f>
        <v>0</v>
      </c>
      <c r="X80" s="51">
        <f>'79'!$DA$34</f>
        <v>0</v>
      </c>
      <c r="Y80">
        <f>'79'!$CG$35</f>
        <v>0</v>
      </c>
      <c r="Z80" s="51">
        <f>'79'!$DA$35</f>
        <v>0</v>
      </c>
      <c r="AA80">
        <f>'79'!$CG$36</f>
        <v>0</v>
      </c>
      <c r="AB80" s="51">
        <f>'79'!$DA$36</f>
        <v>0</v>
      </c>
      <c r="AC80">
        <f>'79'!$CG$37</f>
        <v>0</v>
      </c>
      <c r="AD80" s="51">
        <f>'79'!$DA$37</f>
        <v>0</v>
      </c>
      <c r="AE80">
        <f>'79'!$CG$38</f>
        <v>0</v>
      </c>
      <c r="AF80" s="51">
        <f>'79'!$DA$38</f>
        <v>0</v>
      </c>
      <c r="AG80">
        <f>'79'!$CG$39</f>
        <v>0</v>
      </c>
      <c r="AH80" s="51">
        <f>'79'!$DA$39</f>
        <v>0</v>
      </c>
      <c r="AI80">
        <f>'79'!$CG$40</f>
        <v>0</v>
      </c>
      <c r="AJ80" s="51">
        <f>'79'!$DA$40</f>
        <v>0</v>
      </c>
    </row>
    <row r="81" spans="1:36" x14ac:dyDescent="0.15">
      <c r="A81">
        <v>80</v>
      </c>
      <c r="B81" s="52" t="str">
        <f>IF(請求書!$F$21="","",請求書!$F$21)</f>
        <v/>
      </c>
      <c r="C81" s="52" t="str">
        <f>IF(請求書!$V$7="","",請求書!$V$7)</f>
        <v/>
      </c>
      <c r="D81" s="26">
        <f>'80'!$AG$5</f>
        <v>0</v>
      </c>
      <c r="E81">
        <f>'80'!$K$5</f>
        <v>0</v>
      </c>
      <c r="F81">
        <f>'80'!$DP$20</f>
        <v>0</v>
      </c>
      <c r="G81" s="26" t="str">
        <f>IF('80'!$EA$20="","",'80'!$EA$20)</f>
        <v/>
      </c>
      <c r="H81" t="str">
        <f>'80'!$CG$42</f>
        <v>訪問入浴</v>
      </c>
      <c r="I81" s="53" t="str">
        <f>IF('80'!$BJ$45=0,"",'80'!$BJ$45)</f>
        <v/>
      </c>
      <c r="J81" t="str">
        <f>'80'!$CC$43</f>
        <v/>
      </c>
      <c r="K81" t="str">
        <f>'80'!$CG$28</f>
        <v/>
      </c>
      <c r="L81" s="51" t="str">
        <f>'80'!$DA$28</f>
        <v/>
      </c>
      <c r="M81" t="str">
        <f>'80'!$CG$29</f>
        <v/>
      </c>
      <c r="N81" s="51">
        <f>'80'!$DA$29</f>
        <v>0</v>
      </c>
      <c r="O81">
        <f>'80'!$CG$30</f>
        <v>0</v>
      </c>
      <c r="P81" s="51">
        <f>'80'!$DA$30</f>
        <v>0</v>
      </c>
      <c r="Q81">
        <f>'80'!$CG$31</f>
        <v>0</v>
      </c>
      <c r="R81" s="51">
        <f>'80'!$DA$31</f>
        <v>0</v>
      </c>
      <c r="S81">
        <f>'80'!$CG$32</f>
        <v>0</v>
      </c>
      <c r="T81" s="51">
        <f>'80'!$DA$32</f>
        <v>0</v>
      </c>
      <c r="U81">
        <f>'80'!$CG$33</f>
        <v>0</v>
      </c>
      <c r="V81" s="51">
        <f>'80'!$DA$33</f>
        <v>0</v>
      </c>
      <c r="W81">
        <f>'80'!$CG$34</f>
        <v>0</v>
      </c>
      <c r="X81" s="51">
        <f>'80'!$DA$34</f>
        <v>0</v>
      </c>
      <c r="Y81">
        <f>'80'!$CG$35</f>
        <v>0</v>
      </c>
      <c r="Z81" s="51">
        <f>'80'!$DA$35</f>
        <v>0</v>
      </c>
      <c r="AA81">
        <f>'80'!$CG$36</f>
        <v>0</v>
      </c>
      <c r="AB81" s="51">
        <f>'80'!$DA$36</f>
        <v>0</v>
      </c>
      <c r="AC81">
        <f>'80'!$CG$37</f>
        <v>0</v>
      </c>
      <c r="AD81" s="51">
        <f>'80'!$DA$37</f>
        <v>0</v>
      </c>
      <c r="AE81">
        <f>'80'!$CG$38</f>
        <v>0</v>
      </c>
      <c r="AF81" s="51">
        <f>'80'!$DA$38</f>
        <v>0</v>
      </c>
      <c r="AG81">
        <f>'80'!$CG$39</f>
        <v>0</v>
      </c>
      <c r="AH81" s="51">
        <f>'80'!$DA$39</f>
        <v>0</v>
      </c>
      <c r="AI81">
        <f>'80'!$CG$40</f>
        <v>0</v>
      </c>
      <c r="AJ81" s="51">
        <f>'80'!$DA$40</f>
        <v>0</v>
      </c>
    </row>
    <row r="82" spans="1:36" x14ac:dyDescent="0.15">
      <c r="A82">
        <v>81</v>
      </c>
      <c r="B82" s="52" t="str">
        <f>IF(請求書!$F$21="","",請求書!$F$21)</f>
        <v/>
      </c>
      <c r="C82" s="52" t="str">
        <f>IF(請求書!$V$7="","",請求書!$V$7)</f>
        <v/>
      </c>
      <c r="D82" s="26">
        <f>'81'!$AG$5</f>
        <v>0</v>
      </c>
      <c r="E82">
        <f>'81'!$K$5</f>
        <v>0</v>
      </c>
      <c r="F82">
        <f>'81'!$DP$20</f>
        <v>0</v>
      </c>
      <c r="G82" s="26" t="str">
        <f>IF('81'!$EA$20="","",'81'!$EA$20)</f>
        <v/>
      </c>
      <c r="H82" t="str">
        <f>'81'!$CG$42</f>
        <v>訪問入浴</v>
      </c>
      <c r="I82" s="53" t="str">
        <f>IF('81'!$BJ$45=0,"",'81'!$BJ$45)</f>
        <v/>
      </c>
      <c r="J82" t="str">
        <f>'81'!$CC$43</f>
        <v/>
      </c>
      <c r="K82" t="str">
        <f>'81'!$CG$28</f>
        <v/>
      </c>
      <c r="L82" s="51" t="str">
        <f>'81'!$DA$28</f>
        <v/>
      </c>
      <c r="M82" t="str">
        <f>'81'!$CG$29</f>
        <v/>
      </c>
      <c r="N82" s="51">
        <f>'81'!$DA$29</f>
        <v>0</v>
      </c>
      <c r="O82">
        <f>'81'!$CG$30</f>
        <v>0</v>
      </c>
      <c r="P82" s="51">
        <f>'81'!$DA$30</f>
        <v>0</v>
      </c>
      <c r="Q82">
        <f>'81'!$CG$31</f>
        <v>0</v>
      </c>
      <c r="R82" s="51">
        <f>'81'!$DA$31</f>
        <v>0</v>
      </c>
      <c r="S82">
        <f>'81'!$CG$32</f>
        <v>0</v>
      </c>
      <c r="T82" s="51">
        <f>'81'!$DA$32</f>
        <v>0</v>
      </c>
      <c r="U82">
        <f>'81'!$CG$33</f>
        <v>0</v>
      </c>
      <c r="V82" s="51">
        <f>'81'!$DA$33</f>
        <v>0</v>
      </c>
      <c r="W82">
        <f>'81'!$CG$34</f>
        <v>0</v>
      </c>
      <c r="X82" s="51">
        <f>'81'!$DA$34</f>
        <v>0</v>
      </c>
      <c r="Y82">
        <f>'81'!$CG$35</f>
        <v>0</v>
      </c>
      <c r="Z82" s="51">
        <f>'81'!$DA$35</f>
        <v>0</v>
      </c>
      <c r="AA82">
        <f>'81'!$CG$36</f>
        <v>0</v>
      </c>
      <c r="AB82" s="51">
        <f>'81'!$DA$36</f>
        <v>0</v>
      </c>
      <c r="AC82">
        <f>'81'!$CG$37</f>
        <v>0</v>
      </c>
      <c r="AD82" s="51">
        <f>'81'!$DA$37</f>
        <v>0</v>
      </c>
      <c r="AE82">
        <f>'81'!$CG$38</f>
        <v>0</v>
      </c>
      <c r="AF82" s="51">
        <f>'81'!$DA$38</f>
        <v>0</v>
      </c>
      <c r="AG82">
        <f>'81'!$CG$39</f>
        <v>0</v>
      </c>
      <c r="AH82" s="51">
        <f>'81'!$DA$39</f>
        <v>0</v>
      </c>
      <c r="AI82">
        <f>'81'!$CG$40</f>
        <v>0</v>
      </c>
      <c r="AJ82" s="51">
        <f>'81'!$DA$40</f>
        <v>0</v>
      </c>
    </row>
    <row r="83" spans="1:36" x14ac:dyDescent="0.15">
      <c r="A83">
        <v>82</v>
      </c>
      <c r="B83" s="52" t="str">
        <f>IF(請求書!$F$21="","",請求書!$F$21)</f>
        <v/>
      </c>
      <c r="C83" s="52" t="str">
        <f>IF(請求書!$V$7="","",請求書!$V$7)</f>
        <v/>
      </c>
      <c r="D83" s="26">
        <f>'82'!$AG$5</f>
        <v>0</v>
      </c>
      <c r="E83">
        <f>'82'!$K$5</f>
        <v>0</v>
      </c>
      <c r="F83">
        <f>'82'!$DP$20</f>
        <v>0</v>
      </c>
      <c r="G83" s="26" t="str">
        <f>IF('82'!$EA$20="","",'82'!$EA$20)</f>
        <v/>
      </c>
      <c r="H83" t="str">
        <f>'82'!$CG$42</f>
        <v>訪問入浴</v>
      </c>
      <c r="I83" s="53" t="str">
        <f>IF('82'!$BJ$45=0,"",'82'!$BJ$45)</f>
        <v/>
      </c>
      <c r="J83" t="str">
        <f>'82'!$CC$43</f>
        <v/>
      </c>
      <c r="K83" t="str">
        <f>'82'!$CG$28</f>
        <v/>
      </c>
      <c r="L83" s="51" t="str">
        <f>'82'!$DA$28</f>
        <v/>
      </c>
      <c r="M83" t="str">
        <f>'82'!$CG$29</f>
        <v/>
      </c>
      <c r="N83" s="51">
        <f>'82'!$DA$29</f>
        <v>0</v>
      </c>
      <c r="O83">
        <f>'82'!$CG$30</f>
        <v>0</v>
      </c>
      <c r="P83" s="51">
        <f>'82'!$DA$30</f>
        <v>0</v>
      </c>
      <c r="Q83">
        <f>'82'!$CG$31</f>
        <v>0</v>
      </c>
      <c r="R83" s="51">
        <f>'82'!$DA$31</f>
        <v>0</v>
      </c>
      <c r="S83">
        <f>'82'!$CG$32</f>
        <v>0</v>
      </c>
      <c r="T83" s="51">
        <f>'82'!$DA$32</f>
        <v>0</v>
      </c>
      <c r="U83">
        <f>'82'!$CG$33</f>
        <v>0</v>
      </c>
      <c r="V83" s="51">
        <f>'82'!$DA$33</f>
        <v>0</v>
      </c>
      <c r="W83">
        <f>'82'!$CG$34</f>
        <v>0</v>
      </c>
      <c r="X83" s="51">
        <f>'82'!$DA$34</f>
        <v>0</v>
      </c>
      <c r="Y83">
        <f>'82'!$CG$35</f>
        <v>0</v>
      </c>
      <c r="Z83" s="51">
        <f>'82'!$DA$35</f>
        <v>0</v>
      </c>
      <c r="AA83">
        <f>'82'!$CG$36</f>
        <v>0</v>
      </c>
      <c r="AB83" s="51">
        <f>'82'!$DA$36</f>
        <v>0</v>
      </c>
      <c r="AC83">
        <f>'82'!$CG$37</f>
        <v>0</v>
      </c>
      <c r="AD83" s="51">
        <f>'82'!$DA$37</f>
        <v>0</v>
      </c>
      <c r="AE83">
        <f>'82'!$CG$38</f>
        <v>0</v>
      </c>
      <c r="AF83" s="51">
        <f>'82'!$DA$38</f>
        <v>0</v>
      </c>
      <c r="AG83">
        <f>'82'!$CG$39</f>
        <v>0</v>
      </c>
      <c r="AH83" s="51">
        <f>'82'!$DA$39</f>
        <v>0</v>
      </c>
      <c r="AI83">
        <f>'82'!$CG$40</f>
        <v>0</v>
      </c>
      <c r="AJ83" s="51">
        <f>'82'!$DA$40</f>
        <v>0</v>
      </c>
    </row>
    <row r="84" spans="1:36" x14ac:dyDescent="0.15">
      <c r="A84">
        <v>83</v>
      </c>
      <c r="B84" s="52" t="str">
        <f>IF(請求書!$F$21="","",請求書!$F$21)</f>
        <v/>
      </c>
      <c r="C84" s="52" t="str">
        <f>IF(請求書!$V$7="","",請求書!$V$7)</f>
        <v/>
      </c>
      <c r="D84" s="26">
        <f>'83'!$AG$5</f>
        <v>0</v>
      </c>
      <c r="E84">
        <f>'83'!$K$5</f>
        <v>0</v>
      </c>
      <c r="F84">
        <f>'83'!$DP$20</f>
        <v>0</v>
      </c>
      <c r="G84" s="26" t="str">
        <f>IF('83'!$EA$20="","",'83'!$EA$20)</f>
        <v/>
      </c>
      <c r="H84" t="str">
        <f>'83'!$CG$42</f>
        <v>訪問入浴</v>
      </c>
      <c r="I84" s="53" t="str">
        <f>IF('83'!$BJ$45=0,"",'83'!$BJ$45)</f>
        <v/>
      </c>
      <c r="J84" t="str">
        <f>'83'!$CC$43</f>
        <v/>
      </c>
      <c r="K84" t="str">
        <f>'83'!$CG$28</f>
        <v/>
      </c>
      <c r="L84" s="51" t="str">
        <f>'83'!$DA$28</f>
        <v/>
      </c>
      <c r="M84" t="str">
        <f>'83'!$CG$29</f>
        <v/>
      </c>
      <c r="N84" s="51">
        <f>'83'!$DA$29</f>
        <v>0</v>
      </c>
      <c r="O84">
        <f>'83'!$CG$30</f>
        <v>0</v>
      </c>
      <c r="P84" s="51">
        <f>'83'!$DA$30</f>
        <v>0</v>
      </c>
      <c r="Q84">
        <f>'83'!$CG$31</f>
        <v>0</v>
      </c>
      <c r="R84" s="51">
        <f>'83'!$DA$31</f>
        <v>0</v>
      </c>
      <c r="S84">
        <f>'83'!$CG$32</f>
        <v>0</v>
      </c>
      <c r="T84" s="51">
        <f>'83'!$DA$32</f>
        <v>0</v>
      </c>
      <c r="U84">
        <f>'83'!$CG$33</f>
        <v>0</v>
      </c>
      <c r="V84" s="51">
        <f>'83'!$DA$33</f>
        <v>0</v>
      </c>
      <c r="W84">
        <f>'83'!$CG$34</f>
        <v>0</v>
      </c>
      <c r="X84" s="51">
        <f>'83'!$DA$34</f>
        <v>0</v>
      </c>
      <c r="Y84">
        <f>'83'!$CG$35</f>
        <v>0</v>
      </c>
      <c r="Z84" s="51">
        <f>'83'!$DA$35</f>
        <v>0</v>
      </c>
      <c r="AA84">
        <f>'83'!$CG$36</f>
        <v>0</v>
      </c>
      <c r="AB84" s="51">
        <f>'83'!$DA$36</f>
        <v>0</v>
      </c>
      <c r="AC84">
        <f>'83'!$CG$37</f>
        <v>0</v>
      </c>
      <c r="AD84" s="51">
        <f>'83'!$DA$37</f>
        <v>0</v>
      </c>
      <c r="AE84">
        <f>'83'!$CG$38</f>
        <v>0</v>
      </c>
      <c r="AF84" s="51">
        <f>'83'!$DA$38</f>
        <v>0</v>
      </c>
      <c r="AG84">
        <f>'83'!$CG$39</f>
        <v>0</v>
      </c>
      <c r="AH84" s="51">
        <f>'83'!$DA$39</f>
        <v>0</v>
      </c>
      <c r="AI84">
        <f>'83'!$CG$40</f>
        <v>0</v>
      </c>
      <c r="AJ84" s="51">
        <f>'83'!$DA$40</f>
        <v>0</v>
      </c>
    </row>
    <row r="85" spans="1:36" x14ac:dyDescent="0.15">
      <c r="A85">
        <v>84</v>
      </c>
      <c r="B85" s="52" t="str">
        <f>IF(請求書!$F$21="","",請求書!$F$21)</f>
        <v/>
      </c>
      <c r="C85" s="52" t="str">
        <f>IF(請求書!$V$7="","",請求書!$V$7)</f>
        <v/>
      </c>
      <c r="D85" s="26">
        <f>'84'!$AG$5</f>
        <v>0</v>
      </c>
      <c r="E85">
        <f>'84'!$K$5</f>
        <v>0</v>
      </c>
      <c r="F85">
        <f>'84'!$DP$20</f>
        <v>0</v>
      </c>
      <c r="G85" s="26" t="str">
        <f>IF('84'!$EA$20="","",'84'!$EA$20)</f>
        <v/>
      </c>
      <c r="H85" t="str">
        <f>'84'!$CG$42</f>
        <v>訪問入浴</v>
      </c>
      <c r="I85" s="53" t="str">
        <f>IF('84'!$BJ$45=0,"",'84'!$BJ$45)</f>
        <v/>
      </c>
      <c r="J85" t="str">
        <f>'84'!$CC$43</f>
        <v/>
      </c>
      <c r="K85" t="str">
        <f>'84'!$CG$28</f>
        <v/>
      </c>
      <c r="L85" s="51" t="str">
        <f>'84'!$DA$28</f>
        <v/>
      </c>
      <c r="M85" t="str">
        <f>'84'!$CG$29</f>
        <v/>
      </c>
      <c r="N85" s="51">
        <f>'84'!$DA$29</f>
        <v>0</v>
      </c>
      <c r="O85">
        <f>'84'!$CG$30</f>
        <v>0</v>
      </c>
      <c r="P85" s="51">
        <f>'84'!$DA$30</f>
        <v>0</v>
      </c>
      <c r="Q85">
        <f>'84'!$CG$31</f>
        <v>0</v>
      </c>
      <c r="R85" s="51">
        <f>'84'!$DA$31</f>
        <v>0</v>
      </c>
      <c r="S85">
        <f>'84'!$CG$32</f>
        <v>0</v>
      </c>
      <c r="T85" s="51">
        <f>'84'!$DA$32</f>
        <v>0</v>
      </c>
      <c r="U85">
        <f>'84'!$CG$33</f>
        <v>0</v>
      </c>
      <c r="V85" s="51">
        <f>'84'!$DA$33</f>
        <v>0</v>
      </c>
      <c r="W85">
        <f>'84'!$CG$34</f>
        <v>0</v>
      </c>
      <c r="X85" s="51">
        <f>'84'!$DA$34</f>
        <v>0</v>
      </c>
      <c r="Y85">
        <f>'84'!$CG$35</f>
        <v>0</v>
      </c>
      <c r="Z85" s="51">
        <f>'84'!$DA$35</f>
        <v>0</v>
      </c>
      <c r="AA85">
        <f>'84'!$CG$36</f>
        <v>0</v>
      </c>
      <c r="AB85" s="51">
        <f>'84'!$DA$36</f>
        <v>0</v>
      </c>
      <c r="AC85">
        <f>'84'!$CG$37</f>
        <v>0</v>
      </c>
      <c r="AD85" s="51">
        <f>'84'!$DA$37</f>
        <v>0</v>
      </c>
      <c r="AE85">
        <f>'84'!$CG$38</f>
        <v>0</v>
      </c>
      <c r="AF85" s="51">
        <f>'84'!$DA$38</f>
        <v>0</v>
      </c>
      <c r="AG85">
        <f>'84'!$CG$39</f>
        <v>0</v>
      </c>
      <c r="AH85" s="51">
        <f>'84'!$DA$39</f>
        <v>0</v>
      </c>
      <c r="AI85">
        <f>'84'!$CG$40</f>
        <v>0</v>
      </c>
      <c r="AJ85" s="51">
        <f>'84'!$DA$40</f>
        <v>0</v>
      </c>
    </row>
    <row r="86" spans="1:36" x14ac:dyDescent="0.15">
      <c r="A86">
        <v>85</v>
      </c>
      <c r="B86" s="52" t="str">
        <f>IF(請求書!$F$21="","",請求書!$F$21)</f>
        <v/>
      </c>
      <c r="C86" s="52" t="str">
        <f>IF(請求書!$V$7="","",請求書!$V$7)</f>
        <v/>
      </c>
      <c r="D86" s="26">
        <f>'85'!$AG$5</f>
        <v>0</v>
      </c>
      <c r="E86">
        <f>'85'!$K$5</f>
        <v>0</v>
      </c>
      <c r="F86">
        <f>'85'!$DP$20</f>
        <v>0</v>
      </c>
      <c r="G86" s="26" t="str">
        <f>IF('85'!$EA$20="","",'85'!$EA$20)</f>
        <v/>
      </c>
      <c r="H86" t="str">
        <f>'85'!$CG$42</f>
        <v>訪問入浴</v>
      </c>
      <c r="I86" s="53" t="str">
        <f>IF('85'!$BJ$45=0,"",'85'!$BJ$45)</f>
        <v/>
      </c>
      <c r="J86" t="str">
        <f>'85'!$CC$43</f>
        <v/>
      </c>
      <c r="K86" t="str">
        <f>'85'!$CG$28</f>
        <v/>
      </c>
      <c r="L86" s="51" t="str">
        <f>'85'!$DA$28</f>
        <v/>
      </c>
      <c r="M86" t="str">
        <f>'85'!$CG$29</f>
        <v/>
      </c>
      <c r="N86" s="51">
        <f>'85'!$DA$29</f>
        <v>0</v>
      </c>
      <c r="O86">
        <f>'85'!$CG$30</f>
        <v>0</v>
      </c>
      <c r="P86" s="51">
        <f>'85'!$DA$30</f>
        <v>0</v>
      </c>
      <c r="Q86">
        <f>'85'!$CG$31</f>
        <v>0</v>
      </c>
      <c r="R86" s="51">
        <f>'85'!$DA$31</f>
        <v>0</v>
      </c>
      <c r="S86">
        <f>'85'!$CG$32</f>
        <v>0</v>
      </c>
      <c r="T86" s="51">
        <f>'85'!$DA$32</f>
        <v>0</v>
      </c>
      <c r="U86">
        <f>'85'!$CG$33</f>
        <v>0</v>
      </c>
      <c r="V86" s="51">
        <f>'85'!$DA$33</f>
        <v>0</v>
      </c>
      <c r="W86">
        <f>'85'!$CG$34</f>
        <v>0</v>
      </c>
      <c r="X86" s="51">
        <f>'85'!$DA$34</f>
        <v>0</v>
      </c>
      <c r="Y86">
        <f>'85'!$CG$35</f>
        <v>0</v>
      </c>
      <c r="Z86" s="51">
        <f>'85'!$DA$35</f>
        <v>0</v>
      </c>
      <c r="AA86">
        <f>'85'!$CG$36</f>
        <v>0</v>
      </c>
      <c r="AB86" s="51">
        <f>'85'!$DA$36</f>
        <v>0</v>
      </c>
      <c r="AC86">
        <f>'85'!$CG$37</f>
        <v>0</v>
      </c>
      <c r="AD86" s="51">
        <f>'85'!$DA$37</f>
        <v>0</v>
      </c>
      <c r="AE86">
        <f>'85'!$CG$38</f>
        <v>0</v>
      </c>
      <c r="AF86" s="51">
        <f>'85'!$DA$38</f>
        <v>0</v>
      </c>
      <c r="AG86">
        <f>'85'!$CG$39</f>
        <v>0</v>
      </c>
      <c r="AH86" s="51">
        <f>'85'!$DA$39</f>
        <v>0</v>
      </c>
      <c r="AI86">
        <f>'85'!$CG$40</f>
        <v>0</v>
      </c>
      <c r="AJ86" s="51">
        <f>'85'!$DA$40</f>
        <v>0</v>
      </c>
    </row>
    <row r="87" spans="1:36" x14ac:dyDescent="0.15">
      <c r="A87">
        <v>86</v>
      </c>
      <c r="B87" s="52" t="str">
        <f>IF(請求書!$F$21="","",請求書!$F$21)</f>
        <v/>
      </c>
      <c r="C87" s="52" t="str">
        <f>IF(請求書!$V$7="","",請求書!$V$7)</f>
        <v/>
      </c>
      <c r="D87" s="26">
        <f>'86'!$AG$5</f>
        <v>0</v>
      </c>
      <c r="E87">
        <f>'86'!$K$5</f>
        <v>0</v>
      </c>
      <c r="F87">
        <f>'86'!$DP$20</f>
        <v>0</v>
      </c>
      <c r="G87" s="26" t="str">
        <f>IF('86'!$EA$20="","",'86'!$EA$20)</f>
        <v/>
      </c>
      <c r="H87" t="str">
        <f>'86'!$CG$42</f>
        <v>訪問入浴</v>
      </c>
      <c r="I87" s="53" t="str">
        <f>IF('86'!$BJ$45=0,"",'86'!$BJ$45)</f>
        <v/>
      </c>
      <c r="J87" t="str">
        <f>'86'!$CC$43</f>
        <v/>
      </c>
      <c r="K87" t="str">
        <f>'86'!$CG$28</f>
        <v/>
      </c>
      <c r="L87" s="51" t="str">
        <f>'86'!$DA$28</f>
        <v/>
      </c>
      <c r="M87" t="str">
        <f>'86'!$CG$29</f>
        <v/>
      </c>
      <c r="N87" s="51">
        <f>'86'!$DA$29</f>
        <v>0</v>
      </c>
      <c r="O87">
        <f>'86'!$CG$30</f>
        <v>0</v>
      </c>
      <c r="P87" s="51">
        <f>'86'!$DA$30</f>
        <v>0</v>
      </c>
      <c r="Q87">
        <f>'86'!$CG$31</f>
        <v>0</v>
      </c>
      <c r="R87" s="51">
        <f>'86'!$DA$31</f>
        <v>0</v>
      </c>
      <c r="S87">
        <f>'86'!$CG$32</f>
        <v>0</v>
      </c>
      <c r="T87" s="51">
        <f>'86'!$DA$32</f>
        <v>0</v>
      </c>
      <c r="U87">
        <f>'86'!$CG$33</f>
        <v>0</v>
      </c>
      <c r="V87" s="51">
        <f>'86'!$DA$33</f>
        <v>0</v>
      </c>
      <c r="W87">
        <f>'86'!$CG$34</f>
        <v>0</v>
      </c>
      <c r="X87" s="51">
        <f>'86'!$DA$34</f>
        <v>0</v>
      </c>
      <c r="Y87">
        <f>'86'!$CG$35</f>
        <v>0</v>
      </c>
      <c r="Z87" s="51">
        <f>'86'!$DA$35</f>
        <v>0</v>
      </c>
      <c r="AA87">
        <f>'86'!$CG$36</f>
        <v>0</v>
      </c>
      <c r="AB87" s="51">
        <f>'86'!$DA$36</f>
        <v>0</v>
      </c>
      <c r="AC87">
        <f>'86'!$CG$37</f>
        <v>0</v>
      </c>
      <c r="AD87" s="51">
        <f>'86'!$DA$37</f>
        <v>0</v>
      </c>
      <c r="AE87">
        <f>'86'!$CG$38</f>
        <v>0</v>
      </c>
      <c r="AF87" s="51">
        <f>'86'!$DA$38</f>
        <v>0</v>
      </c>
      <c r="AG87">
        <f>'86'!$CG$39</f>
        <v>0</v>
      </c>
      <c r="AH87" s="51">
        <f>'86'!$DA$39</f>
        <v>0</v>
      </c>
      <c r="AI87">
        <f>'86'!$CG$40</f>
        <v>0</v>
      </c>
      <c r="AJ87" s="51">
        <f>'86'!$DA$40</f>
        <v>0</v>
      </c>
    </row>
    <row r="88" spans="1:36" x14ac:dyDescent="0.15">
      <c r="A88">
        <v>87</v>
      </c>
      <c r="B88" s="52" t="str">
        <f>IF(請求書!$F$21="","",請求書!$F$21)</f>
        <v/>
      </c>
      <c r="C88" s="52" t="str">
        <f>IF(請求書!$V$7="","",請求書!$V$7)</f>
        <v/>
      </c>
      <c r="D88" s="26">
        <f>'87'!$AG$5</f>
        <v>0</v>
      </c>
      <c r="E88">
        <f>'87'!$K$5</f>
        <v>0</v>
      </c>
      <c r="F88">
        <f>'87'!$DP$20</f>
        <v>0</v>
      </c>
      <c r="G88" s="26" t="str">
        <f>IF('87'!$EA$20="","",'87'!$EA$20)</f>
        <v/>
      </c>
      <c r="H88" t="str">
        <f>'87'!$CG$42</f>
        <v>訪問入浴</v>
      </c>
      <c r="I88" s="53" t="str">
        <f>IF('87'!$BJ$45=0,"",'87'!$BJ$45)</f>
        <v/>
      </c>
      <c r="J88" t="str">
        <f>'87'!$CC$43</f>
        <v/>
      </c>
      <c r="K88" t="str">
        <f>'87'!$CG$28</f>
        <v/>
      </c>
      <c r="L88" s="51" t="str">
        <f>'87'!$DA$28</f>
        <v/>
      </c>
      <c r="M88" t="str">
        <f>'87'!$CG$29</f>
        <v/>
      </c>
      <c r="N88" s="51">
        <f>'87'!$DA$29</f>
        <v>0</v>
      </c>
      <c r="O88">
        <f>'87'!$CG$30</f>
        <v>0</v>
      </c>
      <c r="P88" s="51">
        <f>'87'!$DA$30</f>
        <v>0</v>
      </c>
      <c r="Q88">
        <f>'87'!$CG$31</f>
        <v>0</v>
      </c>
      <c r="R88" s="51">
        <f>'87'!$DA$31</f>
        <v>0</v>
      </c>
      <c r="S88">
        <f>'87'!$CG$32</f>
        <v>0</v>
      </c>
      <c r="T88" s="51">
        <f>'87'!$DA$32</f>
        <v>0</v>
      </c>
      <c r="U88">
        <f>'87'!$CG$33</f>
        <v>0</v>
      </c>
      <c r="V88" s="51">
        <f>'87'!$DA$33</f>
        <v>0</v>
      </c>
      <c r="W88">
        <f>'87'!$CG$34</f>
        <v>0</v>
      </c>
      <c r="X88" s="51">
        <f>'87'!$DA$34</f>
        <v>0</v>
      </c>
      <c r="Y88">
        <f>'87'!$CG$35</f>
        <v>0</v>
      </c>
      <c r="Z88" s="51">
        <f>'87'!$DA$35</f>
        <v>0</v>
      </c>
      <c r="AA88">
        <f>'87'!$CG$36</f>
        <v>0</v>
      </c>
      <c r="AB88" s="51">
        <f>'87'!$DA$36</f>
        <v>0</v>
      </c>
      <c r="AC88">
        <f>'87'!$CG$37</f>
        <v>0</v>
      </c>
      <c r="AD88" s="51">
        <f>'87'!$DA$37</f>
        <v>0</v>
      </c>
      <c r="AE88">
        <f>'87'!$CG$38</f>
        <v>0</v>
      </c>
      <c r="AF88" s="51">
        <f>'87'!$DA$38</f>
        <v>0</v>
      </c>
      <c r="AG88">
        <f>'87'!$CG$39</f>
        <v>0</v>
      </c>
      <c r="AH88" s="51">
        <f>'87'!$DA$39</f>
        <v>0</v>
      </c>
      <c r="AI88">
        <f>'87'!$CG$40</f>
        <v>0</v>
      </c>
      <c r="AJ88" s="51">
        <f>'87'!$DA$40</f>
        <v>0</v>
      </c>
    </row>
    <row r="89" spans="1:36" x14ac:dyDescent="0.15">
      <c r="A89">
        <v>88</v>
      </c>
      <c r="B89" s="52" t="str">
        <f>IF(請求書!$F$21="","",請求書!$F$21)</f>
        <v/>
      </c>
      <c r="C89" s="52" t="str">
        <f>IF(請求書!$V$7="","",請求書!$V$7)</f>
        <v/>
      </c>
      <c r="D89" s="26">
        <f>'88'!$AG$5</f>
        <v>0</v>
      </c>
      <c r="E89">
        <f>'88'!$K$5</f>
        <v>0</v>
      </c>
      <c r="F89">
        <f>'88'!$DP$20</f>
        <v>0</v>
      </c>
      <c r="G89" s="26" t="str">
        <f>IF('88'!$EA$20="","",'88'!$EA$20)</f>
        <v/>
      </c>
      <c r="H89" t="str">
        <f>'88'!$CG$42</f>
        <v>訪問入浴</v>
      </c>
      <c r="I89" s="53" t="str">
        <f>IF('88'!$BJ$45=0,"",'88'!$BJ$45)</f>
        <v/>
      </c>
      <c r="J89" t="str">
        <f>'88'!$CC$43</f>
        <v/>
      </c>
      <c r="K89" t="str">
        <f>'88'!$CG$28</f>
        <v/>
      </c>
      <c r="L89" s="51" t="str">
        <f>'88'!$DA$28</f>
        <v/>
      </c>
      <c r="M89" t="str">
        <f>'88'!$CG$29</f>
        <v/>
      </c>
      <c r="N89" s="51">
        <f>'88'!$DA$29</f>
        <v>0</v>
      </c>
      <c r="O89">
        <f>'88'!$CG$30</f>
        <v>0</v>
      </c>
      <c r="P89" s="51">
        <f>'88'!$DA$30</f>
        <v>0</v>
      </c>
      <c r="Q89">
        <f>'88'!$CG$31</f>
        <v>0</v>
      </c>
      <c r="R89" s="51">
        <f>'88'!$DA$31</f>
        <v>0</v>
      </c>
      <c r="S89">
        <f>'88'!$CG$32</f>
        <v>0</v>
      </c>
      <c r="T89" s="51">
        <f>'88'!$DA$32</f>
        <v>0</v>
      </c>
      <c r="U89">
        <f>'88'!$CG$33</f>
        <v>0</v>
      </c>
      <c r="V89" s="51">
        <f>'88'!$DA$33</f>
        <v>0</v>
      </c>
      <c r="W89">
        <f>'88'!$CG$34</f>
        <v>0</v>
      </c>
      <c r="X89" s="51">
        <f>'88'!$DA$34</f>
        <v>0</v>
      </c>
      <c r="Y89">
        <f>'88'!$CG$35</f>
        <v>0</v>
      </c>
      <c r="Z89" s="51">
        <f>'88'!$DA$35</f>
        <v>0</v>
      </c>
      <c r="AA89">
        <f>'88'!$CG$36</f>
        <v>0</v>
      </c>
      <c r="AB89" s="51">
        <f>'88'!$DA$36</f>
        <v>0</v>
      </c>
      <c r="AC89">
        <f>'88'!$CG$37</f>
        <v>0</v>
      </c>
      <c r="AD89" s="51">
        <f>'88'!$DA$37</f>
        <v>0</v>
      </c>
      <c r="AE89">
        <f>'88'!$CG$38</f>
        <v>0</v>
      </c>
      <c r="AF89" s="51">
        <f>'88'!$DA$38</f>
        <v>0</v>
      </c>
      <c r="AG89">
        <f>'88'!$CG$39</f>
        <v>0</v>
      </c>
      <c r="AH89" s="51">
        <f>'88'!$DA$39</f>
        <v>0</v>
      </c>
      <c r="AI89">
        <f>'88'!$CG$40</f>
        <v>0</v>
      </c>
      <c r="AJ89" s="51">
        <f>'88'!$DA$40</f>
        <v>0</v>
      </c>
    </row>
    <row r="90" spans="1:36" x14ac:dyDescent="0.15">
      <c r="A90">
        <v>89</v>
      </c>
      <c r="B90" s="52" t="str">
        <f>IF(請求書!$F$21="","",請求書!$F$21)</f>
        <v/>
      </c>
      <c r="C90" s="52" t="str">
        <f>IF(請求書!$V$7="","",請求書!$V$7)</f>
        <v/>
      </c>
      <c r="D90" s="26">
        <f>'89'!$AG$5</f>
        <v>0</v>
      </c>
      <c r="E90">
        <f>'89'!$K$5</f>
        <v>0</v>
      </c>
      <c r="F90">
        <f>'89'!$DP$20</f>
        <v>0</v>
      </c>
      <c r="G90" s="26" t="str">
        <f>IF('89'!$EA$20="","",'89'!$EA$20)</f>
        <v/>
      </c>
      <c r="H90" t="str">
        <f>'89'!$CG$42</f>
        <v>訪問入浴</v>
      </c>
      <c r="I90" s="53" t="str">
        <f>IF('89'!$BJ$45=0,"",'89'!$BJ$45)</f>
        <v/>
      </c>
      <c r="J90" t="str">
        <f>'89'!$CC$43</f>
        <v/>
      </c>
      <c r="K90" t="str">
        <f>'89'!$CG$28</f>
        <v/>
      </c>
      <c r="L90" s="51" t="str">
        <f>'89'!$DA$28</f>
        <v/>
      </c>
      <c r="M90" t="str">
        <f>'89'!$CG$29</f>
        <v/>
      </c>
      <c r="N90" s="51">
        <f>'89'!$DA$29</f>
        <v>0</v>
      </c>
      <c r="O90">
        <f>'89'!$CG$30</f>
        <v>0</v>
      </c>
      <c r="P90" s="51">
        <f>'89'!$DA$30</f>
        <v>0</v>
      </c>
      <c r="Q90">
        <f>'89'!$CG$31</f>
        <v>0</v>
      </c>
      <c r="R90" s="51">
        <f>'89'!$DA$31</f>
        <v>0</v>
      </c>
      <c r="S90">
        <f>'89'!$CG$32</f>
        <v>0</v>
      </c>
      <c r="T90" s="51">
        <f>'89'!$DA$32</f>
        <v>0</v>
      </c>
      <c r="U90">
        <f>'89'!$CG$33</f>
        <v>0</v>
      </c>
      <c r="V90" s="51">
        <f>'89'!$DA$33</f>
        <v>0</v>
      </c>
      <c r="W90">
        <f>'89'!$CG$34</f>
        <v>0</v>
      </c>
      <c r="X90" s="51">
        <f>'89'!$DA$34</f>
        <v>0</v>
      </c>
      <c r="Y90">
        <f>'89'!$CG$35</f>
        <v>0</v>
      </c>
      <c r="Z90" s="51">
        <f>'89'!$DA$35</f>
        <v>0</v>
      </c>
      <c r="AA90">
        <f>'89'!$CG$36</f>
        <v>0</v>
      </c>
      <c r="AB90" s="51">
        <f>'89'!$DA$36</f>
        <v>0</v>
      </c>
      <c r="AC90">
        <f>'89'!$CG$37</f>
        <v>0</v>
      </c>
      <c r="AD90" s="51">
        <f>'89'!$DA$37</f>
        <v>0</v>
      </c>
      <c r="AE90">
        <f>'89'!$CG$38</f>
        <v>0</v>
      </c>
      <c r="AF90" s="51">
        <f>'89'!$DA$38</f>
        <v>0</v>
      </c>
      <c r="AG90">
        <f>'89'!$CG$39</f>
        <v>0</v>
      </c>
      <c r="AH90" s="51">
        <f>'89'!$DA$39</f>
        <v>0</v>
      </c>
      <c r="AI90">
        <f>'89'!$CG$40</f>
        <v>0</v>
      </c>
      <c r="AJ90" s="51">
        <f>'89'!$DA$40</f>
        <v>0</v>
      </c>
    </row>
    <row r="91" spans="1:36" x14ac:dyDescent="0.15">
      <c r="A91">
        <v>90</v>
      </c>
      <c r="B91" s="52" t="str">
        <f>IF(請求書!$F$21="","",請求書!$F$21)</f>
        <v/>
      </c>
      <c r="C91" s="52" t="str">
        <f>IF(請求書!$V$7="","",請求書!$V$7)</f>
        <v/>
      </c>
      <c r="D91" s="26">
        <f>'90'!$AG$5</f>
        <v>0</v>
      </c>
      <c r="E91">
        <f>'90'!$K$5</f>
        <v>0</v>
      </c>
      <c r="F91">
        <f>'90'!$DP$20</f>
        <v>0</v>
      </c>
      <c r="G91" s="26" t="str">
        <f>IF('90'!$EA$20="","",'90'!$EA$20)</f>
        <v/>
      </c>
      <c r="H91" t="str">
        <f>'90'!$CG$42</f>
        <v>訪問入浴</v>
      </c>
      <c r="I91" s="53" t="str">
        <f>IF('90'!$BJ$45=0,"",'90'!$BJ$45)</f>
        <v/>
      </c>
      <c r="J91" t="str">
        <f>'90'!$CC$43</f>
        <v/>
      </c>
      <c r="K91" t="str">
        <f>'90'!$CG$28</f>
        <v/>
      </c>
      <c r="L91" s="51" t="str">
        <f>'90'!$DA$28</f>
        <v/>
      </c>
      <c r="M91" t="str">
        <f>'90'!$CG$29</f>
        <v/>
      </c>
      <c r="N91" s="51">
        <f>'90'!$DA$29</f>
        <v>0</v>
      </c>
      <c r="O91">
        <f>'90'!$CG$30</f>
        <v>0</v>
      </c>
      <c r="P91" s="51">
        <f>'90'!$DA$30</f>
        <v>0</v>
      </c>
      <c r="Q91">
        <f>'90'!$CG$31</f>
        <v>0</v>
      </c>
      <c r="R91" s="51">
        <f>'90'!$DA$31</f>
        <v>0</v>
      </c>
      <c r="S91">
        <f>'90'!$CG$32</f>
        <v>0</v>
      </c>
      <c r="T91" s="51">
        <f>'90'!$DA$32</f>
        <v>0</v>
      </c>
      <c r="U91">
        <f>'90'!$CG$33</f>
        <v>0</v>
      </c>
      <c r="V91" s="51">
        <f>'90'!$DA$33</f>
        <v>0</v>
      </c>
      <c r="W91">
        <f>'90'!$CG$34</f>
        <v>0</v>
      </c>
      <c r="X91" s="51">
        <f>'90'!$DA$34</f>
        <v>0</v>
      </c>
      <c r="Y91">
        <f>'90'!$CG$35</f>
        <v>0</v>
      </c>
      <c r="Z91" s="51">
        <f>'90'!$DA$35</f>
        <v>0</v>
      </c>
      <c r="AA91">
        <f>'90'!$CG$36</f>
        <v>0</v>
      </c>
      <c r="AB91" s="51">
        <f>'90'!$DA$36</f>
        <v>0</v>
      </c>
      <c r="AC91">
        <f>'90'!$CG$37</f>
        <v>0</v>
      </c>
      <c r="AD91" s="51">
        <f>'90'!$DA$37</f>
        <v>0</v>
      </c>
      <c r="AE91">
        <f>'90'!$CG$38</f>
        <v>0</v>
      </c>
      <c r="AF91" s="51">
        <f>'90'!$DA$38</f>
        <v>0</v>
      </c>
      <c r="AG91">
        <f>'90'!$CG$39</f>
        <v>0</v>
      </c>
      <c r="AH91" s="51">
        <f>'90'!$DA$39</f>
        <v>0</v>
      </c>
      <c r="AI91">
        <f>'90'!$CG$40</f>
        <v>0</v>
      </c>
      <c r="AJ91" s="51">
        <f>'90'!$DA$40</f>
        <v>0</v>
      </c>
    </row>
    <row r="92" spans="1:36" x14ac:dyDescent="0.15">
      <c r="A92">
        <v>91</v>
      </c>
      <c r="B92" s="52" t="str">
        <f>IF(請求書!$F$21="","",請求書!$F$21)</f>
        <v/>
      </c>
      <c r="C92" s="52" t="str">
        <f>IF(請求書!$V$7="","",請求書!$V$7)</f>
        <v/>
      </c>
      <c r="D92" s="26">
        <f>'91'!$AG$5</f>
        <v>0</v>
      </c>
      <c r="E92">
        <f>'91'!$K$5</f>
        <v>0</v>
      </c>
      <c r="F92">
        <f>'91'!$DP$20</f>
        <v>0</v>
      </c>
      <c r="G92" s="26" t="str">
        <f>IF('91'!$EA$20="","",'91'!$EA$20)</f>
        <v/>
      </c>
      <c r="H92" t="str">
        <f>'91'!$CG$42</f>
        <v>訪問入浴</v>
      </c>
      <c r="I92" s="53" t="str">
        <f>IF('91'!$BJ$45=0,"",'91'!$BJ$45)</f>
        <v/>
      </c>
      <c r="J92" t="str">
        <f>'91'!$CC$43</f>
        <v/>
      </c>
      <c r="K92" t="str">
        <f>'91'!$CG$28</f>
        <v/>
      </c>
      <c r="L92" s="51" t="str">
        <f>'91'!$DA$28</f>
        <v/>
      </c>
      <c r="M92" t="str">
        <f>'91'!$CG$29</f>
        <v/>
      </c>
      <c r="N92" s="51">
        <f>'91'!$DA$29</f>
        <v>0</v>
      </c>
      <c r="O92">
        <f>'91'!$CG$30</f>
        <v>0</v>
      </c>
      <c r="P92" s="51">
        <f>'91'!$DA$30</f>
        <v>0</v>
      </c>
      <c r="Q92">
        <f>'91'!$CG$31</f>
        <v>0</v>
      </c>
      <c r="R92" s="51">
        <f>'91'!$DA$31</f>
        <v>0</v>
      </c>
      <c r="S92">
        <f>'91'!$CG$32</f>
        <v>0</v>
      </c>
      <c r="T92" s="51">
        <f>'91'!$DA$32</f>
        <v>0</v>
      </c>
      <c r="U92">
        <f>'91'!$CG$33</f>
        <v>0</v>
      </c>
      <c r="V92" s="51">
        <f>'91'!$DA$33</f>
        <v>0</v>
      </c>
      <c r="W92">
        <f>'91'!$CG$34</f>
        <v>0</v>
      </c>
      <c r="X92" s="51">
        <f>'91'!$DA$34</f>
        <v>0</v>
      </c>
      <c r="Y92">
        <f>'91'!$CG$35</f>
        <v>0</v>
      </c>
      <c r="Z92" s="51">
        <f>'91'!$DA$35</f>
        <v>0</v>
      </c>
      <c r="AA92">
        <f>'91'!$CG$36</f>
        <v>0</v>
      </c>
      <c r="AB92" s="51">
        <f>'91'!$DA$36</f>
        <v>0</v>
      </c>
      <c r="AC92">
        <f>'91'!$CG$37</f>
        <v>0</v>
      </c>
      <c r="AD92" s="51">
        <f>'91'!$DA$37</f>
        <v>0</v>
      </c>
      <c r="AE92">
        <f>'91'!$CG$38</f>
        <v>0</v>
      </c>
      <c r="AF92" s="51">
        <f>'91'!$DA$38</f>
        <v>0</v>
      </c>
      <c r="AG92">
        <f>'91'!$CG$39</f>
        <v>0</v>
      </c>
      <c r="AH92" s="51">
        <f>'91'!$DA$39</f>
        <v>0</v>
      </c>
      <c r="AI92">
        <f>'91'!$CG$40</f>
        <v>0</v>
      </c>
      <c r="AJ92" s="51">
        <f>'91'!$DA$40</f>
        <v>0</v>
      </c>
    </row>
    <row r="93" spans="1:36" x14ac:dyDescent="0.15">
      <c r="A93">
        <v>92</v>
      </c>
      <c r="B93" s="52" t="str">
        <f>IF(請求書!$F$21="","",請求書!$F$21)</f>
        <v/>
      </c>
      <c r="C93" s="52" t="str">
        <f>IF(請求書!$V$7="","",請求書!$V$7)</f>
        <v/>
      </c>
      <c r="D93" s="26">
        <f>'92'!$AG$5</f>
        <v>0</v>
      </c>
      <c r="E93">
        <f>'92'!$K$5</f>
        <v>0</v>
      </c>
      <c r="F93">
        <f>'92'!$DP$20</f>
        <v>0</v>
      </c>
      <c r="G93" s="26" t="str">
        <f>IF('92'!$EA$20="","",'92'!$EA$20)</f>
        <v/>
      </c>
      <c r="H93" t="str">
        <f>'92'!$CG$42</f>
        <v>訪問入浴</v>
      </c>
      <c r="I93" s="53" t="str">
        <f>IF('92'!$BJ$45=0,"",'92'!$BJ$45)</f>
        <v/>
      </c>
      <c r="J93" t="str">
        <f>'92'!$CC$43</f>
        <v/>
      </c>
      <c r="K93" t="str">
        <f>'92'!$CG$28</f>
        <v/>
      </c>
      <c r="L93" s="51" t="str">
        <f>'92'!$DA$28</f>
        <v/>
      </c>
      <c r="M93" t="str">
        <f>'92'!$CG$29</f>
        <v/>
      </c>
      <c r="N93" s="51">
        <f>'92'!$DA$29</f>
        <v>0</v>
      </c>
      <c r="O93">
        <f>'92'!$CG$30</f>
        <v>0</v>
      </c>
      <c r="P93" s="51">
        <f>'92'!$DA$30</f>
        <v>0</v>
      </c>
      <c r="Q93">
        <f>'92'!$CG$31</f>
        <v>0</v>
      </c>
      <c r="R93" s="51">
        <f>'92'!$DA$31</f>
        <v>0</v>
      </c>
      <c r="S93">
        <f>'92'!$CG$32</f>
        <v>0</v>
      </c>
      <c r="T93" s="51">
        <f>'92'!$DA$32</f>
        <v>0</v>
      </c>
      <c r="U93">
        <f>'92'!$CG$33</f>
        <v>0</v>
      </c>
      <c r="V93" s="51">
        <f>'92'!$DA$33</f>
        <v>0</v>
      </c>
      <c r="W93">
        <f>'92'!$CG$34</f>
        <v>0</v>
      </c>
      <c r="X93" s="51">
        <f>'92'!$DA$34</f>
        <v>0</v>
      </c>
      <c r="Y93">
        <f>'92'!$CG$35</f>
        <v>0</v>
      </c>
      <c r="Z93" s="51">
        <f>'92'!$DA$35</f>
        <v>0</v>
      </c>
      <c r="AA93">
        <f>'92'!$CG$36</f>
        <v>0</v>
      </c>
      <c r="AB93" s="51">
        <f>'92'!$DA$36</f>
        <v>0</v>
      </c>
      <c r="AC93">
        <f>'92'!$CG$37</f>
        <v>0</v>
      </c>
      <c r="AD93" s="51">
        <f>'92'!$DA$37</f>
        <v>0</v>
      </c>
      <c r="AE93">
        <f>'92'!$CG$38</f>
        <v>0</v>
      </c>
      <c r="AF93" s="51">
        <f>'92'!$DA$38</f>
        <v>0</v>
      </c>
      <c r="AG93">
        <f>'92'!$CG$39</f>
        <v>0</v>
      </c>
      <c r="AH93" s="51">
        <f>'92'!$DA$39</f>
        <v>0</v>
      </c>
      <c r="AI93">
        <f>'92'!$CG$40</f>
        <v>0</v>
      </c>
      <c r="AJ93" s="51">
        <f>'92'!$DA$40</f>
        <v>0</v>
      </c>
    </row>
    <row r="94" spans="1:36" x14ac:dyDescent="0.15">
      <c r="A94">
        <v>93</v>
      </c>
      <c r="B94" s="52" t="str">
        <f>IF(請求書!$F$21="","",請求書!$F$21)</f>
        <v/>
      </c>
      <c r="C94" s="52" t="str">
        <f>IF(請求書!$V$7="","",請求書!$V$7)</f>
        <v/>
      </c>
      <c r="D94" s="26">
        <f>'93'!$AG$5</f>
        <v>0</v>
      </c>
      <c r="E94">
        <f>'93'!$K$5</f>
        <v>0</v>
      </c>
      <c r="F94">
        <f>'93'!$DP$20</f>
        <v>0</v>
      </c>
      <c r="G94" s="26" t="str">
        <f>IF('93'!$EA$20="","",'93'!$EA$20)</f>
        <v/>
      </c>
      <c r="H94" t="str">
        <f>'93'!$CG$42</f>
        <v>訪問入浴</v>
      </c>
      <c r="I94" s="53" t="str">
        <f>IF('93'!$BJ$45=0,"",'93'!$BJ$45)</f>
        <v/>
      </c>
      <c r="J94" t="str">
        <f>'93'!$CC$43</f>
        <v/>
      </c>
      <c r="K94" t="str">
        <f>'93'!$CG$28</f>
        <v/>
      </c>
      <c r="L94" s="51" t="str">
        <f>'93'!$DA$28</f>
        <v/>
      </c>
      <c r="M94" t="str">
        <f>'93'!$CG$29</f>
        <v/>
      </c>
      <c r="N94" s="51">
        <f>'93'!$DA$29</f>
        <v>0</v>
      </c>
      <c r="O94">
        <f>'93'!$CG$30</f>
        <v>0</v>
      </c>
      <c r="P94" s="51">
        <f>'93'!$DA$30</f>
        <v>0</v>
      </c>
      <c r="Q94">
        <f>'93'!$CG$31</f>
        <v>0</v>
      </c>
      <c r="R94" s="51">
        <f>'93'!$DA$31</f>
        <v>0</v>
      </c>
      <c r="S94">
        <f>'93'!$CG$32</f>
        <v>0</v>
      </c>
      <c r="T94" s="51">
        <f>'93'!$DA$32</f>
        <v>0</v>
      </c>
      <c r="U94">
        <f>'93'!$CG$33</f>
        <v>0</v>
      </c>
      <c r="V94" s="51">
        <f>'93'!$DA$33</f>
        <v>0</v>
      </c>
      <c r="W94">
        <f>'93'!$CG$34</f>
        <v>0</v>
      </c>
      <c r="X94" s="51">
        <f>'93'!$DA$34</f>
        <v>0</v>
      </c>
      <c r="Y94">
        <f>'93'!$CG$35</f>
        <v>0</v>
      </c>
      <c r="Z94" s="51">
        <f>'93'!$DA$35</f>
        <v>0</v>
      </c>
      <c r="AA94">
        <f>'93'!$CG$36</f>
        <v>0</v>
      </c>
      <c r="AB94" s="51">
        <f>'93'!$DA$36</f>
        <v>0</v>
      </c>
      <c r="AC94">
        <f>'93'!$CG$37</f>
        <v>0</v>
      </c>
      <c r="AD94" s="51">
        <f>'93'!$DA$37</f>
        <v>0</v>
      </c>
      <c r="AE94">
        <f>'93'!$CG$38</f>
        <v>0</v>
      </c>
      <c r="AF94" s="51">
        <f>'93'!$DA$38</f>
        <v>0</v>
      </c>
      <c r="AG94">
        <f>'93'!$CG$39</f>
        <v>0</v>
      </c>
      <c r="AH94" s="51">
        <f>'93'!$DA$39</f>
        <v>0</v>
      </c>
      <c r="AI94">
        <f>'93'!$CG$40</f>
        <v>0</v>
      </c>
      <c r="AJ94" s="51">
        <f>'93'!$DA$40</f>
        <v>0</v>
      </c>
    </row>
    <row r="95" spans="1:36" x14ac:dyDescent="0.15">
      <c r="A95">
        <v>94</v>
      </c>
      <c r="B95" s="52" t="str">
        <f>IF(請求書!$F$21="","",請求書!$F$21)</f>
        <v/>
      </c>
      <c r="C95" s="52" t="str">
        <f>IF(請求書!$V$7="","",請求書!$V$7)</f>
        <v/>
      </c>
      <c r="D95" s="26">
        <f>'94'!$AG$5</f>
        <v>0</v>
      </c>
      <c r="E95">
        <f>'94'!$K$5</f>
        <v>0</v>
      </c>
      <c r="F95">
        <f>'94'!$DP$20</f>
        <v>0</v>
      </c>
      <c r="G95" s="26" t="str">
        <f>IF('94'!$EA$20="","",'94'!$EA$20)</f>
        <v/>
      </c>
      <c r="H95" t="str">
        <f>'94'!$CG$42</f>
        <v>訪問入浴</v>
      </c>
      <c r="I95" s="53" t="str">
        <f>IF('94'!$BJ$45=0,"",'94'!$BJ$45)</f>
        <v/>
      </c>
      <c r="J95" t="str">
        <f>'94'!$CC$43</f>
        <v/>
      </c>
      <c r="K95" t="str">
        <f>'94'!$CG$28</f>
        <v/>
      </c>
      <c r="L95" s="51" t="str">
        <f>'94'!$DA$28</f>
        <v/>
      </c>
      <c r="M95" t="str">
        <f>'94'!$CG$29</f>
        <v/>
      </c>
      <c r="N95" s="51">
        <f>'94'!$DA$29</f>
        <v>0</v>
      </c>
      <c r="O95">
        <f>'94'!$CG$30</f>
        <v>0</v>
      </c>
      <c r="P95" s="51">
        <f>'94'!$DA$30</f>
        <v>0</v>
      </c>
      <c r="Q95">
        <f>'94'!$CG$31</f>
        <v>0</v>
      </c>
      <c r="R95" s="51">
        <f>'94'!$DA$31</f>
        <v>0</v>
      </c>
      <c r="S95">
        <f>'94'!$CG$32</f>
        <v>0</v>
      </c>
      <c r="T95" s="51">
        <f>'94'!$DA$32</f>
        <v>0</v>
      </c>
      <c r="U95">
        <f>'94'!$CG$33</f>
        <v>0</v>
      </c>
      <c r="V95" s="51">
        <f>'94'!$DA$33</f>
        <v>0</v>
      </c>
      <c r="W95">
        <f>'94'!$CG$34</f>
        <v>0</v>
      </c>
      <c r="X95" s="51">
        <f>'94'!$DA$34</f>
        <v>0</v>
      </c>
      <c r="Y95">
        <f>'94'!$CG$35</f>
        <v>0</v>
      </c>
      <c r="Z95" s="51">
        <f>'94'!$DA$35</f>
        <v>0</v>
      </c>
      <c r="AA95">
        <f>'94'!$CG$36</f>
        <v>0</v>
      </c>
      <c r="AB95" s="51">
        <f>'94'!$DA$36</f>
        <v>0</v>
      </c>
      <c r="AC95">
        <f>'94'!$CG$37</f>
        <v>0</v>
      </c>
      <c r="AD95" s="51">
        <f>'94'!$DA$37</f>
        <v>0</v>
      </c>
      <c r="AE95">
        <f>'94'!$CG$38</f>
        <v>0</v>
      </c>
      <c r="AF95" s="51">
        <f>'94'!$DA$38</f>
        <v>0</v>
      </c>
      <c r="AG95">
        <f>'94'!$CG$39</f>
        <v>0</v>
      </c>
      <c r="AH95" s="51">
        <f>'94'!$DA$39</f>
        <v>0</v>
      </c>
      <c r="AI95">
        <f>'94'!$CG$40</f>
        <v>0</v>
      </c>
      <c r="AJ95" s="51">
        <f>'94'!$DA$40</f>
        <v>0</v>
      </c>
    </row>
    <row r="96" spans="1:36" x14ac:dyDescent="0.15">
      <c r="A96">
        <v>95</v>
      </c>
      <c r="B96" s="52" t="str">
        <f>IF(請求書!$F$21="","",請求書!$F$21)</f>
        <v/>
      </c>
      <c r="C96" s="52" t="str">
        <f>IF(請求書!$V$7="","",請求書!$V$7)</f>
        <v/>
      </c>
      <c r="D96" s="26">
        <f>'95'!$AG$5</f>
        <v>0</v>
      </c>
      <c r="E96">
        <f>'95'!$K$5</f>
        <v>0</v>
      </c>
      <c r="F96">
        <f>'95'!$DP$20</f>
        <v>0</v>
      </c>
      <c r="G96" s="26" t="str">
        <f>IF('95'!$EA$20="","",'95'!$EA$20)</f>
        <v/>
      </c>
      <c r="H96" t="str">
        <f>'95'!$CG$42</f>
        <v>訪問入浴</v>
      </c>
      <c r="I96" s="53" t="str">
        <f>IF('95'!$BJ$45=0,"",'95'!$BJ$45)</f>
        <v/>
      </c>
      <c r="J96" t="str">
        <f>'95'!$CC$43</f>
        <v/>
      </c>
      <c r="K96" t="str">
        <f>'95'!$CG$28</f>
        <v/>
      </c>
      <c r="L96" s="51" t="str">
        <f>'95'!$DA$28</f>
        <v/>
      </c>
      <c r="M96" t="str">
        <f>'95'!$CG$29</f>
        <v/>
      </c>
      <c r="N96" s="51">
        <f>'95'!$DA$29</f>
        <v>0</v>
      </c>
      <c r="O96">
        <f>'95'!$CG$30</f>
        <v>0</v>
      </c>
      <c r="P96" s="51">
        <f>'95'!$DA$30</f>
        <v>0</v>
      </c>
      <c r="Q96">
        <f>'95'!$CG$31</f>
        <v>0</v>
      </c>
      <c r="R96" s="51">
        <f>'95'!$DA$31</f>
        <v>0</v>
      </c>
      <c r="S96">
        <f>'95'!$CG$32</f>
        <v>0</v>
      </c>
      <c r="T96" s="51">
        <f>'95'!$DA$32</f>
        <v>0</v>
      </c>
      <c r="U96">
        <f>'95'!$CG$33</f>
        <v>0</v>
      </c>
      <c r="V96" s="51">
        <f>'95'!$DA$33</f>
        <v>0</v>
      </c>
      <c r="W96">
        <f>'95'!$CG$34</f>
        <v>0</v>
      </c>
      <c r="X96" s="51">
        <f>'95'!$DA$34</f>
        <v>0</v>
      </c>
      <c r="Y96">
        <f>'95'!$CG$35</f>
        <v>0</v>
      </c>
      <c r="Z96" s="51">
        <f>'95'!$DA$35</f>
        <v>0</v>
      </c>
      <c r="AA96">
        <f>'95'!$CG$36</f>
        <v>0</v>
      </c>
      <c r="AB96" s="51">
        <f>'95'!$DA$36</f>
        <v>0</v>
      </c>
      <c r="AC96">
        <f>'95'!$CG$37</f>
        <v>0</v>
      </c>
      <c r="AD96" s="51">
        <f>'95'!$DA$37</f>
        <v>0</v>
      </c>
      <c r="AE96">
        <f>'95'!$CG$38</f>
        <v>0</v>
      </c>
      <c r="AF96" s="51">
        <f>'95'!$DA$38</f>
        <v>0</v>
      </c>
      <c r="AG96">
        <f>'95'!$CG$39</f>
        <v>0</v>
      </c>
      <c r="AH96" s="51">
        <f>'95'!$DA$39</f>
        <v>0</v>
      </c>
      <c r="AI96">
        <f>'95'!$CG$40</f>
        <v>0</v>
      </c>
      <c r="AJ96" s="51">
        <f>'95'!$DA$40</f>
        <v>0</v>
      </c>
    </row>
    <row r="97" spans="1:36" x14ac:dyDescent="0.15">
      <c r="A97">
        <v>96</v>
      </c>
      <c r="B97" s="52" t="str">
        <f>IF(請求書!$F$21="","",請求書!$F$21)</f>
        <v/>
      </c>
      <c r="C97" s="52" t="str">
        <f>IF(請求書!$V$7="","",請求書!$V$7)</f>
        <v/>
      </c>
      <c r="D97" s="26">
        <f>'96'!$AG$5</f>
        <v>0</v>
      </c>
      <c r="E97">
        <f>'96'!$K$5</f>
        <v>0</v>
      </c>
      <c r="F97">
        <f>'96'!$DP$20</f>
        <v>0</v>
      </c>
      <c r="G97" s="26" t="str">
        <f>IF('96'!$EA$20="","",'96'!$EA$20)</f>
        <v/>
      </c>
      <c r="H97" t="str">
        <f>'96'!$CG$42</f>
        <v>訪問入浴</v>
      </c>
      <c r="I97" s="53" t="str">
        <f>IF('96'!$BJ$45=0,"",'96'!$BJ$45)</f>
        <v/>
      </c>
      <c r="J97" t="str">
        <f>'96'!$CC$43</f>
        <v/>
      </c>
      <c r="K97" t="str">
        <f>'96'!$CG$28</f>
        <v/>
      </c>
      <c r="L97" s="51" t="str">
        <f>'96'!$DA$28</f>
        <v/>
      </c>
      <c r="M97" t="str">
        <f>'96'!$CG$29</f>
        <v/>
      </c>
      <c r="N97" s="51">
        <f>'96'!$DA$29</f>
        <v>0</v>
      </c>
      <c r="O97">
        <f>'96'!$CG$30</f>
        <v>0</v>
      </c>
      <c r="P97" s="51">
        <f>'96'!$DA$30</f>
        <v>0</v>
      </c>
      <c r="Q97">
        <f>'96'!$CG$31</f>
        <v>0</v>
      </c>
      <c r="R97" s="51">
        <f>'96'!$DA$31</f>
        <v>0</v>
      </c>
      <c r="S97">
        <f>'96'!$CG$32</f>
        <v>0</v>
      </c>
      <c r="T97" s="51">
        <f>'96'!$DA$32</f>
        <v>0</v>
      </c>
      <c r="U97">
        <f>'96'!$CG$33</f>
        <v>0</v>
      </c>
      <c r="V97" s="51">
        <f>'96'!$DA$33</f>
        <v>0</v>
      </c>
      <c r="W97">
        <f>'96'!$CG$34</f>
        <v>0</v>
      </c>
      <c r="X97" s="51">
        <f>'96'!$DA$34</f>
        <v>0</v>
      </c>
      <c r="Y97">
        <f>'96'!$CG$35</f>
        <v>0</v>
      </c>
      <c r="Z97" s="51">
        <f>'96'!$DA$35</f>
        <v>0</v>
      </c>
      <c r="AA97">
        <f>'96'!$CG$36</f>
        <v>0</v>
      </c>
      <c r="AB97" s="51">
        <f>'96'!$DA$36</f>
        <v>0</v>
      </c>
      <c r="AC97">
        <f>'96'!$CG$37</f>
        <v>0</v>
      </c>
      <c r="AD97" s="51">
        <f>'96'!$DA$37</f>
        <v>0</v>
      </c>
      <c r="AE97">
        <f>'96'!$CG$38</f>
        <v>0</v>
      </c>
      <c r="AF97" s="51">
        <f>'96'!$DA$38</f>
        <v>0</v>
      </c>
      <c r="AG97">
        <f>'96'!$CG$39</f>
        <v>0</v>
      </c>
      <c r="AH97" s="51">
        <f>'96'!$DA$39</f>
        <v>0</v>
      </c>
      <c r="AI97">
        <f>'96'!$CG$40</f>
        <v>0</v>
      </c>
      <c r="AJ97" s="51">
        <f>'96'!$DA$40</f>
        <v>0</v>
      </c>
    </row>
    <row r="98" spans="1:36" x14ac:dyDescent="0.15">
      <c r="A98">
        <v>97</v>
      </c>
      <c r="B98" s="52" t="str">
        <f>IF(請求書!$F$21="","",請求書!$F$21)</f>
        <v/>
      </c>
      <c r="C98" s="52" t="str">
        <f>IF(請求書!$V$7="","",請求書!$V$7)</f>
        <v/>
      </c>
      <c r="D98" s="26">
        <f>'97'!$AG$5</f>
        <v>0</v>
      </c>
      <c r="E98">
        <f>'97'!$K$5</f>
        <v>0</v>
      </c>
      <c r="F98">
        <f>'97'!$DP$20</f>
        <v>0</v>
      </c>
      <c r="G98" s="26" t="str">
        <f>IF('97'!$EA$20="","",'97'!$EA$20)</f>
        <v/>
      </c>
      <c r="H98" t="str">
        <f>'97'!$CG$42</f>
        <v>訪問入浴</v>
      </c>
      <c r="I98" s="53" t="str">
        <f>IF('97'!$BJ$45=0,"",'97'!$BJ$45)</f>
        <v/>
      </c>
      <c r="J98" t="str">
        <f>'97'!$CC$43</f>
        <v/>
      </c>
      <c r="K98" t="str">
        <f>'97'!$CG$28</f>
        <v/>
      </c>
      <c r="L98" s="51" t="str">
        <f>'97'!$DA$28</f>
        <v/>
      </c>
      <c r="M98" t="str">
        <f>'97'!$CG$29</f>
        <v/>
      </c>
      <c r="N98" s="51">
        <f>'97'!$DA$29</f>
        <v>0</v>
      </c>
      <c r="O98">
        <f>'97'!$CG$30</f>
        <v>0</v>
      </c>
      <c r="P98" s="51">
        <f>'97'!$DA$30</f>
        <v>0</v>
      </c>
      <c r="Q98">
        <f>'97'!$CG$31</f>
        <v>0</v>
      </c>
      <c r="R98" s="51">
        <f>'97'!$DA$31</f>
        <v>0</v>
      </c>
      <c r="S98">
        <f>'97'!$CG$32</f>
        <v>0</v>
      </c>
      <c r="T98" s="51">
        <f>'97'!$DA$32</f>
        <v>0</v>
      </c>
      <c r="U98">
        <f>'97'!$CG$33</f>
        <v>0</v>
      </c>
      <c r="V98" s="51">
        <f>'97'!$DA$33</f>
        <v>0</v>
      </c>
      <c r="W98">
        <f>'97'!$CG$34</f>
        <v>0</v>
      </c>
      <c r="X98" s="51">
        <f>'97'!$DA$34</f>
        <v>0</v>
      </c>
      <c r="Y98">
        <f>'97'!$CG$35</f>
        <v>0</v>
      </c>
      <c r="Z98" s="51">
        <f>'97'!$DA$35</f>
        <v>0</v>
      </c>
      <c r="AA98">
        <f>'97'!$CG$36</f>
        <v>0</v>
      </c>
      <c r="AB98" s="51">
        <f>'97'!$DA$36</f>
        <v>0</v>
      </c>
      <c r="AC98">
        <f>'97'!$CG$37</f>
        <v>0</v>
      </c>
      <c r="AD98" s="51">
        <f>'97'!$DA$37</f>
        <v>0</v>
      </c>
      <c r="AE98">
        <f>'97'!$CG$38</f>
        <v>0</v>
      </c>
      <c r="AF98" s="51">
        <f>'97'!$DA$38</f>
        <v>0</v>
      </c>
      <c r="AG98">
        <f>'97'!$CG$39</f>
        <v>0</v>
      </c>
      <c r="AH98" s="51">
        <f>'97'!$DA$39</f>
        <v>0</v>
      </c>
      <c r="AI98">
        <f>'97'!$CG$40</f>
        <v>0</v>
      </c>
      <c r="AJ98" s="51">
        <f>'97'!$DA$40</f>
        <v>0</v>
      </c>
    </row>
    <row r="99" spans="1:36" x14ac:dyDescent="0.15">
      <c r="A99">
        <v>98</v>
      </c>
      <c r="B99" s="52" t="str">
        <f>IF(請求書!$F$21="","",請求書!$F$21)</f>
        <v/>
      </c>
      <c r="C99" s="52" t="str">
        <f>IF(請求書!$V$7="","",請求書!$V$7)</f>
        <v/>
      </c>
      <c r="D99" s="26">
        <f>'98'!$AG$5</f>
        <v>0</v>
      </c>
      <c r="E99">
        <f>'98'!$K$5</f>
        <v>0</v>
      </c>
      <c r="F99">
        <f>'98'!$DP$20</f>
        <v>0</v>
      </c>
      <c r="G99" s="26" t="str">
        <f>IF('98'!$EA$20="","",'98'!$EA$20)</f>
        <v/>
      </c>
      <c r="H99" t="str">
        <f>'98'!$CG$42</f>
        <v>訪問入浴</v>
      </c>
      <c r="I99" s="53" t="str">
        <f>IF('98'!$BJ$45=0,"",'98'!$BJ$45)</f>
        <v/>
      </c>
      <c r="J99" t="str">
        <f>'98'!$CC$43</f>
        <v/>
      </c>
      <c r="K99" t="str">
        <f>'98'!$CG$28</f>
        <v/>
      </c>
      <c r="L99" s="51" t="str">
        <f>'98'!$DA$28</f>
        <v/>
      </c>
      <c r="M99" t="str">
        <f>'98'!$CG$29</f>
        <v/>
      </c>
      <c r="N99" s="51">
        <f>'98'!$DA$29</f>
        <v>0</v>
      </c>
      <c r="O99">
        <f>'98'!$CG$30</f>
        <v>0</v>
      </c>
      <c r="P99" s="51">
        <f>'98'!$DA$30</f>
        <v>0</v>
      </c>
      <c r="Q99">
        <f>'98'!$CG$31</f>
        <v>0</v>
      </c>
      <c r="R99" s="51">
        <f>'98'!$DA$31</f>
        <v>0</v>
      </c>
      <c r="S99">
        <f>'98'!$CG$32</f>
        <v>0</v>
      </c>
      <c r="T99" s="51">
        <f>'98'!$DA$32</f>
        <v>0</v>
      </c>
      <c r="U99">
        <f>'98'!$CG$33</f>
        <v>0</v>
      </c>
      <c r="V99" s="51">
        <f>'98'!$DA$33</f>
        <v>0</v>
      </c>
      <c r="W99">
        <f>'98'!$CG$34</f>
        <v>0</v>
      </c>
      <c r="X99" s="51">
        <f>'98'!$DA$34</f>
        <v>0</v>
      </c>
      <c r="Y99">
        <f>'98'!$CG$35</f>
        <v>0</v>
      </c>
      <c r="Z99" s="51">
        <f>'98'!$DA$35</f>
        <v>0</v>
      </c>
      <c r="AA99">
        <f>'98'!$CG$36</f>
        <v>0</v>
      </c>
      <c r="AB99" s="51">
        <f>'98'!$DA$36</f>
        <v>0</v>
      </c>
      <c r="AC99">
        <f>'98'!$CG$37</f>
        <v>0</v>
      </c>
      <c r="AD99" s="51">
        <f>'98'!$DA$37</f>
        <v>0</v>
      </c>
      <c r="AE99">
        <f>'98'!$CG$38</f>
        <v>0</v>
      </c>
      <c r="AF99" s="51">
        <f>'98'!$DA$38</f>
        <v>0</v>
      </c>
      <c r="AG99">
        <f>'98'!$CG$39</f>
        <v>0</v>
      </c>
      <c r="AH99" s="51">
        <f>'98'!$DA$39</f>
        <v>0</v>
      </c>
      <c r="AI99">
        <f>'98'!$CG$40</f>
        <v>0</v>
      </c>
      <c r="AJ99" s="51">
        <f>'98'!$DA$40</f>
        <v>0</v>
      </c>
    </row>
    <row r="100" spans="1:36" x14ac:dyDescent="0.15">
      <c r="A100">
        <v>99</v>
      </c>
      <c r="B100" s="52" t="str">
        <f>IF(請求書!$F$21="","",請求書!$F$21)</f>
        <v/>
      </c>
      <c r="C100" s="52" t="str">
        <f>IF(請求書!$V$7="","",請求書!$V$7)</f>
        <v/>
      </c>
      <c r="D100" s="26">
        <f>'99'!$AG$5</f>
        <v>0</v>
      </c>
      <c r="E100">
        <f>'99'!$K$5</f>
        <v>0</v>
      </c>
      <c r="F100">
        <f>'99'!$DP$20</f>
        <v>0</v>
      </c>
      <c r="G100" s="26" t="str">
        <f>IF('99'!$EA$20="","",'99'!$EA$20)</f>
        <v/>
      </c>
      <c r="H100" t="str">
        <f>'99'!$CG$42</f>
        <v>訪問入浴</v>
      </c>
      <c r="I100" s="53" t="str">
        <f>IF('99'!$BJ$45=0,"",'99'!$BJ$45)</f>
        <v/>
      </c>
      <c r="J100" t="str">
        <f>'99'!$CC$43</f>
        <v/>
      </c>
      <c r="K100" t="str">
        <f>'99'!$CG$28</f>
        <v/>
      </c>
      <c r="L100" s="51" t="str">
        <f>'99'!$DA$28</f>
        <v/>
      </c>
      <c r="M100" t="str">
        <f>'99'!$CG$29</f>
        <v/>
      </c>
      <c r="N100" s="51">
        <f>'99'!$DA$29</f>
        <v>0</v>
      </c>
      <c r="O100">
        <f>'99'!$CG$30</f>
        <v>0</v>
      </c>
      <c r="P100" s="51">
        <f>'99'!$DA$30</f>
        <v>0</v>
      </c>
      <c r="Q100">
        <f>'99'!$CG$31</f>
        <v>0</v>
      </c>
      <c r="R100" s="51">
        <f>'99'!$DA$31</f>
        <v>0</v>
      </c>
      <c r="S100">
        <f>'99'!$CG$32</f>
        <v>0</v>
      </c>
      <c r="T100" s="51">
        <f>'99'!$DA$32</f>
        <v>0</v>
      </c>
      <c r="U100">
        <f>'99'!$CG$33</f>
        <v>0</v>
      </c>
      <c r="V100" s="51">
        <f>'99'!$DA$33</f>
        <v>0</v>
      </c>
      <c r="W100">
        <f>'99'!$CG$34</f>
        <v>0</v>
      </c>
      <c r="X100" s="51">
        <f>'99'!$DA$34</f>
        <v>0</v>
      </c>
      <c r="Y100">
        <f>'99'!$CG$35</f>
        <v>0</v>
      </c>
      <c r="Z100" s="51">
        <f>'99'!$DA$35</f>
        <v>0</v>
      </c>
      <c r="AA100">
        <f>'99'!$CG$36</f>
        <v>0</v>
      </c>
      <c r="AB100" s="51">
        <f>'99'!$DA$36</f>
        <v>0</v>
      </c>
      <c r="AC100">
        <f>'99'!$CG$37</f>
        <v>0</v>
      </c>
      <c r="AD100" s="51">
        <f>'99'!$DA$37</f>
        <v>0</v>
      </c>
      <c r="AE100">
        <f>'99'!$CG$38</f>
        <v>0</v>
      </c>
      <c r="AF100" s="51">
        <f>'99'!$DA$38</f>
        <v>0</v>
      </c>
      <c r="AG100">
        <f>'99'!$CG$39</f>
        <v>0</v>
      </c>
      <c r="AH100" s="51">
        <f>'99'!$DA$39</f>
        <v>0</v>
      </c>
      <c r="AI100">
        <f>'99'!$CG$40</f>
        <v>0</v>
      </c>
      <c r="AJ100" s="51">
        <f>'99'!$DA$40</f>
        <v>0</v>
      </c>
    </row>
    <row r="101" spans="1:36" x14ac:dyDescent="0.15">
      <c r="A101">
        <v>100</v>
      </c>
      <c r="B101" s="52" t="str">
        <f>IF(請求書!$F$21="","",請求書!$F$21)</f>
        <v/>
      </c>
      <c r="C101" s="52" t="str">
        <f>IF(請求書!$V$7="","",請求書!$V$7)</f>
        <v/>
      </c>
      <c r="D101" s="26">
        <f>'100'!$AG$5</f>
        <v>0</v>
      </c>
      <c r="E101">
        <f>'100'!$K$5</f>
        <v>0</v>
      </c>
      <c r="F101">
        <f>'100'!$DP$20</f>
        <v>0</v>
      </c>
      <c r="G101" s="26" t="str">
        <f>IF('100'!$EA$20="","",'100'!$EA$20)</f>
        <v/>
      </c>
      <c r="H101" t="str">
        <f>'100'!$CG$42</f>
        <v>訪問入浴</v>
      </c>
      <c r="I101" s="53" t="str">
        <f>IF('100'!$BJ$45=0,"",'100'!$BJ$45)</f>
        <v/>
      </c>
      <c r="J101" t="str">
        <f>'100'!$CC$43</f>
        <v/>
      </c>
      <c r="K101" t="str">
        <f>'100'!$CG$28</f>
        <v/>
      </c>
      <c r="L101" s="51" t="str">
        <f>'100'!$DA$28</f>
        <v/>
      </c>
      <c r="M101" t="str">
        <f>'100'!$CG$29</f>
        <v/>
      </c>
      <c r="N101" s="51">
        <f>'100'!$DA$29</f>
        <v>0</v>
      </c>
      <c r="O101">
        <f>'100'!$CG$30</f>
        <v>0</v>
      </c>
      <c r="P101" s="51">
        <f>'100'!$DA$30</f>
        <v>0</v>
      </c>
      <c r="Q101">
        <f>'100'!$CG$31</f>
        <v>0</v>
      </c>
      <c r="R101" s="51">
        <f>'100'!$DA$31</f>
        <v>0</v>
      </c>
      <c r="S101">
        <f>'100'!$CG$32</f>
        <v>0</v>
      </c>
      <c r="T101" s="51">
        <f>'100'!$DA$32</f>
        <v>0</v>
      </c>
      <c r="U101">
        <f>'100'!$CG$33</f>
        <v>0</v>
      </c>
      <c r="V101" s="51">
        <f>'100'!$DA$33</f>
        <v>0</v>
      </c>
      <c r="W101">
        <f>'100'!$CG$34</f>
        <v>0</v>
      </c>
      <c r="X101" s="51">
        <f>'100'!$DA$34</f>
        <v>0</v>
      </c>
      <c r="Y101">
        <f>'100'!$CG$35</f>
        <v>0</v>
      </c>
      <c r="Z101" s="51">
        <f>'100'!$DA$35</f>
        <v>0</v>
      </c>
      <c r="AA101">
        <f>'100'!$CG$36</f>
        <v>0</v>
      </c>
      <c r="AB101" s="51">
        <f>'100'!$DA$36</f>
        <v>0</v>
      </c>
      <c r="AC101">
        <f>'100'!$CG$37</f>
        <v>0</v>
      </c>
      <c r="AD101" s="51">
        <f>'100'!$DA$37</f>
        <v>0</v>
      </c>
      <c r="AE101">
        <f>'100'!$CG$38</f>
        <v>0</v>
      </c>
      <c r="AF101" s="51">
        <f>'100'!$DA$38</f>
        <v>0</v>
      </c>
      <c r="AG101">
        <f>'100'!$CG$39</f>
        <v>0</v>
      </c>
      <c r="AH101" s="51">
        <f>'100'!$DA$39</f>
        <v>0</v>
      </c>
      <c r="AI101">
        <f>'100'!$CG$40</f>
        <v>0</v>
      </c>
      <c r="AJ101" s="51">
        <f>'100'!$DA$40</f>
        <v>0</v>
      </c>
    </row>
  </sheetData>
  <sheetProtection password="C4D6" sheet="1"/>
  <phoneticPr fontId="26"/>
  <pageMargins left="0.7" right="0.7" top="0.75" bottom="0.75" header="0.3" footer="0.3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5" sqref="L35"/>
    </sheetView>
  </sheetViews>
  <sheetFormatPr defaultRowHeight="13.5" x14ac:dyDescent="0.15"/>
  <sheetData/>
  <sheetProtection password="C4D6" sheet="1"/>
  <phoneticPr fontId="2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S50"/>
  <sheetViews>
    <sheetView zoomScale="90" zoomScaleNormal="90" workbookViewId="0">
      <selection activeCell="E28" sqref="E28:J28"/>
    </sheetView>
  </sheetViews>
  <sheetFormatPr defaultColWidth="3.375" defaultRowHeight="14.25" x14ac:dyDescent="0.15"/>
  <cols>
    <col min="1" max="1" width="1.625" style="27" customWidth="1"/>
    <col min="2" max="2" width="1.375" style="27" customWidth="1"/>
    <col min="3" max="3" width="1.625" style="27" customWidth="1"/>
    <col min="4" max="19" width="3.375" style="27" customWidth="1"/>
    <col min="20" max="20" width="3.625" style="27" customWidth="1"/>
    <col min="21" max="21" width="3.375" style="27" customWidth="1"/>
    <col min="22" max="22" width="3.625" style="27" customWidth="1"/>
    <col min="23" max="29" width="3.375" style="27" customWidth="1"/>
    <col min="30" max="30" width="4.125" style="27" customWidth="1"/>
    <col min="31" max="31" width="2" style="27" customWidth="1"/>
    <col min="32" max="32" width="1.375" style="27" customWidth="1"/>
    <col min="33" max="33" width="1.625" style="27" customWidth="1"/>
    <col min="34" max="35" width="3.375" style="27"/>
    <col min="36" max="39" width="14.75" style="27" customWidth="1"/>
    <col min="40" max="16384" width="3.375" style="27"/>
  </cols>
  <sheetData>
    <row r="1" spans="2:45" ht="17.25" customHeight="1" x14ac:dyDescent="0.15">
      <c r="B1" s="236" t="s">
        <v>68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8"/>
    </row>
    <row r="2" spans="2:45" ht="9" customHeight="1" x14ac:dyDescent="0.15">
      <c r="B2" s="29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1"/>
    </row>
    <row r="3" spans="2:45" ht="17.25" customHeight="1" x14ac:dyDescent="0.15">
      <c r="B3" s="32"/>
      <c r="C3" s="237" t="s">
        <v>69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33"/>
    </row>
    <row r="4" spans="2:45" ht="17.25" customHeight="1" x14ac:dyDescent="0.15">
      <c r="B4" s="32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33"/>
    </row>
    <row r="5" spans="2:45" ht="8.25" customHeight="1" x14ac:dyDescent="0.15">
      <c r="B5" s="3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3"/>
    </row>
    <row r="6" spans="2:45" ht="17.25" customHeight="1" x14ac:dyDescent="0.15">
      <c r="B6" s="32"/>
      <c r="C6" s="34"/>
      <c r="D6" s="34"/>
      <c r="E6" s="35"/>
      <c r="F6" s="35"/>
      <c r="G6" s="35"/>
      <c r="H6" s="35"/>
      <c r="I6" s="35"/>
      <c r="J6" s="35"/>
      <c r="K6" s="35"/>
      <c r="L6" s="35"/>
      <c r="M6" s="35"/>
      <c r="N6" s="34"/>
      <c r="O6" s="34"/>
      <c r="P6" s="34"/>
      <c r="Q6" s="34"/>
      <c r="R6" s="34"/>
      <c r="S6" s="34"/>
      <c r="T6" s="34"/>
      <c r="AE6" s="34"/>
      <c r="AF6" s="33"/>
    </row>
    <row r="7" spans="2:45" ht="17.25" customHeight="1" x14ac:dyDescent="0.15">
      <c r="B7" s="32"/>
      <c r="C7" s="34"/>
      <c r="D7" s="35" t="s">
        <v>70</v>
      </c>
      <c r="E7" s="35"/>
      <c r="F7" s="35"/>
      <c r="G7" s="35"/>
      <c r="H7" s="35"/>
      <c r="I7" s="35"/>
      <c r="J7" s="35"/>
      <c r="K7" s="35"/>
      <c r="L7" s="35"/>
      <c r="M7" s="34"/>
      <c r="N7" s="34"/>
      <c r="O7" s="34"/>
      <c r="P7" s="34"/>
      <c r="Q7" s="34"/>
      <c r="R7" s="34"/>
      <c r="S7" s="34"/>
      <c r="T7" s="34"/>
      <c r="U7" s="34"/>
      <c r="V7" s="238"/>
      <c r="W7" s="238"/>
      <c r="X7" s="238"/>
      <c r="Y7" s="36" t="s">
        <v>71</v>
      </c>
      <c r="Z7" s="37" t="str">
        <f>IF(V7="","",V7)</f>
        <v/>
      </c>
      <c r="AA7" s="36" t="s">
        <v>72</v>
      </c>
      <c r="AB7" s="38" t="str">
        <f>IF(V7="","",Z7)</f>
        <v/>
      </c>
      <c r="AC7" s="36" t="s">
        <v>73</v>
      </c>
      <c r="AD7" s="34"/>
      <c r="AE7" s="34"/>
      <c r="AF7" s="33"/>
      <c r="AJ7" s="47" t="s">
        <v>65</v>
      </c>
      <c r="AK7" s="47" t="s">
        <v>105</v>
      </c>
      <c r="AL7" s="47" t="s">
        <v>66</v>
      </c>
      <c r="AM7" s="47" t="s">
        <v>67</v>
      </c>
    </row>
    <row r="8" spans="2:45" ht="17.25" customHeight="1" thickBot="1" x14ac:dyDescent="0.2">
      <c r="B8" s="32"/>
      <c r="C8" s="34"/>
      <c r="D8" s="35"/>
      <c r="E8" s="35"/>
      <c r="F8" s="35"/>
      <c r="G8" s="35"/>
      <c r="H8" s="35"/>
      <c r="I8" s="35"/>
      <c r="J8" s="35"/>
      <c r="K8" s="35"/>
      <c r="L8" s="35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3"/>
      <c r="AJ8" s="47" t="s">
        <v>104</v>
      </c>
      <c r="AK8" s="48">
        <f>SUM(start:end!$BJ$46)</f>
        <v>0</v>
      </c>
      <c r="AL8" s="49">
        <f>SUM(start:end!$CC$46)</f>
        <v>0</v>
      </c>
      <c r="AM8" s="48">
        <f>SUM(start:end!$CC$54)</f>
        <v>0</v>
      </c>
    </row>
    <row r="9" spans="2:45" ht="17.25" customHeight="1" thickBot="1" x14ac:dyDescent="0.2">
      <c r="B9" s="32"/>
      <c r="C9" s="34"/>
      <c r="D9" s="35"/>
      <c r="E9" s="35"/>
      <c r="F9" s="35"/>
      <c r="G9" s="35"/>
      <c r="H9" s="35"/>
      <c r="I9" s="35"/>
      <c r="J9" s="35"/>
      <c r="K9" s="35"/>
      <c r="L9" s="35"/>
      <c r="M9" s="34"/>
      <c r="N9" s="34"/>
      <c r="O9" s="34"/>
      <c r="P9" s="35"/>
      <c r="Q9" s="239" t="s">
        <v>74</v>
      </c>
      <c r="R9" s="242" t="s">
        <v>75</v>
      </c>
      <c r="S9" s="243"/>
      <c r="T9" s="244"/>
      <c r="U9" s="245"/>
      <c r="V9" s="246"/>
      <c r="W9" s="246"/>
      <c r="X9" s="246"/>
      <c r="Y9" s="246"/>
      <c r="Z9" s="246"/>
      <c r="AA9" s="246"/>
      <c r="AB9" s="246"/>
      <c r="AC9" s="246"/>
      <c r="AD9" s="247"/>
      <c r="AE9" s="34"/>
      <c r="AF9" s="33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</row>
    <row r="10" spans="2:45" ht="15" customHeight="1" x14ac:dyDescent="0.15">
      <c r="B10" s="32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240"/>
      <c r="R10" s="248" t="s">
        <v>76</v>
      </c>
      <c r="S10" s="249"/>
      <c r="T10" s="250"/>
      <c r="U10" s="39" t="s">
        <v>77</v>
      </c>
      <c r="V10" s="253"/>
      <c r="W10" s="253"/>
      <c r="X10" s="253"/>
      <c r="Y10" s="253"/>
      <c r="Z10" s="253"/>
      <c r="AA10" s="253"/>
      <c r="AB10" s="253"/>
      <c r="AC10" s="253"/>
      <c r="AD10" s="254"/>
      <c r="AE10" s="34"/>
      <c r="AF10" s="33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</row>
    <row r="11" spans="2:45" ht="15" customHeight="1" x14ac:dyDescent="0.15">
      <c r="B11" s="32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240"/>
      <c r="R11" s="240"/>
      <c r="S11" s="251"/>
      <c r="T11" s="252"/>
      <c r="U11" s="255"/>
      <c r="V11" s="256"/>
      <c r="W11" s="256"/>
      <c r="X11" s="256"/>
      <c r="Y11" s="256"/>
      <c r="Z11" s="256"/>
      <c r="AA11" s="256"/>
      <c r="AB11" s="256"/>
      <c r="AC11" s="256"/>
      <c r="AD11" s="257"/>
      <c r="AE11" s="34"/>
      <c r="AF11" s="33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</row>
    <row r="12" spans="2:45" ht="15" customHeight="1" x14ac:dyDescent="0.15">
      <c r="B12" s="32"/>
      <c r="C12" s="34"/>
      <c r="D12" s="34"/>
      <c r="E12" s="34"/>
      <c r="F12" s="34"/>
      <c r="G12" s="35" t="s">
        <v>78</v>
      </c>
      <c r="H12" s="34"/>
      <c r="I12" s="34"/>
      <c r="J12" s="34"/>
      <c r="K12" s="34"/>
      <c r="L12" s="34"/>
      <c r="M12" s="34"/>
      <c r="N12" s="35"/>
      <c r="O12" s="34"/>
      <c r="P12" s="34"/>
      <c r="Q12" s="240"/>
      <c r="R12" s="240"/>
      <c r="S12" s="251"/>
      <c r="T12" s="252"/>
      <c r="U12" s="255"/>
      <c r="V12" s="256"/>
      <c r="W12" s="256"/>
      <c r="X12" s="256"/>
      <c r="Y12" s="256"/>
      <c r="Z12" s="256"/>
      <c r="AA12" s="256"/>
      <c r="AB12" s="256"/>
      <c r="AC12" s="256"/>
      <c r="AD12" s="257"/>
      <c r="AE12" s="34"/>
      <c r="AF12" s="33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</row>
    <row r="13" spans="2:45" ht="15" customHeight="1" x14ac:dyDescent="0.15">
      <c r="B13" s="32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240"/>
      <c r="R13" s="240"/>
      <c r="S13" s="251"/>
      <c r="T13" s="252"/>
      <c r="U13" s="258"/>
      <c r="V13" s="259"/>
      <c r="W13" s="259"/>
      <c r="X13" s="259"/>
      <c r="Y13" s="259"/>
      <c r="Z13" s="259"/>
      <c r="AA13" s="259"/>
      <c r="AB13" s="259"/>
      <c r="AC13" s="259"/>
      <c r="AD13" s="260"/>
      <c r="AE13" s="34"/>
      <c r="AF13" s="33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</row>
    <row r="14" spans="2:45" ht="17.25" customHeight="1" x14ac:dyDescent="0.15">
      <c r="B14" s="32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240"/>
      <c r="R14" s="215" t="s">
        <v>79</v>
      </c>
      <c r="S14" s="216"/>
      <c r="T14" s="217"/>
      <c r="U14" s="261"/>
      <c r="V14" s="262"/>
      <c r="W14" s="262"/>
      <c r="X14" s="262"/>
      <c r="Y14" s="262"/>
      <c r="Z14" s="262"/>
      <c r="AA14" s="262"/>
      <c r="AB14" s="262"/>
      <c r="AC14" s="262"/>
      <c r="AD14" s="263"/>
      <c r="AE14" s="34"/>
      <c r="AF14" s="33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</row>
    <row r="15" spans="2:45" ht="12.75" customHeight="1" x14ac:dyDescent="0.15">
      <c r="B15" s="32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240"/>
      <c r="R15" s="215" t="s">
        <v>80</v>
      </c>
      <c r="S15" s="216"/>
      <c r="T15" s="217"/>
      <c r="U15" s="218"/>
      <c r="V15" s="219"/>
      <c r="W15" s="219"/>
      <c r="X15" s="219"/>
      <c r="Y15" s="219"/>
      <c r="Z15" s="219"/>
      <c r="AA15" s="219"/>
      <c r="AB15" s="219"/>
      <c r="AC15" s="219"/>
      <c r="AD15" s="220"/>
      <c r="AE15" s="34"/>
      <c r="AF15" s="33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</row>
    <row r="16" spans="2:45" ht="10.5" customHeight="1" x14ac:dyDescent="0.15">
      <c r="B16" s="32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240"/>
      <c r="R16" s="215"/>
      <c r="S16" s="216"/>
      <c r="T16" s="217"/>
      <c r="U16" s="221"/>
      <c r="V16" s="222"/>
      <c r="W16" s="222"/>
      <c r="X16" s="222"/>
      <c r="Y16" s="222"/>
      <c r="Z16" s="222"/>
      <c r="AA16" s="222"/>
      <c r="AB16" s="222"/>
      <c r="AC16" s="222"/>
      <c r="AD16" s="223"/>
      <c r="AE16" s="34"/>
      <c r="AF16" s="33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</row>
    <row r="17" spans="2:45" ht="17.25" customHeight="1" x14ac:dyDescent="0.15">
      <c r="B17" s="32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240"/>
      <c r="R17" s="215"/>
      <c r="S17" s="216"/>
      <c r="T17" s="217"/>
      <c r="U17" s="224"/>
      <c r="V17" s="225"/>
      <c r="W17" s="225"/>
      <c r="X17" s="225"/>
      <c r="Y17" s="225"/>
      <c r="Z17" s="225"/>
      <c r="AA17" s="225"/>
      <c r="AB17" s="225"/>
      <c r="AC17" s="225"/>
      <c r="AD17" s="226"/>
      <c r="AE17" s="34"/>
      <c r="AF17" s="33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</row>
    <row r="18" spans="2:45" ht="17.25" customHeight="1" x14ac:dyDescent="0.15">
      <c r="B18" s="32"/>
      <c r="C18" s="34"/>
      <c r="D18" s="34" t="s">
        <v>81</v>
      </c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240"/>
      <c r="R18" s="215" t="s">
        <v>82</v>
      </c>
      <c r="S18" s="216"/>
      <c r="T18" s="217"/>
      <c r="U18" s="230"/>
      <c r="V18" s="231"/>
      <c r="W18" s="231"/>
      <c r="X18" s="231"/>
      <c r="Y18" s="231"/>
      <c r="Z18" s="231"/>
      <c r="AA18" s="231"/>
      <c r="AB18" s="231"/>
      <c r="AC18" s="231"/>
      <c r="AD18" s="232"/>
      <c r="AE18" s="34"/>
      <c r="AF18" s="33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</row>
    <row r="19" spans="2:45" ht="17.25" customHeight="1" thickBot="1" x14ac:dyDescent="0.2">
      <c r="B19" s="32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241"/>
      <c r="R19" s="227"/>
      <c r="S19" s="228"/>
      <c r="T19" s="229"/>
      <c r="U19" s="233"/>
      <c r="V19" s="234"/>
      <c r="W19" s="234"/>
      <c r="X19" s="234"/>
      <c r="Y19" s="234"/>
      <c r="Z19" s="234"/>
      <c r="AA19" s="234"/>
      <c r="AB19" s="234"/>
      <c r="AC19" s="234"/>
      <c r="AD19" s="235"/>
      <c r="AE19" s="34"/>
      <c r="AF19" s="33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</row>
    <row r="20" spans="2:45" ht="10.5" customHeight="1" thickBot="1" x14ac:dyDescent="0.2">
      <c r="B20" s="32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12"/>
      <c r="R20" s="12"/>
      <c r="S20" s="12"/>
      <c r="T20" s="12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34"/>
      <c r="AF20" s="33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</row>
    <row r="21" spans="2:45" ht="17.25" customHeight="1" x14ac:dyDescent="0.15">
      <c r="B21" s="32"/>
      <c r="C21" s="34"/>
      <c r="D21" s="191" t="str">
        <f>IF(F21="","",IF(F21&lt;DATE(2019,5,31),"平成",IF(F21="","",F21)))</f>
        <v/>
      </c>
      <c r="E21" s="192"/>
      <c r="F21" s="195"/>
      <c r="G21" s="196"/>
      <c r="H21" s="199" t="s">
        <v>71</v>
      </c>
      <c r="I21" s="199"/>
      <c r="J21" s="201" t="str">
        <f>IF(F21="","",F21)</f>
        <v/>
      </c>
      <c r="K21" s="202"/>
      <c r="L21" s="199" t="s">
        <v>83</v>
      </c>
      <c r="M21" s="205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3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</row>
    <row r="22" spans="2:45" ht="17.25" customHeight="1" thickBot="1" x14ac:dyDescent="0.2">
      <c r="B22" s="32"/>
      <c r="C22" s="34"/>
      <c r="D22" s="193"/>
      <c r="E22" s="194"/>
      <c r="F22" s="197"/>
      <c r="G22" s="198"/>
      <c r="H22" s="200"/>
      <c r="I22" s="200"/>
      <c r="J22" s="203"/>
      <c r="K22" s="204"/>
      <c r="L22" s="200"/>
      <c r="M22" s="206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3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</row>
    <row r="23" spans="2:45" ht="9.75" customHeight="1" thickBot="1" x14ac:dyDescent="0.2">
      <c r="B23" s="32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3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</row>
    <row r="24" spans="2:45" ht="17.25" customHeight="1" x14ac:dyDescent="0.15">
      <c r="B24" s="32"/>
      <c r="C24" s="34"/>
      <c r="D24" s="207" t="s">
        <v>84</v>
      </c>
      <c r="E24" s="199"/>
      <c r="F24" s="199"/>
      <c r="G24" s="199"/>
      <c r="H24" s="209">
        <f>IF(T39="","",T39)</f>
        <v>0</v>
      </c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1"/>
      <c r="Z24" s="34"/>
      <c r="AA24" s="34"/>
      <c r="AB24" s="34"/>
      <c r="AC24" s="34"/>
      <c r="AD24" s="34"/>
      <c r="AE24" s="34"/>
      <c r="AF24" s="33"/>
    </row>
    <row r="25" spans="2:45" ht="29.25" customHeight="1" thickBot="1" x14ac:dyDescent="0.2">
      <c r="B25" s="32"/>
      <c r="C25" s="34"/>
      <c r="D25" s="208"/>
      <c r="E25" s="200"/>
      <c r="F25" s="200"/>
      <c r="G25" s="200"/>
      <c r="H25" s="212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4"/>
      <c r="Z25" s="34"/>
      <c r="AA25" s="34"/>
      <c r="AB25" s="34"/>
      <c r="AC25" s="34"/>
      <c r="AD25" s="34"/>
      <c r="AE25" s="34"/>
      <c r="AF25" s="33"/>
    </row>
    <row r="26" spans="2:45" ht="9" customHeight="1" thickBot="1" x14ac:dyDescent="0.2">
      <c r="B26" s="32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3"/>
    </row>
    <row r="27" spans="2:45" ht="30" customHeight="1" thickBot="1" x14ac:dyDescent="0.2">
      <c r="B27" s="32"/>
      <c r="C27" s="34"/>
      <c r="D27" s="182" t="s">
        <v>85</v>
      </c>
      <c r="E27" s="183"/>
      <c r="F27" s="183"/>
      <c r="G27" s="183"/>
      <c r="H27" s="183"/>
      <c r="I27" s="183"/>
      <c r="J27" s="184"/>
      <c r="K27" s="185" t="s">
        <v>86</v>
      </c>
      <c r="L27" s="186"/>
      <c r="M27" s="186"/>
      <c r="N27" s="186" t="s">
        <v>87</v>
      </c>
      <c r="O27" s="186"/>
      <c r="P27" s="186"/>
      <c r="Q27" s="186" t="s">
        <v>88</v>
      </c>
      <c r="R27" s="186"/>
      <c r="S27" s="186"/>
      <c r="T27" s="187" t="s">
        <v>89</v>
      </c>
      <c r="U27" s="188"/>
      <c r="V27" s="189"/>
      <c r="W27" s="190" t="s">
        <v>90</v>
      </c>
      <c r="X27" s="190"/>
      <c r="Y27" s="190"/>
      <c r="Z27" s="176" t="s">
        <v>91</v>
      </c>
      <c r="AA27" s="176"/>
      <c r="AB27" s="176"/>
      <c r="AC27" s="177" t="s">
        <v>92</v>
      </c>
      <c r="AD27" s="177"/>
      <c r="AE27" s="178"/>
      <c r="AF27" s="33"/>
    </row>
    <row r="28" spans="2:45" ht="24" customHeight="1" x14ac:dyDescent="0.15">
      <c r="B28" s="32"/>
      <c r="C28" s="34"/>
      <c r="D28" s="179" t="s">
        <v>93</v>
      </c>
      <c r="E28" s="170" t="s">
        <v>165</v>
      </c>
      <c r="F28" s="170"/>
      <c r="G28" s="170"/>
      <c r="H28" s="170"/>
      <c r="I28" s="170"/>
      <c r="J28" s="171"/>
      <c r="K28" s="172">
        <f>AK8</f>
        <v>0</v>
      </c>
      <c r="L28" s="173"/>
      <c r="M28" s="173"/>
      <c r="N28" s="154">
        <f>AL8/10</f>
        <v>0</v>
      </c>
      <c r="O28" s="154"/>
      <c r="P28" s="154"/>
      <c r="Q28" s="174">
        <f>IF(N28="","",N28*10)</f>
        <v>0</v>
      </c>
      <c r="R28" s="174"/>
      <c r="S28" s="174"/>
      <c r="T28" s="174">
        <f>IF(Z28="","",Q28-Z28)</f>
        <v>0</v>
      </c>
      <c r="U28" s="174"/>
      <c r="V28" s="174"/>
      <c r="W28" s="175"/>
      <c r="X28" s="175"/>
      <c r="Y28" s="175"/>
      <c r="Z28" s="154">
        <f>AM8</f>
        <v>0</v>
      </c>
      <c r="AA28" s="154"/>
      <c r="AB28" s="155"/>
      <c r="AC28" s="156"/>
      <c r="AD28" s="157"/>
      <c r="AE28" s="158"/>
      <c r="AF28" s="33"/>
    </row>
    <row r="29" spans="2:45" ht="24" customHeight="1" x14ac:dyDescent="0.15">
      <c r="B29" s="32"/>
      <c r="C29" s="34"/>
      <c r="D29" s="180"/>
      <c r="E29" s="159"/>
      <c r="F29" s="159"/>
      <c r="G29" s="159"/>
      <c r="H29" s="159"/>
      <c r="I29" s="159"/>
      <c r="J29" s="160"/>
      <c r="K29" s="161"/>
      <c r="L29" s="162"/>
      <c r="M29" s="162"/>
      <c r="N29" s="163"/>
      <c r="O29" s="163"/>
      <c r="P29" s="163"/>
      <c r="Q29" s="164" t="str">
        <f t="shared" ref="Q29:Q36" si="0">IF(N29="","",N29*10)</f>
        <v/>
      </c>
      <c r="R29" s="164"/>
      <c r="S29" s="164"/>
      <c r="T29" s="164" t="str">
        <f t="shared" ref="T29:T36" si="1">IF(Z29="","",Q29-Z29)</f>
        <v/>
      </c>
      <c r="U29" s="164"/>
      <c r="V29" s="164"/>
      <c r="W29" s="165"/>
      <c r="X29" s="165"/>
      <c r="Y29" s="165"/>
      <c r="Z29" s="163"/>
      <c r="AA29" s="163"/>
      <c r="AB29" s="166"/>
      <c r="AC29" s="167"/>
      <c r="AD29" s="168"/>
      <c r="AE29" s="169"/>
      <c r="AF29" s="33"/>
    </row>
    <row r="30" spans="2:45" ht="24" customHeight="1" x14ac:dyDescent="0.15">
      <c r="B30" s="32"/>
      <c r="C30" s="34"/>
      <c r="D30" s="180"/>
      <c r="E30" s="159"/>
      <c r="F30" s="159"/>
      <c r="G30" s="159"/>
      <c r="H30" s="159"/>
      <c r="I30" s="159"/>
      <c r="J30" s="160"/>
      <c r="K30" s="161"/>
      <c r="L30" s="162"/>
      <c r="M30" s="162"/>
      <c r="N30" s="163"/>
      <c r="O30" s="163"/>
      <c r="P30" s="163"/>
      <c r="Q30" s="164" t="str">
        <f t="shared" si="0"/>
        <v/>
      </c>
      <c r="R30" s="164"/>
      <c r="S30" s="164"/>
      <c r="T30" s="164" t="str">
        <f t="shared" si="1"/>
        <v/>
      </c>
      <c r="U30" s="164"/>
      <c r="V30" s="164"/>
      <c r="W30" s="165"/>
      <c r="X30" s="165"/>
      <c r="Y30" s="165"/>
      <c r="Z30" s="163"/>
      <c r="AA30" s="163"/>
      <c r="AB30" s="166"/>
      <c r="AC30" s="167"/>
      <c r="AD30" s="168"/>
      <c r="AE30" s="169"/>
      <c r="AF30" s="33"/>
    </row>
    <row r="31" spans="2:45" ht="24" customHeight="1" x14ac:dyDescent="0.15">
      <c r="B31" s="32"/>
      <c r="C31" s="34"/>
      <c r="D31" s="180"/>
      <c r="E31" s="159"/>
      <c r="F31" s="159"/>
      <c r="G31" s="159"/>
      <c r="H31" s="159"/>
      <c r="I31" s="159"/>
      <c r="J31" s="160"/>
      <c r="K31" s="161"/>
      <c r="L31" s="162"/>
      <c r="M31" s="162"/>
      <c r="N31" s="163"/>
      <c r="O31" s="163"/>
      <c r="P31" s="163"/>
      <c r="Q31" s="164" t="str">
        <f t="shared" si="0"/>
        <v/>
      </c>
      <c r="R31" s="164"/>
      <c r="S31" s="164"/>
      <c r="T31" s="164" t="str">
        <f t="shared" si="1"/>
        <v/>
      </c>
      <c r="U31" s="164"/>
      <c r="V31" s="164"/>
      <c r="W31" s="165"/>
      <c r="X31" s="165"/>
      <c r="Y31" s="165"/>
      <c r="Z31" s="163"/>
      <c r="AA31" s="163"/>
      <c r="AB31" s="166"/>
      <c r="AC31" s="167"/>
      <c r="AD31" s="168"/>
      <c r="AE31" s="169"/>
      <c r="AF31" s="33"/>
    </row>
    <row r="32" spans="2:45" ht="24" customHeight="1" x14ac:dyDescent="0.15">
      <c r="B32" s="32"/>
      <c r="C32" s="34"/>
      <c r="D32" s="180"/>
      <c r="E32" s="159"/>
      <c r="F32" s="159"/>
      <c r="G32" s="159"/>
      <c r="H32" s="159"/>
      <c r="I32" s="159"/>
      <c r="J32" s="160"/>
      <c r="K32" s="161"/>
      <c r="L32" s="162"/>
      <c r="M32" s="162"/>
      <c r="N32" s="163"/>
      <c r="O32" s="163"/>
      <c r="P32" s="163"/>
      <c r="Q32" s="164" t="str">
        <f t="shared" si="0"/>
        <v/>
      </c>
      <c r="R32" s="164"/>
      <c r="S32" s="164"/>
      <c r="T32" s="164" t="str">
        <f t="shared" si="1"/>
        <v/>
      </c>
      <c r="U32" s="164"/>
      <c r="V32" s="164"/>
      <c r="W32" s="165"/>
      <c r="X32" s="165"/>
      <c r="Y32" s="165"/>
      <c r="Z32" s="163"/>
      <c r="AA32" s="163"/>
      <c r="AB32" s="166"/>
      <c r="AC32" s="167"/>
      <c r="AD32" s="168"/>
      <c r="AE32" s="169"/>
      <c r="AF32" s="33"/>
    </row>
    <row r="33" spans="2:32" ht="24" customHeight="1" x14ac:dyDescent="0.15">
      <c r="B33" s="32"/>
      <c r="C33" s="34"/>
      <c r="D33" s="180"/>
      <c r="E33" s="159"/>
      <c r="F33" s="159"/>
      <c r="G33" s="159"/>
      <c r="H33" s="159"/>
      <c r="I33" s="159"/>
      <c r="J33" s="160"/>
      <c r="K33" s="161"/>
      <c r="L33" s="162"/>
      <c r="M33" s="162"/>
      <c r="N33" s="163"/>
      <c r="O33" s="163"/>
      <c r="P33" s="163"/>
      <c r="Q33" s="164" t="str">
        <f t="shared" si="0"/>
        <v/>
      </c>
      <c r="R33" s="164"/>
      <c r="S33" s="164"/>
      <c r="T33" s="164" t="str">
        <f t="shared" si="1"/>
        <v/>
      </c>
      <c r="U33" s="164"/>
      <c r="V33" s="164"/>
      <c r="W33" s="165"/>
      <c r="X33" s="165"/>
      <c r="Y33" s="165"/>
      <c r="Z33" s="163"/>
      <c r="AA33" s="163"/>
      <c r="AB33" s="166"/>
      <c r="AC33" s="167"/>
      <c r="AD33" s="168"/>
      <c r="AE33" s="169"/>
      <c r="AF33" s="33"/>
    </row>
    <row r="34" spans="2:32" ht="24" customHeight="1" x14ac:dyDescent="0.15">
      <c r="B34" s="32"/>
      <c r="C34" s="34"/>
      <c r="D34" s="180"/>
      <c r="E34" s="170"/>
      <c r="F34" s="170"/>
      <c r="G34" s="170"/>
      <c r="H34" s="170"/>
      <c r="I34" s="170"/>
      <c r="J34" s="171"/>
      <c r="K34" s="172"/>
      <c r="L34" s="173"/>
      <c r="M34" s="173"/>
      <c r="N34" s="154"/>
      <c r="O34" s="154"/>
      <c r="P34" s="154"/>
      <c r="Q34" s="174" t="str">
        <f t="shared" si="0"/>
        <v/>
      </c>
      <c r="R34" s="174"/>
      <c r="S34" s="174"/>
      <c r="T34" s="174" t="str">
        <f t="shared" si="1"/>
        <v/>
      </c>
      <c r="U34" s="174"/>
      <c r="V34" s="174"/>
      <c r="W34" s="175"/>
      <c r="X34" s="175"/>
      <c r="Y34" s="175"/>
      <c r="Z34" s="154"/>
      <c r="AA34" s="154"/>
      <c r="AB34" s="155"/>
      <c r="AC34" s="156"/>
      <c r="AD34" s="157"/>
      <c r="AE34" s="158"/>
      <c r="AF34" s="33"/>
    </row>
    <row r="35" spans="2:32" ht="24" customHeight="1" x14ac:dyDescent="0.15">
      <c r="B35" s="32"/>
      <c r="C35" s="34"/>
      <c r="D35" s="180"/>
      <c r="E35" s="159"/>
      <c r="F35" s="159"/>
      <c r="G35" s="159"/>
      <c r="H35" s="159"/>
      <c r="I35" s="159"/>
      <c r="J35" s="160"/>
      <c r="K35" s="161"/>
      <c r="L35" s="162"/>
      <c r="M35" s="162"/>
      <c r="N35" s="163"/>
      <c r="O35" s="163"/>
      <c r="P35" s="163"/>
      <c r="Q35" s="164" t="str">
        <f t="shared" si="0"/>
        <v/>
      </c>
      <c r="R35" s="164"/>
      <c r="S35" s="164"/>
      <c r="T35" s="164" t="str">
        <f t="shared" si="1"/>
        <v/>
      </c>
      <c r="U35" s="164"/>
      <c r="V35" s="164"/>
      <c r="W35" s="165"/>
      <c r="X35" s="165"/>
      <c r="Y35" s="165"/>
      <c r="Z35" s="163"/>
      <c r="AA35" s="163"/>
      <c r="AB35" s="166"/>
      <c r="AC35" s="167"/>
      <c r="AD35" s="168"/>
      <c r="AE35" s="169"/>
      <c r="AF35" s="33"/>
    </row>
    <row r="36" spans="2:32" ht="24" customHeight="1" thickBot="1" x14ac:dyDescent="0.2">
      <c r="B36" s="32"/>
      <c r="C36" s="34"/>
      <c r="D36" s="181"/>
      <c r="E36" s="148"/>
      <c r="F36" s="148"/>
      <c r="G36" s="148"/>
      <c r="H36" s="148"/>
      <c r="I36" s="148"/>
      <c r="J36" s="149"/>
      <c r="K36" s="150"/>
      <c r="L36" s="151"/>
      <c r="M36" s="151"/>
      <c r="N36" s="132"/>
      <c r="O36" s="132"/>
      <c r="P36" s="132"/>
      <c r="Q36" s="152" t="str">
        <f t="shared" si="0"/>
        <v/>
      </c>
      <c r="R36" s="152"/>
      <c r="S36" s="152"/>
      <c r="T36" s="152" t="str">
        <f t="shared" si="1"/>
        <v/>
      </c>
      <c r="U36" s="152"/>
      <c r="V36" s="152"/>
      <c r="W36" s="153"/>
      <c r="X36" s="153"/>
      <c r="Y36" s="153"/>
      <c r="Z36" s="132"/>
      <c r="AA36" s="132"/>
      <c r="AB36" s="133"/>
      <c r="AC36" s="134"/>
      <c r="AD36" s="135"/>
      <c r="AE36" s="136"/>
      <c r="AF36" s="33"/>
    </row>
    <row r="37" spans="2:32" ht="24.75" customHeight="1" thickBot="1" x14ac:dyDescent="0.2">
      <c r="B37" s="32"/>
      <c r="C37" s="34"/>
      <c r="D37" s="137" t="s">
        <v>94</v>
      </c>
      <c r="E37" s="138"/>
      <c r="F37" s="138"/>
      <c r="G37" s="138"/>
      <c r="H37" s="138"/>
      <c r="I37" s="138"/>
      <c r="J37" s="139"/>
      <c r="K37" s="140">
        <f>IF(K28="","",SUM(K28:M36))</f>
        <v>0</v>
      </c>
      <c r="L37" s="141"/>
      <c r="M37" s="141"/>
      <c r="N37" s="142">
        <f>IF(N28="","",SUM(N28:P36))</f>
        <v>0</v>
      </c>
      <c r="O37" s="142"/>
      <c r="P37" s="142"/>
      <c r="Q37" s="142">
        <f>IF(Q28="","",SUM(Q28:S36))</f>
        <v>0</v>
      </c>
      <c r="R37" s="142"/>
      <c r="S37" s="142"/>
      <c r="T37" s="142">
        <f>IF(T28="","",SUM(T28:V36))</f>
        <v>0</v>
      </c>
      <c r="U37" s="142"/>
      <c r="V37" s="142"/>
      <c r="W37" s="143"/>
      <c r="X37" s="143"/>
      <c r="Y37" s="143"/>
      <c r="Z37" s="142">
        <f>IF(Z28="","",SUM(Z28:AB36))</f>
        <v>0</v>
      </c>
      <c r="AA37" s="142"/>
      <c r="AB37" s="144"/>
      <c r="AC37" s="145"/>
      <c r="AD37" s="146"/>
      <c r="AE37" s="147"/>
      <c r="AF37" s="33"/>
    </row>
    <row r="38" spans="2:32" ht="24.75" customHeight="1" thickBot="1" x14ac:dyDescent="0.2">
      <c r="B38" s="32"/>
      <c r="C38" s="34"/>
      <c r="D38" s="127" t="s">
        <v>95</v>
      </c>
      <c r="E38" s="128"/>
      <c r="F38" s="128"/>
      <c r="G38" s="128"/>
      <c r="H38" s="128"/>
      <c r="I38" s="128"/>
      <c r="J38" s="129"/>
      <c r="K38" s="130"/>
      <c r="L38" s="131"/>
      <c r="M38" s="131"/>
      <c r="N38" s="114"/>
      <c r="O38" s="114"/>
      <c r="P38" s="114"/>
      <c r="Q38" s="115"/>
      <c r="R38" s="115"/>
      <c r="S38" s="115"/>
      <c r="T38" s="115"/>
      <c r="U38" s="115"/>
      <c r="V38" s="115"/>
      <c r="W38" s="114"/>
      <c r="X38" s="114"/>
      <c r="Y38" s="114"/>
      <c r="Z38" s="114"/>
      <c r="AA38" s="114"/>
      <c r="AB38" s="114"/>
      <c r="AC38" s="115"/>
      <c r="AD38" s="115"/>
      <c r="AE38" s="116"/>
      <c r="AF38" s="33"/>
    </row>
    <row r="39" spans="2:32" ht="24.75" customHeight="1" thickBot="1" x14ac:dyDescent="0.2">
      <c r="B39" s="32"/>
      <c r="C39" s="34"/>
      <c r="D39" s="117" t="s">
        <v>96</v>
      </c>
      <c r="E39" s="118"/>
      <c r="F39" s="118"/>
      <c r="G39" s="118"/>
      <c r="H39" s="118"/>
      <c r="I39" s="118"/>
      <c r="J39" s="119"/>
      <c r="K39" s="120">
        <f>K37</f>
        <v>0</v>
      </c>
      <c r="L39" s="121"/>
      <c r="M39" s="121"/>
      <c r="N39" s="122">
        <f>N37</f>
        <v>0</v>
      </c>
      <c r="O39" s="122"/>
      <c r="P39" s="122"/>
      <c r="Q39" s="122">
        <f>Q37</f>
        <v>0</v>
      </c>
      <c r="R39" s="122"/>
      <c r="S39" s="122"/>
      <c r="T39" s="122">
        <f>T37</f>
        <v>0</v>
      </c>
      <c r="U39" s="122"/>
      <c r="V39" s="122"/>
      <c r="W39" s="123"/>
      <c r="X39" s="123"/>
      <c r="Y39" s="123"/>
      <c r="Z39" s="122">
        <f>Z37</f>
        <v>0</v>
      </c>
      <c r="AA39" s="122"/>
      <c r="AB39" s="122"/>
      <c r="AC39" s="124"/>
      <c r="AD39" s="125"/>
      <c r="AE39" s="126"/>
      <c r="AF39" s="33"/>
    </row>
    <row r="40" spans="2:32" ht="17.25" customHeight="1" x14ac:dyDescent="0.15">
      <c r="B40" s="32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3"/>
    </row>
    <row r="41" spans="2:32" ht="11.25" customHeight="1" x14ac:dyDescent="0.15">
      <c r="B41" s="32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3"/>
    </row>
    <row r="42" spans="2:32" ht="17.25" customHeight="1" x14ac:dyDescent="0.15">
      <c r="B42" s="32"/>
      <c r="C42" s="34"/>
      <c r="D42" s="34" t="s">
        <v>97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3"/>
    </row>
    <row r="43" spans="2:32" ht="14.1" customHeight="1" x14ac:dyDescent="0.15">
      <c r="B43" s="32"/>
      <c r="C43" s="34"/>
      <c r="D43" s="78" t="s">
        <v>98</v>
      </c>
      <c r="E43" s="79"/>
      <c r="F43" s="79"/>
      <c r="G43" s="79"/>
      <c r="H43" s="80"/>
      <c r="I43" s="87"/>
      <c r="J43" s="88"/>
      <c r="K43" s="88"/>
      <c r="L43" s="88"/>
      <c r="M43" s="88"/>
      <c r="N43" s="88"/>
      <c r="O43" s="41"/>
      <c r="P43" s="93"/>
      <c r="Q43" s="94"/>
      <c r="R43" s="87"/>
      <c r="S43" s="88"/>
      <c r="T43" s="88"/>
      <c r="U43" s="88"/>
      <c r="V43" s="88"/>
      <c r="W43" s="41"/>
      <c r="X43" s="99"/>
      <c r="Y43" s="99"/>
      <c r="Z43" s="100"/>
      <c r="AA43" s="105" t="s">
        <v>99</v>
      </c>
      <c r="AB43" s="106"/>
      <c r="AC43" s="106"/>
      <c r="AD43" s="107"/>
      <c r="AE43" s="32"/>
      <c r="AF43" s="33"/>
    </row>
    <row r="44" spans="2:32" ht="14.1" customHeight="1" x14ac:dyDescent="0.15">
      <c r="B44" s="32"/>
      <c r="C44" s="34"/>
      <c r="D44" s="81"/>
      <c r="E44" s="82"/>
      <c r="F44" s="82"/>
      <c r="G44" s="82"/>
      <c r="H44" s="83"/>
      <c r="I44" s="89"/>
      <c r="J44" s="90"/>
      <c r="K44" s="90"/>
      <c r="L44" s="90"/>
      <c r="M44" s="90"/>
      <c r="N44" s="90"/>
      <c r="O44" s="42"/>
      <c r="P44" s="95"/>
      <c r="Q44" s="96"/>
      <c r="R44" s="89"/>
      <c r="S44" s="90"/>
      <c r="T44" s="90"/>
      <c r="U44" s="90"/>
      <c r="V44" s="90"/>
      <c r="W44" s="42"/>
      <c r="X44" s="101"/>
      <c r="Y44" s="101"/>
      <c r="Z44" s="102"/>
      <c r="AA44" s="108"/>
      <c r="AB44" s="109"/>
      <c r="AC44" s="109"/>
      <c r="AD44" s="110"/>
      <c r="AE44" s="32"/>
      <c r="AF44" s="33"/>
    </row>
    <row r="45" spans="2:32" ht="14.1" customHeight="1" x14ac:dyDescent="0.15">
      <c r="B45" s="32"/>
      <c r="C45" s="34"/>
      <c r="D45" s="84"/>
      <c r="E45" s="85"/>
      <c r="F45" s="85"/>
      <c r="G45" s="85"/>
      <c r="H45" s="86"/>
      <c r="I45" s="91"/>
      <c r="J45" s="92"/>
      <c r="K45" s="92"/>
      <c r="L45" s="92"/>
      <c r="M45" s="92"/>
      <c r="N45" s="92"/>
      <c r="O45" s="43"/>
      <c r="P45" s="97"/>
      <c r="Q45" s="98"/>
      <c r="R45" s="91"/>
      <c r="S45" s="92"/>
      <c r="T45" s="92"/>
      <c r="U45" s="92"/>
      <c r="V45" s="92"/>
      <c r="W45" s="43"/>
      <c r="X45" s="103"/>
      <c r="Y45" s="103"/>
      <c r="Z45" s="104"/>
      <c r="AA45" s="111"/>
      <c r="AB45" s="112"/>
      <c r="AC45" s="112"/>
      <c r="AD45" s="113"/>
      <c r="AE45" s="32"/>
      <c r="AF45" s="33"/>
    </row>
    <row r="46" spans="2:32" ht="17.25" customHeight="1" x14ac:dyDescent="0.15">
      <c r="B46" s="32"/>
      <c r="C46" s="34"/>
      <c r="D46" s="67" t="s">
        <v>100</v>
      </c>
      <c r="E46" s="68"/>
      <c r="F46" s="68"/>
      <c r="G46" s="68"/>
      <c r="H46" s="69"/>
      <c r="I46" s="73"/>
      <c r="J46" s="74"/>
      <c r="K46" s="74"/>
      <c r="L46" s="74"/>
      <c r="M46" s="74"/>
      <c r="N46" s="74"/>
      <c r="O46" s="74"/>
      <c r="P46" s="74"/>
      <c r="Q46" s="74"/>
      <c r="R46" s="67" t="s">
        <v>101</v>
      </c>
      <c r="S46" s="68"/>
      <c r="T46" s="68"/>
      <c r="U46" s="69"/>
      <c r="V46" s="75"/>
      <c r="W46" s="76"/>
      <c r="X46" s="76"/>
      <c r="Y46" s="76"/>
      <c r="Z46" s="76"/>
      <c r="AA46" s="76"/>
      <c r="AB46" s="76"/>
      <c r="AC46" s="76"/>
      <c r="AD46" s="77"/>
      <c r="AE46" s="32"/>
      <c r="AF46" s="33"/>
    </row>
    <row r="47" spans="2:32" ht="17.25" customHeight="1" x14ac:dyDescent="0.15">
      <c r="B47" s="32"/>
      <c r="C47" s="34"/>
      <c r="D47" s="67" t="s">
        <v>102</v>
      </c>
      <c r="E47" s="68"/>
      <c r="F47" s="68"/>
      <c r="G47" s="68"/>
      <c r="H47" s="69"/>
      <c r="I47" s="70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2"/>
      <c r="AE47" s="32"/>
      <c r="AF47" s="33"/>
    </row>
    <row r="48" spans="2:32" ht="33.75" customHeight="1" x14ac:dyDescent="0.15">
      <c r="B48" s="32"/>
      <c r="C48" s="34"/>
      <c r="D48" s="67" t="s">
        <v>103</v>
      </c>
      <c r="E48" s="68"/>
      <c r="F48" s="68"/>
      <c r="G48" s="68"/>
      <c r="H48" s="69"/>
      <c r="I48" s="70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2"/>
      <c r="AE48" s="32"/>
      <c r="AF48" s="33"/>
    </row>
    <row r="49" spans="2:32" ht="17.25" customHeight="1" x14ac:dyDescent="0.15">
      <c r="B49" s="44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6"/>
    </row>
    <row r="50" spans="2:32" ht="9.9499999999999993" customHeight="1" x14ac:dyDescent="0.15"/>
  </sheetData>
  <sheetProtection password="CCDD" sheet="1"/>
  <mergeCells count="143">
    <mergeCell ref="R10:T13"/>
    <mergeCell ref="V10:AD10"/>
    <mergeCell ref="U11:AD13"/>
    <mergeCell ref="R14:T14"/>
    <mergeCell ref="U14:AD14"/>
    <mergeCell ref="R15:T17"/>
    <mergeCell ref="U15:AD17"/>
    <mergeCell ref="R18:T19"/>
    <mergeCell ref="U18:AD19"/>
    <mergeCell ref="B1:AF1"/>
    <mergeCell ref="C3:AE4"/>
    <mergeCell ref="V7:X7"/>
    <mergeCell ref="Q9:Q19"/>
    <mergeCell ref="R9:T9"/>
    <mergeCell ref="U9:AD9"/>
    <mergeCell ref="D21:E22"/>
    <mergeCell ref="F21:G22"/>
    <mergeCell ref="H21:I22"/>
    <mergeCell ref="J21:K22"/>
    <mergeCell ref="L21:M22"/>
    <mergeCell ref="D24:G25"/>
    <mergeCell ref="H24:Y25"/>
    <mergeCell ref="D27:J27"/>
    <mergeCell ref="K27:M27"/>
    <mergeCell ref="N27:P27"/>
    <mergeCell ref="Q27:S27"/>
    <mergeCell ref="T27:V27"/>
    <mergeCell ref="W27:Y27"/>
    <mergeCell ref="Z27:AB27"/>
    <mergeCell ref="AC27:AE27"/>
    <mergeCell ref="D28:D36"/>
    <mergeCell ref="E28:J28"/>
    <mergeCell ref="K28:M28"/>
    <mergeCell ref="N28:P28"/>
    <mergeCell ref="Q28:S28"/>
    <mergeCell ref="T28:V28"/>
    <mergeCell ref="W28:Y28"/>
    <mergeCell ref="Z28:AB28"/>
    <mergeCell ref="AC28:AE28"/>
    <mergeCell ref="E29:J29"/>
    <mergeCell ref="K29:M29"/>
    <mergeCell ref="N29:P29"/>
    <mergeCell ref="Q29:S29"/>
    <mergeCell ref="T29:V29"/>
    <mergeCell ref="W29:Y29"/>
    <mergeCell ref="Z29:AB29"/>
    <mergeCell ref="AC29:AE29"/>
    <mergeCell ref="E30:J30"/>
    <mergeCell ref="K30:M30"/>
    <mergeCell ref="N30:P30"/>
    <mergeCell ref="Q30:S30"/>
    <mergeCell ref="T30:V30"/>
    <mergeCell ref="W30:Y30"/>
    <mergeCell ref="Z30:AB30"/>
    <mergeCell ref="AC30:AE30"/>
    <mergeCell ref="E31:J31"/>
    <mergeCell ref="K31:M31"/>
    <mergeCell ref="N31:P31"/>
    <mergeCell ref="Q31:S31"/>
    <mergeCell ref="T31:V31"/>
    <mergeCell ref="W31:Y31"/>
    <mergeCell ref="Z31:AB31"/>
    <mergeCell ref="AC31:AE31"/>
    <mergeCell ref="E32:J32"/>
    <mergeCell ref="K32:M32"/>
    <mergeCell ref="N32:P32"/>
    <mergeCell ref="Q32:S32"/>
    <mergeCell ref="T32:V32"/>
    <mergeCell ref="W32:Y32"/>
    <mergeCell ref="Z32:AB32"/>
    <mergeCell ref="AC32:AE32"/>
    <mergeCell ref="E33:J33"/>
    <mergeCell ref="K33:M33"/>
    <mergeCell ref="N33:P33"/>
    <mergeCell ref="Q33:S33"/>
    <mergeCell ref="T33:V33"/>
    <mergeCell ref="W33:Y33"/>
    <mergeCell ref="Z33:AB33"/>
    <mergeCell ref="AC33:AE33"/>
    <mergeCell ref="E34:J34"/>
    <mergeCell ref="K34:M34"/>
    <mergeCell ref="N34:P34"/>
    <mergeCell ref="Q34:S34"/>
    <mergeCell ref="T34:V34"/>
    <mergeCell ref="W34:Y34"/>
    <mergeCell ref="Z34:AB34"/>
    <mergeCell ref="AC34:AE34"/>
    <mergeCell ref="E35:J35"/>
    <mergeCell ref="K35:M35"/>
    <mergeCell ref="N35:P35"/>
    <mergeCell ref="Q35:S35"/>
    <mergeCell ref="T35:V35"/>
    <mergeCell ref="W35:Y35"/>
    <mergeCell ref="Z35:AB35"/>
    <mergeCell ref="AC35:AE35"/>
    <mergeCell ref="E36:J36"/>
    <mergeCell ref="K36:M36"/>
    <mergeCell ref="N36:P36"/>
    <mergeCell ref="Q36:S36"/>
    <mergeCell ref="T36:V36"/>
    <mergeCell ref="W36:Y36"/>
    <mergeCell ref="Z36:AB36"/>
    <mergeCell ref="AC36:AE36"/>
    <mergeCell ref="D37:J37"/>
    <mergeCell ref="K37:M37"/>
    <mergeCell ref="N37:P37"/>
    <mergeCell ref="Q37:S37"/>
    <mergeCell ref="T37:V37"/>
    <mergeCell ref="W37:Y37"/>
    <mergeCell ref="Z37:AB37"/>
    <mergeCell ref="AC37:AE37"/>
    <mergeCell ref="D38:J38"/>
    <mergeCell ref="K38:M38"/>
    <mergeCell ref="N38:P38"/>
    <mergeCell ref="Q38:S38"/>
    <mergeCell ref="T38:V38"/>
    <mergeCell ref="W38:Y38"/>
    <mergeCell ref="Z38:AB38"/>
    <mergeCell ref="AC38:AE38"/>
    <mergeCell ref="D39:J39"/>
    <mergeCell ref="K39:M39"/>
    <mergeCell ref="N39:P39"/>
    <mergeCell ref="Q39:S39"/>
    <mergeCell ref="T39:V39"/>
    <mergeCell ref="W39:Y39"/>
    <mergeCell ref="Z39:AB39"/>
    <mergeCell ref="AC39:AE39"/>
    <mergeCell ref="D43:H45"/>
    <mergeCell ref="I43:N45"/>
    <mergeCell ref="P43:Q45"/>
    <mergeCell ref="R43:V45"/>
    <mergeCell ref="X43:Z45"/>
    <mergeCell ref="AA43:AD43"/>
    <mergeCell ref="AA44:AD44"/>
    <mergeCell ref="AA45:AD45"/>
    <mergeCell ref="D48:H48"/>
    <mergeCell ref="I48:AD48"/>
    <mergeCell ref="D46:H46"/>
    <mergeCell ref="I46:Q46"/>
    <mergeCell ref="R46:U46"/>
    <mergeCell ref="V46:AD46"/>
    <mergeCell ref="D47:H47"/>
    <mergeCell ref="I47:AD47"/>
  </mergeCells>
  <phoneticPr fontId="20"/>
  <dataValidations count="20">
    <dataValidation allowBlank="1" showInputMessage="1" promptTitle="「口座名義」の入力" prompt="口座名義を入力ください。" sqref="I48:AD48"/>
    <dataValidation type="textLength" operator="lessThanOrEqual" allowBlank="1" showInputMessage="1" showErrorMessage="1" errorTitle="「口座番号」の入力誤り" error="口座番号は、7桁以内で入力ください。" promptTitle="「口座番号」の入力" prompt="口座番号を7桁以内で入力ください。" sqref="V46:AD46">
      <formula1>7</formula1>
    </dataValidation>
    <dataValidation type="list" showInputMessage="1" promptTitle="「預金種別」の入力" prompt="「普通」「当座」のいずれかを、ドロップダウンリストから選択ください。" sqref="I46:Q46">
      <formula1>"普通,当座"</formula1>
    </dataValidation>
    <dataValidation type="textLength" operator="lessThanOrEqual" allowBlank="1" showInputMessage="1" showErrorMessage="1" errorTitle="「支店コード」の入力誤り" error="支店コードは、3桁以内で入力ください。" promptTitle="「支店コード」の入力" prompt="支店コードを3桁で入力ください。" sqref="AA45:AD45">
      <formula1>3</formula1>
    </dataValidation>
    <dataValidation type="textLength" operator="lessThanOrEqual" allowBlank="1" showInputMessage="1" showErrorMessage="1" errorTitle="「銀行コード」の入力誤り" error="銀行コードは4桁で入力ください。" promptTitle="「銀行コード」の入力" prompt="銀行コードを4桁で入力ください。" sqref="AA44:AD44">
      <formula1>4</formula1>
    </dataValidation>
    <dataValidation type="list" allowBlank="1" showInputMessage="1" promptTitle="「支店名」の選択" prompt="「本店」「支店」「支所」「出張所」のいずれかを選択ください。" sqref="X43:Z45">
      <formula1>"本店,支店,支所,出張所"</formula1>
    </dataValidation>
    <dataValidation type="list" showInputMessage="1" promptTitle="「銀行名」の選択" prompt="「銀行」「金庫」「組合」をドロップダウンリストから選択ください。" sqref="P43:Q45">
      <formula1>"銀行,金庫,組合"</formula1>
    </dataValidation>
    <dataValidation allowBlank="1" showInputMessage="1" promptTitle="銀行名の入力" prompt="銀行名を入力ください。" sqref="O43:O45 I43"/>
    <dataValidation type="whole" operator="greaterThanOrEqual" allowBlank="1" showInputMessage="1" sqref="Z28:AB36">
      <formula1>0</formula1>
    </dataValidation>
    <dataValidation allowBlank="1" showDropDown="1" sqref="E28:J36"/>
    <dataValidation allowBlank="1" showInputMessage="1" promptTitle="「職・氏名」の入力" prompt="請求事業者の職・氏名を入力ください。" sqref="U18"/>
    <dataValidation allowBlank="1" showInputMessage="1" promptTitle="「名称」の入力" prompt="事業所の名称を入力ください。" sqref="U15:AD17"/>
    <dataValidation allowBlank="1" showInputMessage="1" promptTitle="「住所(所在地)」の入力" prompt="事業所の所在地を入力ください。" sqref="U11:AD13"/>
    <dataValidation type="textLength" allowBlank="1" showInputMessage="1" showErrorMessage="1" errorTitle="「電話番号」の入力誤り" error="電話番号は、ハイフンを除き7桁または10桁で入力ください。" promptTitle="「電話番号」の入力" prompt="電話番号をハイフンを除き7桁または10桁で入力ください。" sqref="U14:AD14">
      <formula1>7</formula1>
      <formula2>10</formula2>
    </dataValidation>
    <dataValidation type="textLength" operator="equal" showInputMessage="1" showErrorMessage="1" errorTitle="「郵便番号」の入力誤り" error="郵便番号は、ハイフンを除く7桁で入力ください。" promptTitle="「郵便番号」の入力" prompt="郵便番号をハイフンを除き7桁で入力ください。" sqref="V10:AD10">
      <formula1>7</formula1>
    </dataValidation>
    <dataValidation type="textLength" showInputMessage="1" showErrorMessage="1" errorTitle="「指定事業所番号」の入力誤り" error="指定事業所番号は10桁で入力ください。" promptTitle="「指定事業所番号」の入力" prompt="指定事業所番号を入力ください。" sqref="U9:AD9">
      <formula1>9</formula1>
      <formula2>10</formula2>
    </dataValidation>
    <dataValidation allowBlank="1" showInputMessage="1" promptTitle="「口座名義(フリガナ)」の入力" prompt="口座名義を半角カタカナで入力ください。" sqref="I47:AD47"/>
    <dataValidation allowBlank="1" showInputMessage="1" showErrorMessage="1" sqref="R43 W43:W45 Z7 AB7 K37:V39 Z37:AB39 H24 W28:Y39 AC28:AE39 J21:K22"/>
    <dataValidation type="date" operator="greaterThanOrEqual" showInputMessage="1" showErrorMessage="1" errorTitle="「請求年月日」の入力" error="西暦で入力ください。_x000a__x000a_ex:令和3年10月10日請求の場合→&quot;2021/10/10&quot;と入力" promptTitle="「請求年月日」の入力" prompt="請求年月日を西暦で入力ください。_x000a__x000a_ex:令和3年10月10日請求の場合→&quot;2021/10/10&quot;と入力" sqref="V7:X7">
      <formula1>38991</formula1>
    </dataValidation>
    <dataValidation type="date" operator="greaterThanOrEqual" allowBlank="1" showInputMessage="1" showErrorMessage="1" errorTitle="「サービス提供年月（日）」の入力" error="西暦で入力ください。_x000a__x000a_ex:令和3年10月分請求の場合→&quot;2021/10/1&quot;と入力" promptTitle="「サービス提供年月（日）」の入力" prompt="サービス提供年月を西暦で入力ください。_x000a_（日）は１日を記入ください。_x000a__x000a_ex:令和3年10月10日請求の場合→&quot;2021/10/1&quot;と入力" sqref="F21:G22">
      <formula1>43831</formula1>
    </dataValidation>
  </dataValidations>
  <pageMargins left="0.7" right="0.7" top="0.75" bottom="0.75" header="0.3" footer="0.3"/>
  <pageSetup paperSize="9" scale="86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4" sqref="G34"/>
    </sheetView>
  </sheetViews>
  <sheetFormatPr defaultRowHeight="13.5" x14ac:dyDescent="0.15"/>
  <sheetData/>
  <sheetProtection password="C4D6" sheet="1"/>
  <phoneticPr fontId="20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abSelected="1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21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ref="I22:I34" si="6">IF(C22="","",1)</f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6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6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ref="I25:I30" si="7">IF(C25="","",1)</f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7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7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7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8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7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7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6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6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6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6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8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ref="I35:I44" si="9">IF(C35="","",1)</f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8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9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8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8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8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8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9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8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9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9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9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9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AJ39:BF39"/>
    <mergeCell ref="C39:E39"/>
    <mergeCell ref="F39:H39"/>
    <mergeCell ref="I39:T39"/>
    <mergeCell ref="U39:Y39"/>
    <mergeCell ref="Z39:AD39"/>
    <mergeCell ref="AE39:AI39"/>
    <mergeCell ref="AJ37:BF37"/>
    <mergeCell ref="C38:E38"/>
    <mergeCell ref="F38:H38"/>
    <mergeCell ref="I38:T38"/>
    <mergeCell ref="U38:Y38"/>
    <mergeCell ref="Z38:AD38"/>
    <mergeCell ref="AE38:AI38"/>
    <mergeCell ref="AJ38:BF38"/>
    <mergeCell ref="C37:E37"/>
    <mergeCell ref="F37:H37"/>
    <mergeCell ref="I37:T37"/>
    <mergeCell ref="U37:Y37"/>
    <mergeCell ref="Z37:AD37"/>
    <mergeCell ref="AE37:AI37"/>
    <mergeCell ref="AJ29:BF29"/>
    <mergeCell ref="C30:E30"/>
    <mergeCell ref="F30:H30"/>
    <mergeCell ref="I30:T30"/>
    <mergeCell ref="U30:Y30"/>
    <mergeCell ref="Z30:AD30"/>
    <mergeCell ref="AE30:AI30"/>
    <mergeCell ref="AJ30:BF30"/>
    <mergeCell ref="C29:E29"/>
    <mergeCell ref="F29:H29"/>
    <mergeCell ref="I29:T29"/>
    <mergeCell ref="U29:Y29"/>
    <mergeCell ref="Z29:AD29"/>
    <mergeCell ref="AE29:AI29"/>
    <mergeCell ref="AE27:AI27"/>
    <mergeCell ref="AJ27:BF27"/>
    <mergeCell ref="C28:E28"/>
    <mergeCell ref="F28:H28"/>
    <mergeCell ref="I28:T28"/>
    <mergeCell ref="U28:Y28"/>
    <mergeCell ref="Z28:AD28"/>
    <mergeCell ref="AE28:AI28"/>
    <mergeCell ref="AJ28:BF28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J33:BF33"/>
    <mergeCell ref="C25:E25"/>
    <mergeCell ref="F25:H25"/>
    <mergeCell ref="I25:T25"/>
    <mergeCell ref="U25:Y25"/>
    <mergeCell ref="Z25:AD25"/>
    <mergeCell ref="AE25:AI25"/>
    <mergeCell ref="AJ25:BF25"/>
    <mergeCell ref="C26:E26"/>
    <mergeCell ref="F26:H26"/>
    <mergeCell ref="C33:E33"/>
    <mergeCell ref="F33:H33"/>
    <mergeCell ref="I33:T33"/>
    <mergeCell ref="U33:Y33"/>
    <mergeCell ref="Z33:AD33"/>
    <mergeCell ref="AE33:AI33"/>
    <mergeCell ref="AJ31:BF31"/>
    <mergeCell ref="C32:E32"/>
    <mergeCell ref="F32:H32"/>
    <mergeCell ref="I32:T32"/>
    <mergeCell ref="U32:Y32"/>
    <mergeCell ref="Z32:AD32"/>
    <mergeCell ref="AE32:AI32"/>
    <mergeCell ref="AJ32:BF32"/>
    <mergeCell ref="C31:E31"/>
    <mergeCell ref="F31:H31"/>
    <mergeCell ref="I31:T31"/>
    <mergeCell ref="U31:Y31"/>
    <mergeCell ref="Z31:AD31"/>
    <mergeCell ref="AE31:AI31"/>
    <mergeCell ref="AJ23:BF23"/>
    <mergeCell ref="C24:E24"/>
    <mergeCell ref="F24:H24"/>
    <mergeCell ref="I24:T24"/>
    <mergeCell ref="U24:Y24"/>
    <mergeCell ref="Z24:AD24"/>
    <mergeCell ref="AE24:AI24"/>
    <mergeCell ref="AJ24:BF24"/>
    <mergeCell ref="C23:E23"/>
    <mergeCell ref="F23:H23"/>
    <mergeCell ref="I23:T23"/>
    <mergeCell ref="U23:Y23"/>
    <mergeCell ref="Z23:AD23"/>
    <mergeCell ref="AE23:AI23"/>
    <mergeCell ref="AJ21:BF21"/>
    <mergeCell ref="C22:E22"/>
    <mergeCell ref="F22:H22"/>
    <mergeCell ref="I22:T22"/>
    <mergeCell ref="U22:Y22"/>
    <mergeCell ref="Z22:AD22"/>
    <mergeCell ref="AE22:AI22"/>
    <mergeCell ref="AJ22:BF22"/>
    <mergeCell ref="C21:E21"/>
    <mergeCell ref="F21:H21"/>
    <mergeCell ref="I21:T21"/>
    <mergeCell ref="U21:Y21"/>
    <mergeCell ref="Z21:AD21"/>
    <mergeCell ref="AE21:AI21"/>
    <mergeCell ref="AJ19:BF19"/>
    <mergeCell ref="C20:E20"/>
    <mergeCell ref="F20:H20"/>
    <mergeCell ref="I20:T20"/>
    <mergeCell ref="U20:Y20"/>
    <mergeCell ref="Z20:AD20"/>
    <mergeCell ref="AE20:AI20"/>
    <mergeCell ref="AJ20:BF20"/>
    <mergeCell ref="C19:E19"/>
    <mergeCell ref="F19:H19"/>
    <mergeCell ref="I19:T19"/>
    <mergeCell ref="U19:Y19"/>
    <mergeCell ref="Z19:AD19"/>
    <mergeCell ref="AE19:AI19"/>
    <mergeCell ref="AJ17:BF17"/>
    <mergeCell ref="C18:E18"/>
    <mergeCell ref="F18:H18"/>
    <mergeCell ref="I18:T18"/>
    <mergeCell ref="U18:Y18"/>
    <mergeCell ref="Z18:AD18"/>
    <mergeCell ref="AE18:AI18"/>
    <mergeCell ref="AJ18:BF18"/>
    <mergeCell ref="C17:E17"/>
    <mergeCell ref="F17:H17"/>
    <mergeCell ref="I17:T17"/>
    <mergeCell ref="U17:Y17"/>
    <mergeCell ref="Z17:AD17"/>
    <mergeCell ref="AE17:AI17"/>
    <mergeCell ref="AJ15:BF15"/>
    <mergeCell ref="C16:E16"/>
    <mergeCell ref="F16:H16"/>
    <mergeCell ref="I16:T16"/>
    <mergeCell ref="U16:Y16"/>
    <mergeCell ref="Z16:AD16"/>
    <mergeCell ref="AE16:AI16"/>
    <mergeCell ref="AJ16:BF16"/>
    <mergeCell ref="C15:E15"/>
    <mergeCell ref="F15:H15"/>
    <mergeCell ref="I15:T15"/>
    <mergeCell ref="U15:Y15"/>
    <mergeCell ref="Z15:AD15"/>
    <mergeCell ref="AE15:AI15"/>
    <mergeCell ref="AJ35:BF35"/>
    <mergeCell ref="AJ36:BF36"/>
    <mergeCell ref="AJ41:BF41"/>
    <mergeCell ref="AJ43:BF43"/>
    <mergeCell ref="AJ44:BF44"/>
    <mergeCell ref="Z6:AF9"/>
    <mergeCell ref="AG6:BF9"/>
    <mergeCell ref="AE11:AI13"/>
    <mergeCell ref="AJ40:BF40"/>
    <mergeCell ref="AJ42:BF42"/>
    <mergeCell ref="AJ45:BF45"/>
    <mergeCell ref="C46:E46"/>
    <mergeCell ref="I46:BF46"/>
    <mergeCell ref="Z3:BF3"/>
    <mergeCell ref="AG5:BF5"/>
    <mergeCell ref="AJ11:BF13"/>
    <mergeCell ref="AJ14:BF14"/>
    <mergeCell ref="AJ34:BF34"/>
    <mergeCell ref="K9:T9"/>
    <mergeCell ref="C5:J5"/>
    <mergeCell ref="C2:BF2"/>
    <mergeCell ref="I3:K3"/>
    <mergeCell ref="L3:N3"/>
    <mergeCell ref="O3:Q3"/>
    <mergeCell ref="R3:T3"/>
    <mergeCell ref="U3:X3"/>
    <mergeCell ref="K5:Y5"/>
    <mergeCell ref="Z5:AF5"/>
    <mergeCell ref="C6:J6"/>
    <mergeCell ref="K6:Y6"/>
    <mergeCell ref="C7:J7"/>
    <mergeCell ref="K7:Y7"/>
    <mergeCell ref="C9:J9"/>
    <mergeCell ref="U9:Y9"/>
    <mergeCell ref="K8:T8"/>
    <mergeCell ref="C11:E13"/>
    <mergeCell ref="F11:H13"/>
    <mergeCell ref="I11:AD11"/>
    <mergeCell ref="I12:T13"/>
    <mergeCell ref="U12:Y13"/>
    <mergeCell ref="Z12:AD13"/>
    <mergeCell ref="C8:J8"/>
    <mergeCell ref="C14:E14"/>
    <mergeCell ref="F14:H14"/>
    <mergeCell ref="I14:T14"/>
    <mergeCell ref="U14:Y14"/>
    <mergeCell ref="Z14:AD14"/>
    <mergeCell ref="AE14:AI14"/>
    <mergeCell ref="C34:E34"/>
    <mergeCell ref="F34:H34"/>
    <mergeCell ref="I34:T34"/>
    <mergeCell ref="U34:Y34"/>
    <mergeCell ref="Z34:AD34"/>
    <mergeCell ref="AE34:AI34"/>
    <mergeCell ref="C35:E35"/>
    <mergeCell ref="F35:H35"/>
    <mergeCell ref="I35:T35"/>
    <mergeCell ref="U35:Y35"/>
    <mergeCell ref="Z35:AD35"/>
    <mergeCell ref="AE35:AI35"/>
    <mergeCell ref="C36:E36"/>
    <mergeCell ref="F36:H36"/>
    <mergeCell ref="I36:T36"/>
    <mergeCell ref="U36:Y36"/>
    <mergeCell ref="Z36:AD36"/>
    <mergeCell ref="AE36:AI36"/>
    <mergeCell ref="C40:E40"/>
    <mergeCell ref="F40:H40"/>
    <mergeCell ref="I40:T40"/>
    <mergeCell ref="U40:Y40"/>
    <mergeCell ref="Z40:AD40"/>
    <mergeCell ref="AE40:AI40"/>
    <mergeCell ref="C41:E41"/>
    <mergeCell ref="F41:H41"/>
    <mergeCell ref="I41:T41"/>
    <mergeCell ref="U41:Y41"/>
    <mergeCell ref="Z41:AD41"/>
    <mergeCell ref="AE41:AI41"/>
    <mergeCell ref="C42:E42"/>
    <mergeCell ref="F42:H42"/>
    <mergeCell ref="I42:T42"/>
    <mergeCell ref="U42:Y42"/>
    <mergeCell ref="Z42:AD42"/>
    <mergeCell ref="AE42:AI42"/>
    <mergeCell ref="C43:E43"/>
    <mergeCell ref="F43:H43"/>
    <mergeCell ref="I43:T43"/>
    <mergeCell ref="U43:Y43"/>
    <mergeCell ref="Z43:AD43"/>
    <mergeCell ref="AE43:AI43"/>
    <mergeCell ref="R45:T45"/>
    <mergeCell ref="U45:Y45"/>
    <mergeCell ref="Z45:AD45"/>
    <mergeCell ref="AE45:AI45"/>
    <mergeCell ref="C44:E44"/>
    <mergeCell ref="F44:H44"/>
    <mergeCell ref="I44:T44"/>
    <mergeCell ref="U44:Y44"/>
    <mergeCell ref="Z44:AD44"/>
    <mergeCell ref="AE44:AI44"/>
    <mergeCell ref="CK60:CN60"/>
    <mergeCell ref="CO60:CX60"/>
    <mergeCell ref="CY60:DH60"/>
    <mergeCell ref="B1:BF1"/>
    <mergeCell ref="I47:BF47"/>
    <mergeCell ref="BP28:CF28"/>
    <mergeCell ref="BP29:CF29"/>
    <mergeCell ref="BP30:CF30"/>
    <mergeCell ref="C45:H45"/>
    <mergeCell ref="I45:Q45"/>
    <mergeCell ref="EC60:EF60"/>
    <mergeCell ref="EG60:EJ60"/>
    <mergeCell ref="BN59:CB60"/>
    <mergeCell ref="CC59:CJ59"/>
    <mergeCell ref="CK59:CN59"/>
    <mergeCell ref="CO59:CX59"/>
    <mergeCell ref="CY59:DH59"/>
    <mergeCell ref="CC60:CJ60"/>
    <mergeCell ref="DU60:DX60"/>
    <mergeCell ref="DY60:EB60"/>
    <mergeCell ref="BP57:CB57"/>
    <mergeCell ref="CC57:CN57"/>
    <mergeCell ref="CO57:CZ57"/>
    <mergeCell ref="DA57:DL57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BP55:BT56"/>
    <mergeCell ref="BU55:CB55"/>
    <mergeCell ref="CC55:CN55"/>
    <mergeCell ref="CO55:CZ55"/>
    <mergeCell ref="DA55:DL55"/>
    <mergeCell ref="DM55:DX55"/>
    <mergeCell ref="BP54:CB54"/>
    <mergeCell ref="CC54:CN54"/>
    <mergeCell ref="CO54:CZ54"/>
    <mergeCell ref="DA54:DL54"/>
    <mergeCell ref="DM54:DX54"/>
    <mergeCell ref="DY54:EJ54"/>
    <mergeCell ref="BP53:CB53"/>
    <mergeCell ref="CC53:CN53"/>
    <mergeCell ref="CO53:CZ53"/>
    <mergeCell ref="DA53:DL53"/>
    <mergeCell ref="DM53:DX53"/>
    <mergeCell ref="DY53:EJ53"/>
    <mergeCell ref="BP52:CB52"/>
    <mergeCell ref="CC52:CN52"/>
    <mergeCell ref="CO52:CZ52"/>
    <mergeCell ref="DA52:DL52"/>
    <mergeCell ref="DM52:DX52"/>
    <mergeCell ref="DY52:EJ52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DY45:EJ45"/>
    <mergeCell ref="BP46:CB46"/>
    <mergeCell ref="CC46:CN46"/>
    <mergeCell ref="CO46:CZ46"/>
    <mergeCell ref="DA46:DL46"/>
    <mergeCell ref="DM46:DX46"/>
    <mergeCell ref="DY46:EJ46"/>
    <mergeCell ref="DY44:EJ44"/>
    <mergeCell ref="BP45:CB45"/>
    <mergeCell ref="CC45:CJ45"/>
    <mergeCell ref="CK45:CN45"/>
    <mergeCell ref="CO45:CV45"/>
    <mergeCell ref="CW45:CZ45"/>
    <mergeCell ref="DA45:DH45"/>
    <mergeCell ref="DI45:DL45"/>
    <mergeCell ref="DM45:DT45"/>
    <mergeCell ref="DU45:DX45"/>
    <mergeCell ref="DA43:DD43"/>
    <mergeCell ref="DE43:DL43"/>
    <mergeCell ref="DM43:DP43"/>
    <mergeCell ref="DQ43:DX43"/>
    <mergeCell ref="BP44:CB44"/>
    <mergeCell ref="CC44:CN44"/>
    <mergeCell ref="CO44:CZ44"/>
    <mergeCell ref="DA44:DL44"/>
    <mergeCell ref="DM44:DX44"/>
    <mergeCell ref="DA42:DD42"/>
    <mergeCell ref="DE42:DL42"/>
    <mergeCell ref="DM42:DP42"/>
    <mergeCell ref="DQ42:DX42"/>
    <mergeCell ref="DY42:EJ43"/>
    <mergeCell ref="BP43:CB43"/>
    <mergeCell ref="CC43:CF43"/>
    <mergeCell ref="CG43:CN43"/>
    <mergeCell ref="CO43:CR43"/>
    <mergeCell ref="CS43:CZ43"/>
    <mergeCell ref="BN42:BO57"/>
    <mergeCell ref="BP42:CB42"/>
    <mergeCell ref="CC42:CF42"/>
    <mergeCell ref="CG42:CN42"/>
    <mergeCell ref="CO42:CR42"/>
    <mergeCell ref="CS42:CZ42"/>
    <mergeCell ref="BP47:CB47"/>
    <mergeCell ref="CC47:CN47"/>
    <mergeCell ref="CO47:CZ47"/>
    <mergeCell ref="BP49:CB49"/>
    <mergeCell ref="BP40:CF40"/>
    <mergeCell ref="CG40:CR40"/>
    <mergeCell ref="CS40:CZ40"/>
    <mergeCell ref="DA40:DD40"/>
    <mergeCell ref="DE40:DN40"/>
    <mergeCell ref="DO40:EJ40"/>
    <mergeCell ref="BP39:CF39"/>
    <mergeCell ref="CG39:CR39"/>
    <mergeCell ref="CS39:CZ39"/>
    <mergeCell ref="DA39:DD39"/>
    <mergeCell ref="DE39:DN39"/>
    <mergeCell ref="DO39:EJ39"/>
    <mergeCell ref="BP38:CF38"/>
    <mergeCell ref="CG38:CR38"/>
    <mergeCell ref="CS38:CZ38"/>
    <mergeCell ref="DA38:DD38"/>
    <mergeCell ref="DE38:DN38"/>
    <mergeCell ref="DO38:EJ38"/>
    <mergeCell ref="BP37:CF37"/>
    <mergeCell ref="CG37:CR37"/>
    <mergeCell ref="CS37:CZ37"/>
    <mergeCell ref="DA37:DD37"/>
    <mergeCell ref="DE37:DN37"/>
    <mergeCell ref="DO37:EJ37"/>
    <mergeCell ref="BP36:CF36"/>
    <mergeCell ref="CG36:CR36"/>
    <mergeCell ref="CS36:CZ36"/>
    <mergeCell ref="DA36:DD36"/>
    <mergeCell ref="DE36:DN36"/>
    <mergeCell ref="DO36:EJ36"/>
    <mergeCell ref="BP35:CF35"/>
    <mergeCell ref="CG35:CR35"/>
    <mergeCell ref="CS35:CZ35"/>
    <mergeCell ref="DA35:DD35"/>
    <mergeCell ref="DE35:DN35"/>
    <mergeCell ref="DO35:EJ35"/>
    <mergeCell ref="BP34:CF34"/>
    <mergeCell ref="CG34:CR34"/>
    <mergeCell ref="CS34:CZ34"/>
    <mergeCell ref="DA34:DD34"/>
    <mergeCell ref="DE34:DN34"/>
    <mergeCell ref="DO34:EJ34"/>
    <mergeCell ref="DE32:DN32"/>
    <mergeCell ref="DO32:EJ32"/>
    <mergeCell ref="BP33:CF33"/>
    <mergeCell ref="CG33:CR33"/>
    <mergeCell ref="CS33:CZ33"/>
    <mergeCell ref="DA33:DD33"/>
    <mergeCell ref="DE33:DN33"/>
    <mergeCell ref="DO33:EJ33"/>
    <mergeCell ref="BP32:CF32"/>
    <mergeCell ref="CG32:CR32"/>
    <mergeCell ref="CS32:CZ32"/>
    <mergeCell ref="DA32:DD32"/>
    <mergeCell ref="BP31:CF31"/>
    <mergeCell ref="CG31:CR31"/>
    <mergeCell ref="CS31:CZ31"/>
    <mergeCell ref="DA31:DD31"/>
    <mergeCell ref="DE31:DN31"/>
    <mergeCell ref="DO31:EJ31"/>
    <mergeCell ref="CG30:CR30"/>
    <mergeCell ref="CS30:CZ30"/>
    <mergeCell ref="DA30:DD30"/>
    <mergeCell ref="DE28:DN28"/>
    <mergeCell ref="DO28:EJ28"/>
    <mergeCell ref="DE29:DN29"/>
    <mergeCell ref="DO29:EJ29"/>
    <mergeCell ref="DE30:DN30"/>
    <mergeCell ref="DO30:EJ30"/>
    <mergeCell ref="CG29:CR29"/>
    <mergeCell ref="CS29:CZ29"/>
    <mergeCell ref="DA29:DD29"/>
    <mergeCell ref="CG28:CR28"/>
    <mergeCell ref="CS28:CZ28"/>
    <mergeCell ref="DA28:DD28"/>
    <mergeCell ref="DY25:EB25"/>
    <mergeCell ref="EC25:EF25"/>
    <mergeCell ref="EG25:EJ25"/>
    <mergeCell ref="BN27:BO40"/>
    <mergeCell ref="BP27:CF27"/>
    <mergeCell ref="CG27:CR27"/>
    <mergeCell ref="CS27:CZ27"/>
    <mergeCell ref="DA27:DD27"/>
    <mergeCell ref="DE27:DN27"/>
    <mergeCell ref="DO27:EJ27"/>
    <mergeCell ref="DG25:DH25"/>
    <mergeCell ref="DI25:DL25"/>
    <mergeCell ref="DM25:DN25"/>
    <mergeCell ref="DO25:DR25"/>
    <mergeCell ref="DS25:DT25"/>
    <mergeCell ref="DU25:DX25"/>
    <mergeCell ref="CN25:CO25"/>
    <mergeCell ref="CP25:CS25"/>
    <mergeCell ref="CT25:CU25"/>
    <mergeCell ref="CV25:CY25"/>
    <mergeCell ref="CZ25:DB25"/>
    <mergeCell ref="DC25:DF25"/>
    <mergeCell ref="DU24:DX24"/>
    <mergeCell ref="DY24:EB24"/>
    <mergeCell ref="EC24:EF24"/>
    <mergeCell ref="EG24:EJ24"/>
    <mergeCell ref="BS25:BV25"/>
    <mergeCell ref="BW25:BZ25"/>
    <mergeCell ref="CA25:CC25"/>
    <mergeCell ref="CD25:CG25"/>
    <mergeCell ref="CH25:CI25"/>
    <mergeCell ref="CJ25:CM25"/>
    <mergeCell ref="DC24:DF24"/>
    <mergeCell ref="DG24:DH24"/>
    <mergeCell ref="DI24:DL24"/>
    <mergeCell ref="DM24:DN24"/>
    <mergeCell ref="DO24:DR24"/>
    <mergeCell ref="DS24:DT24"/>
    <mergeCell ref="CJ24:CM24"/>
    <mergeCell ref="CN24:CO24"/>
    <mergeCell ref="CP24:CS24"/>
    <mergeCell ref="CT24:CU24"/>
    <mergeCell ref="CV24:CY24"/>
    <mergeCell ref="CZ24:DB24"/>
    <mergeCell ref="DS23:DT23"/>
    <mergeCell ref="DU23:DX23"/>
    <mergeCell ref="DY23:EB23"/>
    <mergeCell ref="EC23:EF23"/>
    <mergeCell ref="EG23:EJ23"/>
    <mergeCell ref="BS24:BV24"/>
    <mergeCell ref="BW24:BZ24"/>
    <mergeCell ref="CA24:CC24"/>
    <mergeCell ref="CD24:CG24"/>
    <mergeCell ref="CH24:CI24"/>
    <mergeCell ref="CZ23:DB23"/>
    <mergeCell ref="DC23:DF23"/>
    <mergeCell ref="DG23:DH23"/>
    <mergeCell ref="DI23:DL23"/>
    <mergeCell ref="DM23:DN23"/>
    <mergeCell ref="DO23:DR23"/>
    <mergeCell ref="CH23:CI23"/>
    <mergeCell ref="CJ23:CM23"/>
    <mergeCell ref="CN23:CO23"/>
    <mergeCell ref="CP23:CS23"/>
    <mergeCell ref="CT23:CU23"/>
    <mergeCell ref="CV23:CY23"/>
    <mergeCell ref="DP20:DQ20"/>
    <mergeCell ref="DR20:DZ20"/>
    <mergeCell ref="EA20:EJ20"/>
    <mergeCell ref="CB21:CJ21"/>
    <mergeCell ref="CK21:EJ21"/>
    <mergeCell ref="BN23:BR25"/>
    <mergeCell ref="BS23:BV23"/>
    <mergeCell ref="BW23:BZ23"/>
    <mergeCell ref="CA23:CC23"/>
    <mergeCell ref="CD23:CG23"/>
    <mergeCell ref="BN18:CD18"/>
    <mergeCell ref="CE18:CN18"/>
    <mergeCell ref="CO18:DE18"/>
    <mergeCell ref="DF18:DI18"/>
    <mergeCell ref="BN20:CA21"/>
    <mergeCell ref="CB20:CM20"/>
    <mergeCell ref="CN20:DG20"/>
    <mergeCell ref="DH20:DO20"/>
    <mergeCell ref="DY16:EJ16"/>
    <mergeCell ref="CV9:CW16"/>
    <mergeCell ref="CX9:DF10"/>
    <mergeCell ref="DG9:EJ10"/>
    <mergeCell ref="BN11:BZ12"/>
    <mergeCell ref="CA11:CT12"/>
    <mergeCell ref="CX11:DF15"/>
    <mergeCell ref="DG11:EJ14"/>
    <mergeCell ref="BN13:BZ13"/>
    <mergeCell ref="CA13:CT14"/>
    <mergeCell ref="BN14:BZ14"/>
    <mergeCell ref="BN15:BZ15"/>
    <mergeCell ref="CA15:CT16"/>
    <mergeCell ref="DG15:DO15"/>
    <mergeCell ref="BN16:BZ16"/>
    <mergeCell ref="CX16:DX16"/>
    <mergeCell ref="DP15:EJ15"/>
    <mergeCell ref="BN8:BX8"/>
    <mergeCell ref="BY8:CP8"/>
    <mergeCell ref="BN9:BX9"/>
    <mergeCell ref="BY9:CA9"/>
    <mergeCell ref="CB9:CD9"/>
    <mergeCell ref="CE9:CG9"/>
    <mergeCell ref="CH9:CJ9"/>
    <mergeCell ref="CK9:CM9"/>
    <mergeCell ref="CN9:CP9"/>
    <mergeCell ref="DL7:DQ7"/>
    <mergeCell ref="DR7:DW7"/>
    <mergeCell ref="DX7:DZ7"/>
    <mergeCell ref="EA7:EF7"/>
    <mergeCell ref="BM1:EK1"/>
    <mergeCell ref="BM3:EK3"/>
    <mergeCell ref="BM4:EK5"/>
    <mergeCell ref="EG7:EJ7"/>
    <mergeCell ref="BN7:BX7"/>
    <mergeCell ref="BY7:CP7"/>
  </mergeCells>
  <phoneticPr fontId="27"/>
  <dataValidations xWindow="460" yWindow="591"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topLeftCell="A6" zoomScale="80" zoomScaleNormal="8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  <dataValidation allowBlank="1" showInputMessage="1" promptTitle="「支給決定障害者等氏名」の入力" prompt="支給決定障害者等氏名を入力ください。" sqref="K6"/>
    <dataValidation allowBlank="1" showInputMessage="1" promptTitle="「児童氏名」の入力" prompt="児童名を入力ください。_x000a__x000a_※児童名を入力すると、括弧は自動で表示されます。" sqref="K7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AG6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ErrorMessage="1" sqref="BN7:EJ18"/>
    <dataValidation type="whole" sqref="CC43:CF43">
      <formula1>1</formula1>
      <formula2>31</formula2>
    </dataValidation>
    <dataValidation allowBlank="1" sqref="CG28:CR33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allowBlank="1" showInputMessage="1" promptTitle="「利用者負担額」の入力" prompt="利用者負担額を入力ください。" sqref="U14:Y44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Q75"/>
  <sheetViews>
    <sheetView zoomScale="60" zoomScaleNormal="60" workbookViewId="0">
      <selection activeCell="BK7" sqref="BK7"/>
    </sheetView>
  </sheetViews>
  <sheetFormatPr defaultRowHeight="13.5" x14ac:dyDescent="0.15"/>
  <cols>
    <col min="1" max="58" width="1.75" style="2" customWidth="1"/>
    <col min="59" max="59" width="10.25" style="2" customWidth="1"/>
    <col min="60" max="61" width="10.25" style="2" hidden="1" customWidth="1"/>
    <col min="62" max="62" width="11.75" style="2" hidden="1" customWidth="1"/>
    <col min="64" max="64" width="1.625" style="6" customWidth="1"/>
    <col min="65" max="147" width="1.25" style="6" customWidth="1"/>
  </cols>
  <sheetData>
    <row r="1" spans="1:147" ht="17.25" x14ac:dyDescent="0.15">
      <c r="B1" s="625" t="s">
        <v>131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0"/>
      <c r="BH1" s="60"/>
      <c r="BI1" s="60"/>
      <c r="BJ1" s="1"/>
      <c r="BL1" s="5"/>
      <c r="BM1" s="271" t="s">
        <v>0</v>
      </c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5"/>
      <c r="EM1" s="5"/>
      <c r="EN1" s="5"/>
      <c r="EO1" s="5"/>
      <c r="EP1" s="5"/>
      <c r="EQ1" s="5"/>
    </row>
    <row r="2" spans="1:147" ht="18" customHeight="1" x14ac:dyDescent="0.15"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Y2" s="702"/>
      <c r="Z2" s="702"/>
      <c r="AA2" s="702"/>
      <c r="AB2" s="702"/>
      <c r="AC2" s="702"/>
      <c r="AD2" s="702"/>
      <c r="AE2" s="702"/>
      <c r="AF2" s="702"/>
      <c r="AG2" s="702"/>
      <c r="AH2" s="702"/>
      <c r="AI2" s="702"/>
      <c r="AJ2" s="702"/>
      <c r="AK2" s="702"/>
      <c r="AL2" s="702"/>
      <c r="AM2" s="702"/>
      <c r="AN2" s="702"/>
      <c r="AO2" s="702"/>
      <c r="AP2" s="702"/>
      <c r="AQ2" s="702"/>
      <c r="AR2" s="702"/>
      <c r="AS2" s="702"/>
      <c r="AT2" s="702"/>
      <c r="AU2" s="702"/>
      <c r="AV2" s="702"/>
      <c r="AW2" s="702"/>
      <c r="AX2" s="702"/>
      <c r="AY2" s="702"/>
      <c r="AZ2" s="702"/>
      <c r="BA2" s="702"/>
      <c r="BB2" s="702"/>
      <c r="BC2" s="702"/>
      <c r="BD2" s="702"/>
      <c r="BE2" s="702"/>
      <c r="BF2" s="702"/>
      <c r="BM2" s="7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9"/>
    </row>
    <row r="3" spans="1:147" ht="18" customHeight="1" x14ac:dyDescent="0.15">
      <c r="A3" s="3"/>
      <c r="B3" s="3"/>
      <c r="C3" s="3"/>
      <c r="D3" s="3"/>
      <c r="E3" s="3"/>
      <c r="F3" s="3"/>
      <c r="G3" s="3"/>
      <c r="H3" s="3"/>
      <c r="I3" s="703" t="s">
        <v>115</v>
      </c>
      <c r="J3" s="703"/>
      <c r="K3" s="703"/>
      <c r="L3" s="704"/>
      <c r="M3" s="704"/>
      <c r="N3" s="704"/>
      <c r="O3" s="705" t="s">
        <v>71</v>
      </c>
      <c r="P3" s="705"/>
      <c r="Q3" s="705"/>
      <c r="R3" s="704"/>
      <c r="S3" s="704"/>
      <c r="T3" s="704"/>
      <c r="U3" s="705" t="s">
        <v>129</v>
      </c>
      <c r="V3" s="705"/>
      <c r="W3" s="705"/>
      <c r="X3" s="705"/>
      <c r="Y3" s="4"/>
      <c r="Z3" s="705" t="s">
        <v>132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4"/>
      <c r="BH3" s="4"/>
      <c r="BI3" s="4"/>
      <c r="BJ3" s="3"/>
      <c r="BM3" s="272" t="s">
        <v>3</v>
      </c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4"/>
      <c r="EN3" s="10"/>
      <c r="EO3" s="10"/>
      <c r="EP3" s="10"/>
      <c r="EQ3" s="11"/>
    </row>
    <row r="4" spans="1:147" ht="18" customHeight="1" thickBot="1" x14ac:dyDescent="0.2"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M4" s="275" t="s">
        <v>4</v>
      </c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76"/>
    </row>
    <row r="5" spans="1:147" ht="18" customHeight="1" x14ac:dyDescent="0.15">
      <c r="C5" s="725" t="s">
        <v>116</v>
      </c>
      <c r="D5" s="690"/>
      <c r="E5" s="690"/>
      <c r="F5" s="690"/>
      <c r="G5" s="690"/>
      <c r="H5" s="690"/>
      <c r="I5" s="726"/>
      <c r="J5" s="726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90" t="s">
        <v>130</v>
      </c>
      <c r="AA5" s="690"/>
      <c r="AB5" s="690"/>
      <c r="AC5" s="690"/>
      <c r="AD5" s="690"/>
      <c r="AE5" s="690"/>
      <c r="AF5" s="690"/>
      <c r="AG5" s="708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709"/>
      <c r="AS5" s="709"/>
      <c r="AT5" s="709"/>
      <c r="AU5" s="709"/>
      <c r="AV5" s="709"/>
      <c r="AW5" s="709"/>
      <c r="AX5" s="709"/>
      <c r="AY5" s="709"/>
      <c r="AZ5" s="709"/>
      <c r="BA5" s="709"/>
      <c r="BB5" s="709"/>
      <c r="BC5" s="709"/>
      <c r="BD5" s="709"/>
      <c r="BE5" s="709"/>
      <c r="BF5" s="710"/>
      <c r="BM5" s="275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76"/>
    </row>
    <row r="6" spans="1:147" ht="18" customHeight="1" thickBot="1" x14ac:dyDescent="0.2">
      <c r="C6" s="691" t="s">
        <v>117</v>
      </c>
      <c r="D6" s="692"/>
      <c r="E6" s="692"/>
      <c r="F6" s="692"/>
      <c r="G6" s="692"/>
      <c r="H6" s="692"/>
      <c r="I6" s="692"/>
      <c r="J6" s="692"/>
      <c r="K6" s="693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5"/>
      <c r="Z6" s="727" t="s">
        <v>118</v>
      </c>
      <c r="AA6" s="728"/>
      <c r="AB6" s="728"/>
      <c r="AC6" s="728"/>
      <c r="AD6" s="728"/>
      <c r="AE6" s="728"/>
      <c r="AF6" s="729"/>
      <c r="AG6" s="734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5"/>
      <c r="AT6" s="735"/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6"/>
      <c r="BM6" s="13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EK6" s="15"/>
    </row>
    <row r="7" spans="1:147" ht="18" customHeight="1" thickBot="1" x14ac:dyDescent="0.2">
      <c r="C7" s="696" t="s">
        <v>133</v>
      </c>
      <c r="D7" s="697"/>
      <c r="E7" s="697"/>
      <c r="F7" s="697"/>
      <c r="G7" s="697"/>
      <c r="H7" s="697"/>
      <c r="I7" s="697"/>
      <c r="J7" s="698"/>
      <c r="K7" s="699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1"/>
      <c r="Z7" s="730"/>
      <c r="AA7" s="715"/>
      <c r="AB7" s="715"/>
      <c r="AC7" s="715"/>
      <c r="AD7" s="715"/>
      <c r="AE7" s="715"/>
      <c r="AF7" s="731"/>
      <c r="AG7" s="737"/>
      <c r="AH7" s="738"/>
      <c r="AI7" s="738"/>
      <c r="AJ7" s="738"/>
      <c r="AK7" s="738"/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8"/>
      <c r="BB7" s="738"/>
      <c r="BC7" s="738"/>
      <c r="BD7" s="738"/>
      <c r="BE7" s="738"/>
      <c r="BF7" s="739"/>
      <c r="BK7" s="26"/>
      <c r="BM7" s="13"/>
      <c r="BN7" s="278" t="s">
        <v>5</v>
      </c>
      <c r="BO7" s="279"/>
      <c r="BP7" s="279"/>
      <c r="BQ7" s="279"/>
      <c r="BR7" s="279"/>
      <c r="BS7" s="279"/>
      <c r="BT7" s="279"/>
      <c r="BU7" s="279"/>
      <c r="BV7" s="279"/>
      <c r="BW7" s="279"/>
      <c r="BX7" s="280"/>
      <c r="BY7" s="281">
        <v>72010</v>
      </c>
      <c r="BZ7" s="282"/>
      <c r="CA7" s="282"/>
      <c r="CB7" s="282"/>
      <c r="CC7" s="282"/>
      <c r="CD7" s="282"/>
      <c r="CE7" s="282"/>
      <c r="CF7" s="282"/>
      <c r="CG7" s="282"/>
      <c r="CH7" s="282"/>
      <c r="CI7" s="282"/>
      <c r="CJ7" s="282"/>
      <c r="CK7" s="282"/>
      <c r="CL7" s="282"/>
      <c r="CM7" s="282"/>
      <c r="CN7" s="282"/>
      <c r="CO7" s="282"/>
      <c r="CP7" s="283"/>
      <c r="DL7" s="264" t="str">
        <f>IF(DR7="","","令和")</f>
        <v/>
      </c>
      <c r="DM7" s="265"/>
      <c r="DN7" s="265"/>
      <c r="DO7" s="265"/>
      <c r="DP7" s="265"/>
      <c r="DQ7" s="266"/>
      <c r="DR7" s="267" t="str">
        <f>IF(L3="","",L3)</f>
        <v/>
      </c>
      <c r="DS7" s="268"/>
      <c r="DT7" s="268"/>
      <c r="DU7" s="268"/>
      <c r="DV7" s="268"/>
      <c r="DW7" s="269"/>
      <c r="DX7" s="270" t="s">
        <v>2</v>
      </c>
      <c r="DY7" s="270"/>
      <c r="DZ7" s="270"/>
      <c r="EA7" s="267" t="str">
        <f>IF(R3="","",R3)</f>
        <v/>
      </c>
      <c r="EB7" s="268"/>
      <c r="EC7" s="268"/>
      <c r="ED7" s="268"/>
      <c r="EE7" s="268"/>
      <c r="EF7" s="269"/>
      <c r="EG7" s="186" t="s">
        <v>6</v>
      </c>
      <c r="EH7" s="186"/>
      <c r="EI7" s="186"/>
      <c r="EJ7" s="277"/>
      <c r="EK7" s="15"/>
    </row>
    <row r="8" spans="1:147" ht="18" customHeight="1" thickBot="1" x14ac:dyDescent="0.2">
      <c r="C8" s="688" t="s">
        <v>119</v>
      </c>
      <c r="D8" s="650"/>
      <c r="E8" s="650"/>
      <c r="F8" s="650"/>
      <c r="G8" s="650"/>
      <c r="H8" s="650"/>
      <c r="I8" s="650"/>
      <c r="J8" s="650"/>
      <c r="K8" s="661"/>
      <c r="L8" s="662"/>
      <c r="M8" s="662"/>
      <c r="N8" s="662"/>
      <c r="O8" s="662"/>
      <c r="P8" s="662"/>
      <c r="Q8" s="662"/>
      <c r="R8" s="662"/>
      <c r="S8" s="662"/>
      <c r="T8" s="662"/>
      <c r="U8" s="56" t="s">
        <v>120</v>
      </c>
      <c r="V8" s="56"/>
      <c r="W8" s="56"/>
      <c r="X8" s="56"/>
      <c r="Y8" s="57"/>
      <c r="Z8" s="730"/>
      <c r="AA8" s="715"/>
      <c r="AB8" s="715"/>
      <c r="AC8" s="715"/>
      <c r="AD8" s="715"/>
      <c r="AE8" s="715"/>
      <c r="AF8" s="731"/>
      <c r="AG8" s="737"/>
      <c r="AH8" s="738"/>
      <c r="AI8" s="738"/>
      <c r="AJ8" s="738"/>
      <c r="AK8" s="738"/>
      <c r="AL8" s="738"/>
      <c r="AM8" s="738"/>
      <c r="AN8" s="738"/>
      <c r="AO8" s="738"/>
      <c r="AP8" s="738"/>
      <c r="AQ8" s="738"/>
      <c r="AR8" s="738"/>
      <c r="AS8" s="738"/>
      <c r="AT8" s="738"/>
      <c r="AU8" s="738"/>
      <c r="AV8" s="738"/>
      <c r="AW8" s="738"/>
      <c r="AX8" s="738"/>
      <c r="AY8" s="738"/>
      <c r="AZ8" s="738"/>
      <c r="BA8" s="738"/>
      <c r="BB8" s="738"/>
      <c r="BC8" s="738"/>
      <c r="BD8" s="738"/>
      <c r="BE8" s="738"/>
      <c r="BF8" s="739"/>
      <c r="BM8" s="16"/>
      <c r="BN8" s="287" t="s">
        <v>7</v>
      </c>
      <c r="BO8" s="288"/>
      <c r="BP8" s="288"/>
      <c r="BQ8" s="288"/>
      <c r="BR8" s="288"/>
      <c r="BS8" s="288"/>
      <c r="BT8" s="288"/>
      <c r="BU8" s="288"/>
      <c r="BV8" s="288"/>
      <c r="BW8" s="288"/>
      <c r="BX8" s="289"/>
      <c r="BY8" s="290"/>
      <c r="BZ8" s="291"/>
      <c r="CA8" s="291"/>
      <c r="CB8" s="291"/>
      <c r="CC8" s="291"/>
      <c r="CD8" s="291"/>
      <c r="CE8" s="291"/>
      <c r="CF8" s="291"/>
      <c r="CG8" s="291"/>
      <c r="CH8" s="291"/>
      <c r="CI8" s="291"/>
      <c r="CJ8" s="291"/>
      <c r="CK8" s="291"/>
      <c r="CL8" s="291"/>
      <c r="CM8" s="291"/>
      <c r="CN8" s="291"/>
      <c r="CO8" s="291"/>
      <c r="CP8" s="292"/>
      <c r="EK8" s="15"/>
    </row>
    <row r="9" spans="1:147" ht="18" customHeight="1" thickBot="1" x14ac:dyDescent="0.2">
      <c r="C9" s="656" t="s">
        <v>135</v>
      </c>
      <c r="D9" s="657"/>
      <c r="E9" s="657"/>
      <c r="F9" s="657"/>
      <c r="G9" s="657"/>
      <c r="H9" s="657"/>
      <c r="I9" s="657"/>
      <c r="J9" s="658"/>
      <c r="K9" s="723"/>
      <c r="L9" s="724"/>
      <c r="M9" s="724"/>
      <c r="N9" s="724"/>
      <c r="O9" s="724"/>
      <c r="P9" s="724"/>
      <c r="Q9" s="724"/>
      <c r="R9" s="724"/>
      <c r="S9" s="724"/>
      <c r="T9" s="724"/>
      <c r="U9" s="659" t="s">
        <v>136</v>
      </c>
      <c r="V9" s="659"/>
      <c r="W9" s="659"/>
      <c r="X9" s="659"/>
      <c r="Y9" s="660"/>
      <c r="Z9" s="732"/>
      <c r="AA9" s="718"/>
      <c r="AB9" s="718"/>
      <c r="AC9" s="718"/>
      <c r="AD9" s="718"/>
      <c r="AE9" s="718"/>
      <c r="AF9" s="733"/>
      <c r="AG9" s="740"/>
      <c r="AH9" s="741"/>
      <c r="AI9" s="741"/>
      <c r="AJ9" s="741"/>
      <c r="AK9" s="741"/>
      <c r="AL9" s="741"/>
      <c r="AM9" s="741"/>
      <c r="AN9" s="741"/>
      <c r="AO9" s="741"/>
      <c r="AP9" s="741"/>
      <c r="AQ9" s="741"/>
      <c r="AR9" s="741"/>
      <c r="AS9" s="741"/>
      <c r="AT9" s="741"/>
      <c r="AU9" s="741"/>
      <c r="AV9" s="741"/>
      <c r="AW9" s="741"/>
      <c r="AX9" s="741"/>
      <c r="AY9" s="741"/>
      <c r="AZ9" s="741"/>
      <c r="BA9" s="741"/>
      <c r="BB9" s="741"/>
      <c r="BC9" s="741"/>
      <c r="BD9" s="741"/>
      <c r="BE9" s="741"/>
      <c r="BF9" s="742"/>
      <c r="BM9" s="16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4"/>
      <c r="BZ9" s="294"/>
      <c r="CA9" s="294"/>
      <c r="CB9" s="294"/>
      <c r="CC9" s="294"/>
      <c r="CD9" s="294"/>
      <c r="CE9" s="294"/>
      <c r="CF9" s="294"/>
      <c r="CG9" s="294"/>
      <c r="CH9" s="294"/>
      <c r="CI9" s="294"/>
      <c r="CJ9" s="294"/>
      <c r="CK9" s="294"/>
      <c r="CL9" s="294"/>
      <c r="CM9" s="294"/>
      <c r="CN9" s="294"/>
      <c r="CO9" s="294"/>
      <c r="CP9" s="294"/>
      <c r="CV9" s="319" t="s">
        <v>8</v>
      </c>
      <c r="CW9" s="320"/>
      <c r="CX9" s="325" t="s">
        <v>9</v>
      </c>
      <c r="CY9" s="326"/>
      <c r="CZ9" s="326"/>
      <c r="DA9" s="326"/>
      <c r="DB9" s="326"/>
      <c r="DC9" s="326"/>
      <c r="DD9" s="326"/>
      <c r="DE9" s="326"/>
      <c r="DF9" s="327"/>
      <c r="DG9" s="331" t="str">
        <f>IF(AG5="","",AG5)</f>
        <v/>
      </c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3"/>
      <c r="EK9" s="15"/>
    </row>
    <row r="10" spans="1:147" ht="18" customHeight="1" thickBot="1" x14ac:dyDescent="0.2">
      <c r="C10" s="63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K10" s="66"/>
      <c r="BM10" s="16"/>
      <c r="CV10" s="321"/>
      <c r="CW10" s="322"/>
      <c r="CX10" s="328"/>
      <c r="CY10" s="329"/>
      <c r="CZ10" s="329"/>
      <c r="DA10" s="329"/>
      <c r="DB10" s="329"/>
      <c r="DC10" s="329"/>
      <c r="DD10" s="329"/>
      <c r="DE10" s="329"/>
      <c r="DF10" s="330"/>
      <c r="DG10" s="334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6"/>
      <c r="EK10" s="15"/>
    </row>
    <row r="11" spans="1:147" ht="18" customHeight="1" x14ac:dyDescent="0.15">
      <c r="C11" s="663" t="s">
        <v>121</v>
      </c>
      <c r="D11" s="664"/>
      <c r="E11" s="664"/>
      <c r="F11" s="664" t="s">
        <v>122</v>
      </c>
      <c r="G11" s="664"/>
      <c r="H11" s="669"/>
      <c r="I11" s="672" t="s">
        <v>123</v>
      </c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673"/>
      <c r="W11" s="673"/>
      <c r="X11" s="673"/>
      <c r="Y11" s="673"/>
      <c r="Z11" s="673"/>
      <c r="AA11" s="673"/>
      <c r="AB11" s="673"/>
      <c r="AC11" s="673"/>
      <c r="AD11" s="674"/>
      <c r="AE11" s="743" t="s">
        <v>164</v>
      </c>
      <c r="AF11" s="744"/>
      <c r="AG11" s="744"/>
      <c r="AH11" s="744"/>
      <c r="AI11" s="745"/>
      <c r="AJ11" s="711" t="s">
        <v>134</v>
      </c>
      <c r="AK11" s="712"/>
      <c r="AL11" s="712"/>
      <c r="AM11" s="712"/>
      <c r="AN11" s="712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/>
      <c r="AZ11" s="712"/>
      <c r="BA11" s="712"/>
      <c r="BB11" s="712"/>
      <c r="BC11" s="712"/>
      <c r="BD11" s="712"/>
      <c r="BE11" s="712"/>
      <c r="BF11" s="713"/>
      <c r="BG11" s="54"/>
      <c r="BH11" s="54"/>
      <c r="BI11" s="54"/>
      <c r="BK11" s="26"/>
      <c r="BM11" s="16"/>
      <c r="BN11" s="337" t="s">
        <v>10</v>
      </c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9"/>
      <c r="CA11" s="340" t="str">
        <f>IF(K5="","",K5)</f>
        <v/>
      </c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2"/>
      <c r="CV11" s="321"/>
      <c r="CW11" s="322"/>
      <c r="CX11" s="343" t="s">
        <v>11</v>
      </c>
      <c r="CY11" s="344"/>
      <c r="CZ11" s="344"/>
      <c r="DA11" s="344"/>
      <c r="DB11" s="344"/>
      <c r="DC11" s="344"/>
      <c r="DD11" s="344"/>
      <c r="DE11" s="344"/>
      <c r="DF11" s="344"/>
      <c r="DG11" s="298" t="str">
        <f>IF(AG6="","",AG6)</f>
        <v/>
      </c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300"/>
      <c r="EK11" s="15"/>
    </row>
    <row r="12" spans="1:147" ht="18" customHeight="1" x14ac:dyDescent="0.15">
      <c r="C12" s="665"/>
      <c r="D12" s="666"/>
      <c r="E12" s="666"/>
      <c r="F12" s="666"/>
      <c r="G12" s="666"/>
      <c r="H12" s="670"/>
      <c r="I12" s="675" t="s">
        <v>124</v>
      </c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6"/>
      <c r="U12" s="679" t="s">
        <v>125</v>
      </c>
      <c r="V12" s="680"/>
      <c r="W12" s="680"/>
      <c r="X12" s="680"/>
      <c r="Y12" s="680"/>
      <c r="Z12" s="679" t="s">
        <v>126</v>
      </c>
      <c r="AA12" s="683"/>
      <c r="AB12" s="683"/>
      <c r="AC12" s="683"/>
      <c r="AD12" s="684"/>
      <c r="AE12" s="746"/>
      <c r="AF12" s="747"/>
      <c r="AG12" s="747"/>
      <c r="AH12" s="747"/>
      <c r="AI12" s="748"/>
      <c r="AJ12" s="714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6"/>
      <c r="BG12" s="54"/>
      <c r="BH12" s="54"/>
      <c r="BI12" s="54"/>
      <c r="BM12" s="16"/>
      <c r="BN12" s="304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6"/>
      <c r="CA12" s="301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3"/>
      <c r="CV12" s="321"/>
      <c r="CW12" s="322"/>
      <c r="CX12" s="344"/>
      <c r="CY12" s="344"/>
      <c r="CZ12" s="344"/>
      <c r="DA12" s="344"/>
      <c r="DB12" s="344"/>
      <c r="DC12" s="344"/>
      <c r="DD12" s="344"/>
      <c r="DE12" s="344"/>
      <c r="DF12" s="344"/>
      <c r="DG12" s="345"/>
      <c r="DH12" s="346"/>
      <c r="DI12" s="346"/>
      <c r="DJ12" s="346"/>
      <c r="DK12" s="346"/>
      <c r="DL12" s="346"/>
      <c r="DM12" s="346"/>
      <c r="DN12" s="346"/>
      <c r="DO12" s="346"/>
      <c r="DP12" s="346"/>
      <c r="DQ12" s="346"/>
      <c r="DR12" s="346"/>
      <c r="DS12" s="346"/>
      <c r="DT12" s="346"/>
      <c r="DU12" s="346"/>
      <c r="DV12" s="346"/>
      <c r="DW12" s="346"/>
      <c r="DX12" s="346"/>
      <c r="DY12" s="346"/>
      <c r="DZ12" s="346"/>
      <c r="EA12" s="346"/>
      <c r="EB12" s="346"/>
      <c r="EC12" s="346"/>
      <c r="ED12" s="346"/>
      <c r="EE12" s="346"/>
      <c r="EF12" s="346"/>
      <c r="EG12" s="346"/>
      <c r="EH12" s="346"/>
      <c r="EI12" s="346"/>
      <c r="EJ12" s="347"/>
      <c r="EK12" s="15"/>
    </row>
    <row r="13" spans="1:147" ht="18" customHeight="1" thickBot="1" x14ac:dyDescent="0.2">
      <c r="C13" s="667"/>
      <c r="D13" s="668"/>
      <c r="E13" s="668"/>
      <c r="F13" s="668"/>
      <c r="G13" s="668"/>
      <c r="H13" s="671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8"/>
      <c r="U13" s="681"/>
      <c r="V13" s="682"/>
      <c r="W13" s="682"/>
      <c r="X13" s="682"/>
      <c r="Y13" s="682"/>
      <c r="Z13" s="685"/>
      <c r="AA13" s="686"/>
      <c r="AB13" s="686"/>
      <c r="AC13" s="686"/>
      <c r="AD13" s="687"/>
      <c r="AE13" s="749"/>
      <c r="AF13" s="750"/>
      <c r="AG13" s="750"/>
      <c r="AH13" s="750"/>
      <c r="AI13" s="751"/>
      <c r="AJ13" s="717"/>
      <c r="AK13" s="718"/>
      <c r="AL13" s="718"/>
      <c r="AM13" s="718"/>
      <c r="AN13" s="718"/>
      <c r="AO13" s="718"/>
      <c r="AP13" s="718"/>
      <c r="AQ13" s="718"/>
      <c r="AR13" s="718"/>
      <c r="AS13" s="718"/>
      <c r="AT13" s="718"/>
      <c r="AU13" s="718"/>
      <c r="AV13" s="718"/>
      <c r="AW13" s="718"/>
      <c r="AX13" s="718"/>
      <c r="AY13" s="718"/>
      <c r="AZ13" s="718"/>
      <c r="BA13" s="718"/>
      <c r="BB13" s="718"/>
      <c r="BC13" s="718"/>
      <c r="BD13" s="718"/>
      <c r="BE13" s="718"/>
      <c r="BF13" s="719"/>
      <c r="BG13" s="54"/>
      <c r="BH13" s="54"/>
      <c r="BI13" s="54"/>
      <c r="BM13" s="16"/>
      <c r="BN13" s="295" t="s">
        <v>12</v>
      </c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7"/>
      <c r="CA13" s="298" t="str">
        <f>IF(K6="","",K6)</f>
        <v/>
      </c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300"/>
      <c r="CV13" s="321"/>
      <c r="CW13" s="322"/>
      <c r="CX13" s="344"/>
      <c r="CY13" s="344"/>
      <c r="CZ13" s="344"/>
      <c r="DA13" s="344"/>
      <c r="DB13" s="344"/>
      <c r="DC13" s="344"/>
      <c r="DD13" s="344"/>
      <c r="DE13" s="344"/>
      <c r="DF13" s="344"/>
      <c r="DG13" s="345"/>
      <c r="DH13" s="346"/>
      <c r="DI13" s="346"/>
      <c r="DJ13" s="346"/>
      <c r="DK13" s="346"/>
      <c r="DL13" s="346"/>
      <c r="DM13" s="346"/>
      <c r="DN13" s="346"/>
      <c r="DO13" s="346"/>
      <c r="DP13" s="346"/>
      <c r="DQ13" s="346"/>
      <c r="DR13" s="346"/>
      <c r="DS13" s="346"/>
      <c r="DT13" s="346"/>
      <c r="DU13" s="346"/>
      <c r="DV13" s="346"/>
      <c r="DW13" s="346"/>
      <c r="DX13" s="346"/>
      <c r="DY13" s="346"/>
      <c r="DZ13" s="346"/>
      <c r="EA13" s="346"/>
      <c r="EB13" s="346"/>
      <c r="EC13" s="346"/>
      <c r="ED13" s="346"/>
      <c r="EE13" s="346"/>
      <c r="EF13" s="346"/>
      <c r="EG13" s="346"/>
      <c r="EH13" s="346"/>
      <c r="EI13" s="346"/>
      <c r="EJ13" s="347"/>
      <c r="EK13" s="15"/>
    </row>
    <row r="14" spans="1:147" ht="18" customHeight="1" x14ac:dyDescent="0.15">
      <c r="C14" s="641"/>
      <c r="D14" s="642"/>
      <c r="E14" s="643"/>
      <c r="F14" s="644" t="str">
        <f>IF(C14="","",MID("日月火水木金土",WEEKDAY(BH14),1))</f>
        <v/>
      </c>
      <c r="G14" s="644"/>
      <c r="H14" s="645"/>
      <c r="I14" s="646" t="str">
        <f t="shared" ref="I14:I44" si="0">IF(C14="","",1)</f>
        <v/>
      </c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8"/>
      <c r="U14" s="649"/>
      <c r="V14" s="649"/>
      <c r="W14" s="649"/>
      <c r="X14" s="649"/>
      <c r="Y14" s="649"/>
      <c r="Z14" s="650"/>
      <c r="AA14" s="650"/>
      <c r="AB14" s="650"/>
      <c r="AC14" s="650"/>
      <c r="AD14" s="651"/>
      <c r="AE14" s="652"/>
      <c r="AF14" s="653"/>
      <c r="AG14" s="653"/>
      <c r="AH14" s="653"/>
      <c r="AI14" s="654"/>
      <c r="AJ14" s="720"/>
      <c r="AK14" s="721"/>
      <c r="AL14" s="72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  <c r="BF14" s="722"/>
      <c r="BG14" s="62" t="str">
        <f>IF(AND(C14&gt;C15,C15&lt;&gt;""),"日付の順番を確認下さい","")</f>
        <v/>
      </c>
      <c r="BH14" s="64" t="str">
        <f>IF(C14="","","R"&amp;$L$3&amp;"."&amp;$R$3&amp;"."&amp;C14)</f>
        <v/>
      </c>
      <c r="BI14" s="64" t="str">
        <f>IF(BH14="","",VALUE(BH14))</f>
        <v/>
      </c>
      <c r="BJ14" s="61" t="str">
        <f>IF(AND(C14&lt;&gt;"",I14&lt;&gt;""),BI14,"")</f>
        <v/>
      </c>
      <c r="BM14" s="16"/>
      <c r="BN14" s="304" t="s">
        <v>13</v>
      </c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6"/>
      <c r="CA14" s="301"/>
      <c r="CB14" s="302"/>
      <c r="CC14" s="302"/>
      <c r="CD14" s="302"/>
      <c r="CE14" s="302"/>
      <c r="CF14" s="302"/>
      <c r="CG14" s="302"/>
      <c r="CH14" s="302"/>
      <c r="CI14" s="302"/>
      <c r="CJ14" s="302"/>
      <c r="CK14" s="302"/>
      <c r="CL14" s="302"/>
      <c r="CM14" s="302"/>
      <c r="CN14" s="302"/>
      <c r="CO14" s="302"/>
      <c r="CP14" s="302"/>
      <c r="CQ14" s="302"/>
      <c r="CR14" s="302"/>
      <c r="CS14" s="302"/>
      <c r="CT14" s="303"/>
      <c r="CV14" s="321"/>
      <c r="CW14" s="322"/>
      <c r="CX14" s="344"/>
      <c r="CY14" s="344"/>
      <c r="CZ14" s="344"/>
      <c r="DA14" s="344"/>
      <c r="DB14" s="344"/>
      <c r="DC14" s="344"/>
      <c r="DD14" s="344"/>
      <c r="DE14" s="344"/>
      <c r="DF14" s="344"/>
      <c r="DG14" s="301"/>
      <c r="DH14" s="302"/>
      <c r="DI14" s="302"/>
      <c r="DJ14" s="302"/>
      <c r="DK14" s="302"/>
      <c r="DL14" s="302"/>
      <c r="DM14" s="302"/>
      <c r="DN14" s="302"/>
      <c r="DO14" s="302"/>
      <c r="DP14" s="302"/>
      <c r="DQ14" s="302"/>
      <c r="DR14" s="302"/>
      <c r="DS14" s="302"/>
      <c r="DT14" s="302"/>
      <c r="DU14" s="302"/>
      <c r="DV14" s="302"/>
      <c r="DW14" s="302"/>
      <c r="DX14" s="302"/>
      <c r="DY14" s="302"/>
      <c r="DZ14" s="302"/>
      <c r="EA14" s="302"/>
      <c r="EB14" s="302"/>
      <c r="EC14" s="302"/>
      <c r="ED14" s="302"/>
      <c r="EE14" s="302"/>
      <c r="EF14" s="302"/>
      <c r="EG14" s="302"/>
      <c r="EH14" s="302"/>
      <c r="EI14" s="302"/>
      <c r="EJ14" s="303"/>
      <c r="EK14" s="15"/>
    </row>
    <row r="15" spans="1:147" ht="18" customHeight="1" x14ac:dyDescent="0.15">
      <c r="C15" s="641"/>
      <c r="D15" s="642"/>
      <c r="E15" s="643"/>
      <c r="F15" s="644" t="str">
        <f t="shared" ref="F15:F44" si="1">IF(C15="","",MID("日月火水木金土",WEEKDAY(BH15),1))</f>
        <v/>
      </c>
      <c r="G15" s="644"/>
      <c r="H15" s="645"/>
      <c r="I15" s="646" t="str">
        <f t="shared" si="0"/>
        <v/>
      </c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8"/>
      <c r="U15" s="649"/>
      <c r="V15" s="649"/>
      <c r="W15" s="649"/>
      <c r="X15" s="649"/>
      <c r="Y15" s="649"/>
      <c r="Z15" s="650"/>
      <c r="AA15" s="650"/>
      <c r="AB15" s="650"/>
      <c r="AC15" s="650"/>
      <c r="AD15" s="651"/>
      <c r="AE15" s="652"/>
      <c r="AF15" s="653"/>
      <c r="AG15" s="653"/>
      <c r="AH15" s="653"/>
      <c r="AI15" s="654"/>
      <c r="AJ15" s="720"/>
      <c r="AK15" s="721"/>
      <c r="AL15" s="72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  <c r="BF15" s="722"/>
      <c r="BG15" s="62" t="str">
        <f t="shared" ref="BG15:BG44" si="2">IF(AND(C15&gt;C16,C16&lt;&gt;""),"日付の順番を確認下さい","")</f>
        <v/>
      </c>
      <c r="BH15" s="64" t="str">
        <f t="shared" ref="BH15:BH44" si="3">IF(C15="","","R"&amp;$L$3&amp;"."&amp;$R$3&amp;"."&amp;C15)</f>
        <v/>
      </c>
      <c r="BI15" s="64" t="str">
        <f t="shared" ref="BI15:BI44" si="4">IF(BH15="","",VALUE(BH15))</f>
        <v/>
      </c>
      <c r="BJ15" s="61" t="str">
        <f t="shared" ref="BJ15:BJ44" si="5">IF(AND(C15&lt;&gt;"",I15&lt;&gt;""),BI15,"")</f>
        <v/>
      </c>
      <c r="BM15" s="16"/>
      <c r="BN15" s="295" t="s">
        <v>14</v>
      </c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7"/>
      <c r="CA15" s="298" t="str">
        <f>IF(K7="","",K7)</f>
        <v/>
      </c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300"/>
      <c r="CV15" s="321"/>
      <c r="CW15" s="322"/>
      <c r="CX15" s="344"/>
      <c r="CY15" s="344"/>
      <c r="CZ15" s="344"/>
      <c r="DA15" s="344"/>
      <c r="DB15" s="344"/>
      <c r="DC15" s="344"/>
      <c r="DD15" s="344"/>
      <c r="DE15" s="344"/>
      <c r="DF15" s="344"/>
      <c r="DG15" s="285" t="s">
        <v>15</v>
      </c>
      <c r="DH15" s="285"/>
      <c r="DI15" s="285"/>
      <c r="DJ15" s="285"/>
      <c r="DK15" s="285"/>
      <c r="DL15" s="285"/>
      <c r="DM15" s="285"/>
      <c r="DN15" s="285"/>
      <c r="DO15" s="285"/>
      <c r="DP15" s="284"/>
      <c r="DQ15" s="285"/>
      <c r="DR15" s="285"/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6"/>
      <c r="EK15" s="15"/>
    </row>
    <row r="16" spans="1:147" ht="18" customHeight="1" thickBot="1" x14ac:dyDescent="0.2">
      <c r="C16" s="641"/>
      <c r="D16" s="642"/>
      <c r="E16" s="643"/>
      <c r="F16" s="644" t="str">
        <f t="shared" si="1"/>
        <v/>
      </c>
      <c r="G16" s="644"/>
      <c r="H16" s="645"/>
      <c r="I16" s="646" t="str">
        <f t="shared" si="0"/>
        <v/>
      </c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8"/>
      <c r="U16" s="649"/>
      <c r="V16" s="649"/>
      <c r="W16" s="649"/>
      <c r="X16" s="649"/>
      <c r="Y16" s="649"/>
      <c r="Z16" s="650"/>
      <c r="AA16" s="650"/>
      <c r="AB16" s="650"/>
      <c r="AC16" s="650"/>
      <c r="AD16" s="651"/>
      <c r="AE16" s="652"/>
      <c r="AF16" s="653"/>
      <c r="AG16" s="653"/>
      <c r="AH16" s="653"/>
      <c r="AI16" s="654"/>
      <c r="AJ16" s="720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2"/>
      <c r="BG16" s="62" t="str">
        <f t="shared" si="2"/>
        <v/>
      </c>
      <c r="BH16" s="64" t="str">
        <f t="shared" si="3"/>
        <v/>
      </c>
      <c r="BI16" s="64" t="str">
        <f t="shared" si="4"/>
        <v/>
      </c>
      <c r="BJ16" s="61" t="str">
        <f t="shared" si="5"/>
        <v/>
      </c>
      <c r="BM16" s="16"/>
      <c r="BN16" s="310" t="s">
        <v>16</v>
      </c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2"/>
      <c r="CA16" s="307"/>
      <c r="CB16" s="308"/>
      <c r="CC16" s="308"/>
      <c r="CD16" s="308"/>
      <c r="CE16" s="308"/>
      <c r="CF16" s="308"/>
      <c r="CG16" s="308"/>
      <c r="CH16" s="308"/>
      <c r="CI16" s="308"/>
      <c r="CJ16" s="308"/>
      <c r="CK16" s="308"/>
      <c r="CL16" s="308"/>
      <c r="CM16" s="308"/>
      <c r="CN16" s="308"/>
      <c r="CO16" s="308"/>
      <c r="CP16" s="308"/>
      <c r="CQ16" s="308"/>
      <c r="CR16" s="308"/>
      <c r="CS16" s="308"/>
      <c r="CT16" s="309"/>
      <c r="CV16" s="323"/>
      <c r="CW16" s="324"/>
      <c r="CX16" s="313" t="s">
        <v>17</v>
      </c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5"/>
      <c r="DY16" s="316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8"/>
      <c r="EK16" s="15"/>
    </row>
    <row r="17" spans="3:141" ht="18" customHeight="1" thickBot="1" x14ac:dyDescent="0.2">
      <c r="C17" s="641"/>
      <c r="D17" s="642"/>
      <c r="E17" s="643"/>
      <c r="F17" s="644" t="str">
        <f t="shared" si="1"/>
        <v/>
      </c>
      <c r="G17" s="644"/>
      <c r="H17" s="645"/>
      <c r="I17" s="646" t="str">
        <f t="shared" si="0"/>
        <v/>
      </c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8"/>
      <c r="U17" s="649"/>
      <c r="V17" s="649"/>
      <c r="W17" s="649"/>
      <c r="X17" s="649"/>
      <c r="Y17" s="649"/>
      <c r="Z17" s="650"/>
      <c r="AA17" s="650"/>
      <c r="AB17" s="650"/>
      <c r="AC17" s="650"/>
      <c r="AD17" s="651"/>
      <c r="AE17" s="652"/>
      <c r="AF17" s="653"/>
      <c r="AG17" s="653"/>
      <c r="AH17" s="653"/>
      <c r="AI17" s="654"/>
      <c r="AJ17" s="720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2"/>
      <c r="BG17" s="62" t="str">
        <f t="shared" si="2"/>
        <v/>
      </c>
      <c r="BH17" s="64" t="str">
        <f t="shared" si="3"/>
        <v/>
      </c>
      <c r="BI17" s="64" t="str">
        <f t="shared" si="4"/>
        <v/>
      </c>
      <c r="BJ17" s="61" t="str">
        <f t="shared" si="5"/>
        <v/>
      </c>
      <c r="BM17" s="16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V17" s="19"/>
      <c r="CW17" s="19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5"/>
    </row>
    <row r="18" spans="3:141" ht="18" customHeight="1" thickBot="1" x14ac:dyDescent="0.2">
      <c r="C18" s="641"/>
      <c r="D18" s="642"/>
      <c r="E18" s="643"/>
      <c r="F18" s="644" t="str">
        <f t="shared" si="1"/>
        <v/>
      </c>
      <c r="G18" s="644"/>
      <c r="H18" s="645"/>
      <c r="I18" s="646" t="str">
        <f t="shared" si="0"/>
        <v/>
      </c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8"/>
      <c r="U18" s="649"/>
      <c r="V18" s="649"/>
      <c r="W18" s="649"/>
      <c r="X18" s="649"/>
      <c r="Y18" s="649"/>
      <c r="Z18" s="650"/>
      <c r="AA18" s="650"/>
      <c r="AB18" s="650"/>
      <c r="AC18" s="650"/>
      <c r="AD18" s="651"/>
      <c r="AE18" s="652"/>
      <c r="AF18" s="653"/>
      <c r="AG18" s="653"/>
      <c r="AH18" s="653"/>
      <c r="AI18" s="654"/>
      <c r="AJ18" s="720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2"/>
      <c r="BG18" s="62" t="str">
        <f t="shared" si="2"/>
        <v/>
      </c>
      <c r="BH18" s="64" t="str">
        <f t="shared" si="3"/>
        <v/>
      </c>
      <c r="BI18" s="64" t="str">
        <f t="shared" si="4"/>
        <v/>
      </c>
      <c r="BJ18" s="61" t="str">
        <f t="shared" si="5"/>
        <v/>
      </c>
      <c r="BM18" s="16"/>
      <c r="BN18" s="348" t="s">
        <v>18</v>
      </c>
      <c r="BO18" s="349"/>
      <c r="BP18" s="349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  <c r="CB18" s="349"/>
      <c r="CC18" s="349"/>
      <c r="CD18" s="350"/>
      <c r="CE18" s="351" t="str">
        <f>IF(K9="","",K9)</f>
        <v/>
      </c>
      <c r="CF18" s="352"/>
      <c r="CG18" s="352"/>
      <c r="CH18" s="352"/>
      <c r="CI18" s="352"/>
      <c r="CJ18" s="352"/>
      <c r="CK18" s="352"/>
      <c r="CL18" s="352"/>
      <c r="CM18" s="352"/>
      <c r="CN18" s="353"/>
      <c r="CO18" s="354" t="s">
        <v>19</v>
      </c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6"/>
      <c r="DF18" s="290"/>
      <c r="DG18" s="291"/>
      <c r="DH18" s="291"/>
      <c r="DI18" s="292"/>
      <c r="EK18" s="15"/>
    </row>
    <row r="19" spans="3:141" ht="18" customHeight="1" thickBot="1" x14ac:dyDescent="0.2">
      <c r="C19" s="641"/>
      <c r="D19" s="642"/>
      <c r="E19" s="643"/>
      <c r="F19" s="644" t="str">
        <f t="shared" si="1"/>
        <v/>
      </c>
      <c r="G19" s="644"/>
      <c r="H19" s="645"/>
      <c r="I19" s="646" t="str">
        <f t="shared" si="0"/>
        <v/>
      </c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8"/>
      <c r="U19" s="649"/>
      <c r="V19" s="649"/>
      <c r="W19" s="649"/>
      <c r="X19" s="649"/>
      <c r="Y19" s="649"/>
      <c r="Z19" s="650"/>
      <c r="AA19" s="650"/>
      <c r="AB19" s="650"/>
      <c r="AC19" s="650"/>
      <c r="AD19" s="651"/>
      <c r="AE19" s="652"/>
      <c r="AF19" s="653"/>
      <c r="AG19" s="653"/>
      <c r="AH19" s="653"/>
      <c r="AI19" s="654"/>
      <c r="AJ19" s="720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2"/>
      <c r="BG19" s="62" t="str">
        <f t="shared" si="2"/>
        <v/>
      </c>
      <c r="BH19" s="64" t="str">
        <f t="shared" si="3"/>
        <v/>
      </c>
      <c r="BI19" s="64" t="str">
        <f t="shared" si="4"/>
        <v/>
      </c>
      <c r="BJ19" s="61" t="str">
        <f t="shared" si="5"/>
        <v/>
      </c>
      <c r="BM19" s="16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V19" s="19"/>
      <c r="CW19" s="19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5"/>
    </row>
    <row r="20" spans="3:141" ht="18" customHeight="1" thickBot="1" x14ac:dyDescent="0.2">
      <c r="C20" s="641"/>
      <c r="D20" s="642"/>
      <c r="E20" s="643"/>
      <c r="F20" s="644" t="str">
        <f t="shared" si="1"/>
        <v/>
      </c>
      <c r="G20" s="644"/>
      <c r="H20" s="645"/>
      <c r="I20" s="646" t="str">
        <f t="shared" si="0"/>
        <v/>
      </c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8"/>
      <c r="U20" s="649"/>
      <c r="V20" s="649"/>
      <c r="W20" s="649"/>
      <c r="X20" s="649"/>
      <c r="Y20" s="649"/>
      <c r="Z20" s="650"/>
      <c r="AA20" s="650"/>
      <c r="AB20" s="650"/>
      <c r="AC20" s="650"/>
      <c r="AD20" s="651"/>
      <c r="AE20" s="652"/>
      <c r="AF20" s="653"/>
      <c r="AG20" s="653"/>
      <c r="AH20" s="653"/>
      <c r="AI20" s="654"/>
      <c r="AJ20" s="720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2"/>
      <c r="BG20" s="62" t="str">
        <f t="shared" si="2"/>
        <v/>
      </c>
      <c r="BH20" s="64" t="str">
        <f t="shared" si="3"/>
        <v/>
      </c>
      <c r="BI20" s="64" t="str">
        <f t="shared" si="4"/>
        <v/>
      </c>
      <c r="BJ20" s="61" t="str">
        <f t="shared" si="5"/>
        <v/>
      </c>
      <c r="BM20" s="16"/>
      <c r="BN20" s="357" t="s">
        <v>20</v>
      </c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9"/>
      <c r="CB20" s="348" t="s">
        <v>9</v>
      </c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50"/>
      <c r="CN20" s="363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5"/>
      <c r="DH20" s="348" t="s">
        <v>21</v>
      </c>
      <c r="DI20" s="349"/>
      <c r="DJ20" s="349"/>
      <c r="DK20" s="349"/>
      <c r="DL20" s="349"/>
      <c r="DM20" s="349"/>
      <c r="DN20" s="349"/>
      <c r="DO20" s="350"/>
      <c r="DP20" s="366"/>
      <c r="DQ20" s="367"/>
      <c r="DR20" s="350" t="s">
        <v>22</v>
      </c>
      <c r="DS20" s="186"/>
      <c r="DT20" s="186"/>
      <c r="DU20" s="186"/>
      <c r="DV20" s="186"/>
      <c r="DW20" s="186"/>
      <c r="DX20" s="186"/>
      <c r="DY20" s="186"/>
      <c r="DZ20" s="186"/>
      <c r="EA20" s="368"/>
      <c r="EB20" s="369"/>
      <c r="EC20" s="369"/>
      <c r="ED20" s="369"/>
      <c r="EE20" s="369"/>
      <c r="EF20" s="369"/>
      <c r="EG20" s="369"/>
      <c r="EH20" s="369"/>
      <c r="EI20" s="369"/>
      <c r="EJ20" s="370"/>
      <c r="EK20" s="15"/>
    </row>
    <row r="21" spans="3:141" ht="18" customHeight="1" thickBot="1" x14ac:dyDescent="0.2">
      <c r="C21" s="641"/>
      <c r="D21" s="642"/>
      <c r="E21" s="643"/>
      <c r="F21" s="644" t="str">
        <f t="shared" si="1"/>
        <v/>
      </c>
      <c r="G21" s="644"/>
      <c r="H21" s="645"/>
      <c r="I21" s="646" t="str">
        <f t="shared" si="0"/>
        <v/>
      </c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8"/>
      <c r="U21" s="649"/>
      <c r="V21" s="649"/>
      <c r="W21" s="649"/>
      <c r="X21" s="649"/>
      <c r="Y21" s="649"/>
      <c r="Z21" s="655"/>
      <c r="AA21" s="653"/>
      <c r="AB21" s="653"/>
      <c r="AC21" s="653"/>
      <c r="AD21" s="654"/>
      <c r="AE21" s="652"/>
      <c r="AF21" s="653"/>
      <c r="AG21" s="653"/>
      <c r="AH21" s="653"/>
      <c r="AI21" s="654"/>
      <c r="AJ21" s="720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2"/>
      <c r="BG21" s="62" t="str">
        <f t="shared" si="2"/>
        <v/>
      </c>
      <c r="BH21" s="64" t="str">
        <f t="shared" si="3"/>
        <v/>
      </c>
      <c r="BI21" s="64" t="str">
        <f t="shared" si="4"/>
        <v/>
      </c>
      <c r="BJ21" s="61" t="str">
        <f t="shared" si="5"/>
        <v/>
      </c>
      <c r="BM21" s="16"/>
      <c r="BN21" s="360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2"/>
      <c r="CB21" s="348" t="s">
        <v>23</v>
      </c>
      <c r="CC21" s="349"/>
      <c r="CD21" s="349"/>
      <c r="CE21" s="349"/>
      <c r="CF21" s="349"/>
      <c r="CG21" s="349"/>
      <c r="CH21" s="349"/>
      <c r="CI21" s="349"/>
      <c r="CJ21" s="350"/>
      <c r="CK21" s="371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2"/>
      <c r="CZ21" s="372"/>
      <c r="DA21" s="372"/>
      <c r="DB21" s="372"/>
      <c r="DC21" s="372"/>
      <c r="DD21" s="372"/>
      <c r="DE21" s="372"/>
      <c r="DF21" s="372"/>
      <c r="DG21" s="372"/>
      <c r="DH21" s="372"/>
      <c r="DI21" s="372"/>
      <c r="DJ21" s="372"/>
      <c r="DK21" s="372"/>
      <c r="DL21" s="372"/>
      <c r="DM21" s="372"/>
      <c r="DN21" s="372"/>
      <c r="DO21" s="372"/>
      <c r="DP21" s="372"/>
      <c r="DQ21" s="372"/>
      <c r="DR21" s="372"/>
      <c r="DS21" s="372"/>
      <c r="DT21" s="372"/>
      <c r="DU21" s="372"/>
      <c r="DV21" s="372"/>
      <c r="DW21" s="372"/>
      <c r="DX21" s="372"/>
      <c r="DY21" s="372"/>
      <c r="DZ21" s="372"/>
      <c r="EA21" s="372"/>
      <c r="EB21" s="372"/>
      <c r="EC21" s="372"/>
      <c r="ED21" s="372"/>
      <c r="EE21" s="372"/>
      <c r="EF21" s="372"/>
      <c r="EG21" s="372"/>
      <c r="EH21" s="372"/>
      <c r="EI21" s="372"/>
      <c r="EJ21" s="373"/>
      <c r="EK21" s="15"/>
    </row>
    <row r="22" spans="3:141" ht="18" customHeight="1" thickBot="1" x14ac:dyDescent="0.2">
      <c r="C22" s="641"/>
      <c r="D22" s="642"/>
      <c r="E22" s="643"/>
      <c r="F22" s="644" t="str">
        <f t="shared" si="1"/>
        <v/>
      </c>
      <c r="G22" s="644"/>
      <c r="H22" s="645"/>
      <c r="I22" s="646" t="str">
        <f t="shared" si="0"/>
        <v/>
      </c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8"/>
      <c r="U22" s="649"/>
      <c r="V22" s="649"/>
      <c r="W22" s="649"/>
      <c r="X22" s="649"/>
      <c r="Y22" s="649"/>
      <c r="Z22" s="655"/>
      <c r="AA22" s="653"/>
      <c r="AB22" s="653"/>
      <c r="AC22" s="653"/>
      <c r="AD22" s="654"/>
      <c r="AE22" s="652"/>
      <c r="AF22" s="653"/>
      <c r="AG22" s="653"/>
      <c r="AH22" s="653"/>
      <c r="AI22" s="654"/>
      <c r="AJ22" s="720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2"/>
      <c r="BG22" s="62" t="str">
        <f t="shared" si="2"/>
        <v/>
      </c>
      <c r="BH22" s="64" t="str">
        <f t="shared" si="3"/>
        <v/>
      </c>
      <c r="BI22" s="64" t="str">
        <f t="shared" si="4"/>
        <v/>
      </c>
      <c r="BJ22" s="61" t="str">
        <f t="shared" si="5"/>
        <v/>
      </c>
      <c r="BM22" s="16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V22" s="19"/>
      <c r="CW22" s="19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5"/>
    </row>
    <row r="23" spans="3:141" ht="18" customHeight="1" thickBot="1" x14ac:dyDescent="0.2">
      <c r="C23" s="641"/>
      <c r="D23" s="642"/>
      <c r="E23" s="643"/>
      <c r="F23" s="644" t="str">
        <f t="shared" si="1"/>
        <v/>
      </c>
      <c r="G23" s="644"/>
      <c r="H23" s="645"/>
      <c r="I23" s="646" t="str">
        <f t="shared" si="0"/>
        <v/>
      </c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8"/>
      <c r="U23" s="649"/>
      <c r="V23" s="649"/>
      <c r="W23" s="649"/>
      <c r="X23" s="649"/>
      <c r="Y23" s="649"/>
      <c r="Z23" s="655"/>
      <c r="AA23" s="653"/>
      <c r="AB23" s="653"/>
      <c r="AC23" s="653"/>
      <c r="AD23" s="654"/>
      <c r="AE23" s="652"/>
      <c r="AF23" s="653"/>
      <c r="AG23" s="653"/>
      <c r="AH23" s="653"/>
      <c r="AI23" s="654"/>
      <c r="AJ23" s="720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2"/>
      <c r="BG23" s="62" t="str">
        <f t="shared" si="2"/>
        <v/>
      </c>
      <c r="BH23" s="64" t="str">
        <f t="shared" si="3"/>
        <v/>
      </c>
      <c r="BI23" s="64" t="str">
        <f t="shared" si="4"/>
        <v/>
      </c>
      <c r="BJ23" s="61" t="str">
        <f t="shared" si="5"/>
        <v/>
      </c>
      <c r="BM23" s="16"/>
      <c r="BN23" s="374" t="s">
        <v>24</v>
      </c>
      <c r="BO23" s="375"/>
      <c r="BP23" s="375"/>
      <c r="BQ23" s="375"/>
      <c r="BR23" s="376"/>
      <c r="BS23" s="290"/>
      <c r="BT23" s="291"/>
      <c r="BU23" s="291"/>
      <c r="BV23" s="292"/>
      <c r="BW23" s="383" t="s">
        <v>25</v>
      </c>
      <c r="BX23" s="384"/>
      <c r="BY23" s="384"/>
      <c r="BZ23" s="385"/>
      <c r="CA23" s="386" t="s">
        <v>1</v>
      </c>
      <c r="CB23" s="387"/>
      <c r="CC23" s="388"/>
      <c r="CD23" s="290"/>
      <c r="CE23" s="291"/>
      <c r="CF23" s="291"/>
      <c r="CG23" s="389"/>
      <c r="CH23" s="290" t="s">
        <v>2</v>
      </c>
      <c r="CI23" s="389"/>
      <c r="CJ23" s="290"/>
      <c r="CK23" s="291"/>
      <c r="CL23" s="291"/>
      <c r="CM23" s="389"/>
      <c r="CN23" s="290" t="s">
        <v>26</v>
      </c>
      <c r="CO23" s="389"/>
      <c r="CP23" s="290"/>
      <c r="CQ23" s="291"/>
      <c r="CR23" s="291"/>
      <c r="CS23" s="389"/>
      <c r="CT23" s="290" t="s">
        <v>27</v>
      </c>
      <c r="CU23" s="292"/>
      <c r="CV23" s="383" t="s">
        <v>28</v>
      </c>
      <c r="CW23" s="384"/>
      <c r="CX23" s="384"/>
      <c r="CY23" s="385"/>
      <c r="CZ23" s="386" t="s">
        <v>1</v>
      </c>
      <c r="DA23" s="387"/>
      <c r="DB23" s="388"/>
      <c r="DC23" s="290"/>
      <c r="DD23" s="291"/>
      <c r="DE23" s="291"/>
      <c r="DF23" s="389"/>
      <c r="DG23" s="390" t="s">
        <v>2</v>
      </c>
      <c r="DH23" s="390"/>
      <c r="DI23" s="290"/>
      <c r="DJ23" s="291"/>
      <c r="DK23" s="291"/>
      <c r="DL23" s="389"/>
      <c r="DM23" s="390" t="s">
        <v>26</v>
      </c>
      <c r="DN23" s="390"/>
      <c r="DO23" s="290"/>
      <c r="DP23" s="291"/>
      <c r="DQ23" s="291"/>
      <c r="DR23" s="389"/>
      <c r="DS23" s="390" t="s">
        <v>27</v>
      </c>
      <c r="DT23" s="390"/>
      <c r="DU23" s="383" t="s">
        <v>29</v>
      </c>
      <c r="DV23" s="384"/>
      <c r="DW23" s="384"/>
      <c r="DX23" s="385"/>
      <c r="DY23" s="290"/>
      <c r="DZ23" s="291"/>
      <c r="EA23" s="291"/>
      <c r="EB23" s="292"/>
      <c r="EC23" s="391" t="s">
        <v>30</v>
      </c>
      <c r="ED23" s="392"/>
      <c r="EE23" s="392"/>
      <c r="EF23" s="393"/>
      <c r="EG23" s="394"/>
      <c r="EH23" s="291"/>
      <c r="EI23" s="291"/>
      <c r="EJ23" s="292"/>
      <c r="EK23" s="15"/>
    </row>
    <row r="24" spans="3:141" ht="18" customHeight="1" thickBot="1" x14ac:dyDescent="0.2">
      <c r="C24" s="641"/>
      <c r="D24" s="642"/>
      <c r="E24" s="643"/>
      <c r="F24" s="644" t="str">
        <f t="shared" si="1"/>
        <v/>
      </c>
      <c r="G24" s="644"/>
      <c r="H24" s="645"/>
      <c r="I24" s="646" t="str">
        <f t="shared" si="0"/>
        <v/>
      </c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8"/>
      <c r="U24" s="649"/>
      <c r="V24" s="649"/>
      <c r="W24" s="649"/>
      <c r="X24" s="649"/>
      <c r="Y24" s="649"/>
      <c r="Z24" s="655"/>
      <c r="AA24" s="653"/>
      <c r="AB24" s="653"/>
      <c r="AC24" s="653"/>
      <c r="AD24" s="654"/>
      <c r="AE24" s="652"/>
      <c r="AF24" s="653"/>
      <c r="AG24" s="653"/>
      <c r="AH24" s="653"/>
      <c r="AI24" s="654"/>
      <c r="AJ24" s="720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2"/>
      <c r="BG24" s="62" t="str">
        <f t="shared" si="2"/>
        <v/>
      </c>
      <c r="BH24" s="64" t="str">
        <f t="shared" si="3"/>
        <v/>
      </c>
      <c r="BI24" s="64" t="str">
        <f t="shared" si="4"/>
        <v/>
      </c>
      <c r="BJ24" s="61" t="str">
        <f t="shared" si="5"/>
        <v/>
      </c>
      <c r="BM24" s="16"/>
      <c r="BN24" s="377"/>
      <c r="BO24" s="378"/>
      <c r="BP24" s="378"/>
      <c r="BQ24" s="378"/>
      <c r="BR24" s="379"/>
      <c r="BS24" s="290"/>
      <c r="BT24" s="291"/>
      <c r="BU24" s="291"/>
      <c r="BV24" s="292"/>
      <c r="BW24" s="383" t="s">
        <v>25</v>
      </c>
      <c r="BX24" s="384"/>
      <c r="BY24" s="384"/>
      <c r="BZ24" s="385"/>
      <c r="CA24" s="386" t="s">
        <v>1</v>
      </c>
      <c r="CB24" s="387"/>
      <c r="CC24" s="388"/>
      <c r="CD24" s="290"/>
      <c r="CE24" s="291"/>
      <c r="CF24" s="291"/>
      <c r="CG24" s="389"/>
      <c r="CH24" s="290" t="s">
        <v>2</v>
      </c>
      <c r="CI24" s="389"/>
      <c r="CJ24" s="290"/>
      <c r="CK24" s="291"/>
      <c r="CL24" s="291"/>
      <c r="CM24" s="389"/>
      <c r="CN24" s="290" t="s">
        <v>26</v>
      </c>
      <c r="CO24" s="389"/>
      <c r="CP24" s="290"/>
      <c r="CQ24" s="291"/>
      <c r="CR24" s="291"/>
      <c r="CS24" s="389"/>
      <c r="CT24" s="290" t="s">
        <v>27</v>
      </c>
      <c r="CU24" s="292"/>
      <c r="CV24" s="383" t="s">
        <v>28</v>
      </c>
      <c r="CW24" s="384"/>
      <c r="CX24" s="384"/>
      <c r="CY24" s="385"/>
      <c r="CZ24" s="386" t="s">
        <v>1</v>
      </c>
      <c r="DA24" s="387"/>
      <c r="DB24" s="388"/>
      <c r="DC24" s="290"/>
      <c r="DD24" s="291"/>
      <c r="DE24" s="291"/>
      <c r="DF24" s="389"/>
      <c r="DG24" s="390" t="s">
        <v>2</v>
      </c>
      <c r="DH24" s="390"/>
      <c r="DI24" s="290"/>
      <c r="DJ24" s="291"/>
      <c r="DK24" s="291"/>
      <c r="DL24" s="389"/>
      <c r="DM24" s="390" t="s">
        <v>26</v>
      </c>
      <c r="DN24" s="390"/>
      <c r="DO24" s="290"/>
      <c r="DP24" s="291"/>
      <c r="DQ24" s="291"/>
      <c r="DR24" s="389"/>
      <c r="DS24" s="390" t="s">
        <v>27</v>
      </c>
      <c r="DT24" s="390"/>
      <c r="DU24" s="383" t="s">
        <v>29</v>
      </c>
      <c r="DV24" s="384"/>
      <c r="DW24" s="384"/>
      <c r="DX24" s="385"/>
      <c r="DY24" s="290"/>
      <c r="DZ24" s="291"/>
      <c r="EA24" s="291"/>
      <c r="EB24" s="292"/>
      <c r="EC24" s="391" t="s">
        <v>30</v>
      </c>
      <c r="ED24" s="392"/>
      <c r="EE24" s="392"/>
      <c r="EF24" s="393"/>
      <c r="EG24" s="394"/>
      <c r="EH24" s="291"/>
      <c r="EI24" s="291"/>
      <c r="EJ24" s="292"/>
      <c r="EK24" s="15"/>
    </row>
    <row r="25" spans="3:141" ht="18" customHeight="1" thickBot="1" x14ac:dyDescent="0.2">
      <c r="C25" s="641"/>
      <c r="D25" s="642"/>
      <c r="E25" s="643"/>
      <c r="F25" s="644" t="str">
        <f t="shared" si="1"/>
        <v/>
      </c>
      <c r="G25" s="644"/>
      <c r="H25" s="645"/>
      <c r="I25" s="646" t="str">
        <f t="shared" si="0"/>
        <v/>
      </c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8"/>
      <c r="U25" s="649"/>
      <c r="V25" s="649"/>
      <c r="W25" s="649"/>
      <c r="X25" s="649"/>
      <c r="Y25" s="649"/>
      <c r="Z25" s="655"/>
      <c r="AA25" s="653"/>
      <c r="AB25" s="653"/>
      <c r="AC25" s="653"/>
      <c r="AD25" s="654"/>
      <c r="AE25" s="652"/>
      <c r="AF25" s="653"/>
      <c r="AG25" s="653"/>
      <c r="AH25" s="653"/>
      <c r="AI25" s="654"/>
      <c r="AJ25" s="720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2"/>
      <c r="BG25" s="62" t="str">
        <f t="shared" si="2"/>
        <v/>
      </c>
      <c r="BH25" s="64" t="str">
        <f t="shared" si="3"/>
        <v/>
      </c>
      <c r="BI25" s="64" t="str">
        <f t="shared" si="4"/>
        <v/>
      </c>
      <c r="BJ25" s="61" t="str">
        <f t="shared" si="5"/>
        <v/>
      </c>
      <c r="BM25" s="16"/>
      <c r="BN25" s="380"/>
      <c r="BO25" s="381"/>
      <c r="BP25" s="381"/>
      <c r="BQ25" s="381"/>
      <c r="BR25" s="382"/>
      <c r="BS25" s="290"/>
      <c r="BT25" s="291"/>
      <c r="BU25" s="291"/>
      <c r="BV25" s="292"/>
      <c r="BW25" s="383" t="s">
        <v>25</v>
      </c>
      <c r="BX25" s="384"/>
      <c r="BY25" s="384"/>
      <c r="BZ25" s="385"/>
      <c r="CA25" s="386" t="s">
        <v>1</v>
      </c>
      <c r="CB25" s="387"/>
      <c r="CC25" s="388"/>
      <c r="CD25" s="290"/>
      <c r="CE25" s="291"/>
      <c r="CF25" s="291"/>
      <c r="CG25" s="389"/>
      <c r="CH25" s="290" t="s">
        <v>2</v>
      </c>
      <c r="CI25" s="389"/>
      <c r="CJ25" s="290"/>
      <c r="CK25" s="291"/>
      <c r="CL25" s="291"/>
      <c r="CM25" s="389"/>
      <c r="CN25" s="290" t="s">
        <v>26</v>
      </c>
      <c r="CO25" s="389"/>
      <c r="CP25" s="290"/>
      <c r="CQ25" s="291"/>
      <c r="CR25" s="291"/>
      <c r="CS25" s="389"/>
      <c r="CT25" s="290" t="s">
        <v>27</v>
      </c>
      <c r="CU25" s="292"/>
      <c r="CV25" s="383" t="s">
        <v>28</v>
      </c>
      <c r="CW25" s="384"/>
      <c r="CX25" s="384"/>
      <c r="CY25" s="385"/>
      <c r="CZ25" s="386" t="s">
        <v>1</v>
      </c>
      <c r="DA25" s="387"/>
      <c r="DB25" s="388"/>
      <c r="DC25" s="290"/>
      <c r="DD25" s="291"/>
      <c r="DE25" s="291"/>
      <c r="DF25" s="389"/>
      <c r="DG25" s="390" t="s">
        <v>2</v>
      </c>
      <c r="DH25" s="390"/>
      <c r="DI25" s="290"/>
      <c r="DJ25" s="291"/>
      <c r="DK25" s="291"/>
      <c r="DL25" s="389"/>
      <c r="DM25" s="390" t="s">
        <v>26</v>
      </c>
      <c r="DN25" s="390"/>
      <c r="DO25" s="290"/>
      <c r="DP25" s="291"/>
      <c r="DQ25" s="291"/>
      <c r="DR25" s="389"/>
      <c r="DS25" s="390" t="s">
        <v>27</v>
      </c>
      <c r="DT25" s="390"/>
      <c r="DU25" s="383" t="s">
        <v>29</v>
      </c>
      <c r="DV25" s="384"/>
      <c r="DW25" s="384"/>
      <c r="DX25" s="385"/>
      <c r="DY25" s="290"/>
      <c r="DZ25" s="291"/>
      <c r="EA25" s="291"/>
      <c r="EB25" s="292"/>
      <c r="EC25" s="391" t="s">
        <v>30</v>
      </c>
      <c r="ED25" s="392"/>
      <c r="EE25" s="392"/>
      <c r="EF25" s="393"/>
      <c r="EG25" s="394"/>
      <c r="EH25" s="291"/>
      <c r="EI25" s="291"/>
      <c r="EJ25" s="292"/>
      <c r="EK25" s="15"/>
    </row>
    <row r="26" spans="3:141" ht="18" customHeight="1" thickBot="1" x14ac:dyDescent="0.2">
      <c r="C26" s="641"/>
      <c r="D26" s="642"/>
      <c r="E26" s="643"/>
      <c r="F26" s="644" t="str">
        <f t="shared" si="1"/>
        <v/>
      </c>
      <c r="G26" s="644"/>
      <c r="H26" s="645"/>
      <c r="I26" s="646" t="str">
        <f t="shared" si="0"/>
        <v/>
      </c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8"/>
      <c r="U26" s="649"/>
      <c r="V26" s="649"/>
      <c r="W26" s="649"/>
      <c r="X26" s="649"/>
      <c r="Y26" s="649"/>
      <c r="Z26" s="655"/>
      <c r="AA26" s="653"/>
      <c r="AB26" s="653"/>
      <c r="AC26" s="653"/>
      <c r="AD26" s="654"/>
      <c r="AE26" s="652"/>
      <c r="AF26" s="653"/>
      <c r="AG26" s="653"/>
      <c r="AH26" s="653"/>
      <c r="AI26" s="654"/>
      <c r="AJ26" s="720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2"/>
      <c r="BG26" s="62" t="str">
        <f t="shared" si="2"/>
        <v/>
      </c>
      <c r="BH26" s="64" t="str">
        <f t="shared" si="3"/>
        <v/>
      </c>
      <c r="BI26" s="64" t="str">
        <f t="shared" si="4"/>
        <v/>
      </c>
      <c r="BJ26" s="61" t="str">
        <f t="shared" si="5"/>
        <v/>
      </c>
      <c r="BM26" s="16"/>
      <c r="EK26" s="15"/>
    </row>
    <row r="27" spans="3:141" ht="18" customHeight="1" thickBot="1" x14ac:dyDescent="0.2">
      <c r="C27" s="641"/>
      <c r="D27" s="642"/>
      <c r="E27" s="643"/>
      <c r="F27" s="644" t="str">
        <f t="shared" si="1"/>
        <v/>
      </c>
      <c r="G27" s="644"/>
      <c r="H27" s="645"/>
      <c r="I27" s="646" t="str">
        <f t="shared" si="0"/>
        <v/>
      </c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8"/>
      <c r="U27" s="649"/>
      <c r="V27" s="649"/>
      <c r="W27" s="649"/>
      <c r="X27" s="649"/>
      <c r="Y27" s="649"/>
      <c r="Z27" s="655"/>
      <c r="AA27" s="653"/>
      <c r="AB27" s="653"/>
      <c r="AC27" s="653"/>
      <c r="AD27" s="654"/>
      <c r="AE27" s="652"/>
      <c r="AF27" s="653"/>
      <c r="AG27" s="653"/>
      <c r="AH27" s="653"/>
      <c r="AI27" s="654"/>
      <c r="AJ27" s="720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2"/>
      <c r="BG27" s="62" t="str">
        <f t="shared" si="2"/>
        <v/>
      </c>
      <c r="BH27" s="64" t="str">
        <f t="shared" si="3"/>
        <v/>
      </c>
      <c r="BI27" s="64" t="str">
        <f t="shared" si="4"/>
        <v/>
      </c>
      <c r="BJ27" s="61" t="str">
        <f t="shared" si="5"/>
        <v/>
      </c>
      <c r="BM27" s="16"/>
      <c r="BN27" s="395" t="s">
        <v>31</v>
      </c>
      <c r="BO27" s="396"/>
      <c r="BP27" s="278" t="s">
        <v>32</v>
      </c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401"/>
      <c r="CG27" s="278" t="s">
        <v>64</v>
      </c>
      <c r="CH27" s="279"/>
      <c r="CI27" s="279"/>
      <c r="CJ27" s="279"/>
      <c r="CK27" s="279"/>
      <c r="CL27" s="279"/>
      <c r="CM27" s="279"/>
      <c r="CN27" s="279"/>
      <c r="CO27" s="279"/>
      <c r="CP27" s="279"/>
      <c r="CQ27" s="279"/>
      <c r="CR27" s="401"/>
      <c r="CS27" s="278" t="s">
        <v>33</v>
      </c>
      <c r="CT27" s="279"/>
      <c r="CU27" s="279"/>
      <c r="CV27" s="279"/>
      <c r="CW27" s="279"/>
      <c r="CX27" s="279"/>
      <c r="CY27" s="279"/>
      <c r="CZ27" s="401"/>
      <c r="DA27" s="278" t="s">
        <v>34</v>
      </c>
      <c r="DB27" s="279"/>
      <c r="DC27" s="279"/>
      <c r="DD27" s="401"/>
      <c r="DE27" s="278" t="s">
        <v>35</v>
      </c>
      <c r="DF27" s="279"/>
      <c r="DG27" s="279"/>
      <c r="DH27" s="279"/>
      <c r="DI27" s="279"/>
      <c r="DJ27" s="279"/>
      <c r="DK27" s="279"/>
      <c r="DL27" s="279"/>
      <c r="DM27" s="279"/>
      <c r="DN27" s="401"/>
      <c r="DO27" s="278" t="s">
        <v>36</v>
      </c>
      <c r="DP27" s="279"/>
      <c r="DQ27" s="279"/>
      <c r="DR27" s="279"/>
      <c r="DS27" s="279"/>
      <c r="DT27" s="279"/>
      <c r="DU27" s="279"/>
      <c r="DV27" s="279"/>
      <c r="DW27" s="279"/>
      <c r="DX27" s="279"/>
      <c r="DY27" s="279"/>
      <c r="DZ27" s="279"/>
      <c r="EA27" s="279"/>
      <c r="EB27" s="279"/>
      <c r="EC27" s="279"/>
      <c r="ED27" s="279"/>
      <c r="EE27" s="279"/>
      <c r="EF27" s="279"/>
      <c r="EG27" s="279"/>
      <c r="EH27" s="279"/>
      <c r="EI27" s="279"/>
      <c r="EJ27" s="401"/>
      <c r="EK27" s="15"/>
    </row>
    <row r="28" spans="3:141" ht="18" customHeight="1" x14ac:dyDescent="0.15">
      <c r="C28" s="641"/>
      <c r="D28" s="642"/>
      <c r="E28" s="643"/>
      <c r="F28" s="644" t="str">
        <f t="shared" si="1"/>
        <v/>
      </c>
      <c r="G28" s="644"/>
      <c r="H28" s="645"/>
      <c r="I28" s="646" t="str">
        <f t="shared" si="0"/>
        <v/>
      </c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8"/>
      <c r="U28" s="649"/>
      <c r="V28" s="649"/>
      <c r="W28" s="649"/>
      <c r="X28" s="649"/>
      <c r="Y28" s="649"/>
      <c r="Z28" s="655"/>
      <c r="AA28" s="653"/>
      <c r="AB28" s="653"/>
      <c r="AC28" s="653"/>
      <c r="AD28" s="654"/>
      <c r="AE28" s="652"/>
      <c r="AF28" s="653"/>
      <c r="AG28" s="653"/>
      <c r="AH28" s="653"/>
      <c r="AI28" s="654"/>
      <c r="AJ28" s="720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2"/>
      <c r="BG28" s="62" t="str">
        <f t="shared" si="2"/>
        <v/>
      </c>
      <c r="BH28" s="64" t="str">
        <f t="shared" si="3"/>
        <v/>
      </c>
      <c r="BI28" s="64" t="str">
        <f t="shared" si="4"/>
        <v/>
      </c>
      <c r="BJ28" s="61" t="str">
        <f t="shared" si="5"/>
        <v/>
      </c>
      <c r="BM28" s="16"/>
      <c r="BN28" s="397"/>
      <c r="BO28" s="398"/>
      <c r="BP28" s="627" t="str">
        <f>IF(DA28="","","訪問入浴 1回")</f>
        <v/>
      </c>
      <c r="BQ28" s="628"/>
      <c r="BR28" s="628"/>
      <c r="BS28" s="628"/>
      <c r="BT28" s="628"/>
      <c r="BU28" s="628"/>
      <c r="BV28" s="628"/>
      <c r="BW28" s="628"/>
      <c r="BX28" s="628"/>
      <c r="BY28" s="628"/>
      <c r="BZ28" s="628"/>
      <c r="CA28" s="628"/>
      <c r="CB28" s="628"/>
      <c r="CC28" s="628"/>
      <c r="CD28" s="628"/>
      <c r="CE28" s="628"/>
      <c r="CF28" s="629"/>
      <c r="CG28" s="414" t="str">
        <f>IF(BP28="","","011001")</f>
        <v/>
      </c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6"/>
      <c r="CS28" s="417" t="str">
        <f>IF(BP28="","",1260)</f>
        <v/>
      </c>
      <c r="CT28" s="418"/>
      <c r="CU28" s="418"/>
      <c r="CV28" s="418"/>
      <c r="CW28" s="418"/>
      <c r="CX28" s="418"/>
      <c r="CY28" s="418"/>
      <c r="CZ28" s="419"/>
      <c r="DA28" s="417" t="str">
        <f>I45</f>
        <v/>
      </c>
      <c r="DB28" s="418"/>
      <c r="DC28" s="418"/>
      <c r="DD28" s="419"/>
      <c r="DE28" s="417" t="str">
        <f t="shared" ref="DE28:DE40" si="6">IF(DA28="","",CS28*DA28)</f>
        <v/>
      </c>
      <c r="DF28" s="418"/>
      <c r="DG28" s="418"/>
      <c r="DH28" s="418"/>
      <c r="DI28" s="418"/>
      <c r="DJ28" s="418"/>
      <c r="DK28" s="418"/>
      <c r="DL28" s="418"/>
      <c r="DM28" s="418"/>
      <c r="DN28" s="419"/>
      <c r="DO28" s="426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8"/>
      <c r="EK28" s="15"/>
    </row>
    <row r="29" spans="3:141" ht="18" customHeight="1" x14ac:dyDescent="0.15">
      <c r="C29" s="641"/>
      <c r="D29" s="642"/>
      <c r="E29" s="643"/>
      <c r="F29" s="644" t="str">
        <f t="shared" si="1"/>
        <v/>
      </c>
      <c r="G29" s="644"/>
      <c r="H29" s="645"/>
      <c r="I29" s="646" t="str">
        <f t="shared" si="0"/>
        <v/>
      </c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8"/>
      <c r="U29" s="649"/>
      <c r="V29" s="649"/>
      <c r="W29" s="649"/>
      <c r="X29" s="649"/>
      <c r="Y29" s="649"/>
      <c r="Z29" s="655"/>
      <c r="AA29" s="653"/>
      <c r="AB29" s="653"/>
      <c r="AC29" s="653"/>
      <c r="AD29" s="654"/>
      <c r="AE29" s="652"/>
      <c r="AF29" s="653"/>
      <c r="AG29" s="653"/>
      <c r="AH29" s="653"/>
      <c r="AI29" s="654"/>
      <c r="AJ29" s="720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2"/>
      <c r="BG29" s="62" t="str">
        <f t="shared" si="2"/>
        <v/>
      </c>
      <c r="BH29" s="64" t="str">
        <f t="shared" si="3"/>
        <v/>
      </c>
      <c r="BI29" s="64" t="str">
        <f t="shared" si="4"/>
        <v/>
      </c>
      <c r="BJ29" s="61" t="str">
        <f t="shared" si="5"/>
        <v/>
      </c>
      <c r="BM29" s="16"/>
      <c r="BN29" s="397"/>
      <c r="BO29" s="398"/>
      <c r="BP29" s="630" t="str">
        <f>IF(DA29="","","訪問入浴・利用者負担上限額管理加算")</f>
        <v/>
      </c>
      <c r="BQ29" s="631"/>
      <c r="BR29" s="631"/>
      <c r="BS29" s="631"/>
      <c r="BT29" s="631"/>
      <c r="BU29" s="631"/>
      <c r="BV29" s="631"/>
      <c r="BW29" s="631"/>
      <c r="BX29" s="631"/>
      <c r="BY29" s="631"/>
      <c r="BZ29" s="631"/>
      <c r="CA29" s="631"/>
      <c r="CB29" s="631"/>
      <c r="CC29" s="631"/>
      <c r="CD29" s="631"/>
      <c r="CE29" s="631"/>
      <c r="CF29" s="632"/>
      <c r="CG29" s="405" t="str">
        <f>IF(DA29="","","015010")</f>
        <v/>
      </c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7"/>
      <c r="CS29" s="408" t="str">
        <f>IF(DA29="","",150)</f>
        <v/>
      </c>
      <c r="CT29" s="409"/>
      <c r="CU29" s="409"/>
      <c r="CV29" s="409"/>
      <c r="CW29" s="409"/>
      <c r="CX29" s="409"/>
      <c r="CY29" s="409"/>
      <c r="CZ29" s="410"/>
      <c r="DA29" s="411"/>
      <c r="DB29" s="412"/>
      <c r="DC29" s="412"/>
      <c r="DD29" s="413"/>
      <c r="DE29" s="408" t="str">
        <f>IF(DA29="","",CS29*DA29)</f>
        <v/>
      </c>
      <c r="DF29" s="409"/>
      <c r="DG29" s="409"/>
      <c r="DH29" s="409"/>
      <c r="DI29" s="409"/>
      <c r="DJ29" s="409"/>
      <c r="DK29" s="409"/>
      <c r="DL29" s="409"/>
      <c r="DM29" s="409"/>
      <c r="DN29" s="410"/>
      <c r="DO29" s="429"/>
      <c r="DP29" s="430"/>
      <c r="DQ29" s="430"/>
      <c r="DR29" s="430"/>
      <c r="DS29" s="430"/>
      <c r="DT29" s="430"/>
      <c r="DU29" s="430"/>
      <c r="DV29" s="430"/>
      <c r="DW29" s="430"/>
      <c r="DX29" s="430"/>
      <c r="DY29" s="430"/>
      <c r="DZ29" s="430"/>
      <c r="EA29" s="430"/>
      <c r="EB29" s="430"/>
      <c r="EC29" s="430"/>
      <c r="ED29" s="430"/>
      <c r="EE29" s="430"/>
      <c r="EF29" s="430"/>
      <c r="EG29" s="430"/>
      <c r="EH29" s="430"/>
      <c r="EI29" s="430"/>
      <c r="EJ29" s="431"/>
      <c r="EK29" s="15"/>
    </row>
    <row r="30" spans="3:141" ht="18" customHeight="1" x14ac:dyDescent="0.15">
      <c r="C30" s="641"/>
      <c r="D30" s="642"/>
      <c r="E30" s="643"/>
      <c r="F30" s="644" t="str">
        <f t="shared" si="1"/>
        <v/>
      </c>
      <c r="G30" s="644"/>
      <c r="H30" s="645"/>
      <c r="I30" s="646" t="str">
        <f t="shared" si="0"/>
        <v/>
      </c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8"/>
      <c r="U30" s="649"/>
      <c r="V30" s="649"/>
      <c r="W30" s="649"/>
      <c r="X30" s="649"/>
      <c r="Y30" s="649"/>
      <c r="Z30" s="655"/>
      <c r="AA30" s="653"/>
      <c r="AB30" s="653"/>
      <c r="AC30" s="653"/>
      <c r="AD30" s="654"/>
      <c r="AE30" s="652"/>
      <c r="AF30" s="653"/>
      <c r="AG30" s="653"/>
      <c r="AH30" s="653"/>
      <c r="AI30" s="654"/>
      <c r="AJ30" s="720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2"/>
      <c r="BG30" s="62" t="str">
        <f t="shared" si="2"/>
        <v/>
      </c>
      <c r="BH30" s="64" t="str">
        <f t="shared" si="3"/>
        <v/>
      </c>
      <c r="BI30" s="64" t="str">
        <f t="shared" si="4"/>
        <v/>
      </c>
      <c r="BJ30" s="61" t="str">
        <f t="shared" si="5"/>
        <v/>
      </c>
      <c r="BM30" s="16"/>
      <c r="BN30" s="397"/>
      <c r="BO30" s="398"/>
      <c r="BP30" s="432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34"/>
      <c r="CG30" s="423"/>
      <c r="CH30" s="424"/>
      <c r="CI30" s="424"/>
      <c r="CJ30" s="424"/>
      <c r="CK30" s="424"/>
      <c r="CL30" s="424"/>
      <c r="CM30" s="424"/>
      <c r="CN30" s="424"/>
      <c r="CO30" s="424"/>
      <c r="CP30" s="424"/>
      <c r="CQ30" s="424"/>
      <c r="CR30" s="425"/>
      <c r="CS30" s="420"/>
      <c r="CT30" s="421"/>
      <c r="CU30" s="421"/>
      <c r="CV30" s="421"/>
      <c r="CW30" s="421"/>
      <c r="CX30" s="421"/>
      <c r="CY30" s="421"/>
      <c r="CZ30" s="422"/>
      <c r="DA30" s="420"/>
      <c r="DB30" s="421"/>
      <c r="DC30" s="421"/>
      <c r="DD30" s="422"/>
      <c r="DE30" s="420"/>
      <c r="DF30" s="421"/>
      <c r="DG30" s="421"/>
      <c r="DH30" s="421"/>
      <c r="DI30" s="421"/>
      <c r="DJ30" s="421"/>
      <c r="DK30" s="421"/>
      <c r="DL30" s="421"/>
      <c r="DM30" s="421"/>
      <c r="DN30" s="422"/>
      <c r="DO30" s="402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4"/>
      <c r="EK30" s="15"/>
    </row>
    <row r="31" spans="3:141" ht="18" customHeight="1" x14ac:dyDescent="0.15">
      <c r="C31" s="641"/>
      <c r="D31" s="642"/>
      <c r="E31" s="643"/>
      <c r="F31" s="644" t="str">
        <f t="shared" si="1"/>
        <v/>
      </c>
      <c r="G31" s="644"/>
      <c r="H31" s="645"/>
      <c r="I31" s="646" t="str">
        <f t="shared" si="0"/>
        <v/>
      </c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48"/>
      <c r="U31" s="649"/>
      <c r="V31" s="649"/>
      <c r="W31" s="649"/>
      <c r="X31" s="649"/>
      <c r="Y31" s="649"/>
      <c r="Z31" s="655"/>
      <c r="AA31" s="653"/>
      <c r="AB31" s="653"/>
      <c r="AC31" s="653"/>
      <c r="AD31" s="654"/>
      <c r="AE31" s="652"/>
      <c r="AF31" s="653"/>
      <c r="AG31" s="653"/>
      <c r="AH31" s="653"/>
      <c r="AI31" s="654"/>
      <c r="AJ31" s="720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2"/>
      <c r="BG31" s="62" t="str">
        <f t="shared" si="2"/>
        <v/>
      </c>
      <c r="BH31" s="64" t="str">
        <f t="shared" si="3"/>
        <v/>
      </c>
      <c r="BI31" s="64" t="str">
        <f t="shared" si="4"/>
        <v/>
      </c>
      <c r="BJ31" s="61" t="str">
        <f t="shared" si="5"/>
        <v/>
      </c>
      <c r="BM31" s="16"/>
      <c r="BN31" s="397"/>
      <c r="BO31" s="398"/>
      <c r="BP31" s="432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34"/>
      <c r="CG31" s="423"/>
      <c r="CH31" s="424"/>
      <c r="CI31" s="424"/>
      <c r="CJ31" s="424"/>
      <c r="CK31" s="424"/>
      <c r="CL31" s="424"/>
      <c r="CM31" s="424"/>
      <c r="CN31" s="424"/>
      <c r="CO31" s="424"/>
      <c r="CP31" s="424"/>
      <c r="CQ31" s="424"/>
      <c r="CR31" s="425"/>
      <c r="CS31" s="420"/>
      <c r="CT31" s="421"/>
      <c r="CU31" s="421"/>
      <c r="CV31" s="421"/>
      <c r="CW31" s="421"/>
      <c r="CX31" s="421"/>
      <c r="CY31" s="421"/>
      <c r="CZ31" s="422"/>
      <c r="DA31" s="420"/>
      <c r="DB31" s="421"/>
      <c r="DC31" s="421"/>
      <c r="DD31" s="422"/>
      <c r="DE31" s="420"/>
      <c r="DF31" s="421"/>
      <c r="DG31" s="421"/>
      <c r="DH31" s="421"/>
      <c r="DI31" s="421"/>
      <c r="DJ31" s="421"/>
      <c r="DK31" s="421"/>
      <c r="DL31" s="421"/>
      <c r="DM31" s="421"/>
      <c r="DN31" s="422"/>
      <c r="DO31" s="402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4"/>
      <c r="EK31" s="15"/>
    </row>
    <row r="32" spans="3:141" ht="18" customHeight="1" x14ac:dyDescent="0.15">
      <c r="C32" s="641"/>
      <c r="D32" s="642"/>
      <c r="E32" s="643"/>
      <c r="F32" s="644" t="str">
        <f t="shared" si="1"/>
        <v/>
      </c>
      <c r="G32" s="644"/>
      <c r="H32" s="645"/>
      <c r="I32" s="646" t="str">
        <f t="shared" si="0"/>
        <v/>
      </c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8"/>
      <c r="U32" s="649"/>
      <c r="V32" s="649"/>
      <c r="W32" s="649"/>
      <c r="X32" s="649"/>
      <c r="Y32" s="649"/>
      <c r="Z32" s="655"/>
      <c r="AA32" s="653"/>
      <c r="AB32" s="653"/>
      <c r="AC32" s="653"/>
      <c r="AD32" s="654"/>
      <c r="AE32" s="652"/>
      <c r="AF32" s="653"/>
      <c r="AG32" s="653"/>
      <c r="AH32" s="653"/>
      <c r="AI32" s="654"/>
      <c r="AJ32" s="720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  <c r="BF32" s="722"/>
      <c r="BG32" s="62" t="str">
        <f t="shared" si="2"/>
        <v/>
      </c>
      <c r="BH32" s="64" t="str">
        <f t="shared" si="3"/>
        <v/>
      </c>
      <c r="BI32" s="64" t="str">
        <f t="shared" si="4"/>
        <v/>
      </c>
      <c r="BJ32" s="61" t="str">
        <f t="shared" si="5"/>
        <v/>
      </c>
      <c r="BM32" s="16"/>
      <c r="BN32" s="397"/>
      <c r="BO32" s="398"/>
      <c r="BP32" s="432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34"/>
      <c r="CG32" s="423"/>
      <c r="CH32" s="424"/>
      <c r="CI32" s="424"/>
      <c r="CJ32" s="424"/>
      <c r="CK32" s="424"/>
      <c r="CL32" s="424"/>
      <c r="CM32" s="424"/>
      <c r="CN32" s="424"/>
      <c r="CO32" s="424"/>
      <c r="CP32" s="424"/>
      <c r="CQ32" s="424"/>
      <c r="CR32" s="425"/>
      <c r="CS32" s="420"/>
      <c r="CT32" s="421"/>
      <c r="CU32" s="421"/>
      <c r="CV32" s="421"/>
      <c r="CW32" s="421"/>
      <c r="CX32" s="421"/>
      <c r="CY32" s="421"/>
      <c r="CZ32" s="422"/>
      <c r="DA32" s="420"/>
      <c r="DB32" s="421"/>
      <c r="DC32" s="421"/>
      <c r="DD32" s="422"/>
      <c r="DE32" s="420"/>
      <c r="DF32" s="421"/>
      <c r="DG32" s="421"/>
      <c r="DH32" s="421"/>
      <c r="DI32" s="421"/>
      <c r="DJ32" s="421"/>
      <c r="DK32" s="421"/>
      <c r="DL32" s="421"/>
      <c r="DM32" s="421"/>
      <c r="DN32" s="422"/>
      <c r="DO32" s="402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4"/>
      <c r="EK32" s="15"/>
    </row>
    <row r="33" spans="3:147" ht="18" customHeight="1" x14ac:dyDescent="0.15">
      <c r="C33" s="641"/>
      <c r="D33" s="642"/>
      <c r="E33" s="643"/>
      <c r="F33" s="644" t="str">
        <f t="shared" si="1"/>
        <v/>
      </c>
      <c r="G33" s="644"/>
      <c r="H33" s="645"/>
      <c r="I33" s="646" t="str">
        <f t="shared" si="0"/>
        <v/>
      </c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8"/>
      <c r="U33" s="649"/>
      <c r="V33" s="649"/>
      <c r="W33" s="649"/>
      <c r="X33" s="649"/>
      <c r="Y33" s="649"/>
      <c r="Z33" s="650"/>
      <c r="AA33" s="650"/>
      <c r="AB33" s="650"/>
      <c r="AC33" s="650"/>
      <c r="AD33" s="651"/>
      <c r="AE33" s="652"/>
      <c r="AF33" s="653"/>
      <c r="AG33" s="653"/>
      <c r="AH33" s="653"/>
      <c r="AI33" s="654"/>
      <c r="AJ33" s="720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  <c r="BF33" s="722"/>
      <c r="BG33" s="62" t="str">
        <f t="shared" si="2"/>
        <v/>
      </c>
      <c r="BH33" s="64" t="str">
        <f t="shared" si="3"/>
        <v/>
      </c>
      <c r="BI33" s="64" t="str">
        <f t="shared" si="4"/>
        <v/>
      </c>
      <c r="BJ33" s="61" t="str">
        <f t="shared" si="5"/>
        <v/>
      </c>
      <c r="BM33" s="16"/>
      <c r="BN33" s="397"/>
      <c r="BO33" s="398"/>
      <c r="BP33" s="432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34"/>
      <c r="CG33" s="423"/>
      <c r="CH33" s="424"/>
      <c r="CI33" s="424"/>
      <c r="CJ33" s="424"/>
      <c r="CK33" s="424"/>
      <c r="CL33" s="424"/>
      <c r="CM33" s="424"/>
      <c r="CN33" s="424"/>
      <c r="CO33" s="424"/>
      <c r="CP33" s="424"/>
      <c r="CQ33" s="424"/>
      <c r="CR33" s="425"/>
      <c r="CS33" s="420"/>
      <c r="CT33" s="421"/>
      <c r="CU33" s="421"/>
      <c r="CV33" s="421"/>
      <c r="CW33" s="421"/>
      <c r="CX33" s="421"/>
      <c r="CY33" s="421"/>
      <c r="CZ33" s="422"/>
      <c r="DA33" s="420"/>
      <c r="DB33" s="421"/>
      <c r="DC33" s="421"/>
      <c r="DD33" s="422"/>
      <c r="DE33" s="420"/>
      <c r="DF33" s="421"/>
      <c r="DG33" s="421"/>
      <c r="DH33" s="421"/>
      <c r="DI33" s="421"/>
      <c r="DJ33" s="421"/>
      <c r="DK33" s="421"/>
      <c r="DL33" s="421"/>
      <c r="DM33" s="421"/>
      <c r="DN33" s="422"/>
      <c r="DO33" s="402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4"/>
      <c r="EK33" s="15"/>
    </row>
    <row r="34" spans="3:147" ht="18" customHeight="1" x14ac:dyDescent="0.15">
      <c r="C34" s="641"/>
      <c r="D34" s="642"/>
      <c r="E34" s="643"/>
      <c r="F34" s="644" t="str">
        <f t="shared" si="1"/>
        <v/>
      </c>
      <c r="G34" s="644"/>
      <c r="H34" s="645"/>
      <c r="I34" s="646" t="str">
        <f t="shared" si="0"/>
        <v/>
      </c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8"/>
      <c r="U34" s="649"/>
      <c r="V34" s="649"/>
      <c r="W34" s="649"/>
      <c r="X34" s="649"/>
      <c r="Y34" s="649"/>
      <c r="Z34" s="655"/>
      <c r="AA34" s="653"/>
      <c r="AB34" s="653"/>
      <c r="AC34" s="653"/>
      <c r="AD34" s="654"/>
      <c r="AE34" s="652"/>
      <c r="AF34" s="653"/>
      <c r="AG34" s="653"/>
      <c r="AH34" s="653"/>
      <c r="AI34" s="654"/>
      <c r="AJ34" s="720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  <c r="BF34" s="722"/>
      <c r="BG34" s="62" t="str">
        <f t="shared" si="2"/>
        <v/>
      </c>
      <c r="BH34" s="64" t="str">
        <f t="shared" si="3"/>
        <v/>
      </c>
      <c r="BI34" s="64" t="str">
        <f t="shared" si="4"/>
        <v/>
      </c>
      <c r="BJ34" s="61" t="str">
        <f t="shared" si="5"/>
        <v/>
      </c>
      <c r="BM34" s="16"/>
      <c r="BN34" s="397"/>
      <c r="BO34" s="398"/>
      <c r="BP34" s="435"/>
      <c r="BQ34" s="436"/>
      <c r="BR34" s="436"/>
      <c r="BS34" s="436"/>
      <c r="BT34" s="436"/>
      <c r="BU34" s="436"/>
      <c r="BV34" s="436"/>
      <c r="BW34" s="436"/>
      <c r="BX34" s="436"/>
      <c r="BY34" s="436"/>
      <c r="BZ34" s="436"/>
      <c r="CA34" s="436"/>
      <c r="CB34" s="436"/>
      <c r="CC34" s="436"/>
      <c r="CD34" s="436"/>
      <c r="CE34" s="436"/>
      <c r="CF34" s="437"/>
      <c r="CG34" s="438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40"/>
      <c r="CS34" s="441"/>
      <c r="CT34" s="442"/>
      <c r="CU34" s="442"/>
      <c r="CV34" s="442"/>
      <c r="CW34" s="442"/>
      <c r="CX34" s="442"/>
      <c r="CY34" s="442"/>
      <c r="CZ34" s="443"/>
      <c r="DA34" s="441"/>
      <c r="DB34" s="442"/>
      <c r="DC34" s="442"/>
      <c r="DD34" s="443"/>
      <c r="DE34" s="441" t="str">
        <f t="shared" si="6"/>
        <v/>
      </c>
      <c r="DF34" s="442"/>
      <c r="DG34" s="442"/>
      <c r="DH34" s="442"/>
      <c r="DI34" s="442"/>
      <c r="DJ34" s="442"/>
      <c r="DK34" s="442"/>
      <c r="DL34" s="442"/>
      <c r="DM34" s="442"/>
      <c r="DN34" s="443"/>
      <c r="DO34" s="444"/>
      <c r="DP34" s="445"/>
      <c r="DQ34" s="445"/>
      <c r="DR34" s="445"/>
      <c r="DS34" s="445"/>
      <c r="DT34" s="445"/>
      <c r="DU34" s="445"/>
      <c r="DV34" s="445"/>
      <c r="DW34" s="445"/>
      <c r="DX34" s="445"/>
      <c r="DY34" s="445"/>
      <c r="DZ34" s="445"/>
      <c r="EA34" s="445"/>
      <c r="EB34" s="445"/>
      <c r="EC34" s="445"/>
      <c r="ED34" s="445"/>
      <c r="EE34" s="445"/>
      <c r="EF34" s="445"/>
      <c r="EG34" s="445"/>
      <c r="EH34" s="445"/>
      <c r="EI34" s="445"/>
      <c r="EJ34" s="446"/>
      <c r="EK34" s="15"/>
    </row>
    <row r="35" spans="3:147" ht="18" customHeight="1" x14ac:dyDescent="0.15">
      <c r="C35" s="641"/>
      <c r="D35" s="642"/>
      <c r="E35" s="643"/>
      <c r="F35" s="644" t="str">
        <f t="shared" si="1"/>
        <v/>
      </c>
      <c r="G35" s="644"/>
      <c r="H35" s="645"/>
      <c r="I35" s="646" t="str">
        <f t="shared" si="0"/>
        <v/>
      </c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8"/>
      <c r="U35" s="649"/>
      <c r="V35" s="649"/>
      <c r="W35" s="649"/>
      <c r="X35" s="649"/>
      <c r="Y35" s="649"/>
      <c r="Z35" s="655"/>
      <c r="AA35" s="653"/>
      <c r="AB35" s="653"/>
      <c r="AC35" s="653"/>
      <c r="AD35" s="654"/>
      <c r="AE35" s="652"/>
      <c r="AF35" s="653"/>
      <c r="AG35" s="653"/>
      <c r="AH35" s="653"/>
      <c r="AI35" s="654"/>
      <c r="AJ35" s="720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  <c r="BF35" s="722"/>
      <c r="BG35" s="62" t="str">
        <f t="shared" si="2"/>
        <v/>
      </c>
      <c r="BH35" s="64" t="str">
        <f t="shared" si="3"/>
        <v/>
      </c>
      <c r="BI35" s="64" t="str">
        <f t="shared" si="4"/>
        <v/>
      </c>
      <c r="BJ35" s="61" t="str">
        <f t="shared" si="5"/>
        <v/>
      </c>
      <c r="BM35" s="16"/>
      <c r="BN35" s="397"/>
      <c r="BO35" s="398"/>
      <c r="BP35" s="435"/>
      <c r="BQ35" s="436"/>
      <c r="BR35" s="436"/>
      <c r="BS35" s="436"/>
      <c r="BT35" s="436"/>
      <c r="BU35" s="436"/>
      <c r="BV35" s="436"/>
      <c r="BW35" s="436"/>
      <c r="BX35" s="436"/>
      <c r="BY35" s="436"/>
      <c r="BZ35" s="436"/>
      <c r="CA35" s="436"/>
      <c r="CB35" s="436"/>
      <c r="CC35" s="436"/>
      <c r="CD35" s="436"/>
      <c r="CE35" s="436"/>
      <c r="CF35" s="437"/>
      <c r="CG35" s="438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40"/>
      <c r="CS35" s="441"/>
      <c r="CT35" s="442"/>
      <c r="CU35" s="442"/>
      <c r="CV35" s="442"/>
      <c r="CW35" s="442"/>
      <c r="CX35" s="442"/>
      <c r="CY35" s="442"/>
      <c r="CZ35" s="443"/>
      <c r="DA35" s="441"/>
      <c r="DB35" s="442"/>
      <c r="DC35" s="442"/>
      <c r="DD35" s="443"/>
      <c r="DE35" s="441" t="str">
        <f t="shared" si="6"/>
        <v/>
      </c>
      <c r="DF35" s="442"/>
      <c r="DG35" s="442"/>
      <c r="DH35" s="442"/>
      <c r="DI35" s="442"/>
      <c r="DJ35" s="442"/>
      <c r="DK35" s="442"/>
      <c r="DL35" s="442"/>
      <c r="DM35" s="442"/>
      <c r="DN35" s="443"/>
      <c r="DO35" s="444"/>
      <c r="DP35" s="445"/>
      <c r="DQ35" s="445"/>
      <c r="DR35" s="445"/>
      <c r="DS35" s="445"/>
      <c r="DT35" s="445"/>
      <c r="DU35" s="445"/>
      <c r="DV35" s="445"/>
      <c r="DW35" s="445"/>
      <c r="DX35" s="445"/>
      <c r="DY35" s="445"/>
      <c r="DZ35" s="445"/>
      <c r="EA35" s="445"/>
      <c r="EB35" s="445"/>
      <c r="EC35" s="445"/>
      <c r="ED35" s="445"/>
      <c r="EE35" s="445"/>
      <c r="EF35" s="445"/>
      <c r="EG35" s="445"/>
      <c r="EH35" s="445"/>
      <c r="EI35" s="445"/>
      <c r="EJ35" s="446"/>
      <c r="EK35" s="15"/>
    </row>
    <row r="36" spans="3:147" ht="18" customHeight="1" x14ac:dyDescent="0.15">
      <c r="C36" s="641"/>
      <c r="D36" s="642"/>
      <c r="E36" s="643"/>
      <c r="F36" s="644" t="str">
        <f t="shared" si="1"/>
        <v/>
      </c>
      <c r="G36" s="644"/>
      <c r="H36" s="645"/>
      <c r="I36" s="646" t="str">
        <f t="shared" si="0"/>
        <v/>
      </c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8"/>
      <c r="U36" s="649"/>
      <c r="V36" s="649"/>
      <c r="W36" s="649"/>
      <c r="X36" s="649"/>
      <c r="Y36" s="649"/>
      <c r="Z36" s="655"/>
      <c r="AA36" s="653"/>
      <c r="AB36" s="653"/>
      <c r="AC36" s="653"/>
      <c r="AD36" s="654"/>
      <c r="AE36" s="652"/>
      <c r="AF36" s="653"/>
      <c r="AG36" s="653"/>
      <c r="AH36" s="653"/>
      <c r="AI36" s="654"/>
      <c r="AJ36" s="720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2"/>
      <c r="BG36" s="62" t="str">
        <f t="shared" si="2"/>
        <v/>
      </c>
      <c r="BH36" s="64" t="str">
        <f t="shared" si="3"/>
        <v/>
      </c>
      <c r="BI36" s="64" t="str">
        <f t="shared" si="4"/>
        <v/>
      </c>
      <c r="BJ36" s="61" t="str">
        <f t="shared" si="5"/>
        <v/>
      </c>
      <c r="BM36" s="16"/>
      <c r="BN36" s="397"/>
      <c r="BO36" s="398"/>
      <c r="BP36" s="435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7"/>
      <c r="CG36" s="438"/>
      <c r="CH36" s="439"/>
      <c r="CI36" s="439"/>
      <c r="CJ36" s="439"/>
      <c r="CK36" s="439"/>
      <c r="CL36" s="439"/>
      <c r="CM36" s="439"/>
      <c r="CN36" s="439"/>
      <c r="CO36" s="439"/>
      <c r="CP36" s="439"/>
      <c r="CQ36" s="439"/>
      <c r="CR36" s="440"/>
      <c r="CS36" s="441"/>
      <c r="CT36" s="442"/>
      <c r="CU36" s="442"/>
      <c r="CV36" s="442"/>
      <c r="CW36" s="442"/>
      <c r="CX36" s="442"/>
      <c r="CY36" s="442"/>
      <c r="CZ36" s="443"/>
      <c r="DA36" s="441"/>
      <c r="DB36" s="442"/>
      <c r="DC36" s="442"/>
      <c r="DD36" s="443"/>
      <c r="DE36" s="441" t="str">
        <f t="shared" si="6"/>
        <v/>
      </c>
      <c r="DF36" s="442"/>
      <c r="DG36" s="442"/>
      <c r="DH36" s="442"/>
      <c r="DI36" s="442"/>
      <c r="DJ36" s="442"/>
      <c r="DK36" s="442"/>
      <c r="DL36" s="442"/>
      <c r="DM36" s="442"/>
      <c r="DN36" s="443"/>
      <c r="DO36" s="444"/>
      <c r="DP36" s="445"/>
      <c r="DQ36" s="445"/>
      <c r="DR36" s="445"/>
      <c r="DS36" s="445"/>
      <c r="DT36" s="445"/>
      <c r="DU36" s="445"/>
      <c r="DV36" s="445"/>
      <c r="DW36" s="445"/>
      <c r="DX36" s="445"/>
      <c r="DY36" s="445"/>
      <c r="DZ36" s="445"/>
      <c r="EA36" s="445"/>
      <c r="EB36" s="445"/>
      <c r="EC36" s="445"/>
      <c r="ED36" s="445"/>
      <c r="EE36" s="445"/>
      <c r="EF36" s="445"/>
      <c r="EG36" s="445"/>
      <c r="EH36" s="445"/>
      <c r="EI36" s="445"/>
      <c r="EJ36" s="446"/>
      <c r="EK36" s="15"/>
    </row>
    <row r="37" spans="3:147" ht="18" customHeight="1" x14ac:dyDescent="0.15">
      <c r="C37" s="641"/>
      <c r="D37" s="642"/>
      <c r="E37" s="643"/>
      <c r="F37" s="644" t="str">
        <f t="shared" si="1"/>
        <v/>
      </c>
      <c r="G37" s="644"/>
      <c r="H37" s="645"/>
      <c r="I37" s="646" t="str">
        <f>IF(C37="","",1)</f>
        <v/>
      </c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8"/>
      <c r="U37" s="649"/>
      <c r="V37" s="649"/>
      <c r="W37" s="649"/>
      <c r="X37" s="649"/>
      <c r="Y37" s="649"/>
      <c r="Z37" s="655"/>
      <c r="AA37" s="653"/>
      <c r="AB37" s="653"/>
      <c r="AC37" s="653"/>
      <c r="AD37" s="654"/>
      <c r="AE37" s="652"/>
      <c r="AF37" s="653"/>
      <c r="AG37" s="653"/>
      <c r="AH37" s="653"/>
      <c r="AI37" s="654"/>
      <c r="AJ37" s="720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2"/>
      <c r="BG37" s="62" t="str">
        <f t="shared" si="2"/>
        <v/>
      </c>
      <c r="BH37" s="64" t="str">
        <f t="shared" si="3"/>
        <v/>
      </c>
      <c r="BI37" s="64" t="str">
        <f t="shared" si="4"/>
        <v/>
      </c>
      <c r="BJ37" s="61" t="str">
        <f t="shared" si="5"/>
        <v/>
      </c>
      <c r="BM37" s="16"/>
      <c r="BN37" s="397"/>
      <c r="BO37" s="398"/>
      <c r="BP37" s="435"/>
      <c r="BQ37" s="436"/>
      <c r="BR37" s="436"/>
      <c r="BS37" s="436"/>
      <c r="BT37" s="436"/>
      <c r="BU37" s="436"/>
      <c r="BV37" s="436"/>
      <c r="BW37" s="436"/>
      <c r="BX37" s="436"/>
      <c r="BY37" s="436"/>
      <c r="BZ37" s="436"/>
      <c r="CA37" s="436"/>
      <c r="CB37" s="436"/>
      <c r="CC37" s="436"/>
      <c r="CD37" s="436"/>
      <c r="CE37" s="436"/>
      <c r="CF37" s="437"/>
      <c r="CG37" s="438"/>
      <c r="CH37" s="439"/>
      <c r="CI37" s="439"/>
      <c r="CJ37" s="439"/>
      <c r="CK37" s="439"/>
      <c r="CL37" s="439"/>
      <c r="CM37" s="439"/>
      <c r="CN37" s="439"/>
      <c r="CO37" s="439"/>
      <c r="CP37" s="439"/>
      <c r="CQ37" s="439"/>
      <c r="CR37" s="440"/>
      <c r="CS37" s="441"/>
      <c r="CT37" s="442"/>
      <c r="CU37" s="442"/>
      <c r="CV37" s="442"/>
      <c r="CW37" s="442"/>
      <c r="CX37" s="442"/>
      <c r="CY37" s="442"/>
      <c r="CZ37" s="443"/>
      <c r="DA37" s="441"/>
      <c r="DB37" s="442"/>
      <c r="DC37" s="442"/>
      <c r="DD37" s="443"/>
      <c r="DE37" s="441" t="str">
        <f t="shared" si="6"/>
        <v/>
      </c>
      <c r="DF37" s="442"/>
      <c r="DG37" s="442"/>
      <c r="DH37" s="442"/>
      <c r="DI37" s="442"/>
      <c r="DJ37" s="442"/>
      <c r="DK37" s="442"/>
      <c r="DL37" s="442"/>
      <c r="DM37" s="442"/>
      <c r="DN37" s="443"/>
      <c r="DO37" s="444"/>
      <c r="DP37" s="445"/>
      <c r="DQ37" s="445"/>
      <c r="DR37" s="445"/>
      <c r="DS37" s="445"/>
      <c r="DT37" s="445"/>
      <c r="DU37" s="445"/>
      <c r="DV37" s="445"/>
      <c r="DW37" s="445"/>
      <c r="DX37" s="445"/>
      <c r="DY37" s="445"/>
      <c r="DZ37" s="445"/>
      <c r="EA37" s="445"/>
      <c r="EB37" s="445"/>
      <c r="EC37" s="445"/>
      <c r="ED37" s="445"/>
      <c r="EE37" s="445"/>
      <c r="EF37" s="445"/>
      <c r="EG37" s="445"/>
      <c r="EH37" s="445"/>
      <c r="EI37" s="445"/>
      <c r="EJ37" s="446"/>
      <c r="EK37" s="15"/>
    </row>
    <row r="38" spans="3:147" ht="18" customHeight="1" x14ac:dyDescent="0.15">
      <c r="C38" s="641"/>
      <c r="D38" s="642"/>
      <c r="E38" s="643"/>
      <c r="F38" s="644" t="str">
        <f t="shared" si="1"/>
        <v/>
      </c>
      <c r="G38" s="644"/>
      <c r="H38" s="645"/>
      <c r="I38" s="646" t="str">
        <f>IF(C38="","",1)</f>
        <v/>
      </c>
      <c r="J38" s="647"/>
      <c r="K38" s="647"/>
      <c r="L38" s="647"/>
      <c r="M38" s="647"/>
      <c r="N38" s="647"/>
      <c r="O38" s="647"/>
      <c r="P38" s="647"/>
      <c r="Q38" s="647"/>
      <c r="R38" s="647"/>
      <c r="S38" s="647"/>
      <c r="T38" s="648"/>
      <c r="U38" s="649"/>
      <c r="V38" s="649"/>
      <c r="W38" s="649"/>
      <c r="X38" s="649"/>
      <c r="Y38" s="649"/>
      <c r="Z38" s="655"/>
      <c r="AA38" s="653"/>
      <c r="AB38" s="653"/>
      <c r="AC38" s="653"/>
      <c r="AD38" s="654"/>
      <c r="AE38" s="652"/>
      <c r="AF38" s="653"/>
      <c r="AG38" s="653"/>
      <c r="AH38" s="653"/>
      <c r="AI38" s="654"/>
      <c r="AJ38" s="720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2"/>
      <c r="BG38" s="62" t="str">
        <f t="shared" si="2"/>
        <v/>
      </c>
      <c r="BH38" s="64" t="str">
        <f t="shared" si="3"/>
        <v/>
      </c>
      <c r="BI38" s="64" t="str">
        <f t="shared" si="4"/>
        <v/>
      </c>
      <c r="BJ38" s="61" t="str">
        <f t="shared" si="5"/>
        <v/>
      </c>
      <c r="BM38" s="16"/>
      <c r="BN38" s="397"/>
      <c r="BO38" s="398"/>
      <c r="BP38" s="435"/>
      <c r="BQ38" s="436"/>
      <c r="BR38" s="436"/>
      <c r="BS38" s="436"/>
      <c r="BT38" s="436"/>
      <c r="BU38" s="436"/>
      <c r="BV38" s="436"/>
      <c r="BW38" s="436"/>
      <c r="BX38" s="436"/>
      <c r="BY38" s="436"/>
      <c r="BZ38" s="436"/>
      <c r="CA38" s="436"/>
      <c r="CB38" s="436"/>
      <c r="CC38" s="436"/>
      <c r="CD38" s="436"/>
      <c r="CE38" s="436"/>
      <c r="CF38" s="437"/>
      <c r="CG38" s="438"/>
      <c r="CH38" s="439"/>
      <c r="CI38" s="439"/>
      <c r="CJ38" s="439"/>
      <c r="CK38" s="439"/>
      <c r="CL38" s="439"/>
      <c r="CM38" s="439"/>
      <c r="CN38" s="439"/>
      <c r="CO38" s="439"/>
      <c r="CP38" s="439"/>
      <c r="CQ38" s="439"/>
      <c r="CR38" s="440"/>
      <c r="CS38" s="441"/>
      <c r="CT38" s="442"/>
      <c r="CU38" s="442"/>
      <c r="CV38" s="442"/>
      <c r="CW38" s="442"/>
      <c r="CX38" s="442"/>
      <c r="CY38" s="442"/>
      <c r="CZ38" s="443"/>
      <c r="DA38" s="441"/>
      <c r="DB38" s="442"/>
      <c r="DC38" s="442"/>
      <c r="DD38" s="443"/>
      <c r="DE38" s="441" t="str">
        <f t="shared" si="6"/>
        <v/>
      </c>
      <c r="DF38" s="442"/>
      <c r="DG38" s="442"/>
      <c r="DH38" s="442"/>
      <c r="DI38" s="442"/>
      <c r="DJ38" s="442"/>
      <c r="DK38" s="442"/>
      <c r="DL38" s="442"/>
      <c r="DM38" s="442"/>
      <c r="DN38" s="443"/>
      <c r="DO38" s="444"/>
      <c r="DP38" s="445"/>
      <c r="DQ38" s="445"/>
      <c r="DR38" s="445"/>
      <c r="DS38" s="445"/>
      <c r="DT38" s="445"/>
      <c r="DU38" s="445"/>
      <c r="DV38" s="445"/>
      <c r="DW38" s="445"/>
      <c r="DX38" s="445"/>
      <c r="DY38" s="445"/>
      <c r="DZ38" s="445"/>
      <c r="EA38" s="445"/>
      <c r="EB38" s="445"/>
      <c r="EC38" s="445"/>
      <c r="ED38" s="445"/>
      <c r="EE38" s="445"/>
      <c r="EF38" s="445"/>
      <c r="EG38" s="445"/>
      <c r="EH38" s="445"/>
      <c r="EI38" s="445"/>
      <c r="EJ38" s="446"/>
      <c r="EK38" s="15"/>
    </row>
    <row r="39" spans="3:147" ht="18" customHeight="1" x14ac:dyDescent="0.15">
      <c r="C39" s="641"/>
      <c r="D39" s="642"/>
      <c r="E39" s="643"/>
      <c r="F39" s="644" t="str">
        <f t="shared" si="1"/>
        <v/>
      </c>
      <c r="G39" s="644"/>
      <c r="H39" s="645"/>
      <c r="I39" s="646" t="str">
        <f>IF(C39="","",1)</f>
        <v/>
      </c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8"/>
      <c r="U39" s="649"/>
      <c r="V39" s="649"/>
      <c r="W39" s="649"/>
      <c r="X39" s="649"/>
      <c r="Y39" s="649"/>
      <c r="Z39" s="655"/>
      <c r="AA39" s="653"/>
      <c r="AB39" s="653"/>
      <c r="AC39" s="653"/>
      <c r="AD39" s="654"/>
      <c r="AE39" s="652"/>
      <c r="AF39" s="653"/>
      <c r="AG39" s="653"/>
      <c r="AH39" s="653"/>
      <c r="AI39" s="654"/>
      <c r="AJ39" s="720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2"/>
      <c r="BG39" s="62" t="str">
        <f t="shared" si="2"/>
        <v/>
      </c>
      <c r="BH39" s="64" t="str">
        <f t="shared" si="3"/>
        <v/>
      </c>
      <c r="BI39" s="64" t="str">
        <f t="shared" si="4"/>
        <v/>
      </c>
      <c r="BJ39" s="61" t="str">
        <f t="shared" si="5"/>
        <v/>
      </c>
      <c r="BM39" s="16"/>
      <c r="BN39" s="397"/>
      <c r="BO39" s="398"/>
      <c r="BP39" s="435"/>
      <c r="BQ39" s="436"/>
      <c r="BR39" s="436"/>
      <c r="BS39" s="436"/>
      <c r="BT39" s="436"/>
      <c r="BU39" s="436"/>
      <c r="BV39" s="436"/>
      <c r="BW39" s="436"/>
      <c r="BX39" s="436"/>
      <c r="BY39" s="436"/>
      <c r="BZ39" s="436"/>
      <c r="CA39" s="436"/>
      <c r="CB39" s="436"/>
      <c r="CC39" s="436"/>
      <c r="CD39" s="436"/>
      <c r="CE39" s="436"/>
      <c r="CF39" s="437"/>
      <c r="CG39" s="438"/>
      <c r="CH39" s="439"/>
      <c r="CI39" s="439"/>
      <c r="CJ39" s="439"/>
      <c r="CK39" s="439"/>
      <c r="CL39" s="439"/>
      <c r="CM39" s="439"/>
      <c r="CN39" s="439"/>
      <c r="CO39" s="439"/>
      <c r="CP39" s="439"/>
      <c r="CQ39" s="439"/>
      <c r="CR39" s="440"/>
      <c r="CS39" s="441"/>
      <c r="CT39" s="442"/>
      <c r="CU39" s="442"/>
      <c r="CV39" s="442"/>
      <c r="CW39" s="442"/>
      <c r="CX39" s="442"/>
      <c r="CY39" s="442"/>
      <c r="CZ39" s="443"/>
      <c r="DA39" s="441"/>
      <c r="DB39" s="442"/>
      <c r="DC39" s="442"/>
      <c r="DD39" s="443"/>
      <c r="DE39" s="441" t="str">
        <f t="shared" si="6"/>
        <v/>
      </c>
      <c r="DF39" s="442"/>
      <c r="DG39" s="442"/>
      <c r="DH39" s="442"/>
      <c r="DI39" s="442"/>
      <c r="DJ39" s="442"/>
      <c r="DK39" s="442"/>
      <c r="DL39" s="442"/>
      <c r="DM39" s="442"/>
      <c r="DN39" s="443"/>
      <c r="DO39" s="444"/>
      <c r="DP39" s="445"/>
      <c r="DQ39" s="445"/>
      <c r="DR39" s="445"/>
      <c r="DS39" s="445"/>
      <c r="DT39" s="445"/>
      <c r="DU39" s="445"/>
      <c r="DV39" s="445"/>
      <c r="DW39" s="445"/>
      <c r="DX39" s="445"/>
      <c r="DY39" s="445"/>
      <c r="DZ39" s="445"/>
      <c r="EA39" s="445"/>
      <c r="EB39" s="445"/>
      <c r="EC39" s="445"/>
      <c r="ED39" s="445"/>
      <c r="EE39" s="445"/>
      <c r="EF39" s="445"/>
      <c r="EG39" s="445"/>
      <c r="EH39" s="445"/>
      <c r="EI39" s="445"/>
      <c r="EJ39" s="446"/>
      <c r="EK39" s="15"/>
    </row>
    <row r="40" spans="3:147" ht="18" customHeight="1" thickBot="1" x14ac:dyDescent="0.2">
      <c r="C40" s="641"/>
      <c r="D40" s="642"/>
      <c r="E40" s="643"/>
      <c r="F40" s="644" t="str">
        <f t="shared" si="1"/>
        <v/>
      </c>
      <c r="G40" s="644"/>
      <c r="H40" s="645"/>
      <c r="I40" s="646" t="str">
        <f t="shared" si="0"/>
        <v/>
      </c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8"/>
      <c r="U40" s="649"/>
      <c r="V40" s="649"/>
      <c r="W40" s="649"/>
      <c r="X40" s="649"/>
      <c r="Y40" s="649"/>
      <c r="Z40" s="655"/>
      <c r="AA40" s="653"/>
      <c r="AB40" s="653"/>
      <c r="AC40" s="653"/>
      <c r="AD40" s="654"/>
      <c r="AE40" s="652"/>
      <c r="AF40" s="653"/>
      <c r="AG40" s="653"/>
      <c r="AH40" s="653"/>
      <c r="AI40" s="654"/>
      <c r="AJ40" s="720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2"/>
      <c r="BG40" s="62" t="str">
        <f t="shared" si="2"/>
        <v/>
      </c>
      <c r="BH40" s="64" t="str">
        <f t="shared" si="3"/>
        <v/>
      </c>
      <c r="BI40" s="64" t="str">
        <f t="shared" si="4"/>
        <v/>
      </c>
      <c r="BJ40" s="61" t="str">
        <f t="shared" si="5"/>
        <v/>
      </c>
      <c r="BM40" s="16"/>
      <c r="BN40" s="399"/>
      <c r="BO40" s="400"/>
      <c r="BP40" s="447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9"/>
      <c r="CG40" s="450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2"/>
      <c r="CS40" s="453"/>
      <c r="CT40" s="454"/>
      <c r="CU40" s="454"/>
      <c r="CV40" s="454"/>
      <c r="CW40" s="454"/>
      <c r="CX40" s="454"/>
      <c r="CY40" s="454"/>
      <c r="CZ40" s="455"/>
      <c r="DA40" s="453"/>
      <c r="DB40" s="454"/>
      <c r="DC40" s="454"/>
      <c r="DD40" s="455"/>
      <c r="DE40" s="453" t="str">
        <f t="shared" si="6"/>
        <v/>
      </c>
      <c r="DF40" s="454"/>
      <c r="DG40" s="454"/>
      <c r="DH40" s="454"/>
      <c r="DI40" s="454"/>
      <c r="DJ40" s="454"/>
      <c r="DK40" s="454"/>
      <c r="DL40" s="454"/>
      <c r="DM40" s="454"/>
      <c r="DN40" s="455"/>
      <c r="DO40" s="456"/>
      <c r="DP40" s="457"/>
      <c r="DQ40" s="457"/>
      <c r="DR40" s="457"/>
      <c r="DS40" s="457"/>
      <c r="DT40" s="457"/>
      <c r="DU40" s="457"/>
      <c r="DV40" s="457"/>
      <c r="DW40" s="457"/>
      <c r="DX40" s="457"/>
      <c r="DY40" s="457"/>
      <c r="DZ40" s="457"/>
      <c r="EA40" s="457"/>
      <c r="EB40" s="457"/>
      <c r="EC40" s="457"/>
      <c r="ED40" s="457"/>
      <c r="EE40" s="457"/>
      <c r="EF40" s="457"/>
      <c r="EG40" s="457"/>
      <c r="EH40" s="457"/>
      <c r="EI40" s="457"/>
      <c r="EJ40" s="458"/>
      <c r="EK40" s="15"/>
    </row>
    <row r="41" spans="3:147" ht="18" customHeight="1" thickBot="1" x14ac:dyDescent="0.2">
      <c r="C41" s="641"/>
      <c r="D41" s="642"/>
      <c r="E41" s="643"/>
      <c r="F41" s="644" t="str">
        <f t="shared" si="1"/>
        <v/>
      </c>
      <c r="G41" s="644"/>
      <c r="H41" s="645"/>
      <c r="I41" s="646" t="str">
        <f t="shared" si="0"/>
        <v/>
      </c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48"/>
      <c r="U41" s="649"/>
      <c r="V41" s="649"/>
      <c r="W41" s="649"/>
      <c r="X41" s="649"/>
      <c r="Y41" s="649"/>
      <c r="Z41" s="655"/>
      <c r="AA41" s="653"/>
      <c r="AB41" s="653"/>
      <c r="AC41" s="653"/>
      <c r="AD41" s="654"/>
      <c r="AE41" s="652"/>
      <c r="AF41" s="653"/>
      <c r="AG41" s="653"/>
      <c r="AH41" s="653"/>
      <c r="AI41" s="654"/>
      <c r="AJ41" s="720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2"/>
      <c r="BG41" s="62" t="str">
        <f t="shared" si="2"/>
        <v/>
      </c>
      <c r="BH41" s="64" t="str">
        <f t="shared" si="3"/>
        <v/>
      </c>
      <c r="BI41" s="64" t="str">
        <f t="shared" si="4"/>
        <v/>
      </c>
      <c r="BJ41" s="61" t="str">
        <f t="shared" si="5"/>
        <v/>
      </c>
      <c r="BM41" s="16"/>
      <c r="EK41" s="15"/>
    </row>
    <row r="42" spans="3:147" ht="18" customHeight="1" x14ac:dyDescent="0.15">
      <c r="C42" s="641"/>
      <c r="D42" s="642"/>
      <c r="E42" s="643"/>
      <c r="F42" s="644" t="str">
        <f t="shared" si="1"/>
        <v/>
      </c>
      <c r="G42" s="644"/>
      <c r="H42" s="645"/>
      <c r="I42" s="646" t="str">
        <f t="shared" si="0"/>
        <v/>
      </c>
      <c r="J42" s="647"/>
      <c r="K42" s="647"/>
      <c r="L42" s="647"/>
      <c r="M42" s="647"/>
      <c r="N42" s="647"/>
      <c r="O42" s="647"/>
      <c r="P42" s="647"/>
      <c r="Q42" s="647"/>
      <c r="R42" s="647"/>
      <c r="S42" s="647"/>
      <c r="T42" s="648"/>
      <c r="U42" s="649"/>
      <c r="V42" s="649"/>
      <c r="W42" s="649"/>
      <c r="X42" s="649"/>
      <c r="Y42" s="649"/>
      <c r="Z42" s="655"/>
      <c r="AA42" s="653"/>
      <c r="AB42" s="653"/>
      <c r="AC42" s="653"/>
      <c r="AD42" s="654"/>
      <c r="AE42" s="652"/>
      <c r="AF42" s="653"/>
      <c r="AG42" s="653"/>
      <c r="AH42" s="653"/>
      <c r="AI42" s="654"/>
      <c r="AJ42" s="720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2"/>
      <c r="BG42" s="62" t="str">
        <f t="shared" si="2"/>
        <v/>
      </c>
      <c r="BH42" s="64" t="str">
        <f t="shared" si="3"/>
        <v/>
      </c>
      <c r="BI42" s="64" t="str">
        <f t="shared" si="4"/>
        <v/>
      </c>
      <c r="BJ42" s="61" t="str">
        <f t="shared" si="5"/>
        <v/>
      </c>
      <c r="BM42" s="16"/>
      <c r="BN42" s="395" t="s">
        <v>37</v>
      </c>
      <c r="BO42" s="396"/>
      <c r="BP42" s="459" t="s">
        <v>38</v>
      </c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1"/>
      <c r="CC42" s="462">
        <v>1</v>
      </c>
      <c r="CD42" s="463"/>
      <c r="CE42" s="463"/>
      <c r="CF42" s="464"/>
      <c r="CG42" s="465" t="s">
        <v>137</v>
      </c>
      <c r="CH42" s="466"/>
      <c r="CI42" s="466"/>
      <c r="CJ42" s="466"/>
      <c r="CK42" s="466"/>
      <c r="CL42" s="466"/>
      <c r="CM42" s="466"/>
      <c r="CN42" s="467"/>
      <c r="CO42" s="468"/>
      <c r="CP42" s="469"/>
      <c r="CQ42" s="469"/>
      <c r="CR42" s="470"/>
      <c r="CS42" s="471"/>
      <c r="CT42" s="469"/>
      <c r="CU42" s="469"/>
      <c r="CV42" s="469"/>
      <c r="CW42" s="469"/>
      <c r="CX42" s="469"/>
      <c r="CY42" s="469"/>
      <c r="CZ42" s="472"/>
      <c r="DA42" s="468"/>
      <c r="DB42" s="469"/>
      <c r="DC42" s="469"/>
      <c r="DD42" s="470"/>
      <c r="DE42" s="471"/>
      <c r="DF42" s="469"/>
      <c r="DG42" s="469"/>
      <c r="DH42" s="469"/>
      <c r="DI42" s="469"/>
      <c r="DJ42" s="469"/>
      <c r="DK42" s="469"/>
      <c r="DL42" s="472"/>
      <c r="DM42" s="468"/>
      <c r="DN42" s="469"/>
      <c r="DO42" s="469"/>
      <c r="DP42" s="470"/>
      <c r="DQ42" s="471"/>
      <c r="DR42" s="469"/>
      <c r="DS42" s="469"/>
      <c r="DT42" s="469"/>
      <c r="DU42" s="469"/>
      <c r="DV42" s="469"/>
      <c r="DW42" s="469"/>
      <c r="DX42" s="472"/>
      <c r="DY42" s="482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4"/>
      <c r="EK42" s="15"/>
    </row>
    <row r="43" spans="3:147" ht="18" customHeight="1" x14ac:dyDescent="0.15">
      <c r="C43" s="641"/>
      <c r="D43" s="642"/>
      <c r="E43" s="643"/>
      <c r="F43" s="644" t="str">
        <f t="shared" si="1"/>
        <v/>
      </c>
      <c r="G43" s="644"/>
      <c r="H43" s="645"/>
      <c r="I43" s="646" t="str">
        <f t="shared" si="0"/>
        <v/>
      </c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8"/>
      <c r="U43" s="649"/>
      <c r="V43" s="649"/>
      <c r="W43" s="649"/>
      <c r="X43" s="649"/>
      <c r="Y43" s="649"/>
      <c r="Z43" s="650"/>
      <c r="AA43" s="650"/>
      <c r="AB43" s="650"/>
      <c r="AC43" s="650"/>
      <c r="AD43" s="651"/>
      <c r="AE43" s="652"/>
      <c r="AF43" s="653"/>
      <c r="AG43" s="653"/>
      <c r="AH43" s="653"/>
      <c r="AI43" s="654"/>
      <c r="AJ43" s="720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2"/>
      <c r="BG43" s="62" t="str">
        <f t="shared" si="2"/>
        <v/>
      </c>
      <c r="BH43" s="64" t="str">
        <f t="shared" si="3"/>
        <v/>
      </c>
      <c r="BI43" s="64" t="str">
        <f t="shared" si="4"/>
        <v/>
      </c>
      <c r="BJ43" s="61" t="str">
        <f t="shared" si="5"/>
        <v/>
      </c>
      <c r="BM43" s="16"/>
      <c r="BN43" s="397"/>
      <c r="BO43" s="398"/>
      <c r="BP43" s="488" t="s">
        <v>39</v>
      </c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90"/>
      <c r="CC43" s="491" t="str">
        <f>C46</f>
        <v/>
      </c>
      <c r="CD43" s="492"/>
      <c r="CE43" s="492"/>
      <c r="CF43" s="493"/>
      <c r="CG43" s="494" t="s">
        <v>27</v>
      </c>
      <c r="CH43" s="495"/>
      <c r="CI43" s="495"/>
      <c r="CJ43" s="495"/>
      <c r="CK43" s="495"/>
      <c r="CL43" s="495"/>
      <c r="CM43" s="495"/>
      <c r="CN43" s="496"/>
      <c r="CO43" s="497"/>
      <c r="CP43" s="498"/>
      <c r="CQ43" s="498"/>
      <c r="CR43" s="499"/>
      <c r="CS43" s="500"/>
      <c r="CT43" s="501"/>
      <c r="CU43" s="501"/>
      <c r="CV43" s="501"/>
      <c r="CW43" s="501"/>
      <c r="CX43" s="501"/>
      <c r="CY43" s="501"/>
      <c r="CZ43" s="502"/>
      <c r="DA43" s="497"/>
      <c r="DB43" s="498"/>
      <c r="DC43" s="498"/>
      <c r="DD43" s="499"/>
      <c r="DE43" s="500"/>
      <c r="DF43" s="501"/>
      <c r="DG43" s="501"/>
      <c r="DH43" s="501"/>
      <c r="DI43" s="501"/>
      <c r="DJ43" s="501"/>
      <c r="DK43" s="501"/>
      <c r="DL43" s="502"/>
      <c r="DM43" s="497"/>
      <c r="DN43" s="498"/>
      <c r="DO43" s="498"/>
      <c r="DP43" s="499"/>
      <c r="DQ43" s="500"/>
      <c r="DR43" s="501"/>
      <c r="DS43" s="501"/>
      <c r="DT43" s="501"/>
      <c r="DU43" s="501"/>
      <c r="DV43" s="501"/>
      <c r="DW43" s="501"/>
      <c r="DX43" s="502"/>
      <c r="DY43" s="485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7"/>
      <c r="EK43" s="15"/>
    </row>
    <row r="44" spans="3:147" ht="18" customHeight="1" thickBot="1" x14ac:dyDescent="0.2">
      <c r="C44" s="641"/>
      <c r="D44" s="642"/>
      <c r="E44" s="643"/>
      <c r="F44" s="644" t="str">
        <f t="shared" si="1"/>
        <v/>
      </c>
      <c r="G44" s="644"/>
      <c r="H44" s="645"/>
      <c r="I44" s="646" t="str">
        <f t="shared" si="0"/>
        <v/>
      </c>
      <c r="J44" s="647"/>
      <c r="K44" s="647"/>
      <c r="L44" s="647"/>
      <c r="M44" s="647"/>
      <c r="N44" s="647"/>
      <c r="O44" s="647"/>
      <c r="P44" s="647"/>
      <c r="Q44" s="647"/>
      <c r="R44" s="647"/>
      <c r="S44" s="647"/>
      <c r="T44" s="648"/>
      <c r="U44" s="649"/>
      <c r="V44" s="649"/>
      <c r="W44" s="649"/>
      <c r="X44" s="649"/>
      <c r="Y44" s="649"/>
      <c r="Z44" s="650"/>
      <c r="AA44" s="650"/>
      <c r="AB44" s="650"/>
      <c r="AC44" s="650"/>
      <c r="AD44" s="651"/>
      <c r="AE44" s="652"/>
      <c r="AF44" s="653"/>
      <c r="AG44" s="653"/>
      <c r="AH44" s="653"/>
      <c r="AI44" s="654"/>
      <c r="AJ44" s="720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2"/>
      <c r="BG44" s="62" t="str">
        <f t="shared" si="2"/>
        <v/>
      </c>
      <c r="BH44" s="64" t="str">
        <f t="shared" si="3"/>
        <v/>
      </c>
      <c r="BI44" s="64" t="str">
        <f t="shared" si="4"/>
        <v/>
      </c>
      <c r="BJ44" s="61" t="str">
        <f t="shared" si="5"/>
        <v/>
      </c>
      <c r="BM44" s="16"/>
      <c r="BN44" s="397"/>
      <c r="BO44" s="398"/>
      <c r="BP44" s="488" t="s">
        <v>40</v>
      </c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90"/>
      <c r="CC44" s="503" t="str">
        <f>IF(SUM(DE28:DN29)=0,"",SUM(DE28:DN29))</f>
        <v/>
      </c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5"/>
      <c r="CO44" s="506"/>
      <c r="CP44" s="507"/>
      <c r="CQ44" s="507"/>
      <c r="CR44" s="507"/>
      <c r="CS44" s="507"/>
      <c r="CT44" s="507"/>
      <c r="CU44" s="507"/>
      <c r="CV44" s="507"/>
      <c r="CW44" s="507"/>
      <c r="CX44" s="507"/>
      <c r="CY44" s="507"/>
      <c r="CZ44" s="508"/>
      <c r="DA44" s="506"/>
      <c r="DB44" s="507"/>
      <c r="DC44" s="507"/>
      <c r="DD44" s="507"/>
      <c r="DE44" s="507"/>
      <c r="DF44" s="507"/>
      <c r="DG44" s="507"/>
      <c r="DH44" s="507"/>
      <c r="DI44" s="507"/>
      <c r="DJ44" s="507"/>
      <c r="DK44" s="507"/>
      <c r="DL44" s="508"/>
      <c r="DM44" s="506"/>
      <c r="DN44" s="507"/>
      <c r="DO44" s="507"/>
      <c r="DP44" s="507"/>
      <c r="DQ44" s="507"/>
      <c r="DR44" s="507"/>
      <c r="DS44" s="507"/>
      <c r="DT44" s="507"/>
      <c r="DU44" s="507"/>
      <c r="DV44" s="507"/>
      <c r="DW44" s="507"/>
      <c r="DX44" s="508"/>
      <c r="DY44" s="497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509"/>
      <c r="EK44" s="15"/>
    </row>
    <row r="45" spans="3:147" ht="18" customHeight="1" thickBot="1" x14ac:dyDescent="0.2">
      <c r="C45" s="633" t="s">
        <v>127</v>
      </c>
      <c r="D45" s="634"/>
      <c r="E45" s="634"/>
      <c r="F45" s="634"/>
      <c r="G45" s="634"/>
      <c r="H45" s="635"/>
      <c r="I45" s="633" t="str">
        <f>IF(SUM(I14:T44)=0,"",SUM(I14:T44))</f>
        <v/>
      </c>
      <c r="J45" s="634"/>
      <c r="K45" s="634"/>
      <c r="L45" s="634"/>
      <c r="M45" s="634"/>
      <c r="N45" s="634"/>
      <c r="O45" s="634"/>
      <c r="P45" s="634"/>
      <c r="Q45" s="634"/>
      <c r="R45" s="636" t="s">
        <v>128</v>
      </c>
      <c r="S45" s="636"/>
      <c r="T45" s="637"/>
      <c r="U45" s="638" t="str">
        <f>IF(ISBLANK(K9)=TRUE,"",SUM(U14:Y44))</f>
        <v/>
      </c>
      <c r="V45" s="639"/>
      <c r="W45" s="639"/>
      <c r="X45" s="639"/>
      <c r="Y45" s="640"/>
      <c r="Z45" s="634"/>
      <c r="AA45" s="634"/>
      <c r="AB45" s="634"/>
      <c r="AC45" s="634"/>
      <c r="AD45" s="634"/>
      <c r="AE45" s="633"/>
      <c r="AF45" s="634"/>
      <c r="AG45" s="634"/>
      <c r="AH45" s="634"/>
      <c r="AI45" s="635"/>
      <c r="AJ45" s="633"/>
      <c r="AK45" s="634"/>
      <c r="AL45" s="634"/>
      <c r="AM45" s="634"/>
      <c r="AN45" s="634"/>
      <c r="AO45" s="634"/>
      <c r="AP45" s="634"/>
      <c r="AQ45" s="634"/>
      <c r="AR45" s="634"/>
      <c r="AS45" s="634"/>
      <c r="AT45" s="634"/>
      <c r="AU45" s="634"/>
      <c r="AV45" s="634"/>
      <c r="AW45" s="634"/>
      <c r="AX45" s="634"/>
      <c r="AY45" s="634"/>
      <c r="AZ45" s="634"/>
      <c r="BA45" s="634"/>
      <c r="BB45" s="634"/>
      <c r="BC45" s="634"/>
      <c r="BD45" s="634"/>
      <c r="BE45" s="634"/>
      <c r="BF45" s="635"/>
      <c r="BJ45" s="59">
        <f>MIN(BJ14:BJ44)</f>
        <v>0</v>
      </c>
      <c r="BM45" s="16"/>
      <c r="BN45" s="397"/>
      <c r="BO45" s="398"/>
      <c r="BP45" s="488" t="s">
        <v>41</v>
      </c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90"/>
      <c r="CC45" s="510">
        <v>10</v>
      </c>
      <c r="CD45" s="511"/>
      <c r="CE45" s="511"/>
      <c r="CF45" s="511"/>
      <c r="CG45" s="511"/>
      <c r="CH45" s="511"/>
      <c r="CI45" s="511"/>
      <c r="CJ45" s="512"/>
      <c r="CK45" s="513" t="s">
        <v>42</v>
      </c>
      <c r="CL45" s="514"/>
      <c r="CM45" s="514"/>
      <c r="CN45" s="515"/>
      <c r="CO45" s="497"/>
      <c r="CP45" s="498"/>
      <c r="CQ45" s="498"/>
      <c r="CR45" s="498"/>
      <c r="CS45" s="498"/>
      <c r="CT45" s="498"/>
      <c r="CU45" s="498"/>
      <c r="CV45" s="499"/>
      <c r="CW45" s="516"/>
      <c r="CX45" s="517"/>
      <c r="CY45" s="517"/>
      <c r="CZ45" s="518"/>
      <c r="DA45" s="497"/>
      <c r="DB45" s="498"/>
      <c r="DC45" s="498"/>
      <c r="DD45" s="498"/>
      <c r="DE45" s="498"/>
      <c r="DF45" s="498"/>
      <c r="DG45" s="498"/>
      <c r="DH45" s="499"/>
      <c r="DI45" s="516"/>
      <c r="DJ45" s="517"/>
      <c r="DK45" s="517"/>
      <c r="DL45" s="518"/>
      <c r="DM45" s="497"/>
      <c r="DN45" s="498"/>
      <c r="DO45" s="498"/>
      <c r="DP45" s="498"/>
      <c r="DQ45" s="498"/>
      <c r="DR45" s="498"/>
      <c r="DS45" s="498"/>
      <c r="DT45" s="499"/>
      <c r="DU45" s="516"/>
      <c r="DV45" s="517"/>
      <c r="DW45" s="517"/>
      <c r="DX45" s="518"/>
      <c r="DY45" s="519"/>
      <c r="DZ45" s="520"/>
      <c r="EA45" s="520"/>
      <c r="EB45" s="520"/>
      <c r="EC45" s="520"/>
      <c r="ED45" s="520"/>
      <c r="EE45" s="520"/>
      <c r="EF45" s="520"/>
      <c r="EG45" s="520"/>
      <c r="EH45" s="520"/>
      <c r="EI45" s="520"/>
      <c r="EJ45" s="521"/>
      <c r="EK45" s="15"/>
    </row>
    <row r="46" spans="3:147" ht="18" customHeight="1" thickBot="1" x14ac:dyDescent="0.2">
      <c r="C46" s="706" t="str">
        <f>IF(C14="","",COUNT(C14:E44))</f>
        <v/>
      </c>
      <c r="D46" s="706"/>
      <c r="E46" s="706"/>
      <c r="F46" s="55"/>
      <c r="G46" s="55"/>
      <c r="H46" s="55"/>
      <c r="I46" s="707" t="str">
        <f>IF(I45="","",IF(I45&gt;K8,"注意:利用回数が契約支給量を超えています。再度ご確認ください。",""))</f>
        <v/>
      </c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  <c r="AN46" s="707"/>
      <c r="AO46" s="707"/>
      <c r="AP46" s="707"/>
      <c r="AQ46" s="707"/>
      <c r="AR46" s="707"/>
      <c r="AS46" s="707"/>
      <c r="AT46" s="707"/>
      <c r="AU46" s="707"/>
      <c r="AV46" s="707"/>
      <c r="AW46" s="707"/>
      <c r="AX46" s="707"/>
      <c r="AY46" s="707"/>
      <c r="AZ46" s="707"/>
      <c r="BA46" s="707"/>
      <c r="BB46" s="707"/>
      <c r="BC46" s="707"/>
      <c r="BD46" s="707"/>
      <c r="BE46" s="707"/>
      <c r="BF46" s="707"/>
      <c r="BJ46" s="2" t="str">
        <f>IF(I45="","",IF(I45&gt;0,1,""))</f>
        <v/>
      </c>
      <c r="BM46" s="16"/>
      <c r="BN46" s="397"/>
      <c r="BO46" s="398"/>
      <c r="BP46" s="522" t="s">
        <v>43</v>
      </c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4"/>
      <c r="CC46" s="525" t="str">
        <f>IF(SUM(DE28:DN29)=0,"",PRODUCT(CC44,CC45))</f>
        <v/>
      </c>
      <c r="CD46" s="526"/>
      <c r="CE46" s="526"/>
      <c r="CF46" s="526"/>
      <c r="CG46" s="526"/>
      <c r="CH46" s="526"/>
      <c r="CI46" s="526"/>
      <c r="CJ46" s="526"/>
      <c r="CK46" s="526"/>
      <c r="CL46" s="526"/>
      <c r="CM46" s="526"/>
      <c r="CN46" s="527"/>
      <c r="CO46" s="528"/>
      <c r="CP46" s="529"/>
      <c r="CQ46" s="529"/>
      <c r="CR46" s="529"/>
      <c r="CS46" s="529"/>
      <c r="CT46" s="529"/>
      <c r="CU46" s="529"/>
      <c r="CV46" s="529"/>
      <c r="CW46" s="529"/>
      <c r="CX46" s="529"/>
      <c r="CY46" s="529"/>
      <c r="CZ46" s="530"/>
      <c r="DA46" s="528"/>
      <c r="DB46" s="529"/>
      <c r="DC46" s="529"/>
      <c r="DD46" s="529"/>
      <c r="DE46" s="529"/>
      <c r="DF46" s="529"/>
      <c r="DG46" s="529"/>
      <c r="DH46" s="529"/>
      <c r="DI46" s="529"/>
      <c r="DJ46" s="529"/>
      <c r="DK46" s="529"/>
      <c r="DL46" s="530"/>
      <c r="DM46" s="528"/>
      <c r="DN46" s="529"/>
      <c r="DO46" s="529"/>
      <c r="DP46" s="529"/>
      <c r="DQ46" s="529"/>
      <c r="DR46" s="529"/>
      <c r="DS46" s="529"/>
      <c r="DT46" s="529"/>
      <c r="DU46" s="529"/>
      <c r="DV46" s="529"/>
      <c r="DW46" s="529"/>
      <c r="DX46" s="530"/>
      <c r="DY46" s="528"/>
      <c r="DZ46" s="529"/>
      <c r="EA46" s="529"/>
      <c r="EB46" s="529"/>
      <c r="EC46" s="529"/>
      <c r="ED46" s="529"/>
      <c r="EE46" s="529"/>
      <c r="EF46" s="529"/>
      <c r="EG46" s="529"/>
      <c r="EH46" s="529"/>
      <c r="EI46" s="529"/>
      <c r="EJ46" s="530"/>
      <c r="EK46" s="15"/>
    </row>
    <row r="47" spans="3:147" ht="18" customHeight="1" x14ac:dyDescent="0.15">
      <c r="I47" s="626" t="str">
        <f>IF(U45="","",IF(U45&gt;K9,"注意:利用者負担額の合計が利用者負担上限月額を超えています。再度ご確認ください。",""))</f>
        <v/>
      </c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M47" s="16"/>
      <c r="BN47" s="397"/>
      <c r="BO47" s="398"/>
      <c r="BP47" s="459" t="s">
        <v>44</v>
      </c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1"/>
      <c r="CC47" s="473" t="str">
        <f>IF(SUM(DE28:DN29)=0,"",CC46*10/100)</f>
        <v/>
      </c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5"/>
      <c r="CO47" s="476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8"/>
      <c r="DA47" s="476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8"/>
      <c r="DM47" s="476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8"/>
      <c r="DY47" s="531"/>
      <c r="DZ47" s="532"/>
      <c r="EA47" s="532"/>
      <c r="EB47" s="532"/>
      <c r="EC47" s="532"/>
      <c r="ED47" s="532"/>
      <c r="EE47" s="532"/>
      <c r="EF47" s="532"/>
      <c r="EG47" s="532"/>
      <c r="EH47" s="532"/>
      <c r="EI47" s="532"/>
      <c r="EJ47" s="533"/>
      <c r="EK47" s="15"/>
      <c r="EP47" s="20"/>
      <c r="EQ47" s="20"/>
    </row>
    <row r="48" spans="3:147" ht="18" customHeight="1" x14ac:dyDescent="0.15">
      <c r="BM48" s="16"/>
      <c r="BN48" s="397"/>
      <c r="BO48" s="398"/>
      <c r="BP48" s="534" t="s">
        <v>45</v>
      </c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6"/>
      <c r="CC48" s="503" t="str">
        <f>IF(SUM(DE28:DN29)=0,"",CC47)</f>
        <v/>
      </c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5"/>
      <c r="CO48" s="537"/>
      <c r="CP48" s="538"/>
      <c r="CQ48" s="538"/>
      <c r="CR48" s="538"/>
      <c r="CS48" s="538"/>
      <c r="CT48" s="538"/>
      <c r="CU48" s="538"/>
      <c r="CV48" s="538"/>
      <c r="CW48" s="538"/>
      <c r="CX48" s="538"/>
      <c r="CY48" s="538"/>
      <c r="CZ48" s="539"/>
      <c r="DA48" s="537"/>
      <c r="DB48" s="538"/>
      <c r="DC48" s="538"/>
      <c r="DD48" s="538"/>
      <c r="DE48" s="538"/>
      <c r="DF48" s="538"/>
      <c r="DG48" s="538"/>
      <c r="DH48" s="538"/>
      <c r="DI48" s="538"/>
      <c r="DJ48" s="538"/>
      <c r="DK48" s="538"/>
      <c r="DL48" s="539"/>
      <c r="DM48" s="537"/>
      <c r="DN48" s="538"/>
      <c r="DO48" s="538"/>
      <c r="DP48" s="538"/>
      <c r="DQ48" s="538"/>
      <c r="DR48" s="538"/>
      <c r="DS48" s="538"/>
      <c r="DT48" s="538"/>
      <c r="DU48" s="538"/>
      <c r="DV48" s="538"/>
      <c r="DW48" s="538"/>
      <c r="DX48" s="539"/>
      <c r="DY48" s="519"/>
      <c r="DZ48" s="520"/>
      <c r="EA48" s="520"/>
      <c r="EB48" s="520"/>
      <c r="EC48" s="520"/>
      <c r="ED48" s="520"/>
      <c r="EE48" s="520"/>
      <c r="EF48" s="520"/>
      <c r="EG48" s="520"/>
      <c r="EH48" s="520"/>
      <c r="EI48" s="520"/>
      <c r="EJ48" s="521"/>
      <c r="EK48" s="15"/>
    </row>
    <row r="49" spans="64:147" ht="18" customHeight="1" thickBot="1" x14ac:dyDescent="0.2">
      <c r="BM49" s="16"/>
      <c r="BN49" s="397"/>
      <c r="BO49" s="398"/>
      <c r="BP49" s="479" t="s">
        <v>46</v>
      </c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1"/>
      <c r="CC49" s="525" t="str">
        <f>IF(SUM(DE28:DN29)=0,"",MIN(CE18,CC48))</f>
        <v/>
      </c>
      <c r="CD49" s="526"/>
      <c r="CE49" s="526"/>
      <c r="CF49" s="526"/>
      <c r="CG49" s="526"/>
      <c r="CH49" s="526"/>
      <c r="CI49" s="526"/>
      <c r="CJ49" s="526"/>
      <c r="CK49" s="526"/>
      <c r="CL49" s="526"/>
      <c r="CM49" s="526"/>
      <c r="CN49" s="527"/>
      <c r="CO49" s="540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2"/>
      <c r="DA49" s="540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2"/>
      <c r="DM49" s="540"/>
      <c r="DN49" s="541"/>
      <c r="DO49" s="541"/>
      <c r="DP49" s="541"/>
      <c r="DQ49" s="541"/>
      <c r="DR49" s="541"/>
      <c r="DS49" s="541"/>
      <c r="DT49" s="541"/>
      <c r="DU49" s="541"/>
      <c r="DV49" s="541"/>
      <c r="DW49" s="541"/>
      <c r="DX49" s="542"/>
      <c r="DY49" s="528"/>
      <c r="DZ49" s="529"/>
      <c r="EA49" s="529"/>
      <c r="EB49" s="529"/>
      <c r="EC49" s="529"/>
      <c r="ED49" s="529"/>
      <c r="EE49" s="529"/>
      <c r="EF49" s="529"/>
      <c r="EG49" s="529"/>
      <c r="EH49" s="529"/>
      <c r="EI49" s="529"/>
      <c r="EJ49" s="530"/>
      <c r="EK49" s="15"/>
    </row>
    <row r="50" spans="64:147" ht="18" customHeight="1" x14ac:dyDescent="0.15">
      <c r="BM50" s="16"/>
      <c r="BN50" s="397"/>
      <c r="BO50" s="398"/>
      <c r="BP50" s="543" t="s">
        <v>47</v>
      </c>
      <c r="BQ50" s="544"/>
      <c r="BR50" s="544"/>
      <c r="BS50" s="544"/>
      <c r="BT50" s="545"/>
      <c r="BU50" s="549" t="s">
        <v>48</v>
      </c>
      <c r="BV50" s="550"/>
      <c r="BW50" s="550"/>
      <c r="BX50" s="550"/>
      <c r="BY50" s="550"/>
      <c r="BZ50" s="550"/>
      <c r="CA50" s="550"/>
      <c r="CB50" s="551"/>
      <c r="CC50" s="552"/>
      <c r="CD50" s="553"/>
      <c r="CE50" s="553"/>
      <c r="CF50" s="553"/>
      <c r="CG50" s="553"/>
      <c r="CH50" s="553"/>
      <c r="CI50" s="553"/>
      <c r="CJ50" s="553"/>
      <c r="CK50" s="553"/>
      <c r="CL50" s="553"/>
      <c r="CM50" s="553"/>
      <c r="CN50" s="554"/>
      <c r="CO50" s="552"/>
      <c r="CP50" s="553"/>
      <c r="CQ50" s="553"/>
      <c r="CR50" s="553"/>
      <c r="CS50" s="553"/>
      <c r="CT50" s="553"/>
      <c r="CU50" s="553"/>
      <c r="CV50" s="553"/>
      <c r="CW50" s="553"/>
      <c r="CX50" s="553"/>
      <c r="CY50" s="553"/>
      <c r="CZ50" s="554"/>
      <c r="DA50" s="552"/>
      <c r="DB50" s="553"/>
      <c r="DC50" s="553"/>
      <c r="DD50" s="553"/>
      <c r="DE50" s="553"/>
      <c r="DF50" s="553"/>
      <c r="DG50" s="553"/>
      <c r="DH50" s="553"/>
      <c r="DI50" s="553"/>
      <c r="DJ50" s="553"/>
      <c r="DK50" s="553"/>
      <c r="DL50" s="554"/>
      <c r="DM50" s="552"/>
      <c r="DN50" s="553"/>
      <c r="DO50" s="553"/>
      <c r="DP50" s="553"/>
      <c r="DQ50" s="553"/>
      <c r="DR50" s="553"/>
      <c r="DS50" s="553"/>
      <c r="DT50" s="553"/>
      <c r="DU50" s="553"/>
      <c r="DV50" s="553"/>
      <c r="DW50" s="553"/>
      <c r="DX50" s="554"/>
      <c r="DY50" s="552"/>
      <c r="DZ50" s="553"/>
      <c r="EA50" s="553"/>
      <c r="EB50" s="553"/>
      <c r="EC50" s="553"/>
      <c r="ED50" s="553"/>
      <c r="EE50" s="553"/>
      <c r="EF50" s="553"/>
      <c r="EG50" s="553"/>
      <c r="EH50" s="553"/>
      <c r="EI50" s="553"/>
      <c r="EJ50" s="554"/>
      <c r="EK50" s="15"/>
    </row>
    <row r="51" spans="64:147" ht="18" customHeight="1" thickBot="1" x14ac:dyDescent="0.2">
      <c r="BM51" s="16"/>
      <c r="BN51" s="397"/>
      <c r="BO51" s="398"/>
      <c r="BP51" s="546"/>
      <c r="BQ51" s="547"/>
      <c r="BR51" s="547"/>
      <c r="BS51" s="547"/>
      <c r="BT51" s="548"/>
      <c r="BU51" s="555" t="s">
        <v>49</v>
      </c>
      <c r="BV51" s="556"/>
      <c r="BW51" s="556"/>
      <c r="BX51" s="556"/>
      <c r="BY51" s="556"/>
      <c r="BZ51" s="556"/>
      <c r="CA51" s="556"/>
      <c r="CB51" s="557"/>
      <c r="CC51" s="558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60"/>
      <c r="CO51" s="558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60"/>
      <c r="DA51" s="558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60"/>
      <c r="DM51" s="558"/>
      <c r="DN51" s="559"/>
      <c r="DO51" s="559"/>
      <c r="DP51" s="559"/>
      <c r="DQ51" s="559"/>
      <c r="DR51" s="559"/>
      <c r="DS51" s="559"/>
      <c r="DT51" s="559"/>
      <c r="DU51" s="559"/>
      <c r="DV51" s="559"/>
      <c r="DW51" s="559"/>
      <c r="DX51" s="560"/>
      <c r="DY51" s="558"/>
      <c r="DZ51" s="559"/>
      <c r="EA51" s="559"/>
      <c r="EB51" s="559"/>
      <c r="EC51" s="559"/>
      <c r="ED51" s="559"/>
      <c r="EE51" s="559"/>
      <c r="EF51" s="559"/>
      <c r="EG51" s="559"/>
      <c r="EH51" s="559"/>
      <c r="EI51" s="559"/>
      <c r="EJ51" s="560"/>
      <c r="EK51" s="15"/>
    </row>
    <row r="52" spans="64:147" ht="18" customHeight="1" thickBot="1" x14ac:dyDescent="0.2">
      <c r="BM52" s="16"/>
      <c r="BN52" s="397"/>
      <c r="BO52" s="398"/>
      <c r="BP52" s="561" t="s">
        <v>50</v>
      </c>
      <c r="BQ52" s="562"/>
      <c r="BR52" s="562"/>
      <c r="BS52" s="562"/>
      <c r="BT52" s="562"/>
      <c r="BU52" s="562"/>
      <c r="BV52" s="562"/>
      <c r="BW52" s="562"/>
      <c r="BX52" s="562"/>
      <c r="BY52" s="562"/>
      <c r="BZ52" s="562"/>
      <c r="CA52" s="562"/>
      <c r="CB52" s="563"/>
      <c r="CC52" s="564"/>
      <c r="CD52" s="565"/>
      <c r="CE52" s="565"/>
      <c r="CF52" s="565"/>
      <c r="CG52" s="565"/>
      <c r="CH52" s="565"/>
      <c r="CI52" s="565"/>
      <c r="CJ52" s="565"/>
      <c r="CK52" s="565"/>
      <c r="CL52" s="565"/>
      <c r="CM52" s="565"/>
      <c r="CN52" s="566"/>
      <c r="CO52" s="564"/>
      <c r="CP52" s="565"/>
      <c r="CQ52" s="565"/>
      <c r="CR52" s="565"/>
      <c r="CS52" s="565"/>
      <c r="CT52" s="565"/>
      <c r="CU52" s="565"/>
      <c r="CV52" s="565"/>
      <c r="CW52" s="565"/>
      <c r="CX52" s="565"/>
      <c r="CY52" s="565"/>
      <c r="CZ52" s="566"/>
      <c r="DA52" s="564"/>
      <c r="DB52" s="565"/>
      <c r="DC52" s="565"/>
      <c r="DD52" s="565"/>
      <c r="DE52" s="565"/>
      <c r="DF52" s="565"/>
      <c r="DG52" s="565"/>
      <c r="DH52" s="565"/>
      <c r="DI52" s="565"/>
      <c r="DJ52" s="565"/>
      <c r="DK52" s="565"/>
      <c r="DL52" s="566"/>
      <c r="DM52" s="564"/>
      <c r="DN52" s="565"/>
      <c r="DO52" s="565"/>
      <c r="DP52" s="565"/>
      <c r="DQ52" s="565"/>
      <c r="DR52" s="565"/>
      <c r="DS52" s="565"/>
      <c r="DT52" s="565"/>
      <c r="DU52" s="565"/>
      <c r="DV52" s="565"/>
      <c r="DW52" s="565"/>
      <c r="DX52" s="566"/>
      <c r="DY52" s="564"/>
      <c r="DZ52" s="565"/>
      <c r="EA52" s="565"/>
      <c r="EB52" s="565"/>
      <c r="EC52" s="565"/>
      <c r="ED52" s="565"/>
      <c r="EE52" s="565"/>
      <c r="EF52" s="565"/>
      <c r="EG52" s="565"/>
      <c r="EH52" s="565"/>
      <c r="EI52" s="565"/>
      <c r="EJ52" s="566"/>
      <c r="EK52" s="15"/>
    </row>
    <row r="53" spans="64:147" ht="18" customHeight="1" thickBot="1" x14ac:dyDescent="0.2">
      <c r="BM53" s="16"/>
      <c r="BN53" s="397"/>
      <c r="BO53" s="398"/>
      <c r="BP53" s="567" t="s">
        <v>51</v>
      </c>
      <c r="BQ53" s="568"/>
      <c r="BR53" s="568"/>
      <c r="BS53" s="568"/>
      <c r="BT53" s="568"/>
      <c r="BU53" s="568"/>
      <c r="BV53" s="568"/>
      <c r="BW53" s="568"/>
      <c r="BX53" s="568"/>
      <c r="BY53" s="568"/>
      <c r="BZ53" s="568"/>
      <c r="CA53" s="568"/>
      <c r="CB53" s="569"/>
      <c r="CC53" s="570" t="str">
        <f>IF(SUM(DE28:DN29)=0,"",IF(EA20="","",EA20))</f>
        <v/>
      </c>
      <c r="CD53" s="571"/>
      <c r="CE53" s="571"/>
      <c r="CF53" s="571"/>
      <c r="CG53" s="571"/>
      <c r="CH53" s="571"/>
      <c r="CI53" s="571"/>
      <c r="CJ53" s="571"/>
      <c r="CK53" s="571"/>
      <c r="CL53" s="571"/>
      <c r="CM53" s="571"/>
      <c r="CN53" s="572"/>
      <c r="CO53" s="564"/>
      <c r="CP53" s="565"/>
      <c r="CQ53" s="565"/>
      <c r="CR53" s="565"/>
      <c r="CS53" s="565"/>
      <c r="CT53" s="565"/>
      <c r="CU53" s="565"/>
      <c r="CV53" s="565"/>
      <c r="CW53" s="565"/>
      <c r="CX53" s="565"/>
      <c r="CY53" s="565"/>
      <c r="CZ53" s="566"/>
      <c r="DA53" s="564"/>
      <c r="DB53" s="565"/>
      <c r="DC53" s="565"/>
      <c r="DD53" s="565"/>
      <c r="DE53" s="565"/>
      <c r="DF53" s="565"/>
      <c r="DG53" s="565"/>
      <c r="DH53" s="565"/>
      <c r="DI53" s="565"/>
      <c r="DJ53" s="565"/>
      <c r="DK53" s="565"/>
      <c r="DL53" s="566"/>
      <c r="DM53" s="564"/>
      <c r="DN53" s="565"/>
      <c r="DO53" s="565"/>
      <c r="DP53" s="565"/>
      <c r="DQ53" s="565"/>
      <c r="DR53" s="565"/>
      <c r="DS53" s="565"/>
      <c r="DT53" s="565"/>
      <c r="DU53" s="565"/>
      <c r="DV53" s="565"/>
      <c r="DW53" s="565"/>
      <c r="DX53" s="566"/>
      <c r="DY53" s="564"/>
      <c r="DZ53" s="565"/>
      <c r="EA53" s="565"/>
      <c r="EB53" s="565"/>
      <c r="EC53" s="565"/>
      <c r="ED53" s="565"/>
      <c r="EE53" s="565"/>
      <c r="EF53" s="565"/>
      <c r="EG53" s="565"/>
      <c r="EH53" s="565"/>
      <c r="EI53" s="565"/>
      <c r="EJ53" s="566"/>
      <c r="EK53" s="15"/>
    </row>
    <row r="54" spans="64:147" ht="18" customHeight="1" thickBot="1" x14ac:dyDescent="0.2">
      <c r="BM54" s="16"/>
      <c r="BN54" s="397"/>
      <c r="BO54" s="398"/>
      <c r="BP54" s="573" t="s">
        <v>52</v>
      </c>
      <c r="BQ54" s="574"/>
      <c r="BR54" s="574"/>
      <c r="BS54" s="574"/>
      <c r="BT54" s="574"/>
      <c r="BU54" s="574"/>
      <c r="BV54" s="574"/>
      <c r="BW54" s="574"/>
      <c r="BX54" s="574"/>
      <c r="BY54" s="574"/>
      <c r="BZ54" s="574"/>
      <c r="CA54" s="574"/>
      <c r="CB54" s="575"/>
      <c r="CC54" s="570" t="str">
        <f>IF(SUM(DE28:DN29)=0,"",MIN(CC49,CC53))</f>
        <v/>
      </c>
      <c r="CD54" s="571"/>
      <c r="CE54" s="571"/>
      <c r="CF54" s="571"/>
      <c r="CG54" s="571"/>
      <c r="CH54" s="571"/>
      <c r="CI54" s="571"/>
      <c r="CJ54" s="571"/>
      <c r="CK54" s="571"/>
      <c r="CL54" s="571"/>
      <c r="CM54" s="571"/>
      <c r="CN54" s="572"/>
      <c r="CO54" s="564"/>
      <c r="CP54" s="565"/>
      <c r="CQ54" s="565"/>
      <c r="CR54" s="565"/>
      <c r="CS54" s="565"/>
      <c r="CT54" s="565"/>
      <c r="CU54" s="565"/>
      <c r="CV54" s="565"/>
      <c r="CW54" s="565"/>
      <c r="CX54" s="565"/>
      <c r="CY54" s="565"/>
      <c r="CZ54" s="566"/>
      <c r="DA54" s="564"/>
      <c r="DB54" s="565"/>
      <c r="DC54" s="565"/>
      <c r="DD54" s="565"/>
      <c r="DE54" s="565"/>
      <c r="DF54" s="565"/>
      <c r="DG54" s="565"/>
      <c r="DH54" s="565"/>
      <c r="DI54" s="565"/>
      <c r="DJ54" s="565"/>
      <c r="DK54" s="565"/>
      <c r="DL54" s="566"/>
      <c r="DM54" s="564"/>
      <c r="DN54" s="565"/>
      <c r="DO54" s="565"/>
      <c r="DP54" s="565"/>
      <c r="DQ54" s="565"/>
      <c r="DR54" s="565"/>
      <c r="DS54" s="565"/>
      <c r="DT54" s="565"/>
      <c r="DU54" s="565"/>
      <c r="DV54" s="565"/>
      <c r="DW54" s="565"/>
      <c r="DX54" s="566"/>
      <c r="DY54" s="564"/>
      <c r="DZ54" s="565"/>
      <c r="EA54" s="565"/>
      <c r="EB54" s="565"/>
      <c r="EC54" s="565"/>
      <c r="ED54" s="565"/>
      <c r="EE54" s="565"/>
      <c r="EF54" s="565"/>
      <c r="EG54" s="565"/>
      <c r="EH54" s="565"/>
      <c r="EI54" s="565"/>
      <c r="EJ54" s="566"/>
      <c r="EK54" s="15"/>
    </row>
    <row r="55" spans="64:147" ht="18" customHeight="1" x14ac:dyDescent="0.15">
      <c r="BM55" s="16"/>
      <c r="BN55" s="397"/>
      <c r="BO55" s="398"/>
      <c r="BP55" s="576" t="s">
        <v>53</v>
      </c>
      <c r="BQ55" s="577"/>
      <c r="BR55" s="577"/>
      <c r="BS55" s="577"/>
      <c r="BT55" s="578"/>
      <c r="BU55" s="582" t="s">
        <v>54</v>
      </c>
      <c r="BV55" s="583"/>
      <c r="BW55" s="583"/>
      <c r="BX55" s="583"/>
      <c r="BY55" s="583"/>
      <c r="BZ55" s="583"/>
      <c r="CA55" s="583"/>
      <c r="CB55" s="584"/>
      <c r="CC55" s="585" t="str">
        <f>IF(SUM(DE28:DN29)=0,"",CC46-CC54)</f>
        <v/>
      </c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7"/>
      <c r="CO55" s="588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90"/>
      <c r="DA55" s="588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90"/>
      <c r="DM55" s="588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90"/>
      <c r="DY55" s="588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90"/>
      <c r="EK55" s="15"/>
    </row>
    <row r="56" spans="64:147" ht="18" customHeight="1" thickBot="1" x14ac:dyDescent="0.2">
      <c r="BM56" s="16"/>
      <c r="BN56" s="397"/>
      <c r="BO56" s="398"/>
      <c r="BP56" s="579"/>
      <c r="BQ56" s="580"/>
      <c r="BR56" s="580"/>
      <c r="BS56" s="580"/>
      <c r="BT56" s="581"/>
      <c r="BU56" s="591" t="s">
        <v>55</v>
      </c>
      <c r="BV56" s="592"/>
      <c r="BW56" s="592"/>
      <c r="BX56" s="592"/>
      <c r="BY56" s="592"/>
      <c r="BZ56" s="592"/>
      <c r="CA56" s="592"/>
      <c r="CB56" s="593"/>
      <c r="CC56" s="594"/>
      <c r="CD56" s="595"/>
      <c r="CE56" s="595"/>
      <c r="CF56" s="595"/>
      <c r="CG56" s="595"/>
      <c r="CH56" s="595"/>
      <c r="CI56" s="595"/>
      <c r="CJ56" s="595"/>
      <c r="CK56" s="595"/>
      <c r="CL56" s="595"/>
      <c r="CM56" s="595"/>
      <c r="CN56" s="596"/>
      <c r="CO56" s="594"/>
      <c r="CP56" s="595"/>
      <c r="CQ56" s="595"/>
      <c r="CR56" s="595"/>
      <c r="CS56" s="595"/>
      <c r="CT56" s="595"/>
      <c r="CU56" s="595"/>
      <c r="CV56" s="595"/>
      <c r="CW56" s="595"/>
      <c r="CX56" s="595"/>
      <c r="CY56" s="595"/>
      <c r="CZ56" s="596"/>
      <c r="DA56" s="594"/>
      <c r="DB56" s="595"/>
      <c r="DC56" s="595"/>
      <c r="DD56" s="595"/>
      <c r="DE56" s="595"/>
      <c r="DF56" s="595"/>
      <c r="DG56" s="595"/>
      <c r="DH56" s="595"/>
      <c r="DI56" s="595"/>
      <c r="DJ56" s="595"/>
      <c r="DK56" s="595"/>
      <c r="DL56" s="596"/>
      <c r="DM56" s="594"/>
      <c r="DN56" s="595"/>
      <c r="DO56" s="595"/>
      <c r="DP56" s="595"/>
      <c r="DQ56" s="595"/>
      <c r="DR56" s="595"/>
      <c r="DS56" s="595"/>
      <c r="DT56" s="595"/>
      <c r="DU56" s="595"/>
      <c r="DV56" s="595"/>
      <c r="DW56" s="595"/>
      <c r="DX56" s="596"/>
      <c r="DY56" s="594"/>
      <c r="DZ56" s="595"/>
      <c r="EA56" s="595"/>
      <c r="EB56" s="595"/>
      <c r="EC56" s="595"/>
      <c r="ED56" s="595"/>
      <c r="EE56" s="595"/>
      <c r="EF56" s="595"/>
      <c r="EG56" s="595"/>
      <c r="EH56" s="595"/>
      <c r="EI56" s="595"/>
      <c r="EJ56" s="596"/>
      <c r="EK56" s="15"/>
    </row>
    <row r="57" spans="64:147" ht="18" customHeight="1" thickTop="1" thickBot="1" x14ac:dyDescent="0.2">
      <c r="BM57" s="16"/>
      <c r="BN57" s="399"/>
      <c r="BO57" s="400"/>
      <c r="BP57" s="597" t="s">
        <v>56</v>
      </c>
      <c r="BQ57" s="598"/>
      <c r="BR57" s="598"/>
      <c r="BS57" s="598"/>
      <c r="BT57" s="598"/>
      <c r="BU57" s="598"/>
      <c r="BV57" s="598"/>
      <c r="BW57" s="598"/>
      <c r="BX57" s="598"/>
      <c r="BY57" s="598"/>
      <c r="BZ57" s="598"/>
      <c r="CA57" s="598"/>
      <c r="CB57" s="599"/>
      <c r="CC57" s="600"/>
      <c r="CD57" s="601"/>
      <c r="CE57" s="601"/>
      <c r="CF57" s="601"/>
      <c r="CG57" s="601"/>
      <c r="CH57" s="601"/>
      <c r="CI57" s="601"/>
      <c r="CJ57" s="601"/>
      <c r="CK57" s="601"/>
      <c r="CL57" s="601"/>
      <c r="CM57" s="601"/>
      <c r="CN57" s="602"/>
      <c r="CO57" s="600"/>
      <c r="CP57" s="601"/>
      <c r="CQ57" s="601"/>
      <c r="CR57" s="601"/>
      <c r="CS57" s="601"/>
      <c r="CT57" s="601"/>
      <c r="CU57" s="601"/>
      <c r="CV57" s="601"/>
      <c r="CW57" s="601"/>
      <c r="CX57" s="601"/>
      <c r="CY57" s="601"/>
      <c r="CZ57" s="602"/>
      <c r="DA57" s="600"/>
      <c r="DB57" s="601"/>
      <c r="DC57" s="601"/>
      <c r="DD57" s="601"/>
      <c r="DE57" s="601"/>
      <c r="DF57" s="601"/>
      <c r="DG57" s="601"/>
      <c r="DH57" s="601"/>
      <c r="DI57" s="601"/>
      <c r="DJ57" s="601"/>
      <c r="DK57" s="601"/>
      <c r="DL57" s="602"/>
      <c r="DM57" s="600"/>
      <c r="DN57" s="601"/>
      <c r="DO57" s="601"/>
      <c r="DP57" s="601"/>
      <c r="DQ57" s="601"/>
      <c r="DR57" s="601"/>
      <c r="DS57" s="601"/>
      <c r="DT57" s="601"/>
      <c r="DU57" s="601"/>
      <c r="DV57" s="601"/>
      <c r="DW57" s="601"/>
      <c r="DX57" s="602"/>
      <c r="DY57" s="600"/>
      <c r="DZ57" s="601"/>
      <c r="EA57" s="601"/>
      <c r="EB57" s="601"/>
      <c r="EC57" s="601"/>
      <c r="ED57" s="601"/>
      <c r="EE57" s="601"/>
      <c r="EF57" s="601"/>
      <c r="EG57" s="601"/>
      <c r="EH57" s="601"/>
      <c r="EI57" s="601"/>
      <c r="EJ57" s="602"/>
      <c r="EK57" s="15"/>
    </row>
    <row r="58" spans="64:147" ht="18" customHeight="1" thickBot="1" x14ac:dyDescent="0.2">
      <c r="BL58" s="20"/>
      <c r="BM58" s="16"/>
      <c r="BN58" s="21"/>
      <c r="BO58" s="21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EK58" s="15"/>
      <c r="EL58" s="20"/>
      <c r="EM58" s="20"/>
      <c r="EN58" s="20"/>
      <c r="EO58" s="20"/>
      <c r="EP58" s="20"/>
      <c r="EQ58" s="20"/>
    </row>
    <row r="59" spans="64:147" ht="18" customHeight="1" thickBot="1" x14ac:dyDescent="0.2">
      <c r="BL59" s="20"/>
      <c r="BM59" s="16"/>
      <c r="BN59" s="609" t="s">
        <v>57</v>
      </c>
      <c r="BO59" s="610"/>
      <c r="BP59" s="610"/>
      <c r="BQ59" s="610"/>
      <c r="BR59" s="610"/>
      <c r="BS59" s="610"/>
      <c r="BT59" s="610"/>
      <c r="BU59" s="610"/>
      <c r="BV59" s="610"/>
      <c r="BW59" s="610"/>
      <c r="BX59" s="610"/>
      <c r="BY59" s="610"/>
      <c r="BZ59" s="610"/>
      <c r="CA59" s="610"/>
      <c r="CB59" s="611"/>
      <c r="CC59" s="615" t="s">
        <v>58</v>
      </c>
      <c r="CD59" s="616"/>
      <c r="CE59" s="616"/>
      <c r="CF59" s="616"/>
      <c r="CG59" s="616"/>
      <c r="CH59" s="616"/>
      <c r="CI59" s="616"/>
      <c r="CJ59" s="617"/>
      <c r="CK59" s="615" t="s">
        <v>59</v>
      </c>
      <c r="CL59" s="616"/>
      <c r="CM59" s="616"/>
      <c r="CN59" s="617"/>
      <c r="CO59" s="615" t="s">
        <v>60</v>
      </c>
      <c r="CP59" s="616"/>
      <c r="CQ59" s="616"/>
      <c r="CR59" s="616"/>
      <c r="CS59" s="616"/>
      <c r="CT59" s="616"/>
      <c r="CU59" s="616"/>
      <c r="CV59" s="616"/>
      <c r="CW59" s="616"/>
      <c r="CX59" s="617"/>
      <c r="CY59" s="615" t="s">
        <v>61</v>
      </c>
      <c r="CZ59" s="616"/>
      <c r="DA59" s="616"/>
      <c r="DB59" s="616"/>
      <c r="DC59" s="616"/>
      <c r="DD59" s="616"/>
      <c r="DE59" s="616"/>
      <c r="DF59" s="616"/>
      <c r="DG59" s="616"/>
      <c r="DH59" s="617"/>
      <c r="EK59" s="15"/>
      <c r="EL59" s="20"/>
      <c r="EM59" s="20"/>
      <c r="EN59" s="20"/>
      <c r="EO59" s="20"/>
      <c r="EP59" s="20"/>
      <c r="EQ59" s="20"/>
    </row>
    <row r="60" spans="64:147" ht="18" customHeight="1" thickBot="1" x14ac:dyDescent="0.2">
      <c r="BL60" s="20"/>
      <c r="BM60" s="16"/>
      <c r="BN60" s="612"/>
      <c r="BO60" s="613"/>
      <c r="BP60" s="613"/>
      <c r="BQ60" s="613"/>
      <c r="BR60" s="613"/>
      <c r="BS60" s="613"/>
      <c r="BT60" s="613"/>
      <c r="BU60" s="613"/>
      <c r="BV60" s="613"/>
      <c r="BW60" s="613"/>
      <c r="BX60" s="613"/>
      <c r="BY60" s="613"/>
      <c r="BZ60" s="613"/>
      <c r="CA60" s="613"/>
      <c r="CB60" s="614"/>
      <c r="CC60" s="618"/>
      <c r="CD60" s="619"/>
      <c r="CE60" s="619"/>
      <c r="CF60" s="619"/>
      <c r="CG60" s="619"/>
      <c r="CH60" s="619"/>
      <c r="CI60" s="619"/>
      <c r="CJ60" s="620"/>
      <c r="CK60" s="618"/>
      <c r="CL60" s="619"/>
      <c r="CM60" s="619"/>
      <c r="CN60" s="620"/>
      <c r="CO60" s="618"/>
      <c r="CP60" s="619"/>
      <c r="CQ60" s="619"/>
      <c r="CR60" s="619"/>
      <c r="CS60" s="619"/>
      <c r="CT60" s="619"/>
      <c r="CU60" s="619"/>
      <c r="CV60" s="619"/>
      <c r="CW60" s="619"/>
      <c r="CX60" s="620"/>
      <c r="CY60" s="618"/>
      <c r="CZ60" s="619"/>
      <c r="DA60" s="619"/>
      <c r="DB60" s="619"/>
      <c r="DC60" s="619"/>
      <c r="DD60" s="619"/>
      <c r="DE60" s="619"/>
      <c r="DF60" s="619"/>
      <c r="DG60" s="619"/>
      <c r="DH60" s="620"/>
      <c r="DU60" s="621">
        <v>1</v>
      </c>
      <c r="DV60" s="604"/>
      <c r="DW60" s="604"/>
      <c r="DX60" s="622"/>
      <c r="DY60" s="623" t="s">
        <v>62</v>
      </c>
      <c r="DZ60" s="607"/>
      <c r="EA60" s="607"/>
      <c r="EB60" s="624"/>
      <c r="EC60" s="603">
        <v>1</v>
      </c>
      <c r="ED60" s="604"/>
      <c r="EE60" s="604"/>
      <c r="EF60" s="605"/>
      <c r="EG60" s="606" t="s">
        <v>63</v>
      </c>
      <c r="EH60" s="607"/>
      <c r="EI60" s="607"/>
      <c r="EJ60" s="608"/>
      <c r="EK60" s="15"/>
      <c r="EL60" s="20"/>
      <c r="EM60" s="20"/>
      <c r="EN60" s="20"/>
      <c r="EO60" s="20"/>
      <c r="EP60" s="20"/>
      <c r="EQ60" s="20"/>
    </row>
    <row r="61" spans="64:147" ht="18" customHeight="1" x14ac:dyDescent="0.15">
      <c r="BM61" s="23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5"/>
    </row>
    <row r="62" spans="64:147" ht="18" customHeight="1" x14ac:dyDescent="0.15"/>
    <row r="63" spans="64:147" ht="18" customHeight="1" x14ac:dyDescent="0.15"/>
    <row r="64" spans="64:147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</sheetData>
  <sheetProtection password="CCDD" sheet="1"/>
  <mergeCells count="579">
    <mergeCell ref="B1:BF1"/>
    <mergeCell ref="BM1:EK1"/>
    <mergeCell ref="C2:BF2"/>
    <mergeCell ref="I3:K3"/>
    <mergeCell ref="L3:N3"/>
    <mergeCell ref="O3:Q3"/>
    <mergeCell ref="R3:T3"/>
    <mergeCell ref="U3:X3"/>
    <mergeCell ref="Z3:BF3"/>
    <mergeCell ref="BM3:EK3"/>
    <mergeCell ref="DR7:DW7"/>
    <mergeCell ref="DX7:DZ7"/>
    <mergeCell ref="BM4:EK5"/>
    <mergeCell ref="C5:J5"/>
    <mergeCell ref="K5:Y5"/>
    <mergeCell ref="Z5:AF5"/>
    <mergeCell ref="AG5:BF5"/>
    <mergeCell ref="C6:J6"/>
    <mergeCell ref="K6:Y6"/>
    <mergeCell ref="Z6:AF9"/>
    <mergeCell ref="EA7:EF7"/>
    <mergeCell ref="EG7:EJ7"/>
    <mergeCell ref="C8:J8"/>
    <mergeCell ref="K8:T8"/>
    <mergeCell ref="BN8:BX8"/>
    <mergeCell ref="BY8:CP8"/>
    <mergeCell ref="K7:Y7"/>
    <mergeCell ref="BN7:BX7"/>
    <mergeCell ref="BY7:CP7"/>
    <mergeCell ref="DL7:DQ7"/>
    <mergeCell ref="C9:J9"/>
    <mergeCell ref="K9:T9"/>
    <mergeCell ref="U9:Y9"/>
    <mergeCell ref="BN9:BX9"/>
    <mergeCell ref="BY9:CA9"/>
    <mergeCell ref="CB9:CD9"/>
    <mergeCell ref="AG6:BF9"/>
    <mergeCell ref="C7:J7"/>
    <mergeCell ref="CE9:CG9"/>
    <mergeCell ref="CH9:CJ9"/>
    <mergeCell ref="CK9:CM9"/>
    <mergeCell ref="CN9:CP9"/>
    <mergeCell ref="CV9:CW16"/>
    <mergeCell ref="CX9:DF10"/>
    <mergeCell ref="DG9:EJ10"/>
    <mergeCell ref="C11:E13"/>
    <mergeCell ref="F11:H13"/>
    <mergeCell ref="I11:AD11"/>
    <mergeCell ref="AE11:AI13"/>
    <mergeCell ref="AJ11:BF13"/>
    <mergeCell ref="BN11:BZ12"/>
    <mergeCell ref="CA11:CT12"/>
    <mergeCell ref="CX11:DF15"/>
    <mergeCell ref="DG11:EJ14"/>
    <mergeCell ref="I12:T13"/>
    <mergeCell ref="U12:Y13"/>
    <mergeCell ref="Z12:AD13"/>
    <mergeCell ref="BN13:BZ13"/>
    <mergeCell ref="CA13:CT14"/>
    <mergeCell ref="C14:E14"/>
    <mergeCell ref="F14:H14"/>
    <mergeCell ref="I14:T14"/>
    <mergeCell ref="U14:Y14"/>
    <mergeCell ref="Z14:AD14"/>
    <mergeCell ref="AE14:AI14"/>
    <mergeCell ref="AJ14:BF14"/>
    <mergeCell ref="BN14:BZ14"/>
    <mergeCell ref="C15:E15"/>
    <mergeCell ref="F15:H15"/>
    <mergeCell ref="I15:T15"/>
    <mergeCell ref="U15:Y15"/>
    <mergeCell ref="Z15:AD15"/>
    <mergeCell ref="AE15:AI15"/>
    <mergeCell ref="AJ15:BF15"/>
    <mergeCell ref="BN15:BZ15"/>
    <mergeCell ref="CA15:CT16"/>
    <mergeCell ref="DG15:DO15"/>
    <mergeCell ref="DP15:EJ15"/>
    <mergeCell ref="C16:E16"/>
    <mergeCell ref="F16:H16"/>
    <mergeCell ref="I16:T16"/>
    <mergeCell ref="U16:Y16"/>
    <mergeCell ref="Z16:AD16"/>
    <mergeCell ref="AE16:AI16"/>
    <mergeCell ref="AJ16:BF16"/>
    <mergeCell ref="BN16:BZ16"/>
    <mergeCell ref="CX16:DX16"/>
    <mergeCell ref="DY16:EJ16"/>
    <mergeCell ref="C17:E17"/>
    <mergeCell ref="F17:H17"/>
    <mergeCell ref="I17:T17"/>
    <mergeCell ref="U17:Y17"/>
    <mergeCell ref="Z17:AD17"/>
    <mergeCell ref="AE17:AI17"/>
    <mergeCell ref="AJ17:BF17"/>
    <mergeCell ref="C18:E18"/>
    <mergeCell ref="F18:H18"/>
    <mergeCell ref="I18:T18"/>
    <mergeCell ref="U18:Y18"/>
    <mergeCell ref="Z18:AD18"/>
    <mergeCell ref="AE18:AI18"/>
    <mergeCell ref="AJ18:BF18"/>
    <mergeCell ref="BN18:CD18"/>
    <mergeCell ref="CE18:CN18"/>
    <mergeCell ref="CO18:DE18"/>
    <mergeCell ref="DF18:DI18"/>
    <mergeCell ref="C19:E19"/>
    <mergeCell ref="F19:H19"/>
    <mergeCell ref="I19:T19"/>
    <mergeCell ref="U19:Y19"/>
    <mergeCell ref="Z19:AD19"/>
    <mergeCell ref="AE19:AI19"/>
    <mergeCell ref="AJ19:BF19"/>
    <mergeCell ref="C20:E20"/>
    <mergeCell ref="F20:H20"/>
    <mergeCell ref="I20:T20"/>
    <mergeCell ref="U20:Y20"/>
    <mergeCell ref="Z20:AD20"/>
    <mergeCell ref="AE20:AI20"/>
    <mergeCell ref="AJ20:BF20"/>
    <mergeCell ref="BN20:CA21"/>
    <mergeCell ref="CB20:CM20"/>
    <mergeCell ref="CN20:DG20"/>
    <mergeCell ref="DH20:DO20"/>
    <mergeCell ref="DP20:DQ20"/>
    <mergeCell ref="DR20:DZ20"/>
    <mergeCell ref="EA20:EJ20"/>
    <mergeCell ref="C21:E21"/>
    <mergeCell ref="F21:H21"/>
    <mergeCell ref="I21:T21"/>
    <mergeCell ref="U21:Y21"/>
    <mergeCell ref="Z21:AD21"/>
    <mergeCell ref="AE21:AI21"/>
    <mergeCell ref="AJ21:BF21"/>
    <mergeCell ref="CB21:CJ21"/>
    <mergeCell ref="CK21:EJ21"/>
    <mergeCell ref="C22:E22"/>
    <mergeCell ref="F22:H22"/>
    <mergeCell ref="I22:T22"/>
    <mergeCell ref="U22:Y22"/>
    <mergeCell ref="Z22:AD22"/>
    <mergeCell ref="AE22:AI22"/>
    <mergeCell ref="CD23:CG23"/>
    <mergeCell ref="CH23:CI23"/>
    <mergeCell ref="AJ22:BF22"/>
    <mergeCell ref="C23:E23"/>
    <mergeCell ref="F23:H23"/>
    <mergeCell ref="I23:T23"/>
    <mergeCell ref="U23:Y23"/>
    <mergeCell ref="Z23:AD23"/>
    <mergeCell ref="AE23:AI23"/>
    <mergeCell ref="AJ23:BF23"/>
    <mergeCell ref="CJ23:CM23"/>
    <mergeCell ref="CN23:CO23"/>
    <mergeCell ref="CP23:CS23"/>
    <mergeCell ref="CT23:CU23"/>
    <mergeCell ref="CV23:CY23"/>
    <mergeCell ref="CZ23:DB23"/>
    <mergeCell ref="DC23:DF23"/>
    <mergeCell ref="DG23:DH23"/>
    <mergeCell ref="DI23:DL23"/>
    <mergeCell ref="DM23:DN23"/>
    <mergeCell ref="DO23:DR23"/>
    <mergeCell ref="DS23:DT23"/>
    <mergeCell ref="DU23:DX23"/>
    <mergeCell ref="DY23:EB23"/>
    <mergeCell ref="EC23:EF23"/>
    <mergeCell ref="EG23:EJ23"/>
    <mergeCell ref="C24:E24"/>
    <mergeCell ref="F24:H24"/>
    <mergeCell ref="I24:T24"/>
    <mergeCell ref="U24:Y24"/>
    <mergeCell ref="Z24:AD24"/>
    <mergeCell ref="AE24:AI24"/>
    <mergeCell ref="AJ24:BF24"/>
    <mergeCell ref="BS24:BV24"/>
    <mergeCell ref="BW24:BZ24"/>
    <mergeCell ref="CA24:CC24"/>
    <mergeCell ref="CD24:CG24"/>
    <mergeCell ref="CH24:CI24"/>
    <mergeCell ref="BN23:BR25"/>
    <mergeCell ref="BS23:BV23"/>
    <mergeCell ref="BW23:BZ23"/>
    <mergeCell ref="CA23:CC23"/>
    <mergeCell ref="CJ24:CM24"/>
    <mergeCell ref="CN24:CO24"/>
    <mergeCell ref="CP24:CS24"/>
    <mergeCell ref="CT24:CU24"/>
    <mergeCell ref="CV24:CY24"/>
    <mergeCell ref="CZ24:DB24"/>
    <mergeCell ref="DC24:DF24"/>
    <mergeCell ref="DG24:DH24"/>
    <mergeCell ref="DI24:DL24"/>
    <mergeCell ref="DM24:DN24"/>
    <mergeCell ref="DO24:DR24"/>
    <mergeCell ref="DS24:DT24"/>
    <mergeCell ref="DU24:DX24"/>
    <mergeCell ref="DY24:EB24"/>
    <mergeCell ref="EC24:EF24"/>
    <mergeCell ref="EG24:EJ24"/>
    <mergeCell ref="C25:E25"/>
    <mergeCell ref="F25:H25"/>
    <mergeCell ref="I25:T25"/>
    <mergeCell ref="U25:Y25"/>
    <mergeCell ref="Z25:AD25"/>
    <mergeCell ref="AE25:AI25"/>
    <mergeCell ref="AJ25:BF25"/>
    <mergeCell ref="BS25:BV25"/>
    <mergeCell ref="BW25:BZ25"/>
    <mergeCell ref="CA25:CC25"/>
    <mergeCell ref="CD25:CG25"/>
    <mergeCell ref="CH25:CI25"/>
    <mergeCell ref="CJ25:CM25"/>
    <mergeCell ref="CN25:CO25"/>
    <mergeCell ref="CP25:CS25"/>
    <mergeCell ref="CT25:CU25"/>
    <mergeCell ref="CV25:CY25"/>
    <mergeCell ref="CZ25:DB25"/>
    <mergeCell ref="DC25:DF25"/>
    <mergeCell ref="DG25:DH25"/>
    <mergeCell ref="DI25:DL25"/>
    <mergeCell ref="DM25:DN25"/>
    <mergeCell ref="DO25:DR25"/>
    <mergeCell ref="DS25:DT25"/>
    <mergeCell ref="DU25:DX25"/>
    <mergeCell ref="DY25:EB25"/>
    <mergeCell ref="EC25:EF25"/>
    <mergeCell ref="EG25:EJ25"/>
    <mergeCell ref="C26:E26"/>
    <mergeCell ref="F26:H26"/>
    <mergeCell ref="I26:T26"/>
    <mergeCell ref="U26:Y26"/>
    <mergeCell ref="Z26:AD26"/>
    <mergeCell ref="AE26:AI26"/>
    <mergeCell ref="AJ26:BF26"/>
    <mergeCell ref="C27:E27"/>
    <mergeCell ref="F27:H27"/>
    <mergeCell ref="I27:T27"/>
    <mergeCell ref="U27:Y27"/>
    <mergeCell ref="Z27:AD27"/>
    <mergeCell ref="AE27:AI27"/>
    <mergeCell ref="AJ27:BF27"/>
    <mergeCell ref="DA27:DD27"/>
    <mergeCell ref="DE27:DN27"/>
    <mergeCell ref="CS28:CZ28"/>
    <mergeCell ref="DA28:DD28"/>
    <mergeCell ref="DE28:DN28"/>
    <mergeCell ref="CS29:CZ29"/>
    <mergeCell ref="DO27:EJ27"/>
    <mergeCell ref="C28:E28"/>
    <mergeCell ref="F28:H28"/>
    <mergeCell ref="I28:T28"/>
    <mergeCell ref="U28:Y28"/>
    <mergeCell ref="Z28:AD28"/>
    <mergeCell ref="AE28:AI28"/>
    <mergeCell ref="AJ28:BF28"/>
    <mergeCell ref="BP28:CF28"/>
    <mergeCell ref="CG28:CR28"/>
    <mergeCell ref="DO28:EJ28"/>
    <mergeCell ref="C29:E29"/>
    <mergeCell ref="F29:H29"/>
    <mergeCell ref="I29:T29"/>
    <mergeCell ref="U29:Y29"/>
    <mergeCell ref="Z29:AD29"/>
    <mergeCell ref="AE29:AI29"/>
    <mergeCell ref="AJ29:BF29"/>
    <mergeCell ref="BP29:CF29"/>
    <mergeCell ref="CG29:CR29"/>
    <mergeCell ref="DA29:DD29"/>
    <mergeCell ref="DE29:DN29"/>
    <mergeCell ref="DO29:EJ29"/>
    <mergeCell ref="C30:E30"/>
    <mergeCell ref="F30:H30"/>
    <mergeCell ref="I30:T30"/>
    <mergeCell ref="U30:Y30"/>
    <mergeCell ref="Z30:AD30"/>
    <mergeCell ref="AE30:AI30"/>
    <mergeCell ref="AJ30:BF30"/>
    <mergeCell ref="BP30:CF30"/>
    <mergeCell ref="CG30:CR30"/>
    <mergeCell ref="CS30:CZ30"/>
    <mergeCell ref="DA30:DD30"/>
    <mergeCell ref="DE30:DN30"/>
    <mergeCell ref="DO30:EJ30"/>
    <mergeCell ref="C31:E31"/>
    <mergeCell ref="F31:H31"/>
    <mergeCell ref="I31:T31"/>
    <mergeCell ref="U31:Y31"/>
    <mergeCell ref="Z31:AD31"/>
    <mergeCell ref="AE31:AI31"/>
    <mergeCell ref="AJ31:BF31"/>
    <mergeCell ref="BP31:CF31"/>
    <mergeCell ref="CG31:CR31"/>
    <mergeCell ref="CS31:CZ31"/>
    <mergeCell ref="DA31:DD31"/>
    <mergeCell ref="DE31:DN31"/>
    <mergeCell ref="BN27:BO40"/>
    <mergeCell ref="BP27:CF27"/>
    <mergeCell ref="CG27:CR27"/>
    <mergeCell ref="CS27:CZ27"/>
    <mergeCell ref="DO31:EJ31"/>
    <mergeCell ref="C32:E32"/>
    <mergeCell ref="F32:H32"/>
    <mergeCell ref="I32:T32"/>
    <mergeCell ref="U32:Y32"/>
    <mergeCell ref="Z32:AD32"/>
    <mergeCell ref="AE32:AI32"/>
    <mergeCell ref="AJ32:BF32"/>
    <mergeCell ref="BP32:CF32"/>
    <mergeCell ref="CG32:CR32"/>
    <mergeCell ref="CS32:CZ32"/>
    <mergeCell ref="DA32:DD32"/>
    <mergeCell ref="DE32:DN32"/>
    <mergeCell ref="DO32:EJ32"/>
    <mergeCell ref="C33:E33"/>
    <mergeCell ref="F33:H33"/>
    <mergeCell ref="I33:T33"/>
    <mergeCell ref="U33:Y33"/>
    <mergeCell ref="Z33:AD33"/>
    <mergeCell ref="AE33:AI33"/>
    <mergeCell ref="AJ33:BF33"/>
    <mergeCell ref="BP33:CF33"/>
    <mergeCell ref="CG33:CR33"/>
    <mergeCell ref="CS33:CZ33"/>
    <mergeCell ref="DA33:DD33"/>
    <mergeCell ref="DE33:DN33"/>
    <mergeCell ref="DO33:EJ33"/>
    <mergeCell ref="C34:E34"/>
    <mergeCell ref="F34:H34"/>
    <mergeCell ref="I34:T34"/>
    <mergeCell ref="U34:Y34"/>
    <mergeCell ref="Z34:AD34"/>
    <mergeCell ref="AE34:AI34"/>
    <mergeCell ref="AJ34:BF34"/>
    <mergeCell ref="BP34:CF34"/>
    <mergeCell ref="CG34:CR34"/>
    <mergeCell ref="CS34:CZ34"/>
    <mergeCell ref="DA34:DD34"/>
    <mergeCell ref="DE34:DN34"/>
    <mergeCell ref="DO34:EJ34"/>
    <mergeCell ref="C35:E35"/>
    <mergeCell ref="F35:H35"/>
    <mergeCell ref="I35:T35"/>
    <mergeCell ref="U35:Y35"/>
    <mergeCell ref="Z35:AD35"/>
    <mergeCell ref="AE35:AI35"/>
    <mergeCell ref="AJ35:BF35"/>
    <mergeCell ref="BP35:CF35"/>
    <mergeCell ref="CG35:CR35"/>
    <mergeCell ref="CS35:CZ35"/>
    <mergeCell ref="DA35:DD35"/>
    <mergeCell ref="DE35:DN35"/>
    <mergeCell ref="DO35:EJ35"/>
    <mergeCell ref="C36:E36"/>
    <mergeCell ref="F36:H36"/>
    <mergeCell ref="I36:T36"/>
    <mergeCell ref="U36:Y36"/>
    <mergeCell ref="Z36:AD36"/>
    <mergeCell ref="AE36:AI36"/>
    <mergeCell ref="AJ36:BF36"/>
    <mergeCell ref="BP36:CF36"/>
    <mergeCell ref="CG36:CR36"/>
    <mergeCell ref="CS36:CZ36"/>
    <mergeCell ref="DA36:DD36"/>
    <mergeCell ref="DE36:DN36"/>
    <mergeCell ref="DO36:EJ36"/>
    <mergeCell ref="C37:E37"/>
    <mergeCell ref="F37:H37"/>
    <mergeCell ref="I37:T37"/>
    <mergeCell ref="U37:Y37"/>
    <mergeCell ref="Z37:AD37"/>
    <mergeCell ref="AE37:AI37"/>
    <mergeCell ref="AJ37:BF37"/>
    <mergeCell ref="BP37:CF37"/>
    <mergeCell ref="CG37:CR37"/>
    <mergeCell ref="CS37:CZ37"/>
    <mergeCell ref="DA37:DD37"/>
    <mergeCell ref="DE37:DN37"/>
    <mergeCell ref="DO37:EJ37"/>
    <mergeCell ref="C38:E38"/>
    <mergeCell ref="F38:H38"/>
    <mergeCell ref="I38:T38"/>
    <mergeCell ref="U38:Y38"/>
    <mergeCell ref="Z38:AD38"/>
    <mergeCell ref="AE38:AI38"/>
    <mergeCell ref="AJ38:BF38"/>
    <mergeCell ref="BP38:CF38"/>
    <mergeCell ref="CG38:CR38"/>
    <mergeCell ref="CS38:CZ38"/>
    <mergeCell ref="DA38:DD38"/>
    <mergeCell ref="DE38:DN38"/>
    <mergeCell ref="DO38:EJ38"/>
    <mergeCell ref="C39:E39"/>
    <mergeCell ref="F39:H39"/>
    <mergeCell ref="I39:T39"/>
    <mergeCell ref="U39:Y39"/>
    <mergeCell ref="Z39:AD39"/>
    <mergeCell ref="AE39:AI39"/>
    <mergeCell ref="AJ39:BF39"/>
    <mergeCell ref="BP39:CF39"/>
    <mergeCell ref="CG39:CR39"/>
    <mergeCell ref="CS39:CZ39"/>
    <mergeCell ref="DA39:DD39"/>
    <mergeCell ref="DE39:DN39"/>
    <mergeCell ref="DO39:EJ39"/>
    <mergeCell ref="C40:E40"/>
    <mergeCell ref="F40:H40"/>
    <mergeCell ref="I40:T40"/>
    <mergeCell ref="U40:Y40"/>
    <mergeCell ref="Z40:AD40"/>
    <mergeCell ref="AE40:AI40"/>
    <mergeCell ref="AJ40:BF40"/>
    <mergeCell ref="BP40:CF40"/>
    <mergeCell ref="CG40:CR40"/>
    <mergeCell ref="CS40:CZ40"/>
    <mergeCell ref="DA40:DD40"/>
    <mergeCell ref="DE40:DN40"/>
    <mergeCell ref="DO40:EJ40"/>
    <mergeCell ref="C41:E41"/>
    <mergeCell ref="F41:H41"/>
    <mergeCell ref="I41:T41"/>
    <mergeCell ref="U41:Y41"/>
    <mergeCell ref="Z41:AD41"/>
    <mergeCell ref="AE41:AI41"/>
    <mergeCell ref="AJ41:BF41"/>
    <mergeCell ref="C42:E42"/>
    <mergeCell ref="F42:H42"/>
    <mergeCell ref="I42:T42"/>
    <mergeCell ref="U42:Y42"/>
    <mergeCell ref="Z42:AD42"/>
    <mergeCell ref="AE42:AI42"/>
    <mergeCell ref="AJ42:BF42"/>
    <mergeCell ref="CO42:CR42"/>
    <mergeCell ref="CS42:CZ42"/>
    <mergeCell ref="CS43:CZ43"/>
    <mergeCell ref="CK45:CN45"/>
    <mergeCell ref="CO45:CV45"/>
    <mergeCell ref="CW45:CZ45"/>
    <mergeCell ref="DA42:DD42"/>
    <mergeCell ref="DE42:DL42"/>
    <mergeCell ref="DM42:DP42"/>
    <mergeCell ref="DQ42:DX42"/>
    <mergeCell ref="DY42:EJ43"/>
    <mergeCell ref="C43:E43"/>
    <mergeCell ref="F43:H43"/>
    <mergeCell ref="I43:T43"/>
    <mergeCell ref="U43:Y43"/>
    <mergeCell ref="Z43:AD43"/>
    <mergeCell ref="AE43:AI43"/>
    <mergeCell ref="AJ43:BF43"/>
    <mergeCell ref="BP43:CB43"/>
    <mergeCell ref="CC43:CF43"/>
    <mergeCell ref="CG43:CN43"/>
    <mergeCell ref="CO43:CR43"/>
    <mergeCell ref="BN42:BO57"/>
    <mergeCell ref="BP42:CB42"/>
    <mergeCell ref="CC42:CF42"/>
    <mergeCell ref="CG42:CN42"/>
    <mergeCell ref="DA43:DD43"/>
    <mergeCell ref="DE43:DL43"/>
    <mergeCell ref="DM43:DP43"/>
    <mergeCell ref="DQ43:DX43"/>
    <mergeCell ref="C44:E44"/>
    <mergeCell ref="F44:H44"/>
    <mergeCell ref="I44:T44"/>
    <mergeCell ref="U44:Y44"/>
    <mergeCell ref="Z44:AD44"/>
    <mergeCell ref="AE44:AI44"/>
    <mergeCell ref="AJ44:BF44"/>
    <mergeCell ref="BP44:CB44"/>
    <mergeCell ref="CC44:CN44"/>
    <mergeCell ref="CO44:CZ44"/>
    <mergeCell ref="DA44:DL44"/>
    <mergeCell ref="DM44:DX44"/>
    <mergeCell ref="DY44:EJ44"/>
    <mergeCell ref="C45:H45"/>
    <mergeCell ref="I45:Q45"/>
    <mergeCell ref="R45:T45"/>
    <mergeCell ref="U45:Y45"/>
    <mergeCell ref="Z45:AD45"/>
    <mergeCell ref="AE45:AI45"/>
    <mergeCell ref="AJ45:BF45"/>
    <mergeCell ref="BP45:CB45"/>
    <mergeCell ref="CC45:CJ45"/>
    <mergeCell ref="DA45:DH45"/>
    <mergeCell ref="DI45:DL45"/>
    <mergeCell ref="DM45:DT45"/>
    <mergeCell ref="DU45:DX45"/>
    <mergeCell ref="DY45:EJ45"/>
    <mergeCell ref="C46:E46"/>
    <mergeCell ref="I46:BF46"/>
    <mergeCell ref="BP46:CB46"/>
    <mergeCell ref="CC46:CN46"/>
    <mergeCell ref="CO46:CZ46"/>
    <mergeCell ref="DA46:DL46"/>
    <mergeCell ref="DM46:DX46"/>
    <mergeCell ref="DY46:EJ46"/>
    <mergeCell ref="I47:BF47"/>
    <mergeCell ref="BP47:CB47"/>
    <mergeCell ref="CC47:CN47"/>
    <mergeCell ref="CO47:CZ47"/>
    <mergeCell ref="DA47:DL47"/>
    <mergeCell ref="DM47:DX47"/>
    <mergeCell ref="DY47:EJ47"/>
    <mergeCell ref="BP48:CB48"/>
    <mergeCell ref="CC48:CN48"/>
    <mergeCell ref="CO48:CZ48"/>
    <mergeCell ref="DA48:DL48"/>
    <mergeCell ref="DM48:DX48"/>
    <mergeCell ref="DY48:EJ48"/>
    <mergeCell ref="BP49:CB49"/>
    <mergeCell ref="CC49:CN49"/>
    <mergeCell ref="CO49:CZ49"/>
    <mergeCell ref="DA49:DL49"/>
    <mergeCell ref="DM49:DX49"/>
    <mergeCell ref="DY49:EJ49"/>
    <mergeCell ref="BP50:BT51"/>
    <mergeCell ref="BU50:CB50"/>
    <mergeCell ref="CC50:CN50"/>
    <mergeCell ref="CO50:CZ50"/>
    <mergeCell ref="DA50:DL50"/>
    <mergeCell ref="DM50:DX50"/>
    <mergeCell ref="DY50:EJ50"/>
    <mergeCell ref="BU51:CB51"/>
    <mergeCell ref="CC51:CN51"/>
    <mergeCell ref="CO51:CZ51"/>
    <mergeCell ref="DA51:DL51"/>
    <mergeCell ref="DM51:DX51"/>
    <mergeCell ref="DY51:EJ51"/>
    <mergeCell ref="BP52:CB52"/>
    <mergeCell ref="CC52:CN52"/>
    <mergeCell ref="CO52:CZ52"/>
    <mergeCell ref="DA52:DL52"/>
    <mergeCell ref="DM52:DX52"/>
    <mergeCell ref="DY52:EJ52"/>
    <mergeCell ref="BP53:CB53"/>
    <mergeCell ref="CC53:CN53"/>
    <mergeCell ref="CO53:CZ53"/>
    <mergeCell ref="DA53:DL53"/>
    <mergeCell ref="DM53:DX53"/>
    <mergeCell ref="DY53:EJ53"/>
    <mergeCell ref="BP54:CB54"/>
    <mergeCell ref="CC54:CN54"/>
    <mergeCell ref="CO54:CZ54"/>
    <mergeCell ref="DA54:DL54"/>
    <mergeCell ref="DM54:DX54"/>
    <mergeCell ref="DY54:EJ54"/>
    <mergeCell ref="BP55:BT56"/>
    <mergeCell ref="BU55:CB55"/>
    <mergeCell ref="CC55:CN55"/>
    <mergeCell ref="CO55:CZ55"/>
    <mergeCell ref="DA55:DL55"/>
    <mergeCell ref="DM55:DX55"/>
    <mergeCell ref="DM57:DX57"/>
    <mergeCell ref="DY57:EJ57"/>
    <mergeCell ref="DY55:EJ55"/>
    <mergeCell ref="BU56:CB56"/>
    <mergeCell ref="CC56:CN56"/>
    <mergeCell ref="CO56:CZ56"/>
    <mergeCell ref="DA56:DL56"/>
    <mergeCell ref="DM56:DX56"/>
    <mergeCell ref="DY56:EJ56"/>
    <mergeCell ref="CK60:CN60"/>
    <mergeCell ref="CO60:CX60"/>
    <mergeCell ref="CY60:DH60"/>
    <mergeCell ref="BP57:CB57"/>
    <mergeCell ref="CC57:CN57"/>
    <mergeCell ref="CO57:CZ57"/>
    <mergeCell ref="DA57:DL57"/>
    <mergeCell ref="DU60:DX60"/>
    <mergeCell ref="DY60:EB60"/>
    <mergeCell ref="EC60:EF60"/>
    <mergeCell ref="EG60:EJ60"/>
    <mergeCell ref="BN59:CB60"/>
    <mergeCell ref="CC59:CJ59"/>
    <mergeCell ref="CK59:CN59"/>
    <mergeCell ref="CO59:CX59"/>
    <mergeCell ref="CY59:DH59"/>
    <mergeCell ref="CC60:CJ60"/>
  </mergeCells>
  <phoneticPr fontId="29"/>
  <dataValidations count="22">
    <dataValidation type="whole" operator="greaterThanOrEqual" allowBlank="1" showInputMessage="1" promptTitle="「利用者負担額」の入力" prompt="利用者負担額を入力ください。" sqref="U14:Y44">
      <formula1>0</formula1>
    </dataValidation>
    <dataValidation type="whole" operator="equal" allowBlank="1" showInputMessage="1" showErrorMessage="1" errorTitle="「回数」の入力は正しいですか?" error="訪問入浴・利用者負担上限額管理加算がある場合は、「１」を入力してください。" promptTitle="「訪問入浴・利用者負担上限額管理加算」の入力" prompt="訪問入浴・利用者負担上限額管理加算がある場合は、「１」を入力してください。" sqref="DA29:DD29">
      <formula1>1</formula1>
    </dataValidation>
    <dataValidation type="whole" operator="greaterThanOrEqual" showInputMessage="1" promptTitle="「契約支給量」の入力" prompt="契約支給量を入力ください。_x000a_なお、受給者証の決定支給量を超えないよう、ご注意ください。" sqref="K8:T8">
      <formula1>1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C14:E44">
      <formula1>1</formula1>
      <formula2>31</formula2>
    </dataValidation>
    <dataValidation allowBlank="1" errorTitle="「算定回数」の入力誤り" error="入力できる値は、1回～契約支給量までです。_x000a_入力値をご確認ください。" promptTitle="「算定回数」の入力" prompt="サービス利用回数を入力ください。" sqref="I14:T44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入力してください。" sqref="L3:N3">
      <formula1>3</formula1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K9:T9">
      <formula1>0</formula1>
      <formula2>37200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R3:T3">
      <formula1>"1,2,3,4,5,6,7,8,9,10,11,12"</formula1>
    </dataValidation>
    <dataValidation type="textLength" operator="lessThanOrEqual" showInputMessage="1" showErrorMessage="1" errorTitle="「受給者証番号」の入力誤り" error="受給者証番号は、10桁以内で入力ください。" promptTitle="「受給者証番号」の入力" prompt="受給者証番号を入力ください。" sqref="K5:Y5">
      <formula1>10</formula1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EA20:EJ20">
      <formula1>0</formula1>
      <formula2>CE18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CN20:DG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DP20:DQ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CK21:EJ21">
      <formula1>1</formula1>
    </dataValidation>
    <dataValidation allowBlank="1" sqref="CG28:CR33"/>
    <dataValidation type="whole" sqref="CC43:CF43">
      <formula1>1</formula1>
      <formula2>31</formula2>
    </dataValidation>
    <dataValidation allowBlank="1" showErrorMessage="1" sqref="BN7:EJ18"/>
    <dataValidation type="whole" errorStyle="warning" allowBlank="1" errorTitle="「回数」の入力は正しいですか?" error="入力した値をご確認ください。" promptTitle="「回数」の入力" prompt="「回数」を入力ください。" sqref="DA28:DD28 DA30:DD33">
      <formula1>1</formula1>
      <formula2>200</formula2>
    </dataValidation>
    <dataValidation allowBlank="1" showInputMessage="1" promptTitle="「事業者及びその事業所の名称」の入力" prompt="事業者及びその事業所の名称を入力ください。" sqref="AG6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AG5">
      <formula1>760100001</formula1>
      <formula2>769999999</formula2>
    </dataValidation>
    <dataValidation allowBlank="1" showInputMessage="1" promptTitle="「児童氏名」の入力" prompt="児童名を入力ください。_x000a__x000a_※児童名を入力すると、括弧は自動で表示されます。" sqref="K7"/>
    <dataValidation allowBlank="1" showInputMessage="1" promptTitle="「支給決定障害者等氏名」の入力" prompt="支給決定障害者等氏名を入力ください。" sqref="K6"/>
    <dataValidation allowBlank="1" showInputMessage="1" showErrorMessage="1" sqref="EB60 CD61:CN65536 EC22:EG27 EH22:EJ22 EH26:EJ27 DZ22:EB22 DU22:DY27 DZ26:EB27 DM23:DO25 DG23:DI25 BT19:BV22 CZ26:DT27 CZ22:DT22 DS23:DT25 CT22:CY27 CQ22:CS22 CN22:CP27 CQ26:CS27 CK22:CM22 CH19:CJ27 CE19:CG22 CK26:CM27 BP19:BS27 BN1:EK2 BM1:BM4 CC41:CC42 BM6:BM65536 DP19:DQ19 CN19:DG19 EA19:EJ19 DH19:DO20 CK19:CM20 DR19:DZ20 CE26:CG27 BT26:BV27 CD41:CF41 CG41:CN43 CK45:CN45 DI45:DL45 DE42:DL43 BN19:BO65536 CP41:CR41 CW45:CZ45 DE28:EJ33 DZ41:EJ43 DQ42:DX43 DA41:DX41 DU45:DX45 CP61:DR65536 EI61:EJ65536 DS61:EH62 DS64:EH65536 DA42:DA59 DM42:DM60 CO41:CO65536 BL1:BL1048576 DY41:DY59 EK6:EK65536 CC44:CC65536 BP41:CB46 BP47:BP48 BP49:CB65536 CZ23:DC25 BQ31:CF33 BW19:CD27 BN6:EJ6 CS28:CZ33 CS41:CZ43 BP28:BP33 EL1:EQ1048576"/>
  </dataValidations>
  <pageMargins left="0.70866141732283472" right="0.70866141732283472" top="0.74803149606299213" bottom="0.74803149606299213" header="0.31496062992125984" footer="0.31496062992125984"/>
  <pageSetup paperSize="9" scale="87" fitToHeight="0" orientation="portrait" r:id="rId1"/>
  <rowBreaks count="2" manualBreakCount="2">
    <brk id="40" min="64" max="140" man="1"/>
    <brk id="46" max="58" man="1"/>
  </rowBreaks>
  <colBreaks count="1" manualBreakCount="1">
    <brk id="1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104</vt:i4>
      </vt:variant>
      <vt:variant>
        <vt:lpstr>名前付き一覧</vt:lpstr>
      </vt:variant>
      <vt:variant>
        <vt:i4>101</vt:i4>
      </vt:variant>
    </vt:vector>
  </HeadingPairs>
  <TitlesOfParts>
    <vt:vector size="205" baseType="lpstr">
      <vt:lpstr>福島市作業用RPA</vt:lpstr>
      <vt:lpstr>請求書</vt:lpstr>
      <vt:lpstr>start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end</vt:lpstr>
      <vt:lpstr>'1'!Print_Area</vt:lpstr>
      <vt:lpstr>'10'!Print_Area</vt:lpstr>
      <vt:lpstr>'100'!Print_Area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5634</dc:creator>
  <cp:lastModifiedBy>5569</cp:lastModifiedBy>
  <cp:lastPrinted>2021-12-28T03:38:32Z</cp:lastPrinted>
  <dcterms:created xsi:type="dcterms:W3CDTF">2021-08-26T05:40:59Z</dcterms:created>
  <dcterms:modified xsi:type="dcterms:W3CDTF">2022-07-04T05:31:39Z</dcterms:modified>
</cp:coreProperties>
</file>