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1_要綱保管庫＜※最新版を保存のこと！＞\300_障害者総合支援法関係\303_負担額算定\20210201申請書（押印削除対応版）\新様式\"/>
    </mc:Choice>
  </mc:AlternateContent>
  <bookViews>
    <workbookView xWindow="600" yWindow="285" windowWidth="15480" windowHeight="11025"/>
  </bookViews>
  <sheets>
    <sheet name="管理結果票" sheetId="4" r:id="rId1"/>
  </sheets>
  <definedNames>
    <definedName name="_xlnm.Print_Area" localSheetId="0">管理結果票!$B$2:$BZ$46</definedName>
  </definedNames>
  <calcPr calcId="152511"/>
</workbook>
</file>

<file path=xl/calcChain.xml><?xml version="1.0" encoding="utf-8"?>
<calcChain xmlns="http://schemas.openxmlformats.org/spreadsheetml/2006/main">
  <c r="AK43" i="4" l="1"/>
  <c r="AD30" i="4" l="1"/>
  <c r="BB39" i="4"/>
  <c r="AP39" i="4"/>
  <c r="AD39" i="4"/>
  <c r="R39" i="4"/>
  <c r="BN30" i="4"/>
  <c r="BB30" i="4"/>
  <c r="AP30" i="4"/>
  <c r="R30" i="4"/>
  <c r="BN40" i="4"/>
  <c r="BN39" i="4"/>
  <c r="BN38" i="4"/>
  <c r="R24" i="4"/>
  <c r="C41" i="4"/>
  <c r="AQ43" i="4"/>
  <c r="BB33" i="4"/>
  <c r="AP33" i="4"/>
  <c r="AD33" i="4"/>
  <c r="R33" i="4"/>
  <c r="BN24" i="4"/>
  <c r="BB24" i="4"/>
  <c r="AP24" i="4"/>
  <c r="AD24" i="4"/>
</calcChain>
</file>

<file path=xl/sharedStrings.xml><?xml version="1.0" encoding="utf-8"?>
<sst xmlns="http://schemas.openxmlformats.org/spreadsheetml/2006/main" count="38" uniqueCount="30">
  <si>
    <t>事業所番号</t>
    <rPh sb="0" eb="3">
      <t>ジギョウショ</t>
    </rPh>
    <rPh sb="3" eb="5">
      <t>バンゴウ</t>
    </rPh>
    <phoneticPr fontId="2"/>
  </si>
  <si>
    <t>市町村番号</t>
    <rPh sb="0" eb="3">
      <t>シチョウソン</t>
    </rPh>
    <rPh sb="3" eb="5">
      <t>バンゴウ</t>
    </rPh>
    <phoneticPr fontId="2"/>
  </si>
  <si>
    <t>利用者負担上限月額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</si>
  <si>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</si>
  <si>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</si>
  <si>
    <t>指定事業所番号</t>
    <rPh sb="0" eb="2">
      <t>シテイ</t>
    </rPh>
    <rPh sb="2" eb="5">
      <t>ジギョウショ</t>
    </rPh>
    <rPh sb="5" eb="7">
      <t>バンゴウ</t>
    </rPh>
    <phoneticPr fontId="2"/>
  </si>
  <si>
    <t>受給者証番号</t>
    <rPh sb="0" eb="2">
      <t>ジュキュウ</t>
    </rPh>
    <rPh sb="2" eb="3">
      <t>シャ</t>
    </rPh>
    <rPh sb="3" eb="4">
      <t>ショウ</t>
    </rPh>
    <rPh sb="4" eb="6">
      <t>バンゴウ</t>
    </rPh>
    <phoneticPr fontId="2"/>
  </si>
  <si>
    <t>事業所及び
その事業所
の名称</t>
    <rPh sb="0" eb="3">
      <t>ジギョウショ</t>
    </rPh>
    <rPh sb="3" eb="4">
      <t>オヨ</t>
    </rPh>
    <rPh sb="8" eb="11">
      <t>ジギョウショ</t>
    </rPh>
    <rPh sb="13" eb="15">
      <t>メイショウ</t>
    </rPh>
    <phoneticPr fontId="2"/>
  </si>
  <si>
    <t>支給決定障害者等</t>
    <rPh sb="0" eb="2">
      <t>シキュウ</t>
    </rPh>
    <rPh sb="2" eb="4">
      <t>ケッテイ</t>
    </rPh>
    <rPh sb="4" eb="7">
      <t>ショウガイシャ</t>
    </rPh>
    <rPh sb="7" eb="8">
      <t>トウ</t>
    </rPh>
    <phoneticPr fontId="2"/>
  </si>
  <si>
    <t>氏名</t>
    <rPh sb="0" eb="2">
      <t>シメイ</t>
    </rPh>
    <phoneticPr fontId="2"/>
  </si>
  <si>
    <t>支給決定に係る</t>
    <rPh sb="0" eb="2">
      <t>シキュウ</t>
    </rPh>
    <rPh sb="2" eb="4">
      <t>ケッテイ</t>
    </rPh>
    <rPh sb="5" eb="6">
      <t>カカ</t>
    </rPh>
    <phoneticPr fontId="2"/>
  </si>
  <si>
    <t>障害児氏名</t>
    <rPh sb="0" eb="3">
      <t>ショウガイジ</t>
    </rPh>
    <rPh sb="3" eb="5">
      <t>シメイ</t>
    </rPh>
    <phoneticPr fontId="2"/>
  </si>
  <si>
    <t>事業所名称</t>
    <rPh sb="0" eb="3">
      <t>ジギョウショ</t>
    </rPh>
    <rPh sb="3" eb="5">
      <t>メイショウ</t>
    </rPh>
    <phoneticPr fontId="2"/>
  </si>
  <si>
    <t>総費用額</t>
    <rPh sb="0" eb="3">
      <t>ソウヒヨウ</t>
    </rPh>
    <rPh sb="3" eb="4">
      <t>ガク</t>
    </rPh>
    <phoneticPr fontId="2"/>
  </si>
  <si>
    <t>合計</t>
    <rPh sb="0" eb="2">
      <t>ゴウケイ</t>
    </rPh>
    <phoneticPr fontId="2"/>
  </si>
  <si>
    <t>項番</t>
    <rPh sb="0" eb="2">
      <t>コウバン</t>
    </rPh>
    <phoneticPr fontId="2"/>
  </si>
  <si>
    <t>利用者負担上限額管理結果</t>
    <rPh sb="0" eb="3">
      <t>リヨウシャ</t>
    </rPh>
    <rPh sb="3" eb="5">
      <t>フタン</t>
    </rPh>
    <rPh sb="5" eb="7">
      <t>ジョウゲン</t>
    </rPh>
    <rPh sb="7" eb="8">
      <t>ガク</t>
    </rPh>
    <rPh sb="8" eb="10">
      <t>カンリ</t>
    </rPh>
    <rPh sb="10" eb="12">
      <t>ケッカ</t>
    </rPh>
    <phoneticPr fontId="2"/>
  </si>
  <si>
    <t>1　管理事業所で利用者負担額を充当したため、他事業所の利用者負担は発生しない。</t>
    <rPh sb="2" eb="4">
      <t>カンリ</t>
    </rPh>
    <rPh sb="4" eb="7">
      <t>ジギョウショ</t>
    </rPh>
    <rPh sb="8" eb="11">
      <t>リヨウシャ</t>
    </rPh>
    <rPh sb="11" eb="14">
      <t>フタンガク</t>
    </rPh>
    <rPh sb="15" eb="17">
      <t>ジュウトウ</t>
    </rPh>
    <rPh sb="22" eb="23">
      <t>タ</t>
    </rPh>
    <rPh sb="23" eb="26">
      <t>ジギョウショ</t>
    </rPh>
    <rPh sb="27" eb="30">
      <t>リヨウシャ</t>
    </rPh>
    <rPh sb="30" eb="32">
      <t>フタン</t>
    </rPh>
    <rPh sb="33" eb="35">
      <t>ハッセイ</t>
    </rPh>
    <phoneticPr fontId="2"/>
  </si>
  <si>
    <t>利用者負担額</t>
    <rPh sb="0" eb="3">
      <t>リヨウシャ</t>
    </rPh>
    <rPh sb="3" eb="6">
      <t>フタンガク</t>
    </rPh>
    <phoneticPr fontId="2"/>
  </si>
  <si>
    <t>3　利用者負担額の合算額が、負担上限月額を超過するため、下記のとおり調整した。</t>
    <rPh sb="2" eb="5">
      <t>リヨウシャ</t>
    </rPh>
    <rPh sb="5" eb="8">
      <t>フタンガク</t>
    </rPh>
    <rPh sb="9" eb="11">
      <t>ガッサン</t>
    </rPh>
    <rPh sb="11" eb="12">
      <t>ガク</t>
    </rPh>
    <rPh sb="14" eb="16">
      <t>フタン</t>
    </rPh>
    <rPh sb="16" eb="18">
      <t>ジョウゲン</t>
    </rPh>
    <rPh sb="18" eb="20">
      <t>ゲツガク</t>
    </rPh>
    <rPh sb="21" eb="23">
      <t>チョウカ</t>
    </rPh>
    <rPh sb="28" eb="30">
      <t>カキ</t>
    </rPh>
    <rPh sb="34" eb="36">
      <t>チョウセイ</t>
    </rPh>
    <phoneticPr fontId="2"/>
  </si>
  <si>
    <t>利用者負担上限額管理結果票</t>
    <rPh sb="0" eb="3">
      <t>リヨウシャ</t>
    </rPh>
    <rPh sb="3" eb="5">
      <t>フタン</t>
    </rPh>
    <rPh sb="5" eb="7">
      <t>ジョウゲン</t>
    </rPh>
    <rPh sb="7" eb="8">
      <t>ガク</t>
    </rPh>
    <rPh sb="8" eb="10">
      <t>カンリ</t>
    </rPh>
    <rPh sb="10" eb="12">
      <t>ケッカ</t>
    </rPh>
    <rPh sb="12" eb="13">
      <t>ヒョウ</t>
    </rPh>
    <phoneticPr fontId="2"/>
  </si>
  <si>
    <t>利用者負担額集計・調整欄</t>
    <rPh sb="0" eb="3">
      <t>リヨウシャ</t>
    </rPh>
    <rPh sb="3" eb="6">
      <t>フタンガク</t>
    </rPh>
    <rPh sb="6" eb="8">
      <t>シュウケイ</t>
    </rPh>
    <rPh sb="9" eb="11">
      <t>チョウセイ</t>
    </rPh>
    <rPh sb="11" eb="12">
      <t>ラン</t>
    </rPh>
    <phoneticPr fontId="2"/>
  </si>
  <si>
    <t>2　利用者負担額の合算額が、負担上限月額以下のため、調整事務は行わない。</t>
    <rPh sb="2" eb="5">
      <t>リヨウシャ</t>
    </rPh>
    <rPh sb="5" eb="8">
      <t>フタンガク</t>
    </rPh>
    <rPh sb="9" eb="11">
      <t>ガッサン</t>
    </rPh>
    <rPh sb="11" eb="12">
      <t>ガク</t>
    </rPh>
    <rPh sb="14" eb="16">
      <t>フタン</t>
    </rPh>
    <rPh sb="16" eb="18">
      <t>ジョウゲン</t>
    </rPh>
    <rPh sb="18" eb="20">
      <t>ゲツガク</t>
    </rPh>
    <rPh sb="20" eb="22">
      <t>イカ</t>
    </rPh>
    <rPh sb="26" eb="28">
      <t>チョウセイ</t>
    </rPh>
    <rPh sb="28" eb="30">
      <t>ジム</t>
    </rPh>
    <rPh sb="31" eb="32">
      <t>オコナ</t>
    </rPh>
    <phoneticPr fontId="2"/>
  </si>
  <si>
    <t>管理事業者</t>
    <rPh sb="0" eb="2">
      <t>カンリ</t>
    </rPh>
    <rPh sb="2" eb="5">
      <t>ジギョウシャ</t>
    </rPh>
    <phoneticPr fontId="2"/>
  </si>
  <si>
    <t>管理結果後利用者負担額</t>
    <rPh sb="0" eb="2">
      <t>カンリ</t>
    </rPh>
    <rPh sb="2" eb="4">
      <t>ケッカ</t>
    </rPh>
    <rPh sb="4" eb="5">
      <t>ゴ</t>
    </rPh>
    <rPh sb="5" eb="8">
      <t>リヨウシャ</t>
    </rPh>
    <rPh sb="8" eb="10">
      <t>フタン</t>
    </rPh>
    <rPh sb="10" eb="11">
      <t>ガク</t>
    </rPh>
    <phoneticPr fontId="2"/>
  </si>
  <si>
    <t>※水色のセル部分のみ入力ください。</t>
    <rPh sb="1" eb="3">
      <t>ミズイロ</t>
    </rPh>
    <rPh sb="6" eb="8">
      <t>ブブン</t>
    </rPh>
    <rPh sb="10" eb="12">
      <t>ニュウリョク</t>
    </rPh>
    <phoneticPr fontId="2"/>
  </si>
  <si>
    <t>上記内容について確認しました。</t>
  </si>
  <si>
    <t>月</t>
    <rPh sb="0" eb="1">
      <t>ツキ</t>
    </rPh>
    <phoneticPr fontId="2"/>
  </si>
  <si>
    <t>日</t>
    <rPh sb="0" eb="1">
      <t>ヒ</t>
    </rPh>
    <phoneticPr fontId="2"/>
  </si>
  <si>
    <t>支給決定障害者等氏名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</si>
</sst>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gg"/>
    <numFmt numFmtId="177" formatCode="000000"/>
    <numFmt numFmtId="178" formatCode="0000000000"/>
    <numFmt numFmtId="179" formatCode="#,##0_ ;[Red]\-#,##0\ "/>
    <numFmt numFmtId="180" formatCode="#,##0_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b/>
      <sz val="14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b/>
      <sz val="10"/>
      <color indexed="10"/>
      <name val="ＭＳ Ｐ明朝"/>
      <family val="1"/>
      <charset val="128"/>
    </font>
    <font>
      <sz val="10"/>
      <color theme="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4" fillId="2" borderId="0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center" vertical="center" textRotation="255"/>
    </xf>
    <xf numFmtId="0" fontId="7" fillId="2" borderId="7" xfId="0" applyFont="1" applyFill="1" applyBorder="1" applyAlignment="1">
      <alignment horizontal="left" vertical="center"/>
    </xf>
    <xf numFmtId="0" fontId="4" fillId="2" borderId="3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textRotation="255"/>
    </xf>
    <xf numFmtId="0" fontId="6" fillId="2" borderId="0" xfId="0" applyFont="1" applyFill="1" applyBorder="1" applyAlignment="1">
      <alignment horizontal="center" vertical="center"/>
    </xf>
    <xf numFmtId="0" fontId="4" fillId="2" borderId="14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2" borderId="0" xfId="0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 textRotation="255"/>
    </xf>
    <xf numFmtId="0" fontId="9" fillId="2" borderId="8" xfId="0" applyFont="1" applyFill="1" applyBorder="1" applyAlignment="1">
      <alignment horizontal="center" vertical="center" textRotation="255"/>
    </xf>
    <xf numFmtId="0" fontId="9" fillId="2" borderId="9" xfId="0" applyFont="1" applyFill="1" applyBorder="1" applyAlignment="1">
      <alignment horizontal="center" vertical="center" textRotation="255"/>
    </xf>
    <xf numFmtId="0" fontId="9" fillId="2" borderId="10" xfId="0" applyFont="1" applyFill="1" applyBorder="1" applyAlignment="1">
      <alignment horizontal="center" vertical="center" textRotation="255"/>
    </xf>
    <xf numFmtId="0" fontId="9" fillId="2" borderId="11" xfId="0" applyFont="1" applyFill="1" applyBorder="1" applyAlignment="1">
      <alignment horizontal="center" vertical="center" textRotation="255"/>
    </xf>
    <xf numFmtId="0" fontId="9" fillId="2" borderId="13" xfId="0" applyFont="1" applyFill="1" applyBorder="1" applyAlignment="1">
      <alignment horizontal="center" vertical="center" textRotation="255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178" fontId="4" fillId="3" borderId="17" xfId="0" applyNumberFormat="1" applyFont="1" applyFill="1" applyBorder="1" applyAlignment="1">
      <alignment horizontal="center" vertical="center"/>
    </xf>
    <xf numFmtId="178" fontId="4" fillId="3" borderId="18" xfId="0" applyNumberFormat="1" applyFont="1" applyFill="1" applyBorder="1" applyAlignment="1">
      <alignment horizontal="center" vertical="center"/>
    </xf>
    <xf numFmtId="178" fontId="4" fillId="3" borderId="19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180" fontId="6" fillId="3" borderId="33" xfId="0" applyNumberFormat="1" applyFont="1" applyFill="1" applyBorder="1" applyAlignment="1">
      <alignment vertical="center"/>
    </xf>
    <xf numFmtId="180" fontId="6" fillId="3" borderId="34" xfId="0" applyNumberFormat="1" applyFont="1" applyFill="1" applyBorder="1" applyAlignment="1">
      <alignment vertical="center"/>
    </xf>
    <xf numFmtId="180" fontId="6" fillId="3" borderId="35" xfId="0" applyNumberFormat="1" applyFont="1" applyFill="1" applyBorder="1" applyAlignment="1">
      <alignment vertical="center"/>
    </xf>
    <xf numFmtId="180" fontId="6" fillId="3" borderId="36" xfId="0" applyNumberFormat="1" applyFont="1" applyFill="1" applyBorder="1" applyAlignment="1">
      <alignment vertical="center"/>
    </xf>
    <xf numFmtId="180" fontId="6" fillId="3" borderId="37" xfId="0" applyNumberFormat="1" applyFont="1" applyFill="1" applyBorder="1" applyAlignment="1">
      <alignment vertical="center"/>
    </xf>
    <xf numFmtId="180" fontId="6" fillId="3" borderId="38" xfId="0" applyNumberFormat="1" applyFont="1" applyFill="1" applyBorder="1" applyAlignment="1">
      <alignment vertical="center"/>
    </xf>
    <xf numFmtId="180" fontId="6" fillId="2" borderId="17" xfId="0" applyNumberFormat="1" applyFont="1" applyFill="1" applyBorder="1" applyAlignment="1">
      <alignment vertical="center"/>
    </xf>
    <xf numFmtId="180" fontId="6" fillId="2" borderId="18" xfId="0" applyNumberFormat="1" applyFont="1" applyFill="1" applyBorder="1" applyAlignment="1">
      <alignment vertical="center"/>
    </xf>
    <xf numFmtId="180" fontId="6" fillId="2" borderId="19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13" fillId="2" borderId="3" xfId="0" applyFont="1" applyFill="1" applyBorder="1" applyAlignment="1">
      <alignment horizontal="right" shrinkToFit="1"/>
    </xf>
    <xf numFmtId="0" fontId="1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right" vertical="center"/>
    </xf>
    <xf numFmtId="176" fontId="14" fillId="2" borderId="20" xfId="0" applyNumberFormat="1" applyFont="1" applyFill="1" applyBorder="1" applyAlignment="1">
      <alignment horizontal="center" vertical="center"/>
    </xf>
    <xf numFmtId="176" fontId="14" fillId="2" borderId="21" xfId="0" applyNumberFormat="1" applyFont="1" applyFill="1" applyBorder="1" applyAlignment="1">
      <alignment horizontal="center" vertical="center"/>
    </xf>
    <xf numFmtId="176" fontId="14" fillId="2" borderId="39" xfId="0" applyNumberFormat="1" applyFont="1" applyFill="1" applyBorder="1" applyAlignment="1">
      <alignment horizontal="center" vertical="center"/>
    </xf>
    <xf numFmtId="0" fontId="3" fillId="3" borderId="40" xfId="0" applyNumberFormat="1" applyFont="1" applyFill="1" applyBorder="1" applyAlignment="1">
      <alignment horizontal="center" vertical="center"/>
    </xf>
    <xf numFmtId="0" fontId="3" fillId="3" borderId="21" xfId="0" applyNumberFormat="1" applyFont="1" applyFill="1" applyBorder="1" applyAlignment="1">
      <alignment horizontal="center" vertical="center"/>
    </xf>
    <xf numFmtId="0" fontId="3" fillId="3" borderId="39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 indent="1"/>
    </xf>
    <xf numFmtId="0" fontId="3" fillId="3" borderId="5" xfId="0" applyFont="1" applyFill="1" applyBorder="1" applyAlignment="1">
      <alignment horizontal="left" vertical="center" wrapText="1" indent="1"/>
    </xf>
    <xf numFmtId="0" fontId="3" fillId="3" borderId="30" xfId="0" applyFont="1" applyFill="1" applyBorder="1" applyAlignment="1">
      <alignment horizontal="left" vertical="center" wrapText="1" indent="1"/>
    </xf>
    <xf numFmtId="0" fontId="3" fillId="3" borderId="1" xfId="0" applyFont="1" applyFill="1" applyBorder="1" applyAlignment="1">
      <alignment horizontal="left" vertical="center" wrapText="1" indent="1"/>
    </xf>
    <xf numFmtId="0" fontId="3" fillId="3" borderId="0" xfId="0" applyFont="1" applyFill="1" applyBorder="1" applyAlignment="1">
      <alignment horizontal="left" vertical="center" wrapText="1" indent="1"/>
    </xf>
    <xf numFmtId="0" fontId="3" fillId="3" borderId="10" xfId="0" applyFont="1" applyFill="1" applyBorder="1" applyAlignment="1">
      <alignment horizontal="left" vertical="center" wrapText="1" indent="1"/>
    </xf>
    <xf numFmtId="0" fontId="3" fillId="3" borderId="45" xfId="0" applyFont="1" applyFill="1" applyBorder="1" applyAlignment="1">
      <alignment horizontal="left" vertical="center" wrapText="1" indent="1"/>
    </xf>
    <xf numFmtId="0" fontId="3" fillId="3" borderId="12" xfId="0" applyFont="1" applyFill="1" applyBorder="1" applyAlignment="1">
      <alignment horizontal="left" vertical="center" wrapText="1" indent="1"/>
    </xf>
    <xf numFmtId="0" fontId="3" fillId="3" borderId="13" xfId="0" applyFont="1" applyFill="1" applyBorder="1" applyAlignment="1">
      <alignment horizontal="left" vertical="center" wrapText="1" indent="1"/>
    </xf>
    <xf numFmtId="0" fontId="4" fillId="2" borderId="9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1" xfId="0" applyFont="1" applyFill="1" applyBorder="1" applyAlignment="1">
      <alignment horizontal="distributed" vertical="center"/>
    </xf>
    <xf numFmtId="0" fontId="4" fillId="2" borderId="15" xfId="0" applyFont="1" applyFill="1" applyBorder="1" applyAlignment="1">
      <alignment horizontal="distributed" vertical="center"/>
    </xf>
    <xf numFmtId="0" fontId="4" fillId="2" borderId="16" xfId="0" applyFont="1" applyFill="1" applyBorder="1" applyAlignment="1">
      <alignment horizontal="distributed" vertical="center"/>
    </xf>
    <xf numFmtId="177" fontId="4" fillId="2" borderId="46" xfId="0" applyNumberFormat="1" applyFont="1" applyFill="1" applyBorder="1" applyAlignment="1">
      <alignment horizontal="left" vertical="center" indent="1"/>
    </xf>
    <xf numFmtId="177" fontId="4" fillId="2" borderId="3" xfId="0" applyNumberFormat="1" applyFont="1" applyFill="1" applyBorder="1" applyAlignment="1">
      <alignment horizontal="left" vertical="center" indent="1"/>
    </xf>
    <xf numFmtId="177" fontId="4" fillId="2" borderId="8" xfId="0" applyNumberFormat="1" applyFont="1" applyFill="1" applyBorder="1" applyAlignment="1">
      <alignment horizontal="left" vertical="center" indent="1"/>
    </xf>
    <xf numFmtId="0" fontId="3" fillId="3" borderId="14" xfId="0" applyFont="1" applyFill="1" applyBorder="1" applyAlignment="1">
      <alignment horizontal="left" vertical="center" wrapText="1" indent="1"/>
    </xf>
    <xf numFmtId="0" fontId="3" fillId="3" borderId="15" xfId="0" applyFont="1" applyFill="1" applyBorder="1" applyAlignment="1">
      <alignment horizontal="left" vertical="center" wrapText="1" indent="1"/>
    </xf>
    <xf numFmtId="0" fontId="3" fillId="3" borderId="32" xfId="0" applyFont="1" applyFill="1" applyBorder="1" applyAlignment="1">
      <alignment horizontal="left" vertical="center" wrapText="1" indent="1"/>
    </xf>
    <xf numFmtId="0" fontId="4" fillId="2" borderId="44" xfId="0" applyFont="1" applyFill="1" applyBorder="1" applyAlignment="1">
      <alignment horizontal="center" vertical="center" textRotation="255"/>
    </xf>
    <xf numFmtId="0" fontId="4" fillId="2" borderId="27" xfId="0" applyFont="1" applyFill="1" applyBorder="1" applyAlignment="1">
      <alignment horizontal="center" vertical="center" textRotation="255"/>
    </xf>
    <xf numFmtId="0" fontId="4" fillId="2" borderId="47" xfId="0" applyFont="1" applyFill="1" applyBorder="1" applyAlignment="1">
      <alignment horizontal="center" vertical="center" textRotation="255"/>
    </xf>
    <xf numFmtId="0" fontId="4" fillId="2" borderId="24" xfId="0" applyFont="1" applyFill="1" applyBorder="1" applyAlignment="1">
      <alignment horizontal="center" vertical="center" textRotation="255"/>
    </xf>
    <xf numFmtId="0" fontId="4" fillId="2" borderId="48" xfId="0" applyFont="1" applyFill="1" applyBorder="1" applyAlignment="1">
      <alignment horizontal="center" vertical="center" textRotation="255"/>
    </xf>
    <xf numFmtId="0" fontId="4" fillId="2" borderId="49" xfId="0" applyFont="1" applyFill="1" applyBorder="1" applyAlignment="1">
      <alignment horizontal="center" vertical="center" textRotation="255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78" fontId="3" fillId="3" borderId="50" xfId="0" applyNumberFormat="1" applyFont="1" applyFill="1" applyBorder="1" applyAlignment="1">
      <alignment horizontal="left" vertical="center" indent="1" shrinkToFit="1"/>
    </xf>
    <xf numFmtId="178" fontId="3" fillId="3" borderId="18" xfId="0" applyNumberFormat="1" applyFont="1" applyFill="1" applyBorder="1" applyAlignment="1">
      <alignment horizontal="left" vertical="center" indent="1" shrinkToFit="1"/>
    </xf>
    <xf numFmtId="178" fontId="3" fillId="3" borderId="19" xfId="0" applyNumberFormat="1" applyFont="1" applyFill="1" applyBorder="1" applyAlignment="1">
      <alignment horizontal="left" vertical="center" indent="1" shrinkToFit="1"/>
    </xf>
    <xf numFmtId="0" fontId="5" fillId="2" borderId="46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vertical="center" shrinkToFit="1"/>
    </xf>
    <xf numFmtId="0" fontId="5" fillId="2" borderId="51" xfId="0" applyFont="1" applyFill="1" applyBorder="1" applyAlignment="1">
      <alignment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4" fillId="3" borderId="29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30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31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32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39" xfId="0" applyFont="1" applyFill="1" applyBorder="1" applyAlignment="1">
      <alignment horizontal="center" vertical="center"/>
    </xf>
    <xf numFmtId="179" fontId="4" fillId="3" borderId="40" xfId="1" applyNumberFormat="1" applyFont="1" applyFill="1" applyBorder="1" applyAlignment="1">
      <alignment vertical="center"/>
    </xf>
    <xf numFmtId="179" fontId="4" fillId="3" borderId="21" xfId="1" applyNumberFormat="1" applyFont="1" applyFill="1" applyBorder="1" applyAlignment="1">
      <alignment vertical="center"/>
    </xf>
    <xf numFmtId="179" fontId="4" fillId="3" borderId="22" xfId="1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horizontal="distributed" vertical="center"/>
    </xf>
    <xf numFmtId="0" fontId="4" fillId="2" borderId="12" xfId="0" applyFont="1" applyFill="1" applyBorder="1" applyAlignment="1">
      <alignment horizontal="distributed" vertical="center"/>
    </xf>
    <xf numFmtId="0" fontId="4" fillId="2" borderId="41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center" vertical="center" shrinkToFit="1"/>
    </xf>
    <xf numFmtId="180" fontId="4" fillId="0" borderId="33" xfId="0" applyNumberFormat="1" applyFont="1" applyFill="1" applyBorder="1" applyAlignment="1">
      <alignment vertical="center"/>
    </xf>
    <xf numFmtId="180" fontId="4" fillId="0" borderId="34" xfId="0" applyNumberFormat="1" applyFont="1" applyFill="1" applyBorder="1" applyAlignment="1">
      <alignment vertical="center"/>
    </xf>
    <xf numFmtId="180" fontId="4" fillId="0" borderId="35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 shrinkToFit="1"/>
    </xf>
    <xf numFmtId="180" fontId="6" fillId="2" borderId="20" xfId="0" applyNumberFormat="1" applyFont="1" applyFill="1" applyBorder="1" applyAlignment="1">
      <alignment vertical="center"/>
    </xf>
    <xf numFmtId="180" fontId="6" fillId="2" borderId="21" xfId="0" applyNumberFormat="1" applyFont="1" applyFill="1" applyBorder="1" applyAlignment="1">
      <alignment vertical="center"/>
    </xf>
    <xf numFmtId="180" fontId="6" fillId="2" borderId="22" xfId="0" applyNumberFormat="1" applyFont="1" applyFill="1" applyBorder="1" applyAlignment="1">
      <alignment vertical="center"/>
    </xf>
    <xf numFmtId="180" fontId="4" fillId="2" borderId="33" xfId="0" applyNumberFormat="1" applyFont="1" applyFill="1" applyBorder="1" applyAlignment="1">
      <alignment vertical="center"/>
    </xf>
    <xf numFmtId="180" fontId="4" fillId="2" borderId="34" xfId="0" applyNumberFormat="1" applyFont="1" applyFill="1" applyBorder="1" applyAlignment="1">
      <alignment vertical="center"/>
    </xf>
    <xf numFmtId="180" fontId="4" fillId="2" borderId="35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</xdr:colOff>
      <xdr:row>8</xdr:row>
      <xdr:rowOff>0</xdr:rowOff>
    </xdr:from>
    <xdr:to>
      <xdr:col>14</xdr:col>
      <xdr:colOff>137160</xdr:colOff>
      <xdr:row>8</xdr:row>
      <xdr:rowOff>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20980" y="1592580"/>
          <a:ext cx="10363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上記内容について確認しました。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支給決定障害者等氏名　　　　　　　　　　　　　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20</xdr:col>
      <xdr:colOff>15240</xdr:colOff>
      <xdr:row>10</xdr:row>
      <xdr:rowOff>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167640" y="206502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上記内容について確認しました。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なお、当該高額障害福祉サービス費移行額については、私に代わって貴事業所が受領することに同意します。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平成　　年　　月　　日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支給決定障害者等氏名　　　　　　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46"/>
  <sheetViews>
    <sheetView tabSelected="1" view="pageBreakPreview" topLeftCell="A16" zoomScaleNormal="100" workbookViewId="0">
      <selection activeCell="BW46" sqref="BW46"/>
    </sheetView>
  </sheetViews>
  <sheetFormatPr defaultColWidth="1.140625" defaultRowHeight="18.75" customHeight="1"/>
  <cols>
    <col min="1" max="16384" width="1.140625" style="1"/>
  </cols>
  <sheetData>
    <row r="1" spans="1:78" s="37" customFormat="1" ht="18.75" customHeight="1">
      <c r="B1" s="69" t="s">
        <v>25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</row>
    <row r="2" spans="1:78" ht="12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9"/>
    </row>
    <row r="3" spans="1:78" ht="18.75" customHeight="1">
      <c r="B3" s="2"/>
      <c r="C3" s="76" t="s">
        <v>20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3"/>
    </row>
    <row r="4" spans="1:78" ht="12.75" thickBot="1">
      <c r="A4" s="6"/>
      <c r="B4" s="1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Z4" s="3"/>
    </row>
    <row r="5" spans="1:78" ht="18.75" customHeight="1" thickBot="1">
      <c r="A5" s="6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36"/>
      <c r="O5" s="36"/>
      <c r="P5" s="36"/>
      <c r="Q5" s="36"/>
      <c r="R5" s="36"/>
      <c r="S5" s="36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BA5" s="70"/>
      <c r="BB5" s="71"/>
      <c r="BC5" s="71"/>
      <c r="BD5" s="71"/>
      <c r="BE5" s="71"/>
      <c r="BF5" s="72"/>
      <c r="BG5" s="73"/>
      <c r="BH5" s="74"/>
      <c r="BI5" s="74"/>
      <c r="BJ5" s="74"/>
      <c r="BK5" s="74"/>
      <c r="BL5" s="75"/>
      <c r="BM5" s="77" t="s">
        <v>3</v>
      </c>
      <c r="BN5" s="77"/>
      <c r="BO5" s="77"/>
      <c r="BP5" s="73"/>
      <c r="BQ5" s="74"/>
      <c r="BR5" s="74"/>
      <c r="BS5" s="74"/>
      <c r="BT5" s="74"/>
      <c r="BU5" s="75"/>
      <c r="BV5" s="77" t="s">
        <v>4</v>
      </c>
      <c r="BW5" s="77"/>
      <c r="BX5" s="77"/>
      <c r="BY5" s="78"/>
      <c r="BZ5" s="3"/>
    </row>
    <row r="6" spans="1:78" ht="8.25" customHeight="1" thickBot="1">
      <c r="B6" s="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BZ6" s="3"/>
    </row>
    <row r="7" spans="1:78" ht="18.75" customHeight="1">
      <c r="B7" s="2"/>
      <c r="C7" s="79" t="s">
        <v>1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96">
        <v>72010</v>
      </c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8"/>
      <c r="AK7" s="102" t="s">
        <v>23</v>
      </c>
      <c r="AL7" s="103"/>
      <c r="AM7" s="117" t="s">
        <v>5</v>
      </c>
      <c r="AN7" s="118"/>
      <c r="AO7" s="118"/>
      <c r="AP7" s="118"/>
      <c r="AQ7" s="118"/>
      <c r="AR7" s="118"/>
      <c r="AS7" s="118"/>
      <c r="AT7" s="118"/>
      <c r="AU7" s="119"/>
      <c r="AV7" s="114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6"/>
      <c r="BZ7" s="3"/>
    </row>
    <row r="8" spans="1:78" ht="18.75" customHeight="1">
      <c r="B8" s="2"/>
      <c r="C8" s="90" t="s">
        <v>6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2"/>
      <c r="P8" s="81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3"/>
      <c r="AK8" s="104"/>
      <c r="AL8" s="105"/>
      <c r="AM8" s="108" t="s">
        <v>7</v>
      </c>
      <c r="AN8" s="109"/>
      <c r="AO8" s="109"/>
      <c r="AP8" s="109"/>
      <c r="AQ8" s="109"/>
      <c r="AR8" s="109"/>
      <c r="AS8" s="109"/>
      <c r="AT8" s="109"/>
      <c r="AU8" s="109"/>
      <c r="AV8" s="81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3"/>
      <c r="BZ8" s="3"/>
    </row>
    <row r="9" spans="1:78" ht="18.75" customHeight="1">
      <c r="B9" s="2"/>
      <c r="C9" s="93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5"/>
      <c r="P9" s="99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K9" s="104"/>
      <c r="AL9" s="105"/>
      <c r="AM9" s="110"/>
      <c r="AN9" s="111"/>
      <c r="AO9" s="111"/>
      <c r="AP9" s="111"/>
      <c r="AQ9" s="111"/>
      <c r="AR9" s="111"/>
      <c r="AS9" s="111"/>
      <c r="AT9" s="111"/>
      <c r="AU9" s="111"/>
      <c r="AV9" s="84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6"/>
      <c r="BZ9" s="3"/>
    </row>
    <row r="10" spans="1:78" ht="18.75" customHeight="1">
      <c r="B10" s="2"/>
      <c r="C10" s="90" t="s">
        <v>8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P10" s="81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3"/>
      <c r="AK10" s="104"/>
      <c r="AL10" s="105"/>
      <c r="AM10" s="110"/>
      <c r="AN10" s="111"/>
      <c r="AO10" s="111"/>
      <c r="AP10" s="111"/>
      <c r="AQ10" s="111"/>
      <c r="AR10" s="111"/>
      <c r="AS10" s="111"/>
      <c r="AT10" s="111"/>
      <c r="AU10" s="111"/>
      <c r="AV10" s="84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6"/>
      <c r="BZ10" s="3"/>
    </row>
    <row r="11" spans="1:78" ht="18.75" customHeight="1">
      <c r="B11" s="2"/>
      <c r="C11" s="90" t="s">
        <v>9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  <c r="P11" s="99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1"/>
      <c r="AK11" s="104"/>
      <c r="AL11" s="105"/>
      <c r="AM11" s="110"/>
      <c r="AN11" s="111"/>
      <c r="AO11" s="111"/>
      <c r="AP11" s="111"/>
      <c r="AQ11" s="111"/>
      <c r="AR11" s="111"/>
      <c r="AS11" s="111"/>
      <c r="AT11" s="111"/>
      <c r="AU11" s="111"/>
      <c r="AV11" s="84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6"/>
      <c r="BZ11" s="3"/>
    </row>
    <row r="12" spans="1:78" ht="18.75" customHeight="1">
      <c r="B12" s="2"/>
      <c r="C12" s="143" t="s">
        <v>10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5"/>
      <c r="P12" s="81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3"/>
      <c r="AK12" s="104"/>
      <c r="AL12" s="105"/>
      <c r="AM12" s="110"/>
      <c r="AN12" s="111"/>
      <c r="AO12" s="111"/>
      <c r="AP12" s="111"/>
      <c r="AQ12" s="111"/>
      <c r="AR12" s="111"/>
      <c r="AS12" s="111"/>
      <c r="AT12" s="111"/>
      <c r="AU12" s="111"/>
      <c r="AV12" s="84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6"/>
      <c r="BZ12" s="3"/>
    </row>
    <row r="13" spans="1:78" ht="18.75" customHeight="1" thickBot="1">
      <c r="B13" s="2"/>
      <c r="C13" s="150" t="s">
        <v>11</v>
      </c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2"/>
      <c r="P13" s="87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9"/>
      <c r="AK13" s="106"/>
      <c r="AL13" s="107"/>
      <c r="AM13" s="112"/>
      <c r="AN13" s="113"/>
      <c r="AO13" s="113"/>
      <c r="AP13" s="113"/>
      <c r="AQ13" s="113"/>
      <c r="AR13" s="113"/>
      <c r="AS13" s="113"/>
      <c r="AT13" s="113"/>
      <c r="AU13" s="113"/>
      <c r="AV13" s="87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9"/>
      <c r="BZ13" s="3"/>
    </row>
    <row r="14" spans="1:78" ht="12.75" thickBot="1">
      <c r="B14" s="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AK14" s="15"/>
      <c r="AL14" s="1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3"/>
    </row>
    <row r="15" spans="1:78" ht="18.75" customHeight="1" thickBot="1">
      <c r="B15" s="2"/>
      <c r="C15" s="46" t="s">
        <v>2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146"/>
      <c r="T15" s="147"/>
      <c r="U15" s="148"/>
      <c r="V15" s="148"/>
      <c r="W15" s="148"/>
      <c r="X15" s="148"/>
      <c r="Y15" s="148"/>
      <c r="Z15" s="148"/>
      <c r="AA15" s="148"/>
      <c r="AB15" s="148"/>
      <c r="AC15" s="149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68"/>
      <c r="AV15" s="68"/>
      <c r="AW15" s="68"/>
      <c r="AX15" s="68"/>
      <c r="BZ15" s="3"/>
    </row>
    <row r="16" spans="1:78" ht="12.75" thickBot="1">
      <c r="B16" s="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BZ16" s="3"/>
    </row>
    <row r="17" spans="2:78" ht="18.75" customHeight="1" thickBot="1">
      <c r="B17" s="2"/>
      <c r="C17" s="138" t="s">
        <v>16</v>
      </c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40"/>
      <c r="AC17" s="141"/>
      <c r="AD17" s="141"/>
      <c r="AE17" s="142"/>
      <c r="BZ17" s="3"/>
    </row>
    <row r="18" spans="2:78" ht="5.25" customHeight="1">
      <c r="B18" s="2"/>
      <c r="C18" s="16"/>
      <c r="D18" s="1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8"/>
      <c r="BZ18" s="3"/>
    </row>
    <row r="19" spans="2:78" s="20" customFormat="1" ht="18.75" customHeight="1">
      <c r="B19" s="19"/>
      <c r="C19" s="21"/>
      <c r="H19" s="20" t="s">
        <v>17</v>
      </c>
      <c r="BY19" s="22"/>
      <c r="BZ19" s="23"/>
    </row>
    <row r="20" spans="2:78" s="20" customFormat="1" ht="18.75" customHeight="1">
      <c r="B20" s="19"/>
      <c r="C20" s="21"/>
      <c r="H20" s="20" t="s">
        <v>22</v>
      </c>
      <c r="BY20" s="22"/>
      <c r="BZ20" s="23"/>
    </row>
    <row r="21" spans="2:78" s="20" customFormat="1" ht="18.75" customHeight="1">
      <c r="B21" s="19"/>
      <c r="C21" s="21"/>
      <c r="H21" s="20" t="s">
        <v>19</v>
      </c>
      <c r="BY21" s="22"/>
      <c r="BZ21" s="23"/>
    </row>
    <row r="22" spans="2:78" s="12" customFormat="1" ht="7.5" customHeight="1" thickBot="1">
      <c r="B22" s="24"/>
      <c r="C22" s="25"/>
      <c r="D22" s="26"/>
      <c r="E22" s="26"/>
      <c r="F22" s="26"/>
      <c r="G22" s="27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8"/>
      <c r="BZ22" s="29"/>
    </row>
    <row r="23" spans="2:78" ht="9" customHeight="1" thickBot="1"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BZ23" s="3"/>
    </row>
    <row r="24" spans="2:78" ht="18.75" customHeight="1" thickBot="1">
      <c r="B24" s="2"/>
      <c r="C24" s="40" t="s">
        <v>21</v>
      </c>
      <c r="D24" s="41"/>
      <c r="E24" s="132" t="s">
        <v>15</v>
      </c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4"/>
      <c r="R24" s="46" t="str">
        <f>IF(R25="","",1)</f>
        <v/>
      </c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8"/>
      <c r="AD24" s="46" t="str">
        <f>IF(AD25="","",2)</f>
        <v/>
      </c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8"/>
      <c r="AP24" s="46" t="str">
        <f>IF(AP25="","",3)</f>
        <v/>
      </c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8"/>
      <c r="BB24" s="46" t="str">
        <f>IF(BB25="","",4)</f>
        <v/>
      </c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8"/>
      <c r="BN24" s="46" t="str">
        <f>IF(BN25="","",5)</f>
        <v/>
      </c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8"/>
      <c r="BZ24" s="3"/>
    </row>
    <row r="25" spans="2:78" ht="18.75" customHeight="1">
      <c r="B25" s="2"/>
      <c r="C25" s="42"/>
      <c r="D25" s="43"/>
      <c r="E25" s="135" t="s">
        <v>0</v>
      </c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7"/>
      <c r="R25" s="49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1"/>
      <c r="AD25" s="49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1"/>
      <c r="AP25" s="49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1"/>
      <c r="BB25" s="49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1"/>
      <c r="BN25" s="49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1"/>
      <c r="BZ25" s="3"/>
    </row>
    <row r="26" spans="2:78" ht="18.75" customHeight="1">
      <c r="B26" s="2"/>
      <c r="C26" s="42"/>
      <c r="D26" s="43"/>
      <c r="E26" s="52" t="s">
        <v>12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120"/>
      <c r="R26" s="123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5"/>
      <c r="AD26" s="123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5"/>
      <c r="AP26" s="123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5"/>
      <c r="BB26" s="123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5"/>
      <c r="BN26" s="123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5"/>
      <c r="BZ26" s="3"/>
    </row>
    <row r="27" spans="2:78" ht="18.75" customHeight="1">
      <c r="B27" s="2"/>
      <c r="C27" s="42"/>
      <c r="D27" s="4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121"/>
      <c r="R27" s="126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8"/>
      <c r="AD27" s="126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8"/>
      <c r="AP27" s="126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8"/>
      <c r="BB27" s="126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8"/>
      <c r="BN27" s="126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8"/>
      <c r="BZ27" s="3"/>
    </row>
    <row r="28" spans="2:78" ht="18.75" customHeight="1">
      <c r="B28" s="2"/>
      <c r="C28" s="42"/>
      <c r="D28" s="43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122"/>
      <c r="R28" s="129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1"/>
      <c r="AD28" s="129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1"/>
      <c r="AP28" s="129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1"/>
      <c r="BB28" s="129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1"/>
      <c r="BN28" s="129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1"/>
      <c r="BZ28" s="3"/>
    </row>
    <row r="29" spans="2:78" ht="19.5" customHeight="1">
      <c r="B29" s="2"/>
      <c r="C29" s="42"/>
      <c r="D29" s="43"/>
      <c r="E29" s="160" t="s">
        <v>13</v>
      </c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2"/>
      <c r="R29" s="58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60"/>
      <c r="AD29" s="58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60"/>
      <c r="AP29" s="58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60"/>
      <c r="BB29" s="58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60"/>
      <c r="BN29" s="58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60"/>
      <c r="BZ29" s="3"/>
    </row>
    <row r="30" spans="2:78" ht="19.5" customHeight="1" thickBot="1">
      <c r="B30" s="2"/>
      <c r="C30" s="42"/>
      <c r="D30" s="43"/>
      <c r="E30" s="160" t="s">
        <v>18</v>
      </c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2"/>
      <c r="R30" s="154" t="str">
        <f>IF(R29="","",MIN($T$15,R29*0.1))</f>
        <v/>
      </c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6"/>
      <c r="AD30" s="154" t="str">
        <f>IF(AD29="","",MIN($T$15,AD29*0.1))</f>
        <v/>
      </c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6"/>
      <c r="AP30" s="154" t="str">
        <f>IF(AP29="","",MIN($T$15,AP29*0.1))</f>
        <v/>
      </c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6"/>
      <c r="BB30" s="154" t="str">
        <f>IF(BB29="","",MIN($T$15,BB29*0.1))</f>
        <v/>
      </c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6"/>
      <c r="BN30" s="154" t="str">
        <f>IF(BN29="","",MIN($T$15,BN29*0.1))</f>
        <v/>
      </c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6"/>
      <c r="BZ30" s="3"/>
    </row>
    <row r="31" spans="2:78" ht="19.5" customHeight="1" thickBot="1">
      <c r="B31" s="2"/>
      <c r="C31" s="44"/>
      <c r="D31" s="45"/>
      <c r="E31" s="157" t="s">
        <v>24</v>
      </c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9"/>
      <c r="R31" s="55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7"/>
      <c r="AD31" s="55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7"/>
      <c r="AP31" s="55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7"/>
      <c r="BB31" s="55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7"/>
      <c r="BN31" s="55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7"/>
      <c r="BZ31" s="3"/>
    </row>
    <row r="32" spans="2:78" ht="9" customHeight="1" thickBot="1">
      <c r="B32" s="2"/>
      <c r="C32" s="31"/>
      <c r="D32" s="31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3"/>
    </row>
    <row r="33" spans="2:78" ht="18.75" customHeight="1" thickBot="1">
      <c r="B33" s="2"/>
      <c r="C33" s="40" t="s">
        <v>21</v>
      </c>
      <c r="D33" s="41"/>
      <c r="E33" s="132" t="s">
        <v>15</v>
      </c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46" t="str">
        <f>IF(R34="","",6)</f>
        <v/>
      </c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8"/>
      <c r="AD33" s="46" t="str">
        <f>IF(AD34="","",7)</f>
        <v/>
      </c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8"/>
      <c r="AP33" s="46" t="str">
        <f>IF(AP34="","",8)</f>
        <v/>
      </c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8"/>
      <c r="BB33" s="46" t="str">
        <f>IF(BB34="","",9)</f>
        <v/>
      </c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8"/>
      <c r="BN33" s="169" t="s">
        <v>14</v>
      </c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1"/>
      <c r="BZ33" s="3"/>
    </row>
    <row r="34" spans="2:78" ht="18.75" customHeight="1">
      <c r="B34" s="2"/>
      <c r="C34" s="42"/>
      <c r="D34" s="43"/>
      <c r="E34" s="135" t="s">
        <v>0</v>
      </c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7"/>
      <c r="R34" s="49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1"/>
      <c r="AD34" s="49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  <c r="AP34" s="49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1"/>
      <c r="BB34" s="49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1"/>
      <c r="BN34" s="172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173"/>
      <c r="BZ34" s="3"/>
    </row>
    <row r="35" spans="2:78" ht="18.75" customHeight="1">
      <c r="B35" s="2"/>
      <c r="C35" s="42"/>
      <c r="D35" s="43"/>
      <c r="E35" s="52" t="s">
        <v>12</v>
      </c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123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5"/>
      <c r="AD35" s="123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5"/>
      <c r="AP35" s="123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5"/>
      <c r="BB35" s="123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5"/>
      <c r="BN35" s="172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173"/>
      <c r="BZ35" s="3"/>
    </row>
    <row r="36" spans="2:78" ht="18.75" customHeight="1">
      <c r="B36" s="2"/>
      <c r="C36" s="42"/>
      <c r="D36" s="4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126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8"/>
      <c r="AD36" s="126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8"/>
      <c r="AP36" s="126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8"/>
      <c r="BB36" s="126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8"/>
      <c r="BN36" s="172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173"/>
      <c r="BZ36" s="3"/>
    </row>
    <row r="37" spans="2:78" ht="18.75" customHeight="1" thickBot="1">
      <c r="B37" s="2"/>
      <c r="C37" s="42"/>
      <c r="D37" s="4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129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1"/>
      <c r="AD37" s="129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1"/>
      <c r="AP37" s="129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1"/>
      <c r="BB37" s="129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1"/>
      <c r="BN37" s="174"/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  <c r="BY37" s="176"/>
      <c r="BZ37" s="3"/>
    </row>
    <row r="38" spans="2:78" ht="19.5" customHeight="1">
      <c r="B38" s="2"/>
      <c r="C38" s="42"/>
      <c r="D38" s="43"/>
      <c r="E38" s="160" t="s">
        <v>13</v>
      </c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2"/>
      <c r="R38" s="58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60"/>
      <c r="AD38" s="58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60"/>
      <c r="AP38" s="58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60"/>
      <c r="BB38" s="58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60"/>
      <c r="BN38" s="61" t="str">
        <f>IF($R$31="","",SUM(R29:BY29,R38:BM38))</f>
        <v/>
      </c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3"/>
      <c r="BZ38" s="3"/>
    </row>
    <row r="39" spans="2:78" ht="19.5" customHeight="1" thickBot="1">
      <c r="B39" s="2"/>
      <c r="C39" s="42"/>
      <c r="D39" s="43"/>
      <c r="E39" s="160" t="s">
        <v>18</v>
      </c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2"/>
      <c r="R39" s="154" t="str">
        <f>IF(R38="","",MIN($T$15,R38*0.1))</f>
        <v/>
      </c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6"/>
      <c r="AD39" s="154" t="str">
        <f>IF(AD38="","",MIN($T$15,AD38*0.1))</f>
        <v/>
      </c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6"/>
      <c r="AP39" s="154" t="str">
        <f>IF(AP38="","",MIN($T$15,AP38*0.1))</f>
        <v/>
      </c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6"/>
      <c r="BB39" s="154" t="str">
        <f>IF(BB38="","",MIN($T$15,BB38*0.1))</f>
        <v/>
      </c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6"/>
      <c r="BN39" s="166" t="str">
        <f>IF($R$31="","",SUM(R30:BY30,R39:BM39))</f>
        <v/>
      </c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8"/>
      <c r="BZ39" s="3"/>
    </row>
    <row r="40" spans="2:78" ht="19.5" customHeight="1" thickBot="1">
      <c r="B40" s="2"/>
      <c r="C40" s="44"/>
      <c r="D40" s="45"/>
      <c r="E40" s="157" t="s">
        <v>24</v>
      </c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9"/>
      <c r="R40" s="55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7"/>
      <c r="AD40" s="55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7"/>
      <c r="AP40" s="55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7"/>
      <c r="BB40" s="55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7"/>
      <c r="BN40" s="163" t="str">
        <f>IF($R$31="","",SUM(R31:BY31,R40:BM40))</f>
        <v/>
      </c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5"/>
      <c r="BZ40" s="3"/>
    </row>
    <row r="41" spans="2:78" s="38" customFormat="1" ht="12">
      <c r="B41" s="2"/>
      <c r="C41" s="66" t="str">
        <f>IF(T15&lt;BN40,"エラー：「管理結果後利用者負担額の合計」が「地域生活支援事業での利用者負担徴収可能額 ①－②」を超えています。入力した値をご確認ください。","")</f>
        <v/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3"/>
    </row>
    <row r="42" spans="2:78" ht="18.75" customHeight="1">
      <c r="B42" s="2"/>
      <c r="AD42" s="1" t="s">
        <v>26</v>
      </c>
      <c r="BZ42" s="3"/>
    </row>
    <row r="43" spans="2:78" ht="18.75" customHeight="1">
      <c r="B43" s="2"/>
      <c r="AG43" s="67"/>
      <c r="AH43" s="67"/>
      <c r="AI43" s="67"/>
      <c r="AJ43" s="67"/>
      <c r="AK43" s="68" t="str">
        <f>IF(BP5="","",IF(BP5=12,BG5+1,BG5))</f>
        <v/>
      </c>
      <c r="AL43" s="68"/>
      <c r="AM43" s="68"/>
      <c r="AN43" s="68" t="s">
        <v>3</v>
      </c>
      <c r="AO43" s="68"/>
      <c r="AP43" s="68"/>
      <c r="AQ43" s="68" t="str">
        <f>IF(BP5="","",IF(BP5=12,1,BP5+1))</f>
        <v/>
      </c>
      <c r="AR43" s="68"/>
      <c r="AS43" s="68"/>
      <c r="AT43" s="68" t="s">
        <v>27</v>
      </c>
      <c r="AU43" s="68"/>
      <c r="AV43" s="68"/>
      <c r="AW43" s="64"/>
      <c r="AX43" s="64"/>
      <c r="AY43" s="64"/>
      <c r="AZ43" s="68" t="s">
        <v>28</v>
      </c>
      <c r="BA43" s="68"/>
      <c r="BB43" s="68"/>
      <c r="BZ43" s="3"/>
    </row>
    <row r="44" spans="2:78" ht="12">
      <c r="B44" s="2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Z44" s="3"/>
    </row>
    <row r="45" spans="2:78" ht="18.75" customHeight="1">
      <c r="B45" s="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39" t="s">
        <v>29</v>
      </c>
      <c r="AX45" s="12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W45" s="65"/>
      <c r="BX45" s="65"/>
      <c r="BY45" s="65"/>
      <c r="BZ45" s="3"/>
    </row>
    <row r="46" spans="2:78" ht="12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5"/>
    </row>
  </sheetData>
  <mergeCells count="110">
    <mergeCell ref="AD39:AO39"/>
    <mergeCell ref="R39:AC39"/>
    <mergeCell ref="E39:Q39"/>
    <mergeCell ref="AP33:BA33"/>
    <mergeCell ref="BB34:BM34"/>
    <mergeCell ref="BN40:BY40"/>
    <mergeCell ref="BB40:BM40"/>
    <mergeCell ref="AP40:BA40"/>
    <mergeCell ref="AD40:AO40"/>
    <mergeCell ref="BB39:BM39"/>
    <mergeCell ref="BN39:BY39"/>
    <mergeCell ref="BN33:BY37"/>
    <mergeCell ref="AP38:BA38"/>
    <mergeCell ref="BB38:BM38"/>
    <mergeCell ref="AP39:BA39"/>
    <mergeCell ref="AU15:AX15"/>
    <mergeCell ref="BN31:BY31"/>
    <mergeCell ref="BB30:BM30"/>
    <mergeCell ref="BN30:BY30"/>
    <mergeCell ref="AP30:BA30"/>
    <mergeCell ref="AP34:BA34"/>
    <mergeCell ref="AD35:AO37"/>
    <mergeCell ref="BB26:BM28"/>
    <mergeCell ref="BN26:BY28"/>
    <mergeCell ref="AP26:BA28"/>
    <mergeCell ref="AD26:AO28"/>
    <mergeCell ref="AD25:AO25"/>
    <mergeCell ref="AP25:BA25"/>
    <mergeCell ref="BB25:BM25"/>
    <mergeCell ref="AP24:BA24"/>
    <mergeCell ref="BB24:BM24"/>
    <mergeCell ref="AD24:AO24"/>
    <mergeCell ref="AD34:AO34"/>
    <mergeCell ref="BB35:BM37"/>
    <mergeCell ref="BB33:BM33"/>
    <mergeCell ref="AP35:BA37"/>
    <mergeCell ref="BN29:BY29"/>
    <mergeCell ref="BB31:BM31"/>
    <mergeCell ref="AD30:AO30"/>
    <mergeCell ref="C17:AA17"/>
    <mergeCell ref="AB17:AE17"/>
    <mergeCell ref="C10:O10"/>
    <mergeCell ref="P10:AI11"/>
    <mergeCell ref="C11:O11"/>
    <mergeCell ref="C12:O12"/>
    <mergeCell ref="C15:S15"/>
    <mergeCell ref="T15:AC15"/>
    <mergeCell ref="C13:O13"/>
    <mergeCell ref="AD15:AT15"/>
    <mergeCell ref="BN25:BY25"/>
    <mergeCell ref="BN24:BY24"/>
    <mergeCell ref="C24:D31"/>
    <mergeCell ref="R25:AC25"/>
    <mergeCell ref="E26:Q28"/>
    <mergeCell ref="R26:AC28"/>
    <mergeCell ref="E24:Q24"/>
    <mergeCell ref="R24:AC24"/>
    <mergeCell ref="E25:Q25"/>
    <mergeCell ref="R31:AC31"/>
    <mergeCell ref="E29:Q29"/>
    <mergeCell ref="E30:Q30"/>
    <mergeCell ref="E31:Q31"/>
    <mergeCell ref="R30:AC30"/>
    <mergeCell ref="R29:AC29"/>
    <mergeCell ref="AD29:AO29"/>
    <mergeCell ref="AP29:BA29"/>
    <mergeCell ref="AD31:AO31"/>
    <mergeCell ref="AP31:BA31"/>
    <mergeCell ref="BB29:BM29"/>
    <mergeCell ref="B1:BZ1"/>
    <mergeCell ref="BA5:BF5"/>
    <mergeCell ref="BG5:BL5"/>
    <mergeCell ref="BP5:BU5"/>
    <mergeCell ref="C3:BY3"/>
    <mergeCell ref="BV5:BY5"/>
    <mergeCell ref="BM5:BO5"/>
    <mergeCell ref="C7:O7"/>
    <mergeCell ref="AV8:BY13"/>
    <mergeCell ref="P12:AI13"/>
    <mergeCell ref="C8:O9"/>
    <mergeCell ref="P7:AI7"/>
    <mergeCell ref="P8:AI9"/>
    <mergeCell ref="AK7:AL13"/>
    <mergeCell ref="AM8:AU13"/>
    <mergeCell ref="AV7:BY7"/>
    <mergeCell ref="AM7:AU7"/>
    <mergeCell ref="C33:D40"/>
    <mergeCell ref="R33:AC33"/>
    <mergeCell ref="R34:AC34"/>
    <mergeCell ref="E35:Q37"/>
    <mergeCell ref="R40:AC40"/>
    <mergeCell ref="R38:AC38"/>
    <mergeCell ref="BN38:BY38"/>
    <mergeCell ref="AY45:BU45"/>
    <mergeCell ref="BW45:BY45"/>
    <mergeCell ref="C41:BY41"/>
    <mergeCell ref="AG43:AJ43"/>
    <mergeCell ref="AK43:AM43"/>
    <mergeCell ref="AN43:AP43"/>
    <mergeCell ref="AQ43:AS43"/>
    <mergeCell ref="AT43:AV43"/>
    <mergeCell ref="AW43:AY43"/>
    <mergeCell ref="AZ43:BB43"/>
    <mergeCell ref="E40:Q40"/>
    <mergeCell ref="E33:Q33"/>
    <mergeCell ref="E34:Q34"/>
    <mergeCell ref="E38:Q38"/>
    <mergeCell ref="R35:AC37"/>
    <mergeCell ref="AD33:AO33"/>
    <mergeCell ref="AD38:AO38"/>
  </mergeCells>
  <phoneticPr fontId="2"/>
  <dataValidations count="10">
    <dataValidation type="whole" imeMode="off" operator="greaterThanOrEqual" showInputMessage="1" showErrorMessage="1" errorTitle="「年」の入力誤り" error="「年」は、1以上の整数で入力ください。" promptTitle="「年」の入力" prompt="サービス提供月の「年」を入力ください。" sqref="BG5:BL5">
      <formula1>1</formula1>
    </dataValidation>
    <dataValidation type="whole" imeMode="off" showInputMessage="1" showErrorMessage="1" errorTitle="「月」の入力" error="「月」は、1～12の値の間で入力ください。" promptTitle="「月」の入力" prompt="サービス提供月を入力ください。" sqref="BP5:BU5">
      <formula1>1</formula1>
      <formula2>12</formula2>
    </dataValidation>
    <dataValidation imeMode="off" allowBlank="1" showInputMessage="1" showErrorMessage="1" sqref="BV5:BY5 BM5:BO5 BA5 R33:BM33 R38:BY40 R24:BY24 R29:BY31"/>
    <dataValidation type="textLength" imeMode="off" allowBlank="1" showInputMessage="1" showErrorMessage="1" errorTitle="「受給者証番号」の入力誤り" error="受給者証番号は、10桁以内で入力ください。" promptTitle="「受給者証番号」の入力" prompt="「受給者証番号」を10桁以内で入力ください。" sqref="P8:AI9">
      <formula1>1</formula1>
      <formula2>10</formula2>
    </dataValidation>
    <dataValidation type="textLength" imeMode="on" operator="greaterThanOrEqual" showInputMessage="1" showErrorMessage="1" errorTitle="「支給決定障害者等氏名」が入力されていません。" error="支給決定障害者等氏名を入力ください。" promptTitle="「支給決定障害者等氏名」の入力" prompt="支給決定障害者等氏名を入力ください。" sqref="P10:AI11">
      <formula1>1</formula1>
    </dataValidation>
    <dataValidation imeMode="on" allowBlank="1" showInputMessage="1" showErrorMessage="1" sqref="P12:AI13 AV8 R35:BM37 R26:BY28"/>
    <dataValidation type="whole" imeMode="off" showInputMessage="1" showErrorMessage="1" errorTitle="「指定事業所番号」の入力誤り" error="「指定事業所番号」は、0710000001～0799999999の間で入力ください。" promptTitle="「指定事業所番号」の入力" prompt="「指定事業所番号」を入力ください。" sqref="AV7">
      <formula1>710000001</formula1>
      <formula2>799999999</formula2>
    </dataValidation>
    <dataValidation type="whole" imeMode="off" allowBlank="1" showInputMessage="1" showErrorMessage="1" errorTitle="「利用者負担上限月額 ①」の入力誤り" error="利用者負担上限月額は、1円～37,200円の間で入力ください。" promptTitle="「利用者負担上限月額」の入力" prompt="受給者証を確認し、利用者負担上限月額を入力ください。" sqref="T15:AC15">
      <formula1>1</formula1>
      <formula2>37200</formula2>
    </dataValidation>
    <dataValidation type="whole" imeMode="off" showInputMessage="1" showErrorMessage="1" errorTitle="「利用者負担上限額管理結果」の入力誤り" error="利用者負担上限額管理結果は、1～3の値で入力ください。" promptTitle="「利用者負担上限額管理結果」の入力" prompt="利用者負担上限額管理結果を入力ください。" sqref="AB17:AE17">
      <formula1>1</formula1>
      <formula2>3</formula2>
    </dataValidation>
    <dataValidation type="whole" imeMode="off" allowBlank="1" showInputMessage="1" showErrorMessage="1" errorTitle="「事業所番号」の入力誤り" error="事業所番号は、0710000001～0799999999の間の値で入力ください。" promptTitle="「事業所番号」の入力" prompt="事業所番号を入力ください。" sqref="R34:BM34 R25:BY25">
      <formula1>710000001</formula1>
      <formula2>799999999</formula2>
    </dataValidation>
  </dataValidations>
  <printOptions horizontalCentered="1"/>
  <pageMargins left="0.78740157480314965" right="0.39370078740157483" top="0.59055118110236227" bottom="0.39370078740157483" header="0.31496062992125984" footer="0.31496062992125984"/>
  <pageSetup paperSize="9" orientation="portrait" blackAndWhite="1" horizontalDpi="300" verticalDpi="300" r:id="rId1"/>
  <headerFooter alignWithMargins="0">
    <oddHeader>&amp;L&amp;"ＭＳ Ｐ明朝,標準"&amp;10(様式第2号)</oddHeader>
    <oddFooter>&amp;L&amp;8&lt;&amp;D &amp;T&gt;&amp;R&amp;10&amp;N枚目中&amp;P枚目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管理結果票</vt:lpstr>
      <vt:lpstr>管理結果票!Print_Area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5587</cp:lastModifiedBy>
  <cp:lastPrinted>2021-01-22T22:34:35Z</cp:lastPrinted>
  <dcterms:created xsi:type="dcterms:W3CDTF">2006-06-01T05:16:21Z</dcterms:created>
  <dcterms:modified xsi:type="dcterms:W3CDTF">2021-01-22T22:34:37Z</dcterms:modified>
</cp:coreProperties>
</file>