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使用用\"/>
    </mc:Choice>
  </mc:AlternateContent>
  <xr:revisionPtr revIDLastSave="0" documentId="13_ncr:1_{9AB952C8-34A9-4057-8DA7-5ECF84EBF98F}"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 sheetId="14" r:id="rId6"/>
    <sheet name="様式第１号別添１（１）記載例 " sheetId="18" r:id="rId7"/>
    <sheet name="様式第２号別添１（１） " sheetId="11" r:id="rId8"/>
    <sheet name="様式第２号別添１（１）  (記載例)" sheetId="21" r:id="rId9"/>
  </sheets>
  <externalReferences>
    <externalReference r:id="rId10"/>
  </externalReferences>
  <definedNames>
    <definedName name="_xlnm.Print_Area" localSheetId="0">第１号様式!$A$1:$K$18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 '!$A$1:$U$49</definedName>
    <definedName name="_xlnm.Print_Area" localSheetId="6">'様式第１号別添１（１）記載例 '!$A$1:$U$49</definedName>
    <definedName name="_xlnm.Print_Area" localSheetId="7">'様式第２号別添１（１） '!$A$1:$U$49</definedName>
    <definedName name="_xlnm.Print_Area" localSheetId="8">'様式第２号別添１（１）  (記載例)'!$A$1:$U$49</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91029"/>
</workbook>
</file>

<file path=xl/calcChain.xml><?xml version="1.0" encoding="utf-8"?>
<calcChain xmlns="http://schemas.openxmlformats.org/spreadsheetml/2006/main">
  <c r="Q22" i="21" l="1"/>
  <c r="P23" i="21" s="1"/>
  <c r="Q19" i="21"/>
  <c r="Q18" i="21"/>
  <c r="Q17" i="21"/>
  <c r="Q16" i="21"/>
  <c r="Q15" i="21"/>
  <c r="Q14" i="21"/>
  <c r="Q13" i="21"/>
  <c r="Q12" i="21"/>
  <c r="Q11" i="21"/>
  <c r="Q10" i="21"/>
  <c r="Q9" i="21"/>
  <c r="Q8" i="21"/>
  <c r="P20" i="21" s="1"/>
  <c r="H24" i="11"/>
  <c r="P23" i="11"/>
  <c r="Q22" i="11"/>
  <c r="Q22" i="18"/>
  <c r="P23" i="18" s="1"/>
  <c r="Q19" i="18"/>
  <c r="Q18" i="18"/>
  <c r="Q17" i="18"/>
  <c r="Q16" i="18"/>
  <c r="Q15" i="18"/>
  <c r="Q14" i="18"/>
  <c r="Q13" i="18"/>
  <c r="Q12" i="18"/>
  <c r="Q11" i="18"/>
  <c r="Q10" i="18"/>
  <c r="Q9" i="18"/>
  <c r="Q8" i="18"/>
  <c r="P20" i="18" s="1"/>
  <c r="H24" i="14"/>
  <c r="P23" i="14"/>
  <c r="Q22" i="14"/>
  <c r="H24" i="21" l="1"/>
  <c r="H24" i="18"/>
  <c r="Q19" i="14" l="1"/>
  <c r="Q18" i="14"/>
  <c r="Q17" i="14"/>
  <c r="Q16" i="14"/>
  <c r="Q15" i="14"/>
  <c r="Q14" i="14"/>
  <c r="Q13" i="14"/>
  <c r="Q12" i="14"/>
  <c r="Q11" i="14"/>
  <c r="Q10" i="14"/>
  <c r="Q9" i="14"/>
  <c r="Q8" i="14"/>
  <c r="P20" i="14" l="1"/>
  <c r="J11" i="1"/>
  <c r="Q19" i="11" l="1"/>
  <c r="Q18" i="11"/>
  <c r="Q17" i="11"/>
  <c r="Q16" i="11"/>
  <c r="Q15" i="11"/>
  <c r="Q14" i="11"/>
  <c r="Q13" i="11"/>
  <c r="Q12" i="11"/>
  <c r="Q11" i="11"/>
  <c r="Q10" i="11"/>
  <c r="Q9" i="11"/>
  <c r="Q8" i="11"/>
  <c r="P20" i="11" l="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alcChain>
</file>

<file path=xl/sharedStrings.xml><?xml version="1.0" encoding="utf-8"?>
<sst xmlns="http://schemas.openxmlformats.org/spreadsheetml/2006/main" count="614" uniqueCount="205">
  <si>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</si>
  <si>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</si>
  <si>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</si>
  <si>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</si>
  <si>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</si>
  <si>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</si>
  <si>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</si>
  <si>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</si>
  <si>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</si>
  <si>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</si>
  <si>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</si>
  <si>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</si>
  <si>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</si>
  <si>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</si>
  <si>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</si>
  <si>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</si>
  <si>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</si>
  <si>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</si>
  <si>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</si>
  <si>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</si>
  <si>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</si>
  <si>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</si>
  <si>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</si>
  <si>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</si>
  <si>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</si>
  <si>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</si>
  <si>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</si>
  <si>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</si>
  <si>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</si>
  <si>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</si>
  <si>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</si>
  <si>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</si>
  <si>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</si>
  <si>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</si>
  <si>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</si>
  <si>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</si>
  <si>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</si>
  <si>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</si>
  <si>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</si>
  <si>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</si>
  <si>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</si>
  <si>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</si>
  <si>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</si>
  <si>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</si>
  <si>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</si>
  <si>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</si>
  <si>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</si>
  <si>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</si>
  <si>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</si>
  <si>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</si>
  <si>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</si>
  <si>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</si>
  <si>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</si>
  <si>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</si>
  <si>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</si>
  <si>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</si>
  <si>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</si>
  <si>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</si>
  <si>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</si>
  <si>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</si>
  <si>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</si>
  <si>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</si>
  <si>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</si>
  <si>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</si>
  <si>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</si>
  <si>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</si>
  <si>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</si>
  <si>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</si>
  <si>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</si>
  <si>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</si>
  <si>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</si>
  <si>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</si>
  <si>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</si>
  <si>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</si>
  <si>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</si>
  <si>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</si>
  <si>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</si>
  <si>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</si>
  <si>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</si>
  <si>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</si>
  <si>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</si>
  <si>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</si>
  <si>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</si>
  <si>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</si>
  <si>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</si>
  <si>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</si>
  <si>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</si>
  <si>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</si>
  <si>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</si>
  <si>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</si>
  <si>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</si>
  <si>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</si>
  <si>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</si>
  <si>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</si>
  <si>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</si>
  <si>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</si>
  <si>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</si>
  <si>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</si>
  <si>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</si>
  <si>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</si>
  <si>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</si>
  <si>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</si>
  <si>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</si>
  <si>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</si>
  <si>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</si>
  <si>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</si>
  <si>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</si>
  <si>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</si>
  <si>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</si>
  <si>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</si>
  <si>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</si>
  <si>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</si>
  <si>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</si>
  <si>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</si>
  <si>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</si>
  <si>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</si>
  <si>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</si>
  <si>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</si>
  <si>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</si>
  <si>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</si>
  <si>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</si>
  <si>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</si>
  <si>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</si>
  <si>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</si>
  <si>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</si>
  <si>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</si>
  <si>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</si>
  <si>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</si>
  <si>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</si>
  <si>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</si>
  <si>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</si>
  <si>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</si>
  <si>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</si>
  <si>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</si>
  <si>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</si>
  <si>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</si>
  <si>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</si>
  <si>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</si>
  <si>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</si>
  <si>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</si>
  <si>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</si>
  <si>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</si>
  <si>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</si>
  <si>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</si>
  <si>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</si>
  <si>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</si>
  <si>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</si>
  <si>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</si>
  <si>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</si>
  <si>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</si>
  <si>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</si>
  <si>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</si>
  <si>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</si>
  <si>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</si>
  <si>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</si>
  <si>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</si>
  <si>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</si>
  <si>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</si>
  <si>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</si>
  <si>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r>
      <t>(１)</t>
    </r>
    <r>
      <rPr>
        <sz val="11"/>
        <rFont val="ＭＳ Ｐゴシック"/>
        <family val="2"/>
        <charset val="128"/>
        <scheme val="minor"/>
      </rPr>
      <t>介護職員処遇改善変更計画書</t>
    </r>
    <rPh sb="3" eb="5">
      <t>かいご</t>
    </rPh>
    <rPh sb="5" eb="7">
      <t>しょくいん</t>
    </rPh>
    <rPh sb="7" eb="9">
      <t>しょぐう</t>
    </rPh>
    <rPh sb="9" eb="11">
      <t>かいぜん</t>
    </rPh>
    <rPh sb="11" eb="13">
      <t>へんこう</t>
    </rPh>
    <rPh sb="13" eb="16">
      <t>けいかくしょ</t>
    </rPh>
    <phoneticPr fontId="20" type="Hiragana"/>
  </si>
  <si>
    <t>介護職員処遇改善変更計画書</t>
    <rPh sb="0" eb="4">
      <t>かいごしょくいん</t>
    </rPh>
    <rPh sb="4" eb="6">
      <t>しょぐう</t>
    </rPh>
    <rPh sb="6" eb="8">
      <t>かいぜん</t>
    </rPh>
    <rPh sb="8" eb="10">
      <t>へんこう</t>
    </rPh>
    <rPh sb="10" eb="12">
      <t>けいかく</t>
    </rPh>
    <rPh sb="12" eb="13">
      <t>しょ</t>
    </rPh>
    <phoneticPr fontId="20" type="Hiragana"/>
  </si>
  <si>
    <t>既交付決定額</t>
    <rPh sb="0" eb="1">
      <t>キ</t>
    </rPh>
    <rPh sb="1" eb="3">
      <t>コウフ</t>
    </rPh>
    <rPh sb="3" eb="5">
      <t>ケッテイ</t>
    </rPh>
    <rPh sb="5" eb="6">
      <t>ガク</t>
    </rPh>
    <phoneticPr fontId="6"/>
  </si>
  <si>
    <t>差引額</t>
    <rPh sb="0" eb="2">
      <t>サシヒキ</t>
    </rPh>
    <rPh sb="2" eb="3">
      <t>ガク</t>
    </rPh>
    <phoneticPr fontId="6"/>
  </si>
  <si>
    <t>（Ｉ）</t>
    <phoneticPr fontId="1"/>
  </si>
  <si>
    <t>市補助所要額</t>
    <rPh sb="0" eb="1">
      <t>シ</t>
    </rPh>
    <rPh sb="1" eb="3">
      <t>ホジョ</t>
    </rPh>
    <rPh sb="3" eb="5">
      <t>ショヨウ</t>
    </rPh>
    <rPh sb="5" eb="6">
      <t>ガク</t>
    </rPh>
    <phoneticPr fontId="6"/>
  </si>
  <si>
    <t>　　　２　Ｈ欄については、当初交付決定額を記入すること。</t>
    <rPh sb="6" eb="7">
      <t>ラン</t>
    </rPh>
    <rPh sb="13" eb="15">
      <t>トウショ</t>
    </rPh>
    <rPh sb="15" eb="17">
      <t>コウフ</t>
    </rPh>
    <rPh sb="17" eb="19">
      <t>ケッテイ</t>
    </rPh>
    <rPh sb="19" eb="20">
      <t>ガク</t>
    </rPh>
    <rPh sb="21" eb="23">
      <t>キニュウ</t>
    </rPh>
    <phoneticPr fontId="6"/>
  </si>
  <si>
    <t>　　　　また、１，０００円未満の端数が生じた場合には、これを切り捨てること。</t>
    <rPh sb="22" eb="24">
      <t>バアイ</t>
    </rPh>
    <rPh sb="30" eb="31">
      <t>キ</t>
    </rPh>
    <rPh sb="32" eb="33">
      <t>ス</t>
    </rPh>
    <phoneticPr fontId="6"/>
  </si>
  <si>
    <t>　　　３　Ｇ欄については、Ｅ欄及びＦ欄の合計の額を記入すること。</t>
    <rPh sb="6" eb="7">
      <t>ラン</t>
    </rPh>
    <rPh sb="14" eb="15">
      <t>ラン</t>
    </rPh>
    <rPh sb="15" eb="16">
      <t>オヨ</t>
    </rPh>
    <rPh sb="18" eb="19">
      <t>ラン</t>
    </rPh>
    <rPh sb="20" eb="22">
      <t>ゴウケイ</t>
    </rPh>
    <rPh sb="23" eb="24">
      <t>ガク</t>
    </rPh>
    <rPh sb="25" eb="27">
      <t>キニュウ</t>
    </rPh>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</si>
  <si>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</si>
  <si>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③</t>
    <phoneticPr fontId="6"/>
  </si>
  <si>
    <t>円</t>
    <rPh sb="0" eb="1">
      <t>エン</t>
    </rPh>
    <phoneticPr fontId="1"/>
  </si>
  <si>
    <t>④</t>
    <phoneticPr fontId="1"/>
  </si>
  <si>
    <t>⑤</t>
    <phoneticPr fontId="1"/>
  </si>
  <si>
    <t>⑥</t>
    <phoneticPr fontId="1"/>
  </si>
  <si>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u/>
        <sz val="10"/>
        <color rgb="FFFF0000"/>
        <rFont val="ＭＳ 明朝"/>
        <family val="1"/>
        <charset val="128"/>
      </rPr>
      <t>　　　　　　　　　　　　　</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24" eb="128">
      <t>かいごしょくいん</t>
    </rPh>
    <rPh sb="128" eb="130">
      <t>いがい</t>
    </rPh>
    <rPh sb="131" eb="133">
      <t>しょくいん</t>
    </rPh>
    <rPh sb="134" eb="136">
      <t>かいぜん</t>
    </rPh>
    <rPh sb="137" eb="139">
      <t>たいしょう</t>
    </rPh>
    <rPh sb="140" eb="141">
      <t>くわ</t>
    </rPh>
    <rPh sb="143" eb="145">
      <t>ばあい</t>
    </rPh>
    <rPh sb="146" eb="148">
      <t>とうがい</t>
    </rPh>
    <rPh sb="148" eb="149">
      <t>がく</t>
    </rPh>
    <rPh sb="150" eb="152">
      <t>がっさん</t>
    </rPh>
    <rPh sb="153" eb="155">
      <t>きさい</t>
    </rPh>
    <phoneticPr fontId="20" type="Hiragana"/>
  </si>
  <si>
    <t>■</t>
    <phoneticPr fontId="1"/>
  </si>
  <si>
    <t>円</t>
    <rPh sb="0" eb="1">
      <t>エン</t>
    </rPh>
    <phoneticPr fontId="1"/>
  </si>
  <si>
    <t>④</t>
    <phoneticPr fontId="1"/>
  </si>
  <si>
    <t>⑤</t>
    <phoneticPr fontId="1"/>
  </si>
  <si>
    <t>⑥</t>
    <phoneticPr fontId="1"/>
  </si>
  <si>
    <t>ア処遇改善加算上限額
（介護職員数算定分）</t>
    <rPh sb="1" eb="3">
      <t>しょぐう</t>
    </rPh>
    <rPh sb="3" eb="5">
      <t>かいぜん</t>
    </rPh>
    <rPh sb="5" eb="7">
      <t>かさん</t>
    </rPh>
    <rPh sb="7" eb="10">
      <t>じょうげんがく</t>
    </rPh>
    <rPh sb="12" eb="14">
      <t>かいご</t>
    </rPh>
    <rPh sb="14" eb="16">
      <t>しょくいん</t>
    </rPh>
    <rPh sb="16" eb="17">
      <t>すう</t>
    </rPh>
    <rPh sb="17" eb="19">
      <t>さんてい</t>
    </rPh>
    <rPh sb="19" eb="20">
      <t>ぶん</t>
    </rPh>
    <phoneticPr fontId="20" type="Hiragana"/>
  </si>
  <si>
    <t>小計</t>
    <rPh sb="0" eb="2">
      <t>ショウケイ</t>
    </rPh>
    <phoneticPr fontId="6"/>
  </si>
  <si>
    <t>イ処遇改善加算上限額
（令和６年度介護報酬改定を踏まえた対応（処遇改善分））</t>
    <phoneticPr fontId="1"/>
  </si>
  <si>
    <t>合計（ア＋イ）</t>
    <phoneticPr fontId="1"/>
  </si>
  <si>
    <t>対象月</t>
    <rPh sb="0" eb="3">
      <t>タイショウツキ</t>
    </rPh>
    <phoneticPr fontId="6"/>
  </si>
  <si>
    <t>か月</t>
    <rPh sb="1" eb="2">
      <t>ゲツ</t>
    </rPh>
    <phoneticPr fontId="6"/>
  </si>
  <si>
    <t>×</t>
    <phoneticPr fontId="1"/>
  </si>
  <si>
    <t>小計</t>
    <rPh sb="0" eb="2">
      <t>ショウケイ</t>
    </rPh>
    <phoneticPr fontId="1"/>
  </si>
  <si>
    <t>施設当たりの加算額</t>
    <rPh sb="0" eb="3">
      <t>シセツア</t>
    </rPh>
    <rPh sb="6" eb="9">
      <t>カサンガク</t>
    </rPh>
    <phoneticPr fontId="6"/>
  </si>
  <si>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</si>
  <si>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6"/>
  </si>
  <si>
    <t>ケアハウス○○</t>
  </si>
  <si>
    <t>29000</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</si>
  <si>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</si>
  <si>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3">
      <t>ホウシュウカイテイ</t>
    </rPh>
    <rPh sb="24" eb="25">
      <t>フ</t>
    </rPh>
    <rPh sb="28" eb="30">
      <t>タイオウ</t>
    </rPh>
    <rPh sb="31" eb="35">
      <t>ショグウカイゼン</t>
    </rPh>
    <rPh sb="35" eb="36">
      <t>ブン</t>
    </rPh>
    <phoneticPr fontId="6"/>
  </si>
  <si>
    <t>合計（ア＋イ）</t>
    <rPh sb="0" eb="2">
      <t>ゴウケイ</t>
    </rPh>
    <phoneticPr fontId="6"/>
  </si>
  <si>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</si>
  <si>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rPr>
        <u/>
        <sz val="11"/>
        <color theme="1"/>
        <rFont val="ＭＳ Ｐゴシック"/>
        <family val="3"/>
        <charset val="128"/>
      </rPr>
      <t>ア</t>
    </r>
    <r>
      <rPr>
        <u/>
        <sz val="11"/>
        <color theme="1"/>
        <rFont val="ＭＳ Ｐゴシック"/>
        <family val="3"/>
        <charset val="128"/>
        <scheme val="minor"/>
      </rPr>
      <t xml:space="preserve">処遇改善加算上限額
</t>
    </r>
    <r>
      <rPr>
        <u/>
        <sz val="11"/>
        <color theme="1"/>
        <rFont val="ＭＳ Ｐゴシック"/>
        <family val="3"/>
        <charset val="128"/>
      </rPr>
      <t>（介護職員数算定分）</t>
    </r>
    <rPh sb="1" eb="3">
      <t>しょぐう</t>
    </rPh>
    <rPh sb="3" eb="5">
      <t>かいぜん</t>
    </rPh>
    <rPh sb="5" eb="7">
      <t>かさん</t>
    </rPh>
    <rPh sb="7" eb="9">
      <t>じょうげん</t>
    </rPh>
    <rPh sb="9" eb="10">
      <t>がく</t>
    </rPh>
    <rPh sb="12" eb="16">
      <t>かいごしょくいん</t>
    </rPh>
    <rPh sb="16" eb="17">
      <t>すう</t>
    </rPh>
    <rPh sb="17" eb="20">
      <t>さんていぶん</t>
    </rPh>
    <phoneticPr fontId="20" type="Hiragana"/>
  </si>
  <si>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</si>
  <si>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</si>
  <si>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〇〇ケアハウス</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</si>
  <si>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</si>
  <si>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r>
      <rPr>
        <sz val="11"/>
        <color theme="1"/>
        <rFont val="ＭＳ Ｐゴシック"/>
        <family val="3"/>
        <charset val="128"/>
      </rPr>
      <t>ア</t>
    </r>
    <r>
      <rPr>
        <sz val="11"/>
        <color theme="1"/>
        <rFont val="ＭＳ Ｐゴシック"/>
        <family val="2"/>
        <charset val="128"/>
        <scheme val="minor"/>
      </rPr>
      <t xml:space="preserve">処遇改善加算上限額
</t>
    </r>
    <r>
      <rPr>
        <sz val="11"/>
        <color theme="1"/>
        <rFont val="ＭＳ Ｐゴシック"/>
        <family val="3"/>
        <charset val="128"/>
      </rPr>
      <t>（介護職員数算定分）</t>
    </r>
    <rPh sb="1" eb="3">
      <t>しょぐう</t>
    </rPh>
    <rPh sb="3" eb="5">
      <t>かいぜん</t>
    </rPh>
    <rPh sb="5" eb="7">
      <t>かさん</t>
    </rPh>
    <rPh sb="7" eb="9">
      <t>じょうげん</t>
    </rPh>
    <rPh sb="9" eb="10">
      <t>がく</t>
    </rPh>
    <rPh sb="12" eb="16">
      <t>かいごしょくいん</t>
    </rPh>
    <rPh sb="16" eb="17">
      <t>すう</t>
    </rPh>
    <rPh sb="17" eb="20">
      <t>さんていぶん</t>
    </rPh>
    <phoneticPr fontId="20" type="Hiragana"/>
  </si>
  <si>
    <r>
      <t>(１)</t>
    </r>
    <r>
      <rPr>
        <sz val="11"/>
        <color theme="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</si>
  <si>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　　　　　　　　　　　　　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24" eb="128">
      <t>かいごしょくいん</t>
    </rPh>
    <rPh sb="128" eb="130">
      <t>いがい</t>
    </rPh>
    <rPh sb="131" eb="133">
      <t>しょくいん</t>
    </rPh>
    <rPh sb="134" eb="136">
      <t>かいぜん</t>
    </rPh>
    <rPh sb="137" eb="139">
      <t>たいしょう</t>
    </rPh>
    <rPh sb="140" eb="141">
      <t>くわ</t>
    </rPh>
    <rPh sb="143" eb="145">
      <t>ばあい</t>
    </rPh>
    <rPh sb="146" eb="148">
      <t>とうがい</t>
    </rPh>
    <rPh sb="148" eb="149">
      <t>がく</t>
    </rPh>
    <rPh sb="150" eb="152">
      <t>がっさん</t>
    </rPh>
    <rPh sb="153" eb="155">
      <t>きさい</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</si>
</sst>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u/>
      <sz val="10"/>
      <color rgb="FFFF0000"/>
      <name val="ＭＳ 明朝"/>
      <family val="1"/>
      <charset val="128"/>
    </font>
    <font>
      <sz val="11"/>
      <color theme="1"/>
      <name val="ＭＳ Ｐゴシック"/>
      <family val="3"/>
      <charset val="128"/>
      <scheme val="minor"/>
    </font>
    <font>
      <sz val="9"/>
      <color theme="1"/>
      <name val="ＭＳ Ｐゴシック"/>
      <family val="3"/>
      <charset val="128"/>
    </font>
    <font>
      <u/>
      <sz val="11"/>
      <color theme="1"/>
      <name val="ＭＳ Ｐゴシック"/>
      <family val="3"/>
      <charset val="128"/>
    </font>
    <font>
      <u/>
      <sz val="11"/>
      <color theme="1"/>
      <name val="ＭＳ Ｐゴシック"/>
      <family val="3"/>
      <charset val="128"/>
      <scheme val="minor"/>
    </font>
    <font>
      <sz val="8"/>
      <color theme="1"/>
      <name val="ＭＳ 明朝"/>
      <family val="1"/>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style="thin">
        <color auto="1"/>
      </top>
      <bottom style="thin">
        <color auto="1"/>
      </bottom>
      <diagonal/>
    </border>
    <border>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49">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8" fillId="2" borderId="0" xfId="2" applyFont="1" applyFill="1"/>
    <xf numFmtId="0" fontId="19" fillId="2" borderId="0" xfId="2" applyFont="1" applyFill="1"/>
    <xf numFmtId="38" fontId="19" fillId="2" borderId="0" xfId="3" applyFont="1" applyFill="1"/>
    <xf numFmtId="0" fontId="19" fillId="0" borderId="0" xfId="2" applyFont="1"/>
    <xf numFmtId="49" fontId="5" fillId="2" borderId="0" xfId="2" applyNumberFormat="1" applyFill="1" applyAlignment="1">
      <alignment vertical="center"/>
    </xf>
    <xf numFmtId="0" fontId="5" fillId="2" borderId="0" xfId="2" applyFill="1" applyAlignment="1">
      <alignment vertical="center"/>
    </xf>
    <xf numFmtId="0" fontId="5" fillId="2" borderId="0" xfId="2" applyFill="1"/>
    <xf numFmtId="0" fontId="5" fillId="0" borderId="0" xfId="2"/>
    <xf numFmtId="0" fontId="5" fillId="2" borderId="0" xfId="2" applyFill="1" applyAlignment="1">
      <alignment horizontal="center" vertical="center"/>
    </xf>
    <xf numFmtId="49" fontId="5" fillId="2" borderId="4" xfId="2" applyNumberFormat="1" applyFont="1" applyFill="1" applyBorder="1" applyAlignment="1">
      <alignment vertical="center"/>
    </xf>
    <xf numFmtId="38" fontId="2" fillId="2" borderId="2" xfId="3" applyFont="1" applyFill="1" applyBorder="1" applyAlignment="1">
      <alignment vertical="center"/>
    </xf>
    <xf numFmtId="38" fontId="21" fillId="2" borderId="3" xfId="3" applyFont="1" applyFill="1" applyBorder="1" applyAlignment="1">
      <alignment vertical="center"/>
    </xf>
    <xf numFmtId="0" fontId="5" fillId="2" borderId="8" xfId="2" applyFill="1" applyBorder="1" applyAlignment="1">
      <alignment vertical="center"/>
    </xf>
    <xf numFmtId="0" fontId="5" fillId="2" borderId="84" xfId="2" applyFont="1" applyFill="1" applyBorder="1" applyAlignment="1">
      <alignment vertical="center"/>
    </xf>
    <xf numFmtId="0" fontId="5" fillId="2" borderId="85" xfId="2" applyFont="1" applyFill="1" applyBorder="1" applyAlignment="1">
      <alignment vertical="center" wrapText="1"/>
    </xf>
    <xf numFmtId="0" fontId="5" fillId="2" borderId="8" xfId="2" applyFont="1" applyFill="1" applyBorder="1" applyAlignment="1">
      <alignment vertical="center" wrapText="1"/>
    </xf>
    <xf numFmtId="0" fontId="5" fillId="2" borderId="89" xfId="2" applyFont="1" applyFill="1" applyBorder="1" applyAlignment="1">
      <alignment horizontal="center" vertical="center"/>
    </xf>
    <xf numFmtId="0" fontId="5" fillId="2" borderId="0" xfId="2" applyFill="1" applyBorder="1" applyAlignment="1">
      <alignment horizontal="center" vertical="center"/>
    </xf>
    <xf numFmtId="0" fontId="22" fillId="2" borderId="0" xfId="2" applyFont="1" applyFill="1" applyAlignment="1">
      <alignment vertical="center"/>
    </xf>
    <xf numFmtId="0" fontId="5" fillId="2" borderId="0" xfId="2" applyFont="1" applyFill="1" applyAlignment="1">
      <alignment horizontal="left" vertical="center" wrapText="1"/>
    </xf>
    <xf numFmtId="38" fontId="2" fillId="0" borderId="2" xfId="3" applyFont="1" applyBorder="1" applyAlignment="1">
      <alignment vertical="center"/>
    </xf>
    <xf numFmtId="38" fontId="21" fillId="0" borderId="3" xfId="3"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2" borderId="83" xfId="2"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0" fontId="5" fillId="2" borderId="83" xfId="2" applyFill="1" applyBorder="1" applyAlignment="1">
      <alignment horizontal="center" vertical="center"/>
    </xf>
    <xf numFmtId="38" fontId="21" fillId="2" borderId="3" xfId="3" applyFont="1" applyFill="1" applyBorder="1" applyAlignment="1">
      <alignment horizontal="center" vertical="center"/>
    </xf>
    <xf numFmtId="0" fontId="5" fillId="2" borderId="84" xfId="2"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0" fontId="5" fillId="2" borderId="0" xfId="2" applyFill="1" applyBorder="1" applyAlignment="1">
      <alignment horizontal="center" vertical="center"/>
    </xf>
    <xf numFmtId="0" fontId="5" fillId="2" borderId="90" xfId="2" applyFill="1" applyBorder="1" applyAlignment="1">
      <alignment horizontal="center" vertical="center"/>
    </xf>
    <xf numFmtId="38" fontId="21" fillId="2" borderId="85" xfId="3" applyFont="1" applyFill="1" applyBorder="1" applyAlignment="1">
      <alignment horizontal="center" vertical="center"/>
    </xf>
    <xf numFmtId="38" fontId="21" fillId="2" borderId="8" xfId="3" applyFont="1" applyFill="1" applyBorder="1" applyAlignment="1">
      <alignment horizontal="center" vertical="center"/>
    </xf>
    <xf numFmtId="0" fontId="21" fillId="2" borderId="89" xfId="0" applyFont="1" applyFill="1" applyBorder="1" applyAlignment="1">
      <alignment horizontal="center" vertical="center"/>
    </xf>
    <xf numFmtId="49" fontId="21" fillId="2" borderId="97" xfId="2" applyNumberFormat="1" applyFont="1" applyFill="1" applyBorder="1" applyAlignment="1">
      <alignment vertical="center"/>
    </xf>
    <xf numFmtId="49" fontId="21" fillId="2" borderId="86"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38" fontId="21" fillId="2" borderId="97" xfId="3" applyFont="1" applyFill="1" applyBorder="1" applyAlignment="1">
      <alignment horizontal="center" vertical="center"/>
    </xf>
    <xf numFmtId="0" fontId="21" fillId="2" borderId="90" xfId="2" applyFont="1" applyFill="1" applyBorder="1" applyAlignment="1">
      <alignment horizontal="center" vertical="center"/>
    </xf>
    <xf numFmtId="0" fontId="21" fillId="2" borderId="84" xfId="2" applyFont="1" applyFill="1" applyBorder="1" applyAlignment="1">
      <alignment horizontal="center" vertical="center"/>
    </xf>
    <xf numFmtId="49" fontId="21" fillId="2" borderId="98" xfId="0" applyNumberFormat="1" applyFont="1" applyFill="1" applyBorder="1" applyAlignment="1">
      <alignment vertical="center"/>
    </xf>
    <xf numFmtId="0" fontId="21" fillId="2" borderId="0" xfId="2" applyFont="1" applyFill="1" applyBorder="1" applyAlignment="1">
      <alignment horizontal="center" vertical="center"/>
    </xf>
    <xf numFmtId="0" fontId="21" fillId="2" borderId="8" xfId="2" applyFont="1" applyFill="1" applyBorder="1" applyAlignment="1">
      <alignment vertical="center"/>
    </xf>
    <xf numFmtId="0" fontId="21" fillId="2" borderId="84" xfId="2" applyFont="1" applyFill="1" applyBorder="1" applyAlignment="1">
      <alignment vertical="center"/>
    </xf>
    <xf numFmtId="0" fontId="21" fillId="2" borderId="85" xfId="2" applyFont="1" applyFill="1" applyBorder="1" applyAlignment="1">
      <alignment vertical="center" wrapText="1"/>
    </xf>
    <xf numFmtId="0" fontId="21" fillId="2" borderId="8" xfId="2" applyFont="1" applyFill="1" applyBorder="1" applyAlignment="1">
      <alignment vertical="center" wrapText="1"/>
    </xf>
    <xf numFmtId="0" fontId="21" fillId="2" borderId="89" xfId="2" applyFont="1" applyFill="1" applyBorder="1" applyAlignment="1">
      <alignment horizontal="center" vertical="center"/>
    </xf>
    <xf numFmtId="38" fontId="21" fillId="2" borderId="3" xfId="3" applyFont="1" applyFill="1" applyBorder="1" applyAlignment="1">
      <alignment horizontal="center" vertical="center"/>
    </xf>
    <xf numFmtId="0" fontId="21" fillId="2" borderId="84"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3" xfId="2" applyFont="1" applyFill="1" applyBorder="1" applyAlignment="1">
      <alignment horizontal="center" vertical="center"/>
    </xf>
    <xf numFmtId="38" fontId="21" fillId="2" borderId="97" xfId="3"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78" xfId="0" applyFont="1" applyBorder="1" applyAlignment="1">
      <alignment horizontal="center"/>
    </xf>
    <xf numFmtId="0" fontId="17" fillId="0" borderId="30" xfId="0" applyFont="1" applyBorder="1" applyAlignment="1">
      <alignment horizontal="center"/>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79"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73" xfId="0"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38" fontId="17" fillId="0" borderId="78" xfId="0" applyNumberFormat="1"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64"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65"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5" fillId="2" borderId="84" xfId="2" applyFont="1" applyFill="1" applyBorder="1" applyAlignment="1">
      <alignment horizontal="left" vertical="center" wrapText="1"/>
    </xf>
    <xf numFmtId="0" fontId="5" fillId="2" borderId="85"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90"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5" fillId="2" borderId="83" xfId="2" applyFont="1" applyFill="1" applyBorder="1" applyAlignment="1">
      <alignment horizontal="left" vertical="center" wrapText="1"/>
    </xf>
    <xf numFmtId="0" fontId="5" fillId="2" borderId="9"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5" fillId="2" borderId="84" xfId="2" applyFont="1" applyFill="1" applyBorder="1" applyAlignment="1">
      <alignment horizontal="left" vertical="center"/>
    </xf>
    <xf numFmtId="0" fontId="5" fillId="2" borderId="85" xfId="2" applyFont="1" applyFill="1" applyBorder="1" applyAlignment="1">
      <alignment horizontal="left" vertical="center"/>
    </xf>
    <xf numFmtId="0" fontId="5" fillId="2" borderId="8" xfId="2" applyFont="1" applyFill="1" applyBorder="1" applyAlignment="1">
      <alignment horizontal="left" vertical="center"/>
    </xf>
    <xf numFmtId="0" fontId="5" fillId="2" borderId="85" xfId="2" applyFill="1" applyBorder="1" applyAlignment="1">
      <alignment horizontal="center" vertical="center"/>
    </xf>
    <xf numFmtId="0" fontId="5" fillId="2" borderId="5" xfId="2" applyFill="1" applyBorder="1" applyAlignment="1">
      <alignment horizontal="center" vertical="center"/>
    </xf>
    <xf numFmtId="0" fontId="5" fillId="2" borderId="6" xfId="2" applyFill="1" applyBorder="1" applyAlignment="1">
      <alignment horizontal="center" vertical="center"/>
    </xf>
    <xf numFmtId="0" fontId="5" fillId="2" borderId="7" xfId="2" applyFill="1" applyBorder="1" applyAlignment="1">
      <alignment horizontal="center" vertical="center"/>
    </xf>
    <xf numFmtId="0" fontId="5" fillId="2" borderId="0" xfId="2" applyFont="1" applyFill="1" applyBorder="1" applyAlignment="1">
      <alignment horizontal="left" vertical="center"/>
    </xf>
    <xf numFmtId="0" fontId="5" fillId="2" borderId="90" xfId="2" applyFont="1" applyFill="1" applyBorder="1" applyAlignment="1">
      <alignment horizontal="left" vertical="center"/>
    </xf>
    <xf numFmtId="0" fontId="5" fillId="2" borderId="83" xfId="2" applyFont="1" applyFill="1" applyBorder="1" applyAlignment="1">
      <alignment horizontal="left" vertical="center"/>
    </xf>
    <xf numFmtId="0" fontId="5" fillId="2" borderId="83" xfId="2" applyFill="1" applyBorder="1" applyAlignment="1">
      <alignment horizontal="center" vertical="center"/>
    </xf>
    <xf numFmtId="0" fontId="5" fillId="2" borderId="9" xfId="2" applyFill="1" applyBorder="1" applyAlignment="1">
      <alignment horizontal="center" vertical="center"/>
    </xf>
    <xf numFmtId="0" fontId="5" fillId="2" borderId="84" xfId="2" applyFill="1" applyBorder="1" applyAlignment="1">
      <alignment horizontal="center" vertical="center"/>
    </xf>
    <xf numFmtId="0" fontId="5" fillId="2" borderId="91" xfId="2" applyFill="1" applyBorder="1" applyAlignment="1">
      <alignment horizontal="center" vertical="center"/>
    </xf>
    <xf numFmtId="0" fontId="22" fillId="2" borderId="84" xfId="2" applyFont="1" applyFill="1" applyBorder="1" applyAlignment="1">
      <alignment horizontal="left" vertical="center" wrapText="1"/>
    </xf>
    <xf numFmtId="0" fontId="5" fillId="2" borderId="1" xfId="2" applyFill="1" applyBorder="1" applyAlignment="1">
      <alignment horizontal="center" vertical="center"/>
    </xf>
    <xf numFmtId="0" fontId="21"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3" xfId="3" applyFont="1" applyFill="1" applyBorder="1" applyAlignment="1">
      <alignment horizontal="center" vertical="center"/>
    </xf>
    <xf numFmtId="38" fontId="21" fillId="2" borderId="4" xfId="3" applyFont="1" applyFill="1" applyBorder="1" applyAlignment="1">
      <alignment horizontal="center" vertical="center"/>
    </xf>
    <xf numFmtId="49" fontId="5" fillId="2" borderId="5" xfId="2" applyNumberFormat="1" applyFill="1" applyBorder="1" applyAlignment="1">
      <alignment horizontal="center" vertical="center"/>
    </xf>
    <xf numFmtId="49" fontId="5" fillId="2" borderId="6" xfId="2" applyNumberFormat="1" applyFill="1" applyBorder="1" applyAlignment="1">
      <alignment horizontal="center" vertical="center"/>
    </xf>
    <xf numFmtId="49" fontId="5" fillId="2" borderId="7" xfId="2" applyNumberFormat="1" applyFill="1" applyBorder="1" applyAlignment="1">
      <alignment horizontal="center" vertical="center"/>
    </xf>
    <xf numFmtId="49" fontId="11" fillId="2" borderId="0" xfId="2" applyNumberFormat="1" applyFont="1" applyFill="1"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13" fillId="2" borderId="86" xfId="2" applyNumberFormat="1" applyFont="1" applyFill="1" applyBorder="1" applyAlignment="1">
      <alignment horizontal="center" vertical="center"/>
    </xf>
    <xf numFmtId="49" fontId="5" fillId="2" borderId="87" xfId="2" applyNumberFormat="1" applyFont="1" applyFill="1" applyBorder="1" applyAlignment="1">
      <alignment horizontal="center" vertical="center"/>
    </xf>
    <xf numFmtId="49" fontId="5" fillId="2" borderId="88" xfId="2" applyNumberFormat="1" applyFont="1" applyFill="1" applyBorder="1" applyAlignment="1">
      <alignment horizontal="center" vertical="center"/>
    </xf>
    <xf numFmtId="0" fontId="28" fillId="2" borderId="0" xfId="0" applyFont="1" applyFill="1" applyAlignment="1">
      <alignment horizontal="left" vertical="center" wrapText="1"/>
    </xf>
    <xf numFmtId="0" fontId="21" fillId="2" borderId="5"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84" xfId="2" applyFont="1" applyFill="1" applyBorder="1" applyAlignment="1">
      <alignment horizontal="center" vertical="center"/>
    </xf>
    <xf numFmtId="0" fontId="21" fillId="2" borderId="91" xfId="2" applyFont="1" applyFill="1" applyBorder="1" applyAlignment="1">
      <alignment horizontal="center" vertical="center"/>
    </xf>
    <xf numFmtId="38" fontId="2" fillId="2" borderId="2" xfId="3" applyFont="1" applyFill="1" applyBorder="1" applyAlignment="1">
      <alignment horizontal="center" vertical="center"/>
    </xf>
    <xf numFmtId="38" fontId="2" fillId="2" borderId="3" xfId="3" applyFont="1" applyFill="1" applyBorder="1" applyAlignment="1">
      <alignment horizontal="center" vertical="center"/>
    </xf>
    <xf numFmtId="38" fontId="2" fillId="2" borderId="4" xfId="3" applyFont="1" applyFill="1" applyBorder="1" applyAlignment="1">
      <alignment horizontal="center" vertical="center"/>
    </xf>
    <xf numFmtId="38" fontId="21" fillId="2" borderId="98" xfId="3" applyFont="1" applyFill="1" applyBorder="1" applyAlignment="1">
      <alignment horizontal="center" vertical="center"/>
    </xf>
    <xf numFmtId="0" fontId="5" fillId="0" borderId="84" xfId="2" applyFont="1" applyBorder="1" applyAlignment="1">
      <alignment horizontal="left" vertical="center" wrapText="1"/>
    </xf>
    <xf numFmtId="0" fontId="5" fillId="0" borderId="85" xfId="2" applyFont="1" applyBorder="1" applyAlignment="1">
      <alignment horizontal="left" vertical="center" wrapText="1"/>
    </xf>
    <xf numFmtId="0" fontId="5" fillId="0" borderId="8" xfId="2" applyFont="1" applyBorder="1" applyAlignment="1">
      <alignment horizontal="left" vertical="center" wrapText="1"/>
    </xf>
    <xf numFmtId="0" fontId="5" fillId="0" borderId="89" xfId="2" applyFont="1" applyBorder="1" applyAlignment="1">
      <alignment horizontal="left" vertical="center" wrapText="1"/>
    </xf>
    <xf numFmtId="0" fontId="5" fillId="0" borderId="0" xfId="2" applyFont="1" applyBorder="1" applyAlignment="1">
      <alignment horizontal="left" vertical="center" wrapText="1"/>
    </xf>
    <xf numFmtId="0" fontId="5" fillId="0" borderId="90" xfId="2" applyFont="1" applyBorder="1" applyAlignment="1">
      <alignment horizontal="left" vertical="center" wrapText="1"/>
    </xf>
    <xf numFmtId="0" fontId="5" fillId="0" borderId="91" xfId="2" applyFont="1" applyBorder="1" applyAlignment="1">
      <alignment horizontal="left" vertical="center" wrapText="1"/>
    </xf>
    <xf numFmtId="0" fontId="5" fillId="0" borderId="83" xfId="2" applyFont="1" applyBorder="1" applyAlignment="1">
      <alignment horizontal="left" vertical="center" wrapText="1"/>
    </xf>
    <xf numFmtId="0" fontId="5" fillId="0" borderId="9" xfId="2" applyFont="1" applyBorder="1" applyAlignment="1">
      <alignment horizontal="left" vertical="center" wrapText="1"/>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38" fontId="2" fillId="2" borderId="96" xfId="3" applyFont="1" applyFill="1" applyBorder="1" applyAlignment="1">
      <alignment horizontal="center" vertical="center"/>
    </xf>
    <xf numFmtId="49" fontId="30" fillId="2" borderId="98"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30" fillId="2" borderId="96" xfId="0" applyNumberFormat="1" applyFont="1" applyFill="1" applyBorder="1" applyAlignment="1">
      <alignment horizontal="center" vertical="center"/>
    </xf>
    <xf numFmtId="177" fontId="21" fillId="2" borderId="3" xfId="2" applyNumberFormat="1" applyFont="1" applyFill="1" applyBorder="1" applyAlignment="1">
      <alignment horizontal="center" vertical="center"/>
    </xf>
    <xf numFmtId="177" fontId="21" fillId="2" borderId="95" xfId="2" applyNumberFormat="1" applyFont="1" applyFill="1" applyBorder="1" applyAlignment="1">
      <alignment horizontal="center" vertical="center"/>
    </xf>
    <xf numFmtId="38" fontId="2" fillId="2" borderId="95" xfId="3" applyFont="1" applyFill="1" applyBorder="1" applyAlignment="1">
      <alignment horizontal="center" vertical="center"/>
    </xf>
    <xf numFmtId="38" fontId="21" fillId="2" borderId="2" xfId="3" applyFont="1" applyFill="1" applyBorder="1" applyAlignment="1">
      <alignment horizontal="center" vertical="center"/>
    </xf>
    <xf numFmtId="38" fontId="21" fillId="2" borderId="95" xfId="3" applyFont="1" applyFill="1" applyBorder="1" applyAlignment="1">
      <alignment horizontal="center" vertical="center"/>
    </xf>
    <xf numFmtId="38" fontId="21" fillId="2" borderId="97" xfId="3" applyFont="1" applyFill="1" applyBorder="1" applyAlignment="1">
      <alignment horizontal="center" vertical="center"/>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38" fontId="21" fillId="2" borderId="88" xfId="3" applyFont="1"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84" xfId="2" applyFont="1" applyFill="1" applyBorder="1" applyAlignment="1">
      <alignment horizontal="left" vertical="center"/>
    </xf>
    <xf numFmtId="0" fontId="21" fillId="2" borderId="85" xfId="2" applyFont="1" applyFill="1" applyBorder="1" applyAlignment="1">
      <alignment horizontal="left" vertical="center"/>
    </xf>
    <xf numFmtId="0" fontId="21" fillId="2" borderId="8" xfId="2" applyFont="1" applyFill="1" applyBorder="1" applyAlignment="1">
      <alignment horizontal="left" vertical="center"/>
    </xf>
    <xf numFmtId="0" fontId="21" fillId="2" borderId="0" xfId="2" applyFont="1" applyFill="1" applyBorder="1" applyAlignment="1">
      <alignment horizontal="left" vertical="center"/>
    </xf>
    <xf numFmtId="0" fontId="21" fillId="2" borderId="90"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92" xfId="2" applyFont="1" applyFill="1" applyBorder="1" applyAlignment="1">
      <alignment horizontal="center" vertical="center"/>
    </xf>
    <xf numFmtId="0" fontId="21" fillId="2" borderId="93" xfId="2" applyFont="1" applyFill="1" applyBorder="1" applyAlignment="1">
      <alignment horizontal="center" vertical="center"/>
    </xf>
    <xf numFmtId="0" fontId="21" fillId="2" borderId="94" xfId="2" applyFont="1" applyFill="1" applyBorder="1" applyAlignment="1">
      <alignment horizontal="center" vertical="center"/>
    </xf>
    <xf numFmtId="38" fontId="0" fillId="0" borderId="84" xfId="3" applyFont="1" applyFill="1" applyBorder="1" applyAlignment="1">
      <alignment horizontal="center" vertical="center"/>
    </xf>
    <xf numFmtId="38" fontId="0" fillId="0" borderId="85" xfId="3" applyFont="1" applyFill="1" applyBorder="1" applyAlignment="1">
      <alignment horizontal="center" vertical="center"/>
    </xf>
    <xf numFmtId="38" fontId="0" fillId="0" borderId="8" xfId="3" applyFont="1" applyFill="1" applyBorder="1" applyAlignment="1">
      <alignment horizontal="center" vertical="center"/>
    </xf>
    <xf numFmtId="38" fontId="0" fillId="0" borderId="89"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90" xfId="3" applyFont="1" applyFill="1" applyBorder="1" applyAlignment="1">
      <alignment horizontal="center" vertical="center"/>
    </xf>
    <xf numFmtId="0" fontId="22" fillId="2" borderId="0" xfId="0" applyFont="1" applyFill="1" applyAlignment="1">
      <alignment horizontal="left" vertical="center" wrapText="1"/>
    </xf>
    <xf numFmtId="177" fontId="5" fillId="2" borderId="92" xfId="2" applyNumberFormat="1" applyFill="1" applyBorder="1" applyAlignment="1">
      <alignment horizontal="center" vertical="center"/>
    </xf>
    <xf numFmtId="177" fontId="5" fillId="2" borderId="93" xfId="2" applyNumberFormat="1" applyFill="1" applyBorder="1" applyAlignment="1">
      <alignment horizontal="center" vertical="center"/>
    </xf>
    <xf numFmtId="177" fontId="5" fillId="2" borderId="94" xfId="2" applyNumberFormat="1" applyFill="1" applyBorder="1" applyAlignment="1">
      <alignment horizontal="center"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177" fontId="5" fillId="2" borderId="84" xfId="2" applyNumberFormat="1" applyFill="1" applyBorder="1" applyAlignment="1">
      <alignment horizontal="center" vertical="center"/>
    </xf>
    <xf numFmtId="177" fontId="5" fillId="2" borderId="85" xfId="2" applyNumberFormat="1" applyFill="1" applyBorder="1" applyAlignment="1">
      <alignment horizontal="center" vertical="center"/>
    </xf>
    <xf numFmtId="177" fontId="5" fillId="2" borderId="8" xfId="2" applyNumberFormat="1" applyFill="1" applyBorder="1" applyAlignment="1">
      <alignment horizontal="center" vertical="center"/>
    </xf>
    <xf numFmtId="177" fontId="5" fillId="2" borderId="89" xfId="2" applyNumberFormat="1" applyFill="1" applyBorder="1" applyAlignment="1">
      <alignment horizontal="center" vertical="center"/>
    </xf>
    <xf numFmtId="177" fontId="5" fillId="2" borderId="0" xfId="2" applyNumberFormat="1" applyFill="1" applyBorder="1" applyAlignment="1">
      <alignment horizontal="center" vertical="center"/>
    </xf>
    <xf numFmtId="177" fontId="5" fillId="2" borderId="90" xfId="2" applyNumberFormat="1" applyFill="1" applyBorder="1" applyAlignment="1">
      <alignment horizontal="center" vertical="center"/>
    </xf>
    <xf numFmtId="0" fontId="21" fillId="2" borderId="1" xfId="0" applyFont="1" applyFill="1" applyBorder="1" applyAlignment="1">
      <alignment horizontal="left" vertical="center" wrapText="1"/>
    </xf>
    <xf numFmtId="0" fontId="21" fillId="0" borderId="87" xfId="3" applyNumberFormat="1" applyFont="1" applyBorder="1" applyAlignment="1">
      <alignment horizontal="center" vertical="center"/>
    </xf>
    <xf numFmtId="0" fontId="21" fillId="0" borderId="88" xfId="3" applyNumberFormat="1" applyFont="1" applyBorder="1" applyAlignment="1">
      <alignment horizontal="center" vertical="center"/>
    </xf>
    <xf numFmtId="0" fontId="32" fillId="2" borderId="84"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8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90"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8" xfId="0"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0" fontId="0" fillId="2" borderId="89"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90" xfId="0" applyFont="1" applyFill="1" applyBorder="1" applyAlignment="1">
      <alignment horizontal="center" vertical="center" wrapText="1"/>
    </xf>
    <xf numFmtId="49" fontId="21" fillId="2" borderId="0" xfId="2" applyNumberFormat="1" applyFont="1" applyFill="1" applyAlignment="1">
      <alignment vertical="center"/>
    </xf>
    <xf numFmtId="0" fontId="21" fillId="2" borderId="0" xfId="2" applyFont="1" applyFill="1" applyAlignment="1">
      <alignment vertical="center"/>
    </xf>
    <xf numFmtId="0" fontId="21" fillId="2" borderId="0" xfId="2" applyFont="1" applyFill="1" applyAlignment="1">
      <alignment horizontal="center" vertical="center"/>
    </xf>
    <xf numFmtId="49" fontId="21" fillId="2" borderId="4" xfId="2" applyNumberFormat="1" applyFont="1" applyFill="1" applyBorder="1" applyAlignment="1">
      <alignment vertical="center"/>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49" fontId="21" fillId="2" borderId="7" xfId="2" applyNumberFormat="1" applyFont="1" applyFill="1" applyBorder="1" applyAlignment="1">
      <alignment horizontal="center" vertical="center"/>
    </xf>
    <xf numFmtId="0" fontId="21" fillId="2" borderId="1" xfId="2" applyFont="1" applyFill="1" applyBorder="1" applyAlignment="1">
      <alignment horizontal="center" vertical="center"/>
    </xf>
    <xf numFmtId="0" fontId="21" fillId="2" borderId="0" xfId="2" applyFont="1" applyFill="1" applyAlignment="1">
      <alignment horizontal="left" vertical="center" wrapText="1"/>
    </xf>
    <xf numFmtId="0" fontId="21" fillId="2" borderId="0" xfId="2" applyFont="1" applyFill="1"/>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
  <sheetViews>
    <sheetView tabSelected="1" view="pageBreakPreview" zoomScale="115" zoomScaleNormal="100" zoomScaleSheetLayoutView="115" workbookViewId="0">
      <selection activeCell="F15" sqref="F15"/>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10" width="16.625" style="2" customWidth="1"/>
    <col min="11" max="11" width="16.625" style="1" customWidth="1"/>
    <col min="12" max="16384" width="9" style="1"/>
  </cols>
  <sheetData>
    <row r="1" spans="1:14" ht="19.5" customHeight="1" x14ac:dyDescent="0.15">
      <c r="A1" s="216" t="s">
        <v>100</v>
      </c>
      <c r="B1" s="216"/>
      <c r="C1" s="216"/>
      <c r="D1" s="216"/>
      <c r="E1" s="172"/>
      <c r="F1" s="172"/>
      <c r="G1" s="172"/>
      <c r="H1" s="172"/>
      <c r="I1" s="172"/>
      <c r="J1" s="172"/>
      <c r="K1" s="173"/>
    </row>
    <row r="2" spans="1:14" ht="19.5" customHeight="1" x14ac:dyDescent="0.15">
      <c r="A2" s="173"/>
      <c r="B2" s="173"/>
      <c r="C2" s="173"/>
      <c r="D2" s="173"/>
      <c r="E2" s="172"/>
      <c r="F2" s="172"/>
      <c r="G2" s="172"/>
      <c r="H2" s="172"/>
      <c r="I2" s="172"/>
      <c r="J2" s="172"/>
      <c r="K2" s="173"/>
    </row>
    <row r="3" spans="1:14" ht="19.5" customHeight="1" x14ac:dyDescent="0.15">
      <c r="A3" s="221" t="s">
        <v>0</v>
      </c>
      <c r="B3" s="221"/>
      <c r="C3" s="221"/>
      <c r="D3" s="173"/>
      <c r="E3" s="172"/>
      <c r="F3" s="172"/>
      <c r="G3" s="172"/>
      <c r="H3" s="172"/>
      <c r="I3" s="172"/>
      <c r="J3" s="172"/>
      <c r="K3" s="173"/>
    </row>
    <row r="4" spans="1:14" s="3" customFormat="1" ht="19.5" customHeight="1" x14ac:dyDescent="0.15">
      <c r="A4" s="174"/>
      <c r="B4" s="173"/>
      <c r="C4" s="172"/>
      <c r="D4" s="173"/>
      <c r="E4" s="172"/>
      <c r="F4" s="172"/>
      <c r="G4" s="172"/>
      <c r="H4" s="173"/>
      <c r="I4" s="175" t="s">
        <v>113</v>
      </c>
      <c r="J4" s="175"/>
      <c r="K4" s="175"/>
    </row>
    <row r="5" spans="1:14" s="7" customFormat="1" ht="19.5" customHeight="1" x14ac:dyDescent="0.15">
      <c r="A5" s="4"/>
      <c r="B5" s="5"/>
      <c r="C5" s="5"/>
      <c r="D5" s="5"/>
      <c r="E5" s="5"/>
      <c r="F5" s="5"/>
      <c r="G5" s="5"/>
      <c r="H5" s="5"/>
      <c r="I5" s="5"/>
      <c r="J5" s="5"/>
      <c r="K5" s="6" t="s">
        <v>4</v>
      </c>
    </row>
    <row r="6" spans="1:14" s="7" customFormat="1" ht="16.5" customHeight="1" x14ac:dyDescent="0.15">
      <c r="A6" s="222" t="s">
        <v>1</v>
      </c>
      <c r="B6" s="225" t="s">
        <v>3</v>
      </c>
      <c r="C6" s="227" t="s">
        <v>5</v>
      </c>
      <c r="D6" s="227" t="s">
        <v>6</v>
      </c>
      <c r="E6" s="227" t="s">
        <v>7</v>
      </c>
      <c r="F6" s="225" t="s">
        <v>8</v>
      </c>
      <c r="G6" s="225" t="s">
        <v>122</v>
      </c>
      <c r="H6" s="219" t="s">
        <v>164</v>
      </c>
      <c r="I6" s="225" t="s">
        <v>161</v>
      </c>
      <c r="J6" s="225" t="s">
        <v>162</v>
      </c>
      <c r="K6" s="217" t="s">
        <v>9</v>
      </c>
    </row>
    <row r="7" spans="1:14" s="7" customFormat="1" ht="16.5" customHeight="1" x14ac:dyDescent="0.15">
      <c r="A7" s="223"/>
      <c r="B7" s="226"/>
      <c r="C7" s="228"/>
      <c r="D7" s="228"/>
      <c r="E7" s="228"/>
      <c r="F7" s="226"/>
      <c r="G7" s="226"/>
      <c r="H7" s="220"/>
      <c r="I7" s="226"/>
      <c r="J7" s="226"/>
      <c r="K7" s="218"/>
    </row>
    <row r="8" spans="1:14" s="7" customFormat="1" ht="16.5" customHeight="1" x14ac:dyDescent="0.15">
      <c r="A8" s="224"/>
      <c r="B8" s="8" t="s">
        <v>10</v>
      </c>
      <c r="C8" s="8" t="s">
        <v>11</v>
      </c>
      <c r="D8" s="8" t="s">
        <v>12</v>
      </c>
      <c r="E8" s="8" t="s">
        <v>13</v>
      </c>
      <c r="F8" s="8" t="s">
        <v>14</v>
      </c>
      <c r="G8" s="8" t="s">
        <v>120</v>
      </c>
      <c r="H8" s="176" t="s">
        <v>116</v>
      </c>
      <c r="I8" s="8" t="s">
        <v>121</v>
      </c>
      <c r="J8" s="8" t="s">
        <v>163</v>
      </c>
      <c r="K8" s="9"/>
    </row>
    <row r="9" spans="1:14" s="7" customFormat="1" ht="46.5" customHeight="1" x14ac:dyDescent="0.15">
      <c r="A9" s="10" t="s">
        <v>15</v>
      </c>
      <c r="B9" s="123"/>
      <c r="C9" s="123"/>
      <c r="D9" s="123"/>
      <c r="E9" s="123"/>
      <c r="F9" s="124" t="s">
        <v>16</v>
      </c>
      <c r="G9" s="124" t="s">
        <v>16</v>
      </c>
      <c r="H9" s="125" t="s">
        <v>16</v>
      </c>
      <c r="I9" s="124" t="s">
        <v>16</v>
      </c>
      <c r="J9" s="124" t="s">
        <v>16</v>
      </c>
      <c r="K9" s="126"/>
    </row>
    <row r="10" spans="1:14" s="7" customFormat="1" ht="46.5" customHeight="1" x14ac:dyDescent="0.15">
      <c r="A10" s="10" t="s">
        <v>2</v>
      </c>
      <c r="B10" s="124" t="s">
        <v>16</v>
      </c>
      <c r="C10" s="124" t="s">
        <v>16</v>
      </c>
      <c r="D10" s="124" t="s">
        <v>16</v>
      </c>
      <c r="E10" s="127"/>
      <c r="F10" s="124" t="s">
        <v>16</v>
      </c>
      <c r="G10" s="124" t="s">
        <v>16</v>
      </c>
      <c r="H10" s="125" t="s">
        <v>16</v>
      </c>
      <c r="I10" s="124" t="s">
        <v>16</v>
      </c>
      <c r="J10" s="124" t="s">
        <v>16</v>
      </c>
      <c r="K10" s="126"/>
    </row>
    <row r="11" spans="1:14" s="7" customFormat="1" ht="46.5" customHeight="1" x14ac:dyDescent="0.15">
      <c r="A11" s="10" t="s">
        <v>17</v>
      </c>
      <c r="B11" s="123">
        <f>B9</f>
        <v>0</v>
      </c>
      <c r="C11" s="123">
        <f>C9</f>
        <v>0</v>
      </c>
      <c r="D11" s="123">
        <f>D9</f>
        <v>0</v>
      </c>
      <c r="E11" s="123">
        <f>E9+E10</f>
        <v>0</v>
      </c>
      <c r="F11" s="123">
        <f>IF(D11&lt;C11,D11-E11,C11-E11)</f>
        <v>0</v>
      </c>
      <c r="G11" s="123"/>
      <c r="H11" s="128"/>
      <c r="I11" s="123"/>
      <c r="J11" s="123">
        <f>H11-I11</f>
        <v>0</v>
      </c>
      <c r="K11" s="126"/>
    </row>
    <row r="12" spans="1:14" s="7" customFormat="1" ht="18" customHeight="1" x14ac:dyDescent="0.15">
      <c r="A12" s="177"/>
      <c r="B12" s="178"/>
      <c r="C12" s="178"/>
      <c r="D12" s="178"/>
      <c r="E12" s="178"/>
      <c r="F12" s="178"/>
      <c r="G12" s="178"/>
      <c r="H12" s="178"/>
      <c r="I12" s="178"/>
      <c r="J12" s="178"/>
      <c r="K12" s="177"/>
    </row>
    <row r="13" spans="1:14" s="7" customFormat="1" ht="18" customHeight="1" x14ac:dyDescent="0.15">
      <c r="A13" s="179" t="s">
        <v>117</v>
      </c>
      <c r="B13" s="5"/>
      <c r="C13" s="5"/>
      <c r="D13" s="5"/>
      <c r="E13" s="5"/>
      <c r="F13" s="5"/>
      <c r="G13" s="5"/>
      <c r="H13" s="5"/>
      <c r="I13" s="5"/>
      <c r="J13" s="5"/>
      <c r="K13" s="5"/>
      <c r="L13" s="5"/>
      <c r="M13" s="5"/>
      <c r="N13" s="4"/>
    </row>
    <row r="14" spans="1:14" s="7" customFormat="1" ht="18" customHeight="1" x14ac:dyDescent="0.15">
      <c r="A14" s="11" t="s">
        <v>165</v>
      </c>
      <c r="B14" s="5"/>
      <c r="C14" s="5"/>
      <c r="D14" s="5"/>
      <c r="E14" s="5"/>
      <c r="F14" s="5"/>
      <c r="G14" s="5"/>
      <c r="H14" s="5"/>
      <c r="I14" s="5"/>
      <c r="J14" s="5"/>
      <c r="K14" s="5"/>
      <c r="L14" s="5"/>
      <c r="M14" s="5"/>
      <c r="N14" s="4"/>
    </row>
    <row r="15" spans="1:14" s="7" customFormat="1" ht="18" customHeight="1" x14ac:dyDescent="0.15">
      <c r="A15" s="11" t="s">
        <v>167</v>
      </c>
      <c r="B15" s="5"/>
      <c r="C15" s="5"/>
      <c r="D15" s="5"/>
      <c r="E15" s="5"/>
      <c r="F15" s="5"/>
      <c r="G15" s="5"/>
      <c r="H15" s="5"/>
      <c r="I15" s="5"/>
      <c r="J15" s="5"/>
      <c r="K15" s="5"/>
      <c r="L15" s="5"/>
      <c r="M15" s="5"/>
      <c r="N15" s="4"/>
    </row>
    <row r="16" spans="1:14" s="7" customFormat="1" ht="18" customHeight="1" x14ac:dyDescent="0.15">
      <c r="A16" s="11" t="s">
        <v>166</v>
      </c>
      <c r="B16" s="5"/>
      <c r="C16" s="5"/>
      <c r="D16" s="5"/>
      <c r="E16" s="5"/>
      <c r="F16" s="5"/>
      <c r="G16" s="5"/>
      <c r="H16" s="5"/>
      <c r="I16" s="5"/>
      <c r="J16" s="5"/>
      <c r="K16" s="5"/>
      <c r="L16" s="5"/>
      <c r="M16" s="5"/>
      <c r="N16" s="4"/>
    </row>
    <row r="17" spans="1:14" s="7" customFormat="1" ht="18" customHeight="1" x14ac:dyDescent="0.15">
      <c r="A17" s="11" t="s">
        <v>118</v>
      </c>
      <c r="B17" s="5"/>
      <c r="C17" s="5"/>
      <c r="D17" s="5"/>
      <c r="E17" s="5"/>
      <c r="F17" s="5"/>
      <c r="G17" s="5"/>
      <c r="H17" s="5"/>
      <c r="I17" s="5"/>
      <c r="J17" s="5"/>
      <c r="K17" s="5"/>
      <c r="L17" s="5"/>
      <c r="M17" s="5"/>
      <c r="N17" s="4"/>
    </row>
    <row r="18" spans="1:14" s="7" customFormat="1" ht="18" customHeight="1" x14ac:dyDescent="0.15">
      <c r="A18" s="11"/>
      <c r="B18" s="5"/>
      <c r="C18" s="5"/>
      <c r="D18" s="5"/>
      <c r="E18" s="5"/>
      <c r="F18" s="5"/>
      <c r="G18" s="5"/>
      <c r="H18" s="5"/>
      <c r="I18" s="5"/>
      <c r="J18" s="5"/>
      <c r="K18" s="5"/>
      <c r="L18" s="5"/>
      <c r="M18" s="5"/>
      <c r="N18" s="4"/>
    </row>
    <row r="19" spans="1:14" s="3" customFormat="1" ht="18" customHeight="1" x14ac:dyDescent="0.15">
      <c r="A19" s="11"/>
      <c r="C19" s="2"/>
      <c r="E19" s="2"/>
      <c r="F19" s="2"/>
      <c r="G19" s="2"/>
      <c r="H19" s="2"/>
      <c r="I19" s="2"/>
      <c r="J19" s="2"/>
    </row>
  </sheetData>
  <mergeCells count="13">
    <mergeCell ref="A1:D1"/>
    <mergeCell ref="K6:K7"/>
    <mergeCell ref="H6:H7"/>
    <mergeCell ref="A3:C3"/>
    <mergeCell ref="A6:A8"/>
    <mergeCell ref="B6:B7"/>
    <mergeCell ref="C6:C7"/>
    <mergeCell ref="D6:D7"/>
    <mergeCell ref="E6:E7"/>
    <mergeCell ref="F6:F7"/>
    <mergeCell ref="I6:I7"/>
    <mergeCell ref="G6:G7"/>
    <mergeCell ref="J6:J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29" t="s">
        <v>42</v>
      </c>
      <c r="B3" s="229"/>
      <c r="C3" s="229"/>
      <c r="D3" s="229"/>
      <c r="E3" s="13"/>
    </row>
    <row r="4" spans="1:5" ht="25.5" customHeight="1" x14ac:dyDescent="0.15">
      <c r="A4" s="13" t="s">
        <v>97</v>
      </c>
      <c r="B4" s="14"/>
      <c r="C4" s="14"/>
      <c r="D4" s="13"/>
      <c r="E4" s="13"/>
    </row>
    <row r="5" spans="1:5" ht="24.75" customHeight="1" x14ac:dyDescent="0.15">
      <c r="A5" s="33"/>
      <c r="B5" s="15"/>
      <c r="C5" s="230" t="s">
        <v>41</v>
      </c>
      <c r="D5" s="230"/>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31" t="s">
        <v>96</v>
      </c>
      <c r="B2" s="231"/>
      <c r="C2" s="231"/>
      <c r="D2" s="231"/>
      <c r="E2" s="231"/>
      <c r="F2" s="231"/>
      <c r="G2" s="231"/>
      <c r="H2" s="231"/>
      <c r="I2" s="231"/>
      <c r="J2" s="231"/>
      <c r="K2" s="233" t="s">
        <v>43</v>
      </c>
      <c r="L2" s="233"/>
      <c r="M2" s="233"/>
      <c r="N2" s="233"/>
      <c r="O2" s="233"/>
    </row>
    <row r="3" spans="1:74" ht="15" customHeight="1" thickBot="1" x14ac:dyDescent="0.2">
      <c r="A3" s="232"/>
      <c r="B3" s="232"/>
      <c r="C3" s="232"/>
      <c r="D3" s="232"/>
      <c r="E3" s="232"/>
      <c r="F3" s="232"/>
      <c r="G3" s="232"/>
      <c r="H3" s="232"/>
      <c r="I3" s="232"/>
      <c r="J3" s="232"/>
      <c r="K3" s="234"/>
      <c r="L3" s="234"/>
      <c r="M3" s="234"/>
      <c r="N3" s="234"/>
      <c r="O3" s="234"/>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35">
        <v>1</v>
      </c>
      <c r="B5" s="42"/>
      <c r="C5" s="43"/>
      <c r="D5" s="43"/>
      <c r="E5" s="43"/>
      <c r="F5" s="43"/>
      <c r="G5" s="43"/>
      <c r="H5" s="43"/>
      <c r="I5" s="43"/>
      <c r="J5" s="43"/>
      <c r="K5" s="43"/>
      <c r="L5" s="43"/>
      <c r="M5" s="44"/>
      <c r="N5" s="45">
        <f>SUM(B5:M5)</f>
        <v>0</v>
      </c>
      <c r="O5" s="46"/>
    </row>
    <row r="6" spans="1:74" s="53" customFormat="1" ht="15" customHeight="1" x14ac:dyDescent="0.15">
      <c r="A6" s="236"/>
      <c r="B6" s="48"/>
      <c r="C6" s="49"/>
      <c r="D6" s="49"/>
      <c r="E6" s="49"/>
      <c r="F6" s="49"/>
      <c r="G6" s="49"/>
      <c r="H6" s="49"/>
      <c r="I6" s="49"/>
      <c r="J6" s="49"/>
      <c r="K6" s="49"/>
      <c r="L6" s="49"/>
      <c r="M6" s="49"/>
      <c r="N6" s="50">
        <f t="shared" ref="N6:N23" si="0">SUM(B6:M6)</f>
        <v>0</v>
      </c>
      <c r="O6" s="51"/>
      <c r="P6" s="237"/>
      <c r="Q6" s="238"/>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46"/>
      <c r="B5" s="246"/>
      <c r="C5" s="75" t="s">
        <v>64</v>
      </c>
      <c r="D5" s="76" t="s">
        <v>65</v>
      </c>
      <c r="E5" s="77"/>
      <c r="F5" s="78"/>
      <c r="G5" s="73"/>
      <c r="H5" s="73"/>
      <c r="I5" s="73"/>
      <c r="J5" s="74"/>
      <c r="K5" s="73"/>
      <c r="N5" s="79" t="s">
        <v>66</v>
      </c>
      <c r="O5" s="80"/>
      <c r="P5" s="80"/>
      <c r="Q5" s="81"/>
      <c r="R5" s="80"/>
      <c r="S5" s="80"/>
      <c r="T5" s="81"/>
    </row>
    <row r="6" spans="1:20" ht="15" customHeight="1" x14ac:dyDescent="0.15">
      <c r="A6" s="247" t="s">
        <v>44</v>
      </c>
      <c r="B6" s="249" t="s">
        <v>111</v>
      </c>
      <c r="C6" s="251" t="s">
        <v>67</v>
      </c>
      <c r="D6" s="251"/>
      <c r="E6" s="252" t="s">
        <v>68</v>
      </c>
      <c r="F6" s="254" t="s">
        <v>58</v>
      </c>
      <c r="G6" s="134"/>
      <c r="H6" s="135"/>
      <c r="I6" s="135"/>
      <c r="J6" s="66"/>
      <c r="K6" s="82"/>
    </row>
    <row r="7" spans="1:20" x14ac:dyDescent="0.15">
      <c r="A7" s="248"/>
      <c r="B7" s="250"/>
      <c r="C7" s="256" t="s">
        <v>69</v>
      </c>
      <c r="D7" s="256" t="s">
        <v>70</v>
      </c>
      <c r="E7" s="253"/>
      <c r="F7" s="255"/>
      <c r="G7" s="134"/>
      <c r="H7" s="135"/>
      <c r="I7" s="135"/>
      <c r="J7" s="66"/>
      <c r="K7" s="82"/>
    </row>
    <row r="8" spans="1:20" x14ac:dyDescent="0.15">
      <c r="A8" s="248"/>
      <c r="B8" s="250"/>
      <c r="C8" s="256"/>
      <c r="D8" s="256"/>
      <c r="E8" s="253"/>
      <c r="F8" s="255"/>
      <c r="G8" s="134"/>
      <c r="H8" s="135"/>
      <c r="I8" s="135"/>
      <c r="J8" s="66"/>
      <c r="K8" s="82"/>
    </row>
    <row r="9" spans="1:20" ht="14.45" customHeight="1" x14ac:dyDescent="0.15">
      <c r="A9" s="239">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40"/>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41" t="s">
        <v>73</v>
      </c>
      <c r="I13" s="242"/>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43"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43"/>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43"/>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43"/>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43"/>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43"/>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43"/>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44" t="s">
        <v>75</v>
      </c>
      <c r="I21" s="245"/>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80" t="s">
        <v>77</v>
      </c>
      <c r="B4" s="281"/>
      <c r="C4" s="282"/>
      <c r="D4" s="283"/>
      <c r="E4" s="284" t="s">
        <v>78</v>
      </c>
      <c r="F4" s="284"/>
      <c r="G4" s="285"/>
      <c r="H4" s="286"/>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87" t="s">
        <v>119</v>
      </c>
      <c r="E8" s="287"/>
      <c r="F8" s="287"/>
      <c r="G8" s="287"/>
      <c r="H8" s="287"/>
    </row>
    <row r="9" spans="1:8" s="7" customFormat="1" ht="24" customHeight="1" x14ac:dyDescent="0.15">
      <c r="A9" s="118" t="s">
        <v>79</v>
      </c>
      <c r="B9" s="118"/>
      <c r="C9" s="118"/>
      <c r="D9" s="118"/>
      <c r="E9" s="118"/>
      <c r="F9" s="119"/>
      <c r="G9" s="118"/>
      <c r="H9" s="121" t="s">
        <v>80</v>
      </c>
    </row>
    <row r="10" spans="1:8" s="7" customFormat="1" ht="24" customHeight="1" x14ac:dyDescent="0.15">
      <c r="A10" s="275" t="s">
        <v>81</v>
      </c>
      <c r="B10" s="288"/>
      <c r="C10" s="289" t="s">
        <v>82</v>
      </c>
      <c r="D10" s="290"/>
      <c r="E10" s="290"/>
      <c r="F10" s="290"/>
      <c r="G10" s="290"/>
      <c r="H10" s="291"/>
    </row>
    <row r="11" spans="1:8" s="7" customFormat="1" ht="24" customHeight="1" x14ac:dyDescent="0.15">
      <c r="A11" s="263"/>
      <c r="B11" s="264"/>
      <c r="C11" s="292" t="s">
        <v>83</v>
      </c>
      <c r="D11" s="293"/>
      <c r="E11" s="264" t="s">
        <v>84</v>
      </c>
      <c r="F11" s="293"/>
      <c r="G11" s="264" t="s">
        <v>57</v>
      </c>
      <c r="H11" s="269"/>
    </row>
    <row r="12" spans="1:8" s="7" customFormat="1" ht="24" customHeight="1" x14ac:dyDescent="0.15">
      <c r="A12" s="273" t="s">
        <v>85</v>
      </c>
      <c r="B12" s="274"/>
      <c r="C12" s="275"/>
      <c r="D12" s="276"/>
      <c r="E12" s="277"/>
      <c r="F12" s="277"/>
      <c r="G12" s="276">
        <f>SUM(C12:F12)</f>
        <v>0</v>
      </c>
      <c r="H12" s="278"/>
    </row>
    <row r="13" spans="1:8" s="7" customFormat="1" ht="24" customHeight="1" x14ac:dyDescent="0.15">
      <c r="A13" s="279" t="s">
        <v>86</v>
      </c>
      <c r="B13" s="122" t="s">
        <v>87</v>
      </c>
      <c r="C13" s="259"/>
      <c r="D13" s="260"/>
      <c r="E13" s="261"/>
      <c r="F13" s="261"/>
      <c r="G13" s="258">
        <f t="shared" ref="G13:G26" si="0">SUM(C13:F13)</f>
        <v>0</v>
      </c>
      <c r="H13" s="262"/>
    </row>
    <row r="14" spans="1:8" s="7" customFormat="1" ht="24" customHeight="1" x14ac:dyDescent="0.15">
      <c r="A14" s="279"/>
      <c r="B14" s="122" t="s">
        <v>88</v>
      </c>
      <c r="C14" s="259"/>
      <c r="D14" s="260"/>
      <c r="E14" s="261"/>
      <c r="F14" s="261"/>
      <c r="G14" s="258">
        <f t="shared" si="0"/>
        <v>0</v>
      </c>
      <c r="H14" s="262"/>
    </row>
    <row r="15" spans="1:8" s="7" customFormat="1" ht="24" customHeight="1" x14ac:dyDescent="0.15">
      <c r="A15" s="279"/>
      <c r="B15" s="122" t="s">
        <v>89</v>
      </c>
      <c r="C15" s="259"/>
      <c r="D15" s="260"/>
      <c r="E15" s="261"/>
      <c r="F15" s="261"/>
      <c r="G15" s="258">
        <f t="shared" si="0"/>
        <v>0</v>
      </c>
      <c r="H15" s="262"/>
    </row>
    <row r="16" spans="1:8" s="7" customFormat="1" ht="24" customHeight="1" x14ac:dyDescent="0.15">
      <c r="A16" s="279"/>
      <c r="B16" s="122" t="s">
        <v>57</v>
      </c>
      <c r="C16" s="259">
        <f>SUM(C13:D15)</f>
        <v>0</v>
      </c>
      <c r="D16" s="260"/>
      <c r="E16" s="261">
        <f>SUM(E13:F15)</f>
        <v>0</v>
      </c>
      <c r="F16" s="261"/>
      <c r="G16" s="258">
        <f t="shared" si="0"/>
        <v>0</v>
      </c>
      <c r="H16" s="262"/>
    </row>
    <row r="17" spans="1:8" s="7" customFormat="1" ht="24" customHeight="1" x14ac:dyDescent="0.15">
      <c r="A17" s="257" t="s">
        <v>90</v>
      </c>
      <c r="B17" s="258"/>
      <c r="C17" s="272"/>
      <c r="D17" s="261"/>
      <c r="E17" s="261"/>
      <c r="F17" s="261"/>
      <c r="G17" s="258">
        <f t="shared" si="0"/>
        <v>0</v>
      </c>
      <c r="H17" s="262"/>
    </row>
    <row r="18" spans="1:8" s="7" customFormat="1" ht="24" customHeight="1" x14ac:dyDescent="0.15">
      <c r="A18" s="257" t="s">
        <v>91</v>
      </c>
      <c r="B18" s="258"/>
      <c r="C18" s="272"/>
      <c r="D18" s="261"/>
      <c r="E18" s="261"/>
      <c r="F18" s="261"/>
      <c r="G18" s="258">
        <f t="shared" si="0"/>
        <v>0</v>
      </c>
      <c r="H18" s="262"/>
    </row>
    <row r="19" spans="1:8" s="7" customFormat="1" ht="24" customHeight="1" x14ac:dyDescent="0.15">
      <c r="A19" s="257" t="s">
        <v>92</v>
      </c>
      <c r="B19" s="258"/>
      <c r="C19" s="272"/>
      <c r="D19" s="261"/>
      <c r="E19" s="261"/>
      <c r="F19" s="261"/>
      <c r="G19" s="258">
        <f t="shared" si="0"/>
        <v>0</v>
      </c>
      <c r="H19" s="262"/>
    </row>
    <row r="20" spans="1:8" s="7" customFormat="1" ht="24" customHeight="1" x14ac:dyDescent="0.15">
      <c r="A20" s="257" t="s">
        <v>93</v>
      </c>
      <c r="B20" s="258"/>
      <c r="C20" s="272"/>
      <c r="D20" s="261"/>
      <c r="E20" s="261"/>
      <c r="F20" s="261"/>
      <c r="G20" s="258">
        <f t="shared" si="0"/>
        <v>0</v>
      </c>
      <c r="H20" s="262"/>
    </row>
    <row r="21" spans="1:8" s="7" customFormat="1" ht="24" customHeight="1" x14ac:dyDescent="0.15">
      <c r="A21" s="257" t="s">
        <v>94</v>
      </c>
      <c r="B21" s="258"/>
      <c r="C21" s="272"/>
      <c r="D21" s="261"/>
      <c r="E21" s="261"/>
      <c r="F21" s="261"/>
      <c r="G21" s="258">
        <f t="shared" si="0"/>
        <v>0</v>
      </c>
      <c r="H21" s="262"/>
    </row>
    <row r="22" spans="1:8" s="7" customFormat="1" ht="24" customHeight="1" x14ac:dyDescent="0.15">
      <c r="A22" s="257" t="s">
        <v>95</v>
      </c>
      <c r="B22" s="258"/>
      <c r="C22" s="272"/>
      <c r="D22" s="261"/>
      <c r="E22" s="261"/>
      <c r="F22" s="261"/>
      <c r="G22" s="258">
        <f t="shared" si="0"/>
        <v>0</v>
      </c>
      <c r="H22" s="262"/>
    </row>
    <row r="23" spans="1:8" s="7" customFormat="1" ht="24" customHeight="1" x14ac:dyDescent="0.15">
      <c r="A23" s="257"/>
      <c r="B23" s="258"/>
      <c r="C23" s="259"/>
      <c r="D23" s="260"/>
      <c r="E23" s="261"/>
      <c r="F23" s="261"/>
      <c r="G23" s="258">
        <f t="shared" si="0"/>
        <v>0</v>
      </c>
      <c r="H23" s="262"/>
    </row>
    <row r="24" spans="1:8" s="7" customFormat="1" ht="24" customHeight="1" x14ac:dyDescent="0.15">
      <c r="A24" s="257"/>
      <c r="B24" s="258"/>
      <c r="C24" s="259"/>
      <c r="D24" s="260"/>
      <c r="E24" s="261"/>
      <c r="F24" s="261"/>
      <c r="G24" s="258">
        <f t="shared" si="0"/>
        <v>0</v>
      </c>
      <c r="H24" s="262"/>
    </row>
    <row r="25" spans="1:8" s="7" customFormat="1" ht="24" customHeight="1" x14ac:dyDescent="0.15">
      <c r="A25" s="270"/>
      <c r="B25" s="271"/>
      <c r="C25" s="259"/>
      <c r="D25" s="260"/>
      <c r="E25" s="261"/>
      <c r="F25" s="261"/>
      <c r="G25" s="258">
        <f t="shared" si="0"/>
        <v>0</v>
      </c>
      <c r="H25" s="262"/>
    </row>
    <row r="26" spans="1:8" s="7" customFormat="1" ht="24" customHeight="1" x14ac:dyDescent="0.15">
      <c r="A26" s="257"/>
      <c r="B26" s="258"/>
      <c r="C26" s="259"/>
      <c r="D26" s="260"/>
      <c r="E26" s="261"/>
      <c r="F26" s="261"/>
      <c r="G26" s="258">
        <f t="shared" si="0"/>
        <v>0</v>
      </c>
      <c r="H26" s="262"/>
    </row>
    <row r="27" spans="1:8" s="7" customFormat="1" ht="24" customHeight="1" x14ac:dyDescent="0.15">
      <c r="A27" s="263" t="s">
        <v>57</v>
      </c>
      <c r="B27" s="264"/>
      <c r="C27" s="265">
        <f>SUM(C16:D26)+C12</f>
        <v>0</v>
      </c>
      <c r="D27" s="266"/>
      <c r="E27" s="266">
        <f>SUM(E16:F26)+E12</f>
        <v>0</v>
      </c>
      <c r="F27" s="267"/>
      <c r="G27" s="268">
        <f>SUM(C27:F27)</f>
        <v>0</v>
      </c>
      <c r="H27" s="269"/>
    </row>
  </sheetData>
  <mergeCells count="71">
    <mergeCell ref="A10:B11"/>
    <mergeCell ref="C10:H10"/>
    <mergeCell ref="C11:D11"/>
    <mergeCell ref="E11:F11"/>
    <mergeCell ref="G11:H11"/>
    <mergeCell ref="A4:B4"/>
    <mergeCell ref="C4:D4"/>
    <mergeCell ref="E4:F4"/>
    <mergeCell ref="G4:H4"/>
    <mergeCell ref="D8:H8"/>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0F27-9549-444A-88AD-9EA7A6D00376}">
  <sheetPr>
    <tabColor rgb="FFFF0000"/>
    <pageSetUpPr fitToPage="1"/>
  </sheetPr>
  <dimension ref="A1:V50"/>
  <sheetViews>
    <sheetView zoomScale="60" zoomScaleNormal="60" zoomScaleSheetLayoutView="100" workbookViewId="0">
      <selection activeCell="AE20" sqref="AE20"/>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439" t="s">
        <v>203</v>
      </c>
      <c r="B2" s="440"/>
      <c r="C2" s="440"/>
      <c r="D2" s="440"/>
      <c r="E2" s="440"/>
      <c r="F2" s="440"/>
      <c r="G2" s="440"/>
      <c r="H2" s="440"/>
      <c r="I2" s="440"/>
      <c r="J2" s="440"/>
      <c r="K2" s="440"/>
      <c r="L2" s="440"/>
      <c r="M2" s="440"/>
      <c r="N2" s="440"/>
      <c r="O2" s="440"/>
      <c r="P2" s="440"/>
      <c r="Q2" s="440"/>
      <c r="R2" s="440"/>
      <c r="S2" s="440"/>
      <c r="T2" s="440"/>
      <c r="U2" s="440"/>
      <c r="V2" s="156"/>
    </row>
    <row r="3" spans="1:22" ht="21.75" customHeight="1" x14ac:dyDescent="0.15">
      <c r="A3" s="330" t="s">
        <v>123</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439"/>
      <c r="B4" s="440"/>
      <c r="C4" s="440"/>
      <c r="D4" s="440"/>
      <c r="E4" s="440"/>
      <c r="F4" s="440"/>
      <c r="G4" s="440"/>
      <c r="H4" s="440"/>
      <c r="I4" s="440"/>
      <c r="J4" s="440"/>
      <c r="K4" s="440"/>
      <c r="L4" s="440"/>
      <c r="M4" s="440"/>
      <c r="N4" s="440"/>
      <c r="O4" s="440"/>
      <c r="P4" s="440"/>
      <c r="Q4" s="440"/>
      <c r="R4" s="440"/>
      <c r="S4" s="440"/>
      <c r="T4" s="440"/>
      <c r="U4" s="440"/>
      <c r="V4" s="156"/>
    </row>
    <row r="5" spans="1:22" ht="21.75" customHeight="1" x14ac:dyDescent="0.15">
      <c r="A5" s="439"/>
      <c r="B5" s="440"/>
      <c r="C5" s="440"/>
      <c r="D5" s="440"/>
      <c r="E5" s="440"/>
      <c r="F5" s="440"/>
      <c r="G5" s="440"/>
      <c r="H5" s="440"/>
      <c r="I5" s="440"/>
      <c r="J5" s="440"/>
      <c r="K5" s="440"/>
      <c r="L5" s="440"/>
      <c r="M5" s="440"/>
      <c r="N5" s="357" t="s">
        <v>124</v>
      </c>
      <c r="O5" s="357"/>
      <c r="P5" s="357"/>
      <c r="Q5" s="357"/>
      <c r="R5" s="357"/>
      <c r="S5" s="357"/>
      <c r="T5" s="357"/>
      <c r="U5" s="357"/>
      <c r="V5" s="156"/>
    </row>
    <row r="6" spans="1:22" ht="21.75" customHeight="1" x14ac:dyDescent="0.15">
      <c r="A6" s="439"/>
      <c r="B6" s="440"/>
      <c r="C6" s="440"/>
      <c r="D6" s="440"/>
      <c r="E6" s="440"/>
      <c r="F6" s="440"/>
      <c r="G6" s="440"/>
      <c r="H6" s="440"/>
      <c r="I6" s="440"/>
      <c r="J6" s="440"/>
      <c r="K6" s="440"/>
      <c r="L6" s="440"/>
      <c r="M6" s="440"/>
      <c r="N6" s="441"/>
      <c r="O6" s="441"/>
      <c r="P6" s="441"/>
      <c r="Q6" s="441"/>
      <c r="R6" s="441"/>
      <c r="S6" s="441"/>
      <c r="T6" s="441"/>
      <c r="U6" s="441"/>
      <c r="V6" s="156"/>
    </row>
    <row r="7" spans="1:22" ht="21.75" customHeight="1" x14ac:dyDescent="0.15">
      <c r="A7" s="337" t="s">
        <v>125</v>
      </c>
      <c r="B7" s="359" t="s">
        <v>180</v>
      </c>
      <c r="C7" s="360"/>
      <c r="D7" s="360"/>
      <c r="E7" s="360"/>
      <c r="F7" s="360"/>
      <c r="G7" s="361"/>
      <c r="H7" s="431" t="s">
        <v>126</v>
      </c>
      <c r="I7" s="432"/>
      <c r="J7" s="433" t="s">
        <v>127</v>
      </c>
      <c r="K7" s="433"/>
      <c r="L7" s="433"/>
      <c r="M7" s="434" t="s">
        <v>128</v>
      </c>
      <c r="N7" s="432"/>
      <c r="O7" s="435"/>
      <c r="P7" s="434" t="s">
        <v>129</v>
      </c>
      <c r="Q7" s="432"/>
      <c r="R7" s="432"/>
      <c r="S7" s="432"/>
      <c r="T7" s="432"/>
      <c r="U7" s="442"/>
      <c r="V7" s="155"/>
    </row>
    <row r="8" spans="1:22" ht="21.75" customHeight="1" x14ac:dyDescent="0.15">
      <c r="A8" s="338"/>
      <c r="B8" s="362"/>
      <c r="C8" s="363"/>
      <c r="D8" s="363"/>
      <c r="E8" s="363"/>
      <c r="F8" s="363"/>
      <c r="G8" s="364"/>
      <c r="H8" s="160"/>
      <c r="I8" s="161" t="s">
        <v>130</v>
      </c>
      <c r="J8" s="323"/>
      <c r="K8" s="324"/>
      <c r="L8" s="197" t="s">
        <v>131</v>
      </c>
      <c r="M8" s="198" t="s">
        <v>132</v>
      </c>
      <c r="N8" s="325">
        <v>9000</v>
      </c>
      <c r="O8" s="381"/>
      <c r="P8" s="209" t="s">
        <v>133</v>
      </c>
      <c r="Q8" s="325">
        <f t="shared" ref="Q8:Q19" si="0">J8*N8</f>
        <v>0</v>
      </c>
      <c r="R8" s="325"/>
      <c r="S8" s="325"/>
      <c r="T8" s="326"/>
      <c r="U8" s="443" t="s">
        <v>134</v>
      </c>
      <c r="V8" s="155"/>
    </row>
    <row r="9" spans="1:22" ht="21.75" customHeight="1" x14ac:dyDescent="0.15">
      <c r="A9" s="338"/>
      <c r="B9" s="362"/>
      <c r="C9" s="363"/>
      <c r="D9" s="363"/>
      <c r="E9" s="363"/>
      <c r="F9" s="363"/>
      <c r="G9" s="364"/>
      <c r="H9" s="160"/>
      <c r="I9" s="161" t="s">
        <v>130</v>
      </c>
      <c r="J9" s="323"/>
      <c r="K9" s="324"/>
      <c r="L9" s="197" t="s">
        <v>131</v>
      </c>
      <c r="M9" s="198" t="s">
        <v>132</v>
      </c>
      <c r="N9" s="325">
        <v>9000</v>
      </c>
      <c r="O9" s="381"/>
      <c r="P9" s="209" t="s">
        <v>133</v>
      </c>
      <c r="Q9" s="325">
        <f t="shared" si="0"/>
        <v>0</v>
      </c>
      <c r="R9" s="325"/>
      <c r="S9" s="325"/>
      <c r="T9" s="326"/>
      <c r="U9" s="444"/>
      <c r="V9" s="155"/>
    </row>
    <row r="10" spans="1:22" ht="21.75" customHeight="1" x14ac:dyDescent="0.15">
      <c r="A10" s="338"/>
      <c r="B10" s="362"/>
      <c r="C10" s="363"/>
      <c r="D10" s="363"/>
      <c r="E10" s="363"/>
      <c r="F10" s="363"/>
      <c r="G10" s="364"/>
      <c r="H10" s="160"/>
      <c r="I10" s="161" t="s">
        <v>130</v>
      </c>
      <c r="J10" s="323"/>
      <c r="K10" s="324"/>
      <c r="L10" s="197" t="s">
        <v>131</v>
      </c>
      <c r="M10" s="198" t="s">
        <v>132</v>
      </c>
      <c r="N10" s="325">
        <v>9000</v>
      </c>
      <c r="O10" s="381"/>
      <c r="P10" s="209" t="s">
        <v>133</v>
      </c>
      <c r="Q10" s="325">
        <f t="shared" si="0"/>
        <v>0</v>
      </c>
      <c r="R10" s="325"/>
      <c r="S10" s="325"/>
      <c r="T10" s="326"/>
      <c r="U10" s="444"/>
      <c r="V10" s="155"/>
    </row>
    <row r="11" spans="1:22" ht="21.75" customHeight="1" x14ac:dyDescent="0.15">
      <c r="A11" s="338"/>
      <c r="B11" s="362"/>
      <c r="C11" s="363"/>
      <c r="D11" s="363"/>
      <c r="E11" s="363"/>
      <c r="F11" s="363"/>
      <c r="G11" s="364"/>
      <c r="H11" s="160"/>
      <c r="I11" s="161" t="s">
        <v>130</v>
      </c>
      <c r="J11" s="323"/>
      <c r="K11" s="324"/>
      <c r="L11" s="197" t="s">
        <v>131</v>
      </c>
      <c r="M11" s="198" t="s">
        <v>132</v>
      </c>
      <c r="N11" s="325">
        <v>9000</v>
      </c>
      <c r="O11" s="381"/>
      <c r="P11" s="209" t="s">
        <v>133</v>
      </c>
      <c r="Q11" s="325">
        <f t="shared" si="0"/>
        <v>0</v>
      </c>
      <c r="R11" s="325"/>
      <c r="S11" s="325"/>
      <c r="T11" s="326"/>
      <c r="U11" s="444"/>
      <c r="V11" s="155"/>
    </row>
    <row r="12" spans="1:22" ht="21.75" customHeight="1" x14ac:dyDescent="0.15">
      <c r="A12" s="338"/>
      <c r="B12" s="362"/>
      <c r="C12" s="363"/>
      <c r="D12" s="363"/>
      <c r="E12" s="363"/>
      <c r="F12" s="363"/>
      <c r="G12" s="364"/>
      <c r="H12" s="160"/>
      <c r="I12" s="161" t="s">
        <v>130</v>
      </c>
      <c r="J12" s="323"/>
      <c r="K12" s="324"/>
      <c r="L12" s="197" t="s">
        <v>131</v>
      </c>
      <c r="M12" s="198" t="s">
        <v>132</v>
      </c>
      <c r="N12" s="325">
        <v>9000</v>
      </c>
      <c r="O12" s="381"/>
      <c r="P12" s="209" t="s">
        <v>133</v>
      </c>
      <c r="Q12" s="325">
        <f t="shared" si="0"/>
        <v>0</v>
      </c>
      <c r="R12" s="325"/>
      <c r="S12" s="325"/>
      <c r="T12" s="326"/>
      <c r="U12" s="444"/>
      <c r="V12" s="155"/>
    </row>
    <row r="13" spans="1:22" ht="21.75" customHeight="1" x14ac:dyDescent="0.15">
      <c r="A13" s="338"/>
      <c r="B13" s="362"/>
      <c r="C13" s="363"/>
      <c r="D13" s="363"/>
      <c r="E13" s="363"/>
      <c r="F13" s="363"/>
      <c r="G13" s="364"/>
      <c r="H13" s="160"/>
      <c r="I13" s="161" t="s">
        <v>130</v>
      </c>
      <c r="J13" s="323"/>
      <c r="K13" s="324"/>
      <c r="L13" s="197" t="s">
        <v>131</v>
      </c>
      <c r="M13" s="198" t="s">
        <v>132</v>
      </c>
      <c r="N13" s="325">
        <v>9000</v>
      </c>
      <c r="O13" s="381"/>
      <c r="P13" s="209" t="s">
        <v>133</v>
      </c>
      <c r="Q13" s="325">
        <f t="shared" si="0"/>
        <v>0</v>
      </c>
      <c r="R13" s="325"/>
      <c r="S13" s="325"/>
      <c r="T13" s="326"/>
      <c r="U13" s="444"/>
      <c r="V13" s="155"/>
    </row>
    <row r="14" spans="1:22" ht="21.75" customHeight="1" x14ac:dyDescent="0.15">
      <c r="A14" s="338"/>
      <c r="B14" s="362"/>
      <c r="C14" s="363"/>
      <c r="D14" s="363"/>
      <c r="E14" s="363"/>
      <c r="F14" s="363"/>
      <c r="G14" s="364"/>
      <c r="H14" s="160"/>
      <c r="I14" s="161" t="s">
        <v>130</v>
      </c>
      <c r="J14" s="323"/>
      <c r="K14" s="324"/>
      <c r="L14" s="197" t="s">
        <v>131</v>
      </c>
      <c r="M14" s="198" t="s">
        <v>132</v>
      </c>
      <c r="N14" s="325">
        <v>9000</v>
      </c>
      <c r="O14" s="381"/>
      <c r="P14" s="209" t="s">
        <v>133</v>
      </c>
      <c r="Q14" s="325">
        <f t="shared" si="0"/>
        <v>0</v>
      </c>
      <c r="R14" s="325"/>
      <c r="S14" s="325"/>
      <c r="T14" s="326"/>
      <c r="U14" s="444"/>
      <c r="V14" s="155"/>
    </row>
    <row r="15" spans="1:22" ht="21.75" customHeight="1" x14ac:dyDescent="0.15">
      <c r="A15" s="338"/>
      <c r="B15" s="362"/>
      <c r="C15" s="363"/>
      <c r="D15" s="363"/>
      <c r="E15" s="363"/>
      <c r="F15" s="363"/>
      <c r="G15" s="364"/>
      <c r="H15" s="160"/>
      <c r="I15" s="161" t="s">
        <v>130</v>
      </c>
      <c r="J15" s="323"/>
      <c r="K15" s="324"/>
      <c r="L15" s="197" t="s">
        <v>131</v>
      </c>
      <c r="M15" s="198" t="s">
        <v>132</v>
      </c>
      <c r="N15" s="325">
        <v>9000</v>
      </c>
      <c r="O15" s="381"/>
      <c r="P15" s="209" t="s">
        <v>133</v>
      </c>
      <c r="Q15" s="325">
        <f t="shared" si="0"/>
        <v>0</v>
      </c>
      <c r="R15" s="325"/>
      <c r="S15" s="325"/>
      <c r="T15" s="326"/>
      <c r="U15" s="444"/>
      <c r="V15" s="155"/>
    </row>
    <row r="16" spans="1:22" ht="21.75" customHeight="1" x14ac:dyDescent="0.15">
      <c r="A16" s="338"/>
      <c r="B16" s="362"/>
      <c r="C16" s="363"/>
      <c r="D16" s="363"/>
      <c r="E16" s="363"/>
      <c r="F16" s="363"/>
      <c r="G16" s="364"/>
      <c r="H16" s="160"/>
      <c r="I16" s="161" t="s">
        <v>130</v>
      </c>
      <c r="J16" s="323"/>
      <c r="K16" s="324"/>
      <c r="L16" s="197" t="s">
        <v>131</v>
      </c>
      <c r="M16" s="198" t="s">
        <v>132</v>
      </c>
      <c r="N16" s="325">
        <v>9000</v>
      </c>
      <c r="O16" s="381"/>
      <c r="P16" s="209" t="s">
        <v>133</v>
      </c>
      <c r="Q16" s="325">
        <f t="shared" si="0"/>
        <v>0</v>
      </c>
      <c r="R16" s="325"/>
      <c r="S16" s="325"/>
      <c r="T16" s="326"/>
      <c r="U16" s="444"/>
      <c r="V16" s="155"/>
    </row>
    <row r="17" spans="1:22" ht="21.75" customHeight="1" x14ac:dyDescent="0.15">
      <c r="A17" s="338"/>
      <c r="B17" s="362"/>
      <c r="C17" s="363"/>
      <c r="D17" s="363"/>
      <c r="E17" s="363"/>
      <c r="F17" s="363"/>
      <c r="G17" s="364"/>
      <c r="H17" s="160"/>
      <c r="I17" s="161" t="s">
        <v>130</v>
      </c>
      <c r="J17" s="323"/>
      <c r="K17" s="324"/>
      <c r="L17" s="197" t="s">
        <v>131</v>
      </c>
      <c r="M17" s="198" t="s">
        <v>132</v>
      </c>
      <c r="N17" s="325">
        <v>9000</v>
      </c>
      <c r="O17" s="381"/>
      <c r="P17" s="209" t="s">
        <v>133</v>
      </c>
      <c r="Q17" s="325">
        <f t="shared" si="0"/>
        <v>0</v>
      </c>
      <c r="R17" s="325"/>
      <c r="S17" s="325"/>
      <c r="T17" s="326"/>
      <c r="U17" s="444"/>
      <c r="V17" s="155"/>
    </row>
    <row r="18" spans="1:22" ht="21.75" customHeight="1" x14ac:dyDescent="0.15">
      <c r="A18" s="338"/>
      <c r="B18" s="362"/>
      <c r="C18" s="363"/>
      <c r="D18" s="363"/>
      <c r="E18" s="363"/>
      <c r="F18" s="363"/>
      <c r="G18" s="364"/>
      <c r="H18" s="160"/>
      <c r="I18" s="161" t="s">
        <v>130</v>
      </c>
      <c r="J18" s="323"/>
      <c r="K18" s="324"/>
      <c r="L18" s="197" t="s">
        <v>131</v>
      </c>
      <c r="M18" s="198" t="s">
        <v>132</v>
      </c>
      <c r="N18" s="325">
        <v>9000</v>
      </c>
      <c r="O18" s="381"/>
      <c r="P18" s="209" t="s">
        <v>133</v>
      </c>
      <c r="Q18" s="325">
        <f t="shared" si="0"/>
        <v>0</v>
      </c>
      <c r="R18" s="325"/>
      <c r="S18" s="325"/>
      <c r="T18" s="326"/>
      <c r="U18" s="444"/>
      <c r="V18" s="155"/>
    </row>
    <row r="19" spans="1:22" ht="21.75" customHeight="1" x14ac:dyDescent="0.15">
      <c r="A19" s="338"/>
      <c r="B19" s="362"/>
      <c r="C19" s="363"/>
      <c r="D19" s="363"/>
      <c r="E19" s="363"/>
      <c r="F19" s="363"/>
      <c r="G19" s="364"/>
      <c r="H19" s="160"/>
      <c r="I19" s="161" t="s">
        <v>130</v>
      </c>
      <c r="J19" s="323"/>
      <c r="K19" s="324"/>
      <c r="L19" s="197" t="s">
        <v>131</v>
      </c>
      <c r="M19" s="198" t="s">
        <v>132</v>
      </c>
      <c r="N19" s="325">
        <v>9000</v>
      </c>
      <c r="O19" s="381"/>
      <c r="P19" s="209" t="s">
        <v>133</v>
      </c>
      <c r="Q19" s="325">
        <f t="shared" si="0"/>
        <v>0</v>
      </c>
      <c r="R19" s="325"/>
      <c r="S19" s="325"/>
      <c r="T19" s="326"/>
      <c r="U19" s="444"/>
      <c r="V19" s="155"/>
    </row>
    <row r="20" spans="1:22" ht="21.75" customHeight="1" x14ac:dyDescent="0.15">
      <c r="A20" s="338"/>
      <c r="B20" s="365"/>
      <c r="C20" s="366"/>
      <c r="D20" s="366"/>
      <c r="E20" s="366"/>
      <c r="F20" s="366"/>
      <c r="G20" s="367"/>
      <c r="H20" s="375" t="s">
        <v>181</v>
      </c>
      <c r="I20" s="325"/>
      <c r="J20" s="325"/>
      <c r="K20" s="325"/>
      <c r="L20" s="325"/>
      <c r="M20" s="325"/>
      <c r="N20" s="325"/>
      <c r="O20" s="376"/>
      <c r="P20" s="325">
        <f>SUM(Q8:T19)</f>
        <v>0</v>
      </c>
      <c r="Q20" s="325"/>
      <c r="R20" s="325"/>
      <c r="S20" s="325"/>
      <c r="T20" s="326"/>
      <c r="U20" s="444"/>
      <c r="V20" s="155"/>
    </row>
    <row r="21" spans="1:22" ht="21.75" customHeight="1" x14ac:dyDescent="0.15">
      <c r="A21" s="338"/>
      <c r="B21" s="359" t="s">
        <v>182</v>
      </c>
      <c r="C21" s="360"/>
      <c r="D21" s="360"/>
      <c r="E21" s="360"/>
      <c r="F21" s="360"/>
      <c r="G21" s="361"/>
      <c r="H21" s="342" t="s">
        <v>184</v>
      </c>
      <c r="I21" s="343"/>
      <c r="J21" s="343"/>
      <c r="K21" s="368"/>
      <c r="L21" s="369" t="s">
        <v>188</v>
      </c>
      <c r="M21" s="370"/>
      <c r="N21" s="370"/>
      <c r="O21" s="371"/>
      <c r="P21" s="193"/>
      <c r="Q21" s="193"/>
      <c r="R21" s="193"/>
      <c r="S21" s="193"/>
      <c r="T21" s="194"/>
      <c r="U21" s="444"/>
      <c r="V21" s="155"/>
    </row>
    <row r="22" spans="1:22" ht="21.75" customHeight="1" x14ac:dyDescent="0.15">
      <c r="A22" s="338"/>
      <c r="B22" s="362"/>
      <c r="C22" s="363"/>
      <c r="D22" s="363"/>
      <c r="E22" s="363"/>
      <c r="F22" s="363"/>
      <c r="G22" s="364"/>
      <c r="H22" s="342"/>
      <c r="I22" s="343"/>
      <c r="J22" s="343" t="s">
        <v>185</v>
      </c>
      <c r="K22" s="368"/>
      <c r="L22" s="196" t="s">
        <v>186</v>
      </c>
      <c r="M22" s="372"/>
      <c r="N22" s="372"/>
      <c r="O22" s="373"/>
      <c r="P22" s="193" t="s">
        <v>133</v>
      </c>
      <c r="Q22" s="325">
        <f>H22*M22</f>
        <v>0</v>
      </c>
      <c r="R22" s="325"/>
      <c r="S22" s="325"/>
      <c r="T22" s="326"/>
      <c r="U22" s="444"/>
      <c r="V22" s="155"/>
    </row>
    <row r="23" spans="1:22" ht="27.75" customHeight="1" x14ac:dyDescent="0.15">
      <c r="A23" s="338"/>
      <c r="B23" s="365"/>
      <c r="C23" s="366"/>
      <c r="D23" s="366"/>
      <c r="E23" s="366"/>
      <c r="F23" s="366"/>
      <c r="G23" s="367"/>
      <c r="H23" s="342" t="s">
        <v>187</v>
      </c>
      <c r="I23" s="343"/>
      <c r="J23" s="343"/>
      <c r="K23" s="343"/>
      <c r="L23" s="343"/>
      <c r="M23" s="343"/>
      <c r="N23" s="343"/>
      <c r="O23" s="374"/>
      <c r="P23" s="377">
        <f>Q22</f>
        <v>0</v>
      </c>
      <c r="Q23" s="325"/>
      <c r="R23" s="325"/>
      <c r="S23" s="325"/>
      <c r="T23" s="326"/>
      <c r="U23" s="444"/>
      <c r="V23" s="155"/>
    </row>
    <row r="24" spans="1:22" ht="27.75" customHeight="1" x14ac:dyDescent="0.15">
      <c r="A24" s="339"/>
      <c r="B24" s="378" t="s">
        <v>183</v>
      </c>
      <c r="C24" s="379"/>
      <c r="D24" s="379"/>
      <c r="E24" s="379"/>
      <c r="F24" s="379"/>
      <c r="G24" s="380"/>
      <c r="H24" s="342">
        <f>P20+P23</f>
        <v>0</v>
      </c>
      <c r="I24" s="343"/>
      <c r="J24" s="343"/>
      <c r="K24" s="343"/>
      <c r="L24" s="343"/>
      <c r="M24" s="343"/>
      <c r="N24" s="343"/>
      <c r="O24" s="343"/>
      <c r="P24" s="343"/>
      <c r="Q24" s="343"/>
      <c r="R24" s="343"/>
      <c r="S24" s="343"/>
      <c r="T24" s="344"/>
      <c r="U24" s="445"/>
      <c r="V24" s="155"/>
    </row>
    <row r="25" spans="1:22" ht="21.75" customHeight="1" x14ac:dyDescent="0.15">
      <c r="A25" s="446" t="s">
        <v>135</v>
      </c>
      <c r="B25" s="382" t="s">
        <v>168</v>
      </c>
      <c r="C25" s="383"/>
      <c r="D25" s="383"/>
      <c r="E25" s="383"/>
      <c r="F25" s="383"/>
      <c r="G25" s="384"/>
      <c r="H25" s="340"/>
      <c r="I25" s="355"/>
      <c r="J25" s="355"/>
      <c r="K25" s="355"/>
      <c r="L25" s="355"/>
      <c r="M25" s="355"/>
      <c r="N25" s="355"/>
      <c r="O25" s="355"/>
      <c r="P25" s="355"/>
      <c r="Q25" s="355"/>
      <c r="R25" s="355"/>
      <c r="S25" s="355"/>
      <c r="T25" s="356"/>
      <c r="U25" s="337" t="s">
        <v>136</v>
      </c>
      <c r="V25" s="156"/>
    </row>
    <row r="26" spans="1:22" ht="21.75" customHeight="1" x14ac:dyDescent="0.15">
      <c r="A26" s="446"/>
      <c r="B26" s="388"/>
      <c r="C26" s="389"/>
      <c r="D26" s="389"/>
      <c r="E26" s="389"/>
      <c r="F26" s="389"/>
      <c r="G26" s="390"/>
      <c r="H26" s="341"/>
      <c r="I26" s="357"/>
      <c r="J26" s="357"/>
      <c r="K26" s="357"/>
      <c r="L26" s="357"/>
      <c r="M26" s="357"/>
      <c r="N26" s="357"/>
      <c r="O26" s="357"/>
      <c r="P26" s="357"/>
      <c r="Q26" s="357"/>
      <c r="R26" s="357"/>
      <c r="S26" s="357"/>
      <c r="T26" s="358"/>
      <c r="U26" s="339"/>
      <c r="V26" s="156"/>
    </row>
    <row r="27" spans="1:22" ht="37.5" customHeight="1" x14ac:dyDescent="0.15">
      <c r="A27" s="195" t="s">
        <v>169</v>
      </c>
      <c r="B27" s="321" t="s">
        <v>189</v>
      </c>
      <c r="C27" s="322"/>
      <c r="D27" s="322"/>
      <c r="E27" s="322"/>
      <c r="F27" s="322"/>
      <c r="G27" s="322"/>
      <c r="H27" s="446"/>
      <c r="I27" s="446"/>
      <c r="J27" s="446"/>
      <c r="K27" s="446"/>
      <c r="L27" s="446"/>
      <c r="M27" s="446"/>
      <c r="N27" s="446"/>
      <c r="O27" s="446"/>
      <c r="P27" s="446"/>
      <c r="Q27" s="446"/>
      <c r="R27" s="446"/>
      <c r="S27" s="446"/>
      <c r="T27" s="446"/>
      <c r="U27" s="200" t="s">
        <v>170</v>
      </c>
      <c r="V27" s="156"/>
    </row>
    <row r="28" spans="1:22" ht="21.75" customHeight="1" x14ac:dyDescent="0.15">
      <c r="A28" s="340" t="s">
        <v>171</v>
      </c>
      <c r="B28" s="319" t="s">
        <v>198</v>
      </c>
      <c r="C28" s="383"/>
      <c r="D28" s="383"/>
      <c r="E28" s="383"/>
      <c r="F28" s="383"/>
      <c r="G28" s="384"/>
      <c r="H28" s="212" t="s">
        <v>138</v>
      </c>
      <c r="I28" s="392" t="s">
        <v>139</v>
      </c>
      <c r="J28" s="392"/>
      <c r="K28" s="212" t="s">
        <v>138</v>
      </c>
      <c r="L28" s="392" t="s">
        <v>140</v>
      </c>
      <c r="M28" s="392"/>
      <c r="N28" s="392"/>
      <c r="O28" s="212" t="s">
        <v>138</v>
      </c>
      <c r="P28" s="392" t="s">
        <v>141</v>
      </c>
      <c r="Q28" s="392"/>
      <c r="R28" s="392"/>
      <c r="S28" s="392"/>
      <c r="T28" s="392"/>
      <c r="U28" s="204"/>
      <c r="V28" s="156"/>
    </row>
    <row r="29" spans="1:22" ht="21.75" customHeight="1" x14ac:dyDescent="0.15">
      <c r="A29" s="341"/>
      <c r="B29" s="388"/>
      <c r="C29" s="389"/>
      <c r="D29" s="389"/>
      <c r="E29" s="389"/>
      <c r="F29" s="389"/>
      <c r="G29" s="390"/>
      <c r="H29" s="214" t="s">
        <v>138</v>
      </c>
      <c r="I29" s="396" t="s">
        <v>142</v>
      </c>
      <c r="J29" s="396"/>
      <c r="K29" s="214" t="s">
        <v>138</v>
      </c>
      <c r="L29" s="396" t="s">
        <v>143</v>
      </c>
      <c r="M29" s="396"/>
      <c r="N29" s="357" t="s">
        <v>144</v>
      </c>
      <c r="O29" s="357"/>
      <c r="P29" s="357"/>
      <c r="Q29" s="357"/>
      <c r="R29" s="357"/>
      <c r="S29" s="357"/>
      <c r="T29" s="357"/>
      <c r="U29" s="358"/>
      <c r="V29" s="156"/>
    </row>
    <row r="30" spans="1:22" ht="21.75" customHeight="1" x14ac:dyDescent="0.15">
      <c r="A30" s="210" t="s">
        <v>172</v>
      </c>
      <c r="B30" s="391" t="s">
        <v>145</v>
      </c>
      <c r="C30" s="392"/>
      <c r="D30" s="392"/>
      <c r="E30" s="392"/>
      <c r="F30" s="392"/>
      <c r="G30" s="393"/>
      <c r="H30" s="391" t="s">
        <v>146</v>
      </c>
      <c r="I30" s="392"/>
      <c r="J30" s="212"/>
      <c r="K30" s="212" t="s">
        <v>147</v>
      </c>
      <c r="L30" s="212"/>
      <c r="M30" s="212" t="s">
        <v>148</v>
      </c>
      <c r="N30" s="355" t="s">
        <v>149</v>
      </c>
      <c r="O30" s="355"/>
      <c r="P30" s="392" t="s">
        <v>146</v>
      </c>
      <c r="Q30" s="392"/>
      <c r="R30" s="212"/>
      <c r="S30" s="212" t="s">
        <v>147</v>
      </c>
      <c r="T30" s="212"/>
      <c r="U30" s="213" t="s">
        <v>148</v>
      </c>
      <c r="V30" s="156"/>
    </row>
    <row r="31" spans="1:22" ht="21.75" customHeight="1" x14ac:dyDescent="0.15">
      <c r="A31" s="337" t="s">
        <v>173</v>
      </c>
      <c r="B31" s="382" t="s">
        <v>199</v>
      </c>
      <c r="C31" s="383"/>
      <c r="D31" s="383"/>
      <c r="E31" s="383"/>
      <c r="F31" s="383"/>
      <c r="G31" s="384"/>
      <c r="H31" s="205" t="s">
        <v>151</v>
      </c>
      <c r="I31" s="206"/>
      <c r="J31" s="206"/>
      <c r="K31" s="206"/>
      <c r="L31" s="206"/>
      <c r="M31" s="206"/>
      <c r="N31" s="206"/>
      <c r="O31" s="206"/>
      <c r="P31" s="206"/>
      <c r="Q31" s="206"/>
      <c r="R31" s="206"/>
      <c r="S31" s="206"/>
      <c r="T31" s="206"/>
      <c r="U31" s="207"/>
      <c r="V31" s="156"/>
    </row>
    <row r="32" spans="1:22" ht="21.75" customHeight="1" x14ac:dyDescent="0.15">
      <c r="A32" s="338"/>
      <c r="B32" s="385"/>
      <c r="C32" s="386"/>
      <c r="D32" s="386"/>
      <c r="E32" s="386"/>
      <c r="F32" s="386"/>
      <c r="G32" s="387"/>
      <c r="H32" s="208" t="s">
        <v>138</v>
      </c>
      <c r="I32" s="394" t="s">
        <v>152</v>
      </c>
      <c r="J32" s="394"/>
      <c r="K32" s="394"/>
      <c r="L32" s="394"/>
      <c r="M32" s="394"/>
      <c r="N32" s="394"/>
      <c r="O32" s="203" t="s">
        <v>138</v>
      </c>
      <c r="P32" s="394" t="s">
        <v>153</v>
      </c>
      <c r="Q32" s="394"/>
      <c r="R32" s="394"/>
      <c r="S32" s="394"/>
      <c r="T32" s="394"/>
      <c r="U32" s="395"/>
      <c r="V32" s="156"/>
    </row>
    <row r="33" spans="1:22" ht="21.75" customHeight="1" x14ac:dyDescent="0.15">
      <c r="A33" s="338"/>
      <c r="B33" s="388"/>
      <c r="C33" s="389"/>
      <c r="D33" s="389"/>
      <c r="E33" s="389"/>
      <c r="F33" s="389"/>
      <c r="G33" s="390"/>
      <c r="H33" s="211" t="s">
        <v>138</v>
      </c>
      <c r="I33" s="396" t="s">
        <v>143</v>
      </c>
      <c r="J33" s="396"/>
      <c r="K33" s="357" t="s">
        <v>154</v>
      </c>
      <c r="L33" s="357"/>
      <c r="M33" s="357"/>
      <c r="N33" s="357"/>
      <c r="O33" s="357"/>
      <c r="P33" s="357"/>
      <c r="Q33" s="357"/>
      <c r="R33" s="357"/>
      <c r="S33" s="357"/>
      <c r="T33" s="357"/>
      <c r="U33" s="358"/>
      <c r="V33" s="156"/>
    </row>
    <row r="34" spans="1:22" ht="21.75" customHeight="1" x14ac:dyDescent="0.15">
      <c r="A34" s="338"/>
      <c r="B34" s="382"/>
      <c r="C34" s="383"/>
      <c r="D34" s="383"/>
      <c r="E34" s="383"/>
      <c r="F34" s="383"/>
      <c r="G34" s="383"/>
      <c r="H34" s="383"/>
      <c r="I34" s="383"/>
      <c r="J34" s="383"/>
      <c r="K34" s="383"/>
      <c r="L34" s="383"/>
      <c r="M34" s="383"/>
      <c r="N34" s="383"/>
      <c r="O34" s="383"/>
      <c r="P34" s="383"/>
      <c r="Q34" s="383"/>
      <c r="R34" s="383"/>
      <c r="S34" s="383"/>
      <c r="T34" s="383"/>
      <c r="U34" s="384"/>
      <c r="V34" s="156"/>
    </row>
    <row r="35" spans="1:22" ht="21.75" customHeight="1" x14ac:dyDescent="0.15">
      <c r="A35" s="338"/>
      <c r="B35" s="385"/>
      <c r="C35" s="386"/>
      <c r="D35" s="386"/>
      <c r="E35" s="386"/>
      <c r="F35" s="386"/>
      <c r="G35" s="386"/>
      <c r="H35" s="386"/>
      <c r="I35" s="386"/>
      <c r="J35" s="386"/>
      <c r="K35" s="386"/>
      <c r="L35" s="386"/>
      <c r="M35" s="386"/>
      <c r="N35" s="386"/>
      <c r="O35" s="386"/>
      <c r="P35" s="386"/>
      <c r="Q35" s="386"/>
      <c r="R35" s="386"/>
      <c r="S35" s="386"/>
      <c r="T35" s="386"/>
      <c r="U35" s="387"/>
      <c r="V35" s="156"/>
    </row>
    <row r="36" spans="1:22" ht="21.75" customHeight="1" x14ac:dyDescent="0.15">
      <c r="A36" s="338"/>
      <c r="B36" s="385"/>
      <c r="C36" s="386"/>
      <c r="D36" s="386"/>
      <c r="E36" s="386"/>
      <c r="F36" s="386"/>
      <c r="G36" s="386"/>
      <c r="H36" s="386"/>
      <c r="I36" s="386"/>
      <c r="J36" s="386"/>
      <c r="K36" s="386"/>
      <c r="L36" s="386"/>
      <c r="M36" s="386"/>
      <c r="N36" s="386"/>
      <c r="O36" s="386"/>
      <c r="P36" s="386"/>
      <c r="Q36" s="386"/>
      <c r="R36" s="386"/>
      <c r="S36" s="386"/>
      <c r="T36" s="386"/>
      <c r="U36" s="387"/>
      <c r="V36" s="156"/>
    </row>
    <row r="37" spans="1:22" ht="21.75" customHeight="1" x14ac:dyDescent="0.15">
      <c r="A37" s="338"/>
      <c r="B37" s="385"/>
      <c r="C37" s="386"/>
      <c r="D37" s="386"/>
      <c r="E37" s="386"/>
      <c r="F37" s="386"/>
      <c r="G37" s="386"/>
      <c r="H37" s="386"/>
      <c r="I37" s="386"/>
      <c r="J37" s="386"/>
      <c r="K37" s="386"/>
      <c r="L37" s="386"/>
      <c r="M37" s="386"/>
      <c r="N37" s="386"/>
      <c r="O37" s="386"/>
      <c r="P37" s="386"/>
      <c r="Q37" s="386"/>
      <c r="R37" s="386"/>
      <c r="S37" s="386"/>
      <c r="T37" s="386"/>
      <c r="U37" s="387"/>
      <c r="V37" s="156"/>
    </row>
    <row r="38" spans="1:22" ht="21.75" customHeight="1" x14ac:dyDescent="0.15">
      <c r="A38" s="338"/>
      <c r="B38" s="385"/>
      <c r="C38" s="386"/>
      <c r="D38" s="386"/>
      <c r="E38" s="386"/>
      <c r="F38" s="386"/>
      <c r="G38" s="386"/>
      <c r="H38" s="386"/>
      <c r="I38" s="386"/>
      <c r="J38" s="386"/>
      <c r="K38" s="386"/>
      <c r="L38" s="386"/>
      <c r="M38" s="386"/>
      <c r="N38" s="386"/>
      <c r="O38" s="386"/>
      <c r="P38" s="386"/>
      <c r="Q38" s="386"/>
      <c r="R38" s="386"/>
      <c r="S38" s="386"/>
      <c r="T38" s="386"/>
      <c r="U38" s="387"/>
      <c r="V38" s="156"/>
    </row>
    <row r="39" spans="1:22" ht="21.75" customHeight="1" x14ac:dyDescent="0.15">
      <c r="A39" s="339"/>
      <c r="B39" s="388"/>
      <c r="C39" s="389"/>
      <c r="D39" s="389"/>
      <c r="E39" s="389"/>
      <c r="F39" s="389"/>
      <c r="G39" s="389"/>
      <c r="H39" s="389"/>
      <c r="I39" s="389"/>
      <c r="J39" s="389"/>
      <c r="K39" s="389"/>
      <c r="L39" s="389"/>
      <c r="M39" s="389"/>
      <c r="N39" s="389"/>
      <c r="O39" s="389"/>
      <c r="P39" s="389"/>
      <c r="Q39" s="389"/>
      <c r="R39" s="389"/>
      <c r="S39" s="389"/>
      <c r="T39" s="389"/>
      <c r="U39" s="390"/>
      <c r="V39" s="156"/>
    </row>
    <row r="40" spans="1:22" ht="15.95" customHeight="1" x14ac:dyDescent="0.15">
      <c r="A40" s="303" t="s">
        <v>155</v>
      </c>
      <c r="B40" s="303"/>
      <c r="C40" s="303"/>
      <c r="D40" s="303"/>
      <c r="E40" s="303"/>
      <c r="F40" s="303"/>
      <c r="G40" s="303"/>
      <c r="H40" s="303"/>
      <c r="I40" s="303"/>
      <c r="J40" s="303"/>
      <c r="K40" s="303"/>
      <c r="L40" s="303"/>
      <c r="M40" s="303"/>
      <c r="N40" s="303"/>
      <c r="O40" s="303"/>
      <c r="P40" s="303"/>
      <c r="Q40" s="303"/>
      <c r="R40" s="303"/>
      <c r="S40" s="303"/>
      <c r="T40" s="303"/>
      <c r="U40" s="303"/>
      <c r="V40" s="155"/>
    </row>
    <row r="41" spans="1:22" ht="15.95" customHeight="1" x14ac:dyDescent="0.15">
      <c r="A41" s="304"/>
      <c r="B41" s="304"/>
      <c r="C41" s="304"/>
      <c r="D41" s="304"/>
      <c r="E41" s="304"/>
      <c r="F41" s="304"/>
      <c r="G41" s="304"/>
      <c r="H41" s="304"/>
      <c r="I41" s="304"/>
      <c r="J41" s="304"/>
      <c r="K41" s="304"/>
      <c r="L41" s="304"/>
      <c r="M41" s="304"/>
      <c r="N41" s="304"/>
      <c r="O41" s="304"/>
      <c r="P41" s="304"/>
      <c r="Q41" s="304"/>
      <c r="R41" s="304"/>
      <c r="S41" s="304"/>
      <c r="T41" s="304"/>
      <c r="U41" s="304"/>
      <c r="V41" s="155"/>
    </row>
    <row r="42" spans="1:22" ht="15.95" customHeight="1" x14ac:dyDescent="0.15">
      <c r="A42" s="304"/>
      <c r="B42" s="304"/>
      <c r="C42" s="304"/>
      <c r="D42" s="304"/>
      <c r="E42" s="304"/>
      <c r="F42" s="304"/>
      <c r="G42" s="304"/>
      <c r="H42" s="304"/>
      <c r="I42" s="304"/>
      <c r="J42" s="304"/>
      <c r="K42" s="304"/>
      <c r="L42" s="304"/>
      <c r="M42" s="304"/>
      <c r="N42" s="304"/>
      <c r="O42" s="304"/>
      <c r="P42" s="304"/>
      <c r="Q42" s="304"/>
      <c r="R42" s="304"/>
      <c r="S42" s="304"/>
      <c r="T42" s="304"/>
      <c r="U42" s="304"/>
      <c r="V42" s="155"/>
    </row>
    <row r="43" spans="1:22" ht="15.95" customHeight="1" x14ac:dyDescent="0.15">
      <c r="A43" s="406" t="s">
        <v>190</v>
      </c>
      <c r="B43" s="406"/>
      <c r="C43" s="406"/>
      <c r="D43" s="406"/>
      <c r="E43" s="406"/>
      <c r="F43" s="406"/>
      <c r="G43" s="406"/>
      <c r="H43" s="406"/>
      <c r="I43" s="406"/>
      <c r="J43" s="406"/>
      <c r="K43" s="406"/>
      <c r="L43" s="406"/>
      <c r="M43" s="406"/>
      <c r="N43" s="406"/>
      <c r="O43" s="406"/>
      <c r="P43" s="406"/>
      <c r="Q43" s="406"/>
      <c r="R43" s="406"/>
      <c r="S43" s="406"/>
      <c r="T43" s="406"/>
      <c r="U43" s="406"/>
      <c r="V43" s="155"/>
    </row>
    <row r="44" spans="1:22" ht="15.95" customHeight="1" x14ac:dyDescent="0.15">
      <c r="A44" s="406"/>
      <c r="B44" s="406"/>
      <c r="C44" s="406"/>
      <c r="D44" s="406"/>
      <c r="E44" s="406"/>
      <c r="F44" s="406"/>
      <c r="G44" s="406"/>
      <c r="H44" s="406"/>
      <c r="I44" s="406"/>
      <c r="J44" s="406"/>
      <c r="K44" s="406"/>
      <c r="L44" s="406"/>
      <c r="M44" s="406"/>
      <c r="N44" s="406"/>
      <c r="O44" s="406"/>
      <c r="P44" s="406"/>
      <c r="Q44" s="406"/>
      <c r="R44" s="406"/>
      <c r="S44" s="406"/>
      <c r="T44" s="406"/>
      <c r="U44" s="406"/>
      <c r="V44" s="155"/>
    </row>
    <row r="45" spans="1:22" ht="15.95" customHeight="1" x14ac:dyDescent="0.15">
      <c r="A45" s="406"/>
      <c r="B45" s="406"/>
      <c r="C45" s="406"/>
      <c r="D45" s="406"/>
      <c r="E45" s="406"/>
      <c r="F45" s="406"/>
      <c r="G45" s="406"/>
      <c r="H45" s="406"/>
      <c r="I45" s="406"/>
      <c r="J45" s="406"/>
      <c r="K45" s="406"/>
      <c r="L45" s="406"/>
      <c r="M45" s="406"/>
      <c r="N45" s="406"/>
      <c r="O45" s="406"/>
      <c r="P45" s="406"/>
      <c r="Q45" s="406"/>
      <c r="R45" s="406"/>
      <c r="S45" s="406"/>
      <c r="T45" s="406"/>
      <c r="U45" s="406"/>
      <c r="V45" s="155"/>
    </row>
    <row r="46" spans="1:22" ht="15.95" customHeight="1" x14ac:dyDescent="0.15">
      <c r="A46" s="304" t="s">
        <v>204</v>
      </c>
      <c r="B46" s="304"/>
      <c r="C46" s="304"/>
      <c r="D46" s="304"/>
      <c r="E46" s="304"/>
      <c r="F46" s="304"/>
      <c r="G46" s="304"/>
      <c r="H46" s="304"/>
      <c r="I46" s="304"/>
      <c r="J46" s="304"/>
      <c r="K46" s="304"/>
      <c r="L46" s="304"/>
      <c r="M46" s="304"/>
      <c r="N46" s="304"/>
      <c r="O46" s="304"/>
      <c r="P46" s="304"/>
      <c r="Q46" s="304"/>
      <c r="R46" s="304"/>
      <c r="S46" s="304"/>
      <c r="T46" s="304"/>
      <c r="U46" s="304"/>
      <c r="V46" s="155"/>
    </row>
    <row r="47" spans="1:22" ht="15.95" customHeight="1" x14ac:dyDescent="0.15">
      <c r="A47" s="304"/>
      <c r="B47" s="304"/>
      <c r="C47" s="304"/>
      <c r="D47" s="304"/>
      <c r="E47" s="304"/>
      <c r="F47" s="304"/>
      <c r="G47" s="304"/>
      <c r="H47" s="304"/>
      <c r="I47" s="304"/>
      <c r="J47" s="304"/>
      <c r="K47" s="304"/>
      <c r="L47" s="304"/>
      <c r="M47" s="304"/>
      <c r="N47" s="304"/>
      <c r="O47" s="304"/>
      <c r="P47" s="304"/>
      <c r="Q47" s="304"/>
      <c r="R47" s="304"/>
      <c r="S47" s="304"/>
      <c r="T47" s="304"/>
      <c r="U47" s="304"/>
      <c r="V47" s="155"/>
    </row>
    <row r="48" spans="1:22" ht="15.95" customHeight="1" x14ac:dyDescent="0.15">
      <c r="A48" s="304"/>
      <c r="B48" s="304"/>
      <c r="C48" s="304"/>
      <c r="D48" s="304"/>
      <c r="E48" s="304"/>
      <c r="F48" s="304"/>
      <c r="G48" s="304"/>
      <c r="H48" s="304"/>
      <c r="I48" s="304"/>
      <c r="J48" s="304"/>
      <c r="K48" s="304"/>
      <c r="L48" s="304"/>
      <c r="M48" s="304"/>
      <c r="N48" s="304"/>
      <c r="O48" s="304"/>
      <c r="P48" s="304"/>
      <c r="Q48" s="304"/>
      <c r="R48" s="304"/>
      <c r="S48" s="304"/>
      <c r="T48" s="304"/>
      <c r="U48" s="304"/>
      <c r="V48" s="155"/>
    </row>
    <row r="49" spans="1:22" ht="15" customHeight="1" x14ac:dyDescent="0.15">
      <c r="A49" s="168" t="s">
        <v>156</v>
      </c>
      <c r="B49" s="447"/>
      <c r="C49" s="447"/>
      <c r="D49" s="447"/>
      <c r="E49" s="447"/>
      <c r="F49" s="447"/>
      <c r="G49" s="447"/>
      <c r="H49" s="447"/>
      <c r="I49" s="447"/>
      <c r="J49" s="447"/>
      <c r="K49" s="447"/>
      <c r="L49" s="447"/>
      <c r="M49" s="447"/>
      <c r="N49" s="447"/>
      <c r="O49" s="447"/>
      <c r="P49" s="447"/>
      <c r="Q49" s="447"/>
      <c r="R49" s="447"/>
      <c r="S49" s="447"/>
      <c r="T49" s="447"/>
      <c r="U49" s="447"/>
      <c r="V49" s="155"/>
    </row>
    <row r="50" spans="1:22" x14ac:dyDescent="0.15">
      <c r="A50" s="448"/>
      <c r="B50" s="448"/>
      <c r="C50" s="448"/>
      <c r="D50" s="448"/>
      <c r="E50" s="448"/>
      <c r="F50" s="448"/>
      <c r="G50" s="448"/>
      <c r="H50" s="448"/>
      <c r="I50" s="448"/>
      <c r="J50" s="448"/>
      <c r="K50" s="448"/>
      <c r="L50" s="448"/>
      <c r="M50" s="448"/>
      <c r="N50" s="448"/>
      <c r="O50" s="448"/>
      <c r="P50" s="448"/>
      <c r="Q50" s="448"/>
      <c r="R50" s="448"/>
      <c r="S50" s="448"/>
      <c r="T50" s="448"/>
      <c r="U50" s="448"/>
      <c r="V50" s="156"/>
    </row>
  </sheetData>
  <mergeCells count="87">
    <mergeCell ref="B34:U39"/>
    <mergeCell ref="A40:U42"/>
    <mergeCell ref="A46:U48"/>
    <mergeCell ref="B30:G30"/>
    <mergeCell ref="H30:I30"/>
    <mergeCell ref="N30:O30"/>
    <mergeCell ref="P30:Q30"/>
    <mergeCell ref="A31:A39"/>
    <mergeCell ref="B31:G33"/>
    <mergeCell ref="I32:N32"/>
    <mergeCell ref="P32:U32"/>
    <mergeCell ref="I33:J33"/>
    <mergeCell ref="K33:U33"/>
    <mergeCell ref="A28:A29"/>
    <mergeCell ref="B28:G29"/>
    <mergeCell ref="I28:J28"/>
    <mergeCell ref="L28:N28"/>
    <mergeCell ref="P28:T28"/>
    <mergeCell ref="I29:J29"/>
    <mergeCell ref="L29:M29"/>
    <mergeCell ref="N29:U29"/>
    <mergeCell ref="A25:A26"/>
    <mergeCell ref="B25:G26"/>
    <mergeCell ref="H25:T26"/>
    <mergeCell ref="B27:G27"/>
    <mergeCell ref="H27:T27"/>
    <mergeCell ref="J16:K16"/>
    <mergeCell ref="N16:O16"/>
    <mergeCell ref="Q16:T16"/>
    <mergeCell ref="J17:K17"/>
    <mergeCell ref="N17:O17"/>
    <mergeCell ref="Q17:T17"/>
    <mergeCell ref="U25:U26"/>
    <mergeCell ref="J18:K18"/>
    <mergeCell ref="N18:O18"/>
    <mergeCell ref="Q18:T18"/>
    <mergeCell ref="J19:K19"/>
    <mergeCell ref="N19:O19"/>
    <mergeCell ref="Q19:T19"/>
    <mergeCell ref="P20:T20"/>
    <mergeCell ref="Q22:T22"/>
    <mergeCell ref="P23:T23"/>
    <mergeCell ref="H24:T24"/>
    <mergeCell ref="J14:K14"/>
    <mergeCell ref="N14:O14"/>
    <mergeCell ref="Q14:T14"/>
    <mergeCell ref="J15:K15"/>
    <mergeCell ref="N15:O15"/>
    <mergeCell ref="Q15:T15"/>
    <mergeCell ref="J11:K11"/>
    <mergeCell ref="N11:O11"/>
    <mergeCell ref="Q11:T11"/>
    <mergeCell ref="J12:K12"/>
    <mergeCell ref="N12:O12"/>
    <mergeCell ref="Q12:T12"/>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U8:U24"/>
    <mergeCell ref="A43:U45"/>
    <mergeCell ref="H20:O20"/>
    <mergeCell ref="L21:O21"/>
    <mergeCell ref="H22:I22"/>
    <mergeCell ref="J22:K22"/>
    <mergeCell ref="M22:O22"/>
    <mergeCell ref="B21:G23"/>
    <mergeCell ref="A7:A24"/>
    <mergeCell ref="B24:G24"/>
    <mergeCell ref="H21:K21"/>
    <mergeCell ref="H23:O23"/>
    <mergeCell ref="Q9:T9"/>
    <mergeCell ref="J10:K10"/>
    <mergeCell ref="N10:O10"/>
    <mergeCell ref="Q10:T10"/>
  </mergeCells>
  <phoneticPr fontId="1"/>
  <pageMargins left="1.4173228346456694" right="0.23622047244094491"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829B-7BAE-4F93-BA07-DDA9B02A2F7A}">
  <sheetPr>
    <tabColor rgb="FFFF0000"/>
    <pageSetUpPr fitToPage="1"/>
  </sheetPr>
  <dimension ref="A1:V50"/>
  <sheetViews>
    <sheetView topLeftCell="A10" zoomScale="60" zoomScaleNormal="60" zoomScaleSheetLayoutView="100" workbookViewId="0">
      <selection activeCell="AF37" sqref="AE37:AF37"/>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158</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0" t="s">
        <v>123</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15" t="s">
        <v>124</v>
      </c>
      <c r="O5" s="315"/>
      <c r="P5" s="315" t="s">
        <v>191</v>
      </c>
      <c r="Q5" s="315"/>
      <c r="R5" s="315"/>
      <c r="S5" s="315"/>
      <c r="T5" s="315"/>
      <c r="U5" s="315"/>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09" t="s">
        <v>125</v>
      </c>
      <c r="B7" s="359" t="s">
        <v>180</v>
      </c>
      <c r="C7" s="360"/>
      <c r="D7" s="360"/>
      <c r="E7" s="360"/>
      <c r="F7" s="360"/>
      <c r="G7" s="361"/>
      <c r="H7" s="331" t="s">
        <v>126</v>
      </c>
      <c r="I7" s="332"/>
      <c r="J7" s="333" t="s">
        <v>127</v>
      </c>
      <c r="K7" s="333"/>
      <c r="L7" s="333"/>
      <c r="M7" s="334" t="s">
        <v>128</v>
      </c>
      <c r="N7" s="332"/>
      <c r="O7" s="335"/>
      <c r="P7" s="334" t="s">
        <v>129</v>
      </c>
      <c r="Q7" s="332"/>
      <c r="R7" s="332"/>
      <c r="S7" s="332"/>
      <c r="T7" s="332"/>
      <c r="U7" s="159"/>
      <c r="V7" s="155"/>
    </row>
    <row r="8" spans="1:22" ht="21.75" customHeight="1" x14ac:dyDescent="0.15">
      <c r="A8" s="310"/>
      <c r="B8" s="362"/>
      <c r="C8" s="363"/>
      <c r="D8" s="363"/>
      <c r="E8" s="363"/>
      <c r="F8" s="363"/>
      <c r="G8" s="364"/>
      <c r="H8" s="160">
        <v>4</v>
      </c>
      <c r="I8" s="161" t="s">
        <v>130</v>
      </c>
      <c r="J8" s="323">
        <v>1.8</v>
      </c>
      <c r="K8" s="324"/>
      <c r="L8" s="197" t="s">
        <v>131</v>
      </c>
      <c r="M8" s="198" t="s">
        <v>132</v>
      </c>
      <c r="N8" s="325">
        <v>9000</v>
      </c>
      <c r="O8" s="381"/>
      <c r="P8" s="186" t="s">
        <v>133</v>
      </c>
      <c r="Q8" s="325">
        <f t="shared" ref="Q8:Q19" si="0">J8*N8</f>
        <v>16200</v>
      </c>
      <c r="R8" s="325"/>
      <c r="S8" s="325"/>
      <c r="T8" s="326"/>
      <c r="U8" s="327" t="s">
        <v>134</v>
      </c>
      <c r="V8" s="155"/>
    </row>
    <row r="9" spans="1:22" ht="21.75" customHeight="1" x14ac:dyDescent="0.15">
      <c r="A9" s="310"/>
      <c r="B9" s="362"/>
      <c r="C9" s="363"/>
      <c r="D9" s="363"/>
      <c r="E9" s="363"/>
      <c r="F9" s="363"/>
      <c r="G9" s="364"/>
      <c r="H9" s="160">
        <v>5</v>
      </c>
      <c r="I9" s="161" t="s">
        <v>130</v>
      </c>
      <c r="J9" s="323">
        <v>1.8</v>
      </c>
      <c r="K9" s="324"/>
      <c r="L9" s="197" t="s">
        <v>131</v>
      </c>
      <c r="M9" s="198" t="s">
        <v>132</v>
      </c>
      <c r="N9" s="325">
        <v>9000</v>
      </c>
      <c r="O9" s="381"/>
      <c r="P9" s="186" t="s">
        <v>133</v>
      </c>
      <c r="Q9" s="325">
        <f t="shared" si="0"/>
        <v>16200</v>
      </c>
      <c r="R9" s="325"/>
      <c r="S9" s="325"/>
      <c r="T9" s="326"/>
      <c r="U9" s="328"/>
      <c r="V9" s="155"/>
    </row>
    <row r="10" spans="1:22" ht="21.75" customHeight="1" x14ac:dyDescent="0.15">
      <c r="A10" s="310"/>
      <c r="B10" s="362"/>
      <c r="C10" s="363"/>
      <c r="D10" s="363"/>
      <c r="E10" s="363"/>
      <c r="F10" s="363"/>
      <c r="G10" s="364"/>
      <c r="H10" s="160">
        <v>6</v>
      </c>
      <c r="I10" s="161" t="s">
        <v>130</v>
      </c>
      <c r="J10" s="323">
        <v>1.8</v>
      </c>
      <c r="K10" s="324"/>
      <c r="L10" s="197" t="s">
        <v>131</v>
      </c>
      <c r="M10" s="198" t="s">
        <v>132</v>
      </c>
      <c r="N10" s="325">
        <v>9000</v>
      </c>
      <c r="O10" s="381"/>
      <c r="P10" s="186" t="s">
        <v>133</v>
      </c>
      <c r="Q10" s="325">
        <f t="shared" si="0"/>
        <v>16200</v>
      </c>
      <c r="R10" s="325"/>
      <c r="S10" s="325"/>
      <c r="T10" s="326"/>
      <c r="U10" s="328"/>
      <c r="V10" s="155"/>
    </row>
    <row r="11" spans="1:22" ht="21.75" customHeight="1" x14ac:dyDescent="0.15">
      <c r="A11" s="310"/>
      <c r="B11" s="362"/>
      <c r="C11" s="363"/>
      <c r="D11" s="363"/>
      <c r="E11" s="363"/>
      <c r="F11" s="363"/>
      <c r="G11" s="364"/>
      <c r="H11" s="160">
        <v>7</v>
      </c>
      <c r="I11" s="161" t="s">
        <v>130</v>
      </c>
      <c r="J11" s="323">
        <v>2</v>
      </c>
      <c r="K11" s="324"/>
      <c r="L11" s="197" t="s">
        <v>131</v>
      </c>
      <c r="M11" s="198" t="s">
        <v>132</v>
      </c>
      <c r="N11" s="325">
        <v>9000</v>
      </c>
      <c r="O11" s="381"/>
      <c r="P11" s="186" t="s">
        <v>133</v>
      </c>
      <c r="Q11" s="325">
        <f t="shared" si="0"/>
        <v>18000</v>
      </c>
      <c r="R11" s="325"/>
      <c r="S11" s="325"/>
      <c r="T11" s="326"/>
      <c r="U11" s="328"/>
      <c r="V11" s="155"/>
    </row>
    <row r="12" spans="1:22" ht="21.75" customHeight="1" x14ac:dyDescent="0.15">
      <c r="A12" s="310"/>
      <c r="B12" s="362"/>
      <c r="C12" s="363"/>
      <c r="D12" s="363"/>
      <c r="E12" s="363"/>
      <c r="F12" s="363"/>
      <c r="G12" s="364"/>
      <c r="H12" s="160">
        <v>8</v>
      </c>
      <c r="I12" s="161" t="s">
        <v>130</v>
      </c>
      <c r="J12" s="323">
        <v>1.8</v>
      </c>
      <c r="K12" s="324"/>
      <c r="L12" s="197" t="s">
        <v>131</v>
      </c>
      <c r="M12" s="198" t="s">
        <v>132</v>
      </c>
      <c r="N12" s="325">
        <v>9000</v>
      </c>
      <c r="O12" s="381"/>
      <c r="P12" s="186" t="s">
        <v>133</v>
      </c>
      <c r="Q12" s="325">
        <f t="shared" si="0"/>
        <v>16200</v>
      </c>
      <c r="R12" s="325"/>
      <c r="S12" s="325"/>
      <c r="T12" s="326"/>
      <c r="U12" s="328"/>
      <c r="V12" s="155"/>
    </row>
    <row r="13" spans="1:22" ht="21.75" customHeight="1" x14ac:dyDescent="0.15">
      <c r="A13" s="310"/>
      <c r="B13" s="362"/>
      <c r="C13" s="363"/>
      <c r="D13" s="363"/>
      <c r="E13" s="363"/>
      <c r="F13" s="363"/>
      <c r="G13" s="364"/>
      <c r="H13" s="160">
        <v>9</v>
      </c>
      <c r="I13" s="161" t="s">
        <v>130</v>
      </c>
      <c r="J13" s="323">
        <v>1.8</v>
      </c>
      <c r="K13" s="324"/>
      <c r="L13" s="197" t="s">
        <v>131</v>
      </c>
      <c r="M13" s="198" t="s">
        <v>132</v>
      </c>
      <c r="N13" s="325">
        <v>9000</v>
      </c>
      <c r="O13" s="381"/>
      <c r="P13" s="186" t="s">
        <v>133</v>
      </c>
      <c r="Q13" s="325">
        <f t="shared" si="0"/>
        <v>16200</v>
      </c>
      <c r="R13" s="325"/>
      <c r="S13" s="325"/>
      <c r="T13" s="326"/>
      <c r="U13" s="328"/>
      <c r="V13" s="155"/>
    </row>
    <row r="14" spans="1:22" ht="21.75" customHeight="1" x14ac:dyDescent="0.15">
      <c r="A14" s="310"/>
      <c r="B14" s="362"/>
      <c r="C14" s="363"/>
      <c r="D14" s="363"/>
      <c r="E14" s="363"/>
      <c r="F14" s="363"/>
      <c r="G14" s="364"/>
      <c r="H14" s="160">
        <v>10</v>
      </c>
      <c r="I14" s="161" t="s">
        <v>130</v>
      </c>
      <c r="J14" s="323">
        <v>1.9</v>
      </c>
      <c r="K14" s="324"/>
      <c r="L14" s="197" t="s">
        <v>131</v>
      </c>
      <c r="M14" s="198" t="s">
        <v>132</v>
      </c>
      <c r="N14" s="325">
        <v>9000</v>
      </c>
      <c r="O14" s="381"/>
      <c r="P14" s="186" t="s">
        <v>133</v>
      </c>
      <c r="Q14" s="325">
        <f t="shared" si="0"/>
        <v>17100</v>
      </c>
      <c r="R14" s="325"/>
      <c r="S14" s="325"/>
      <c r="T14" s="326"/>
      <c r="U14" s="328"/>
      <c r="V14" s="155"/>
    </row>
    <row r="15" spans="1:22" ht="21.75" customHeight="1" x14ac:dyDescent="0.15">
      <c r="A15" s="310"/>
      <c r="B15" s="362"/>
      <c r="C15" s="363"/>
      <c r="D15" s="363"/>
      <c r="E15" s="363"/>
      <c r="F15" s="363"/>
      <c r="G15" s="364"/>
      <c r="H15" s="160">
        <v>11</v>
      </c>
      <c r="I15" s="161" t="s">
        <v>130</v>
      </c>
      <c r="J15" s="323">
        <v>1.9</v>
      </c>
      <c r="K15" s="324"/>
      <c r="L15" s="197" t="s">
        <v>131</v>
      </c>
      <c r="M15" s="198" t="s">
        <v>132</v>
      </c>
      <c r="N15" s="325">
        <v>9000</v>
      </c>
      <c r="O15" s="381"/>
      <c r="P15" s="186" t="s">
        <v>133</v>
      </c>
      <c r="Q15" s="325">
        <f t="shared" si="0"/>
        <v>17100</v>
      </c>
      <c r="R15" s="325"/>
      <c r="S15" s="325"/>
      <c r="T15" s="326"/>
      <c r="U15" s="328"/>
      <c r="V15" s="155"/>
    </row>
    <row r="16" spans="1:22" ht="21.75" customHeight="1" x14ac:dyDescent="0.15">
      <c r="A16" s="310"/>
      <c r="B16" s="362"/>
      <c r="C16" s="363"/>
      <c r="D16" s="363"/>
      <c r="E16" s="363"/>
      <c r="F16" s="363"/>
      <c r="G16" s="364"/>
      <c r="H16" s="160">
        <v>12</v>
      </c>
      <c r="I16" s="161" t="s">
        <v>130</v>
      </c>
      <c r="J16" s="323">
        <v>1.9</v>
      </c>
      <c r="K16" s="324"/>
      <c r="L16" s="197" t="s">
        <v>131</v>
      </c>
      <c r="M16" s="198" t="s">
        <v>132</v>
      </c>
      <c r="N16" s="325">
        <v>9000</v>
      </c>
      <c r="O16" s="381"/>
      <c r="P16" s="186" t="s">
        <v>133</v>
      </c>
      <c r="Q16" s="325">
        <f t="shared" si="0"/>
        <v>17100</v>
      </c>
      <c r="R16" s="325"/>
      <c r="S16" s="325"/>
      <c r="T16" s="326"/>
      <c r="U16" s="328"/>
      <c r="V16" s="155"/>
    </row>
    <row r="17" spans="1:22" ht="21.75" customHeight="1" x14ac:dyDescent="0.15">
      <c r="A17" s="310"/>
      <c r="B17" s="362"/>
      <c r="C17" s="363"/>
      <c r="D17" s="363"/>
      <c r="E17" s="363"/>
      <c r="F17" s="363"/>
      <c r="G17" s="364"/>
      <c r="H17" s="160">
        <v>1</v>
      </c>
      <c r="I17" s="161" t="s">
        <v>130</v>
      </c>
      <c r="J17" s="323">
        <v>1.9</v>
      </c>
      <c r="K17" s="324"/>
      <c r="L17" s="197" t="s">
        <v>131</v>
      </c>
      <c r="M17" s="198" t="s">
        <v>132</v>
      </c>
      <c r="N17" s="325">
        <v>9000</v>
      </c>
      <c r="O17" s="381"/>
      <c r="P17" s="186" t="s">
        <v>133</v>
      </c>
      <c r="Q17" s="325">
        <f t="shared" si="0"/>
        <v>17100</v>
      </c>
      <c r="R17" s="325"/>
      <c r="S17" s="325"/>
      <c r="T17" s="326"/>
      <c r="U17" s="328"/>
      <c r="V17" s="155"/>
    </row>
    <row r="18" spans="1:22" ht="21.75" customHeight="1" x14ac:dyDescent="0.15">
      <c r="A18" s="310"/>
      <c r="B18" s="362"/>
      <c r="C18" s="363"/>
      <c r="D18" s="363"/>
      <c r="E18" s="363"/>
      <c r="F18" s="363"/>
      <c r="G18" s="364"/>
      <c r="H18" s="160">
        <v>2</v>
      </c>
      <c r="I18" s="161" t="s">
        <v>130</v>
      </c>
      <c r="J18" s="323">
        <v>1.8</v>
      </c>
      <c r="K18" s="324"/>
      <c r="L18" s="197" t="s">
        <v>131</v>
      </c>
      <c r="M18" s="198" t="s">
        <v>132</v>
      </c>
      <c r="N18" s="325">
        <v>9000</v>
      </c>
      <c r="O18" s="381"/>
      <c r="P18" s="186" t="s">
        <v>133</v>
      </c>
      <c r="Q18" s="325">
        <f t="shared" si="0"/>
        <v>16200</v>
      </c>
      <c r="R18" s="325"/>
      <c r="S18" s="325"/>
      <c r="T18" s="326"/>
      <c r="U18" s="328"/>
      <c r="V18" s="155"/>
    </row>
    <row r="19" spans="1:22" ht="21.75" customHeight="1" x14ac:dyDescent="0.15">
      <c r="A19" s="310"/>
      <c r="B19" s="362"/>
      <c r="C19" s="363"/>
      <c r="D19" s="363"/>
      <c r="E19" s="363"/>
      <c r="F19" s="363"/>
      <c r="G19" s="364"/>
      <c r="H19" s="160">
        <v>3</v>
      </c>
      <c r="I19" s="161" t="s">
        <v>130</v>
      </c>
      <c r="J19" s="323">
        <v>1.8</v>
      </c>
      <c r="K19" s="324"/>
      <c r="L19" s="197" t="s">
        <v>131</v>
      </c>
      <c r="M19" s="198" t="s">
        <v>132</v>
      </c>
      <c r="N19" s="325">
        <v>9000</v>
      </c>
      <c r="O19" s="381"/>
      <c r="P19" s="186" t="s">
        <v>133</v>
      </c>
      <c r="Q19" s="325">
        <f t="shared" si="0"/>
        <v>16200</v>
      </c>
      <c r="R19" s="325"/>
      <c r="S19" s="325"/>
      <c r="T19" s="326"/>
      <c r="U19" s="328"/>
      <c r="V19" s="155"/>
    </row>
    <row r="20" spans="1:22" ht="21.75" customHeight="1" x14ac:dyDescent="0.15">
      <c r="A20" s="310"/>
      <c r="B20" s="365"/>
      <c r="C20" s="366"/>
      <c r="D20" s="366"/>
      <c r="E20" s="366"/>
      <c r="F20" s="366"/>
      <c r="G20" s="367"/>
      <c r="H20" s="375" t="s">
        <v>181</v>
      </c>
      <c r="I20" s="325"/>
      <c r="J20" s="325"/>
      <c r="K20" s="325"/>
      <c r="L20" s="325"/>
      <c r="M20" s="325"/>
      <c r="N20" s="325"/>
      <c r="O20" s="376"/>
      <c r="P20" s="325">
        <f>SUM(Q8:T19)</f>
        <v>199800</v>
      </c>
      <c r="Q20" s="325"/>
      <c r="R20" s="325"/>
      <c r="S20" s="325"/>
      <c r="T20" s="326"/>
      <c r="U20" s="328"/>
      <c r="V20" s="155"/>
    </row>
    <row r="21" spans="1:22" ht="21.75" customHeight="1" x14ac:dyDescent="0.15">
      <c r="A21" s="310"/>
      <c r="B21" s="359" t="s">
        <v>182</v>
      </c>
      <c r="C21" s="360"/>
      <c r="D21" s="360"/>
      <c r="E21" s="360"/>
      <c r="F21" s="360"/>
      <c r="G21" s="361"/>
      <c r="H21" s="342" t="s">
        <v>184</v>
      </c>
      <c r="I21" s="343"/>
      <c r="J21" s="343"/>
      <c r="K21" s="368"/>
      <c r="L21" s="369" t="s">
        <v>188</v>
      </c>
      <c r="M21" s="370"/>
      <c r="N21" s="370"/>
      <c r="O21" s="371"/>
      <c r="P21" s="193"/>
      <c r="Q21" s="193"/>
      <c r="R21" s="193"/>
      <c r="S21" s="193"/>
      <c r="T21" s="194"/>
      <c r="U21" s="328"/>
      <c r="V21" s="155"/>
    </row>
    <row r="22" spans="1:22" ht="21.75" customHeight="1" x14ac:dyDescent="0.15">
      <c r="A22" s="310"/>
      <c r="B22" s="362"/>
      <c r="C22" s="363"/>
      <c r="D22" s="363"/>
      <c r="E22" s="363"/>
      <c r="F22" s="363"/>
      <c r="G22" s="364"/>
      <c r="H22" s="342">
        <v>12</v>
      </c>
      <c r="I22" s="343"/>
      <c r="J22" s="343" t="s">
        <v>185</v>
      </c>
      <c r="K22" s="368"/>
      <c r="L22" s="196" t="s">
        <v>186</v>
      </c>
      <c r="M22" s="372" t="s">
        <v>192</v>
      </c>
      <c r="N22" s="372"/>
      <c r="O22" s="373"/>
      <c r="P22" s="193" t="s">
        <v>133</v>
      </c>
      <c r="Q22" s="325">
        <f>H22*M22</f>
        <v>348000</v>
      </c>
      <c r="R22" s="325"/>
      <c r="S22" s="325"/>
      <c r="T22" s="326"/>
      <c r="U22" s="328"/>
      <c r="V22" s="155"/>
    </row>
    <row r="23" spans="1:22" ht="27.75" customHeight="1" x14ac:dyDescent="0.15">
      <c r="A23" s="310"/>
      <c r="B23" s="365"/>
      <c r="C23" s="366"/>
      <c r="D23" s="366"/>
      <c r="E23" s="366"/>
      <c r="F23" s="366"/>
      <c r="G23" s="367"/>
      <c r="H23" s="342" t="s">
        <v>187</v>
      </c>
      <c r="I23" s="343"/>
      <c r="J23" s="343"/>
      <c r="K23" s="343"/>
      <c r="L23" s="343"/>
      <c r="M23" s="343"/>
      <c r="N23" s="343"/>
      <c r="O23" s="374"/>
      <c r="P23" s="377">
        <f>Q22</f>
        <v>348000</v>
      </c>
      <c r="Q23" s="325"/>
      <c r="R23" s="325"/>
      <c r="S23" s="325"/>
      <c r="T23" s="326"/>
      <c r="U23" s="328"/>
      <c r="V23" s="155"/>
    </row>
    <row r="24" spans="1:22" ht="27.75" customHeight="1" x14ac:dyDescent="0.15">
      <c r="A24" s="311"/>
      <c r="B24" s="378" t="s">
        <v>183</v>
      </c>
      <c r="C24" s="379"/>
      <c r="D24" s="379"/>
      <c r="E24" s="379"/>
      <c r="F24" s="379"/>
      <c r="G24" s="380"/>
      <c r="H24" s="342">
        <f>P20+P23</f>
        <v>547800</v>
      </c>
      <c r="I24" s="343"/>
      <c r="J24" s="343"/>
      <c r="K24" s="343"/>
      <c r="L24" s="343"/>
      <c r="M24" s="343"/>
      <c r="N24" s="343"/>
      <c r="O24" s="343"/>
      <c r="P24" s="343"/>
      <c r="Q24" s="343"/>
      <c r="R24" s="343"/>
      <c r="S24" s="343"/>
      <c r="T24" s="344"/>
      <c r="U24" s="329"/>
      <c r="V24" s="155"/>
    </row>
    <row r="25" spans="1:22" ht="21.75" customHeight="1" x14ac:dyDescent="0.15">
      <c r="A25" s="320" t="s">
        <v>135</v>
      </c>
      <c r="B25" s="294" t="s">
        <v>168</v>
      </c>
      <c r="C25" s="295"/>
      <c r="D25" s="295"/>
      <c r="E25" s="295"/>
      <c r="F25" s="295"/>
      <c r="G25" s="296"/>
      <c r="H25" s="340">
        <v>360000</v>
      </c>
      <c r="I25" s="355"/>
      <c r="J25" s="355"/>
      <c r="K25" s="355"/>
      <c r="L25" s="355"/>
      <c r="M25" s="355"/>
      <c r="N25" s="355"/>
      <c r="O25" s="355"/>
      <c r="P25" s="355"/>
      <c r="Q25" s="355"/>
      <c r="R25" s="355"/>
      <c r="S25" s="355"/>
      <c r="T25" s="356"/>
      <c r="U25" s="309" t="s">
        <v>136</v>
      </c>
      <c r="V25" s="156"/>
    </row>
    <row r="26" spans="1:22" ht="21.75" customHeight="1" x14ac:dyDescent="0.15">
      <c r="A26" s="320"/>
      <c r="B26" s="300"/>
      <c r="C26" s="301"/>
      <c r="D26" s="301"/>
      <c r="E26" s="301"/>
      <c r="F26" s="301"/>
      <c r="G26" s="302"/>
      <c r="H26" s="341"/>
      <c r="I26" s="357"/>
      <c r="J26" s="357"/>
      <c r="K26" s="357"/>
      <c r="L26" s="357"/>
      <c r="M26" s="357"/>
      <c r="N26" s="357"/>
      <c r="O26" s="357"/>
      <c r="P26" s="357"/>
      <c r="Q26" s="357"/>
      <c r="R26" s="357"/>
      <c r="S26" s="357"/>
      <c r="T26" s="358"/>
      <c r="U26" s="311"/>
      <c r="V26" s="156"/>
    </row>
    <row r="27" spans="1:22" ht="37.5" customHeight="1" x14ac:dyDescent="0.15">
      <c r="A27" s="195" t="s">
        <v>169</v>
      </c>
      <c r="B27" s="321" t="s">
        <v>189</v>
      </c>
      <c r="C27" s="322"/>
      <c r="D27" s="322"/>
      <c r="E27" s="322"/>
      <c r="F27" s="322"/>
      <c r="G27" s="322"/>
      <c r="H27" s="320">
        <v>360000</v>
      </c>
      <c r="I27" s="320"/>
      <c r="J27" s="320"/>
      <c r="K27" s="320"/>
      <c r="L27" s="320"/>
      <c r="M27" s="320"/>
      <c r="N27" s="320"/>
      <c r="O27" s="320"/>
      <c r="P27" s="320"/>
      <c r="Q27" s="320"/>
      <c r="R27" s="320"/>
      <c r="S27" s="320"/>
      <c r="T27" s="320"/>
      <c r="U27" s="192" t="s">
        <v>170</v>
      </c>
      <c r="V27" s="156"/>
    </row>
    <row r="28" spans="1:22" ht="21.75" customHeight="1" x14ac:dyDescent="0.15">
      <c r="A28" s="317" t="s">
        <v>171</v>
      </c>
      <c r="B28" s="319" t="s">
        <v>137</v>
      </c>
      <c r="C28" s="295"/>
      <c r="D28" s="295"/>
      <c r="E28" s="295"/>
      <c r="F28" s="295"/>
      <c r="G28" s="296"/>
      <c r="H28" s="188" t="s">
        <v>138</v>
      </c>
      <c r="I28" s="306" t="s">
        <v>139</v>
      </c>
      <c r="J28" s="306"/>
      <c r="K28" s="188" t="s">
        <v>175</v>
      </c>
      <c r="L28" s="306" t="s">
        <v>140</v>
      </c>
      <c r="M28" s="306"/>
      <c r="N28" s="306"/>
      <c r="O28" s="188" t="s">
        <v>138</v>
      </c>
      <c r="P28" s="306" t="s">
        <v>141</v>
      </c>
      <c r="Q28" s="306"/>
      <c r="R28" s="306"/>
      <c r="S28" s="306"/>
      <c r="T28" s="306"/>
      <c r="U28" s="162"/>
      <c r="V28" s="156"/>
    </row>
    <row r="29" spans="1:22" ht="21.75" customHeight="1" x14ac:dyDescent="0.15">
      <c r="A29" s="318"/>
      <c r="B29" s="300"/>
      <c r="C29" s="301"/>
      <c r="D29" s="301"/>
      <c r="E29" s="301"/>
      <c r="F29" s="301"/>
      <c r="G29" s="302"/>
      <c r="H29" s="185" t="s">
        <v>138</v>
      </c>
      <c r="I29" s="314" t="s">
        <v>142</v>
      </c>
      <c r="J29" s="314"/>
      <c r="K29" s="185" t="s">
        <v>138</v>
      </c>
      <c r="L29" s="314" t="s">
        <v>143</v>
      </c>
      <c r="M29" s="314"/>
      <c r="N29" s="315" t="s">
        <v>144</v>
      </c>
      <c r="O29" s="315"/>
      <c r="P29" s="315"/>
      <c r="Q29" s="315"/>
      <c r="R29" s="315"/>
      <c r="S29" s="315"/>
      <c r="T29" s="315"/>
      <c r="U29" s="316"/>
      <c r="V29" s="156"/>
    </row>
    <row r="30" spans="1:22" ht="21.75" customHeight="1" x14ac:dyDescent="0.15">
      <c r="A30" s="187" t="s">
        <v>172</v>
      </c>
      <c r="B30" s="305" t="s">
        <v>145</v>
      </c>
      <c r="C30" s="306"/>
      <c r="D30" s="306"/>
      <c r="E30" s="306"/>
      <c r="F30" s="306"/>
      <c r="G30" s="307"/>
      <c r="H30" s="305" t="s">
        <v>146</v>
      </c>
      <c r="I30" s="306"/>
      <c r="J30" s="188">
        <v>7</v>
      </c>
      <c r="K30" s="188" t="s">
        <v>147</v>
      </c>
      <c r="L30" s="188">
        <v>4</v>
      </c>
      <c r="M30" s="188" t="s">
        <v>148</v>
      </c>
      <c r="N30" s="308" t="s">
        <v>149</v>
      </c>
      <c r="O30" s="308"/>
      <c r="P30" s="306" t="s">
        <v>146</v>
      </c>
      <c r="Q30" s="306"/>
      <c r="R30" s="188">
        <v>8</v>
      </c>
      <c r="S30" s="188" t="s">
        <v>147</v>
      </c>
      <c r="T30" s="188">
        <v>3</v>
      </c>
      <c r="U30" s="189" t="s">
        <v>148</v>
      </c>
      <c r="V30" s="156"/>
    </row>
    <row r="31" spans="1:22" ht="21.75" customHeight="1" x14ac:dyDescent="0.15">
      <c r="A31" s="309" t="s">
        <v>173</v>
      </c>
      <c r="B31" s="294" t="s">
        <v>150</v>
      </c>
      <c r="C31" s="295"/>
      <c r="D31" s="295"/>
      <c r="E31" s="295"/>
      <c r="F31" s="295"/>
      <c r="G31" s="296"/>
      <c r="H31" s="163" t="s">
        <v>151</v>
      </c>
      <c r="I31" s="164"/>
      <c r="J31" s="164"/>
      <c r="K31" s="164"/>
      <c r="L31" s="164"/>
      <c r="M31" s="164"/>
      <c r="N31" s="164"/>
      <c r="O31" s="164"/>
      <c r="P31" s="164"/>
      <c r="Q31" s="164"/>
      <c r="R31" s="164"/>
      <c r="S31" s="164"/>
      <c r="T31" s="164"/>
      <c r="U31" s="165"/>
      <c r="V31" s="156"/>
    </row>
    <row r="32" spans="1:22" ht="21.75" customHeight="1" x14ac:dyDescent="0.15">
      <c r="A32" s="310"/>
      <c r="B32" s="297"/>
      <c r="C32" s="298"/>
      <c r="D32" s="298"/>
      <c r="E32" s="298"/>
      <c r="F32" s="298"/>
      <c r="G32" s="299"/>
      <c r="H32" s="166" t="s">
        <v>138</v>
      </c>
      <c r="I32" s="312" t="s">
        <v>152</v>
      </c>
      <c r="J32" s="312"/>
      <c r="K32" s="312"/>
      <c r="L32" s="312"/>
      <c r="M32" s="312"/>
      <c r="N32" s="312"/>
      <c r="O32" s="191" t="s">
        <v>175</v>
      </c>
      <c r="P32" s="312" t="s">
        <v>153</v>
      </c>
      <c r="Q32" s="312"/>
      <c r="R32" s="312"/>
      <c r="S32" s="312"/>
      <c r="T32" s="312"/>
      <c r="U32" s="313"/>
      <c r="V32" s="156"/>
    </row>
    <row r="33" spans="1:22" ht="21.75" customHeight="1" x14ac:dyDescent="0.15">
      <c r="A33" s="310"/>
      <c r="B33" s="300"/>
      <c r="C33" s="301"/>
      <c r="D33" s="301"/>
      <c r="E33" s="301"/>
      <c r="F33" s="301"/>
      <c r="G33" s="302"/>
      <c r="H33" s="190" t="s">
        <v>138</v>
      </c>
      <c r="I33" s="314" t="s">
        <v>143</v>
      </c>
      <c r="J33" s="314"/>
      <c r="K33" s="315" t="s">
        <v>154</v>
      </c>
      <c r="L33" s="315"/>
      <c r="M33" s="315"/>
      <c r="N33" s="315"/>
      <c r="O33" s="315"/>
      <c r="P33" s="315"/>
      <c r="Q33" s="315"/>
      <c r="R33" s="315"/>
      <c r="S33" s="315"/>
      <c r="T33" s="315"/>
      <c r="U33" s="316"/>
      <c r="V33" s="156"/>
    </row>
    <row r="34" spans="1:22" ht="21.75" customHeight="1" x14ac:dyDescent="0.15">
      <c r="A34" s="310"/>
      <c r="B34" s="346" t="s">
        <v>193</v>
      </c>
      <c r="C34" s="347"/>
      <c r="D34" s="347"/>
      <c r="E34" s="347"/>
      <c r="F34" s="347"/>
      <c r="G34" s="347"/>
      <c r="H34" s="347"/>
      <c r="I34" s="347"/>
      <c r="J34" s="347"/>
      <c r="K34" s="347"/>
      <c r="L34" s="347"/>
      <c r="M34" s="347"/>
      <c r="N34" s="347"/>
      <c r="O34" s="347"/>
      <c r="P34" s="347"/>
      <c r="Q34" s="347"/>
      <c r="R34" s="347"/>
      <c r="S34" s="347"/>
      <c r="T34" s="347"/>
      <c r="U34" s="348"/>
      <c r="V34" s="156"/>
    </row>
    <row r="35" spans="1:22" ht="21.75" customHeight="1" x14ac:dyDescent="0.15">
      <c r="A35" s="310"/>
      <c r="B35" s="349"/>
      <c r="C35" s="350"/>
      <c r="D35" s="350"/>
      <c r="E35" s="350"/>
      <c r="F35" s="350"/>
      <c r="G35" s="350"/>
      <c r="H35" s="350"/>
      <c r="I35" s="350"/>
      <c r="J35" s="350"/>
      <c r="K35" s="350"/>
      <c r="L35" s="350"/>
      <c r="M35" s="350"/>
      <c r="N35" s="350"/>
      <c r="O35" s="350"/>
      <c r="P35" s="350"/>
      <c r="Q35" s="350"/>
      <c r="R35" s="350"/>
      <c r="S35" s="350"/>
      <c r="T35" s="350"/>
      <c r="U35" s="351"/>
      <c r="V35" s="156"/>
    </row>
    <row r="36" spans="1:22" ht="21.75" customHeight="1" x14ac:dyDescent="0.15">
      <c r="A36" s="310"/>
      <c r="B36" s="349"/>
      <c r="C36" s="350"/>
      <c r="D36" s="350"/>
      <c r="E36" s="350"/>
      <c r="F36" s="350"/>
      <c r="G36" s="350"/>
      <c r="H36" s="350"/>
      <c r="I36" s="350"/>
      <c r="J36" s="350"/>
      <c r="K36" s="350"/>
      <c r="L36" s="350"/>
      <c r="M36" s="350"/>
      <c r="N36" s="350"/>
      <c r="O36" s="350"/>
      <c r="P36" s="350"/>
      <c r="Q36" s="350"/>
      <c r="R36" s="350"/>
      <c r="S36" s="350"/>
      <c r="T36" s="350"/>
      <c r="U36" s="351"/>
      <c r="V36" s="156"/>
    </row>
    <row r="37" spans="1:22" ht="21.75" customHeight="1" x14ac:dyDescent="0.15">
      <c r="A37" s="310"/>
      <c r="B37" s="349"/>
      <c r="C37" s="350"/>
      <c r="D37" s="350"/>
      <c r="E37" s="350"/>
      <c r="F37" s="350"/>
      <c r="G37" s="350"/>
      <c r="H37" s="350"/>
      <c r="I37" s="350"/>
      <c r="J37" s="350"/>
      <c r="K37" s="350"/>
      <c r="L37" s="350"/>
      <c r="M37" s="350"/>
      <c r="N37" s="350"/>
      <c r="O37" s="350"/>
      <c r="P37" s="350"/>
      <c r="Q37" s="350"/>
      <c r="R37" s="350"/>
      <c r="S37" s="350"/>
      <c r="T37" s="350"/>
      <c r="U37" s="351"/>
      <c r="V37" s="156"/>
    </row>
    <row r="38" spans="1:22" ht="21.75" customHeight="1" x14ac:dyDescent="0.15">
      <c r="A38" s="310"/>
      <c r="B38" s="349"/>
      <c r="C38" s="350"/>
      <c r="D38" s="350"/>
      <c r="E38" s="350"/>
      <c r="F38" s="350"/>
      <c r="G38" s="350"/>
      <c r="H38" s="350"/>
      <c r="I38" s="350"/>
      <c r="J38" s="350"/>
      <c r="K38" s="350"/>
      <c r="L38" s="350"/>
      <c r="M38" s="350"/>
      <c r="N38" s="350"/>
      <c r="O38" s="350"/>
      <c r="P38" s="350"/>
      <c r="Q38" s="350"/>
      <c r="R38" s="350"/>
      <c r="S38" s="350"/>
      <c r="T38" s="350"/>
      <c r="U38" s="351"/>
      <c r="V38" s="156"/>
    </row>
    <row r="39" spans="1:22" ht="21.75" customHeight="1" x14ac:dyDescent="0.15">
      <c r="A39" s="311"/>
      <c r="B39" s="352"/>
      <c r="C39" s="353"/>
      <c r="D39" s="353"/>
      <c r="E39" s="353"/>
      <c r="F39" s="353"/>
      <c r="G39" s="353"/>
      <c r="H39" s="353"/>
      <c r="I39" s="353"/>
      <c r="J39" s="353"/>
      <c r="K39" s="353"/>
      <c r="L39" s="353"/>
      <c r="M39" s="353"/>
      <c r="N39" s="353"/>
      <c r="O39" s="353"/>
      <c r="P39" s="353"/>
      <c r="Q39" s="353"/>
      <c r="R39" s="353"/>
      <c r="S39" s="353"/>
      <c r="T39" s="353"/>
      <c r="U39" s="354"/>
      <c r="V39" s="156"/>
    </row>
    <row r="40" spans="1:22" ht="15.95" customHeight="1" x14ac:dyDescent="0.15">
      <c r="A40" s="303" t="s">
        <v>155</v>
      </c>
      <c r="B40" s="303"/>
      <c r="C40" s="303"/>
      <c r="D40" s="303"/>
      <c r="E40" s="303"/>
      <c r="F40" s="303"/>
      <c r="G40" s="303"/>
      <c r="H40" s="303"/>
      <c r="I40" s="303"/>
      <c r="J40" s="303"/>
      <c r="K40" s="303"/>
      <c r="L40" s="303"/>
      <c r="M40" s="303"/>
      <c r="N40" s="303"/>
      <c r="O40" s="303"/>
      <c r="P40" s="303"/>
      <c r="Q40" s="303"/>
      <c r="R40" s="303"/>
      <c r="S40" s="303"/>
      <c r="T40" s="303"/>
      <c r="U40" s="303"/>
      <c r="V40" s="155"/>
    </row>
    <row r="41" spans="1:22" ht="15.95" customHeight="1" x14ac:dyDescent="0.15">
      <c r="A41" s="304"/>
      <c r="B41" s="304"/>
      <c r="C41" s="304"/>
      <c r="D41" s="304"/>
      <c r="E41" s="304"/>
      <c r="F41" s="304"/>
      <c r="G41" s="304"/>
      <c r="H41" s="304"/>
      <c r="I41" s="304"/>
      <c r="J41" s="304"/>
      <c r="K41" s="304"/>
      <c r="L41" s="304"/>
      <c r="M41" s="304"/>
      <c r="N41" s="304"/>
      <c r="O41" s="304"/>
      <c r="P41" s="304"/>
      <c r="Q41" s="304"/>
      <c r="R41" s="304"/>
      <c r="S41" s="304"/>
      <c r="T41" s="304"/>
      <c r="U41" s="304"/>
      <c r="V41" s="155"/>
    </row>
    <row r="42" spans="1:22" ht="15.95" customHeight="1" x14ac:dyDescent="0.15">
      <c r="A42" s="304"/>
      <c r="B42" s="304"/>
      <c r="C42" s="304"/>
      <c r="D42" s="304"/>
      <c r="E42" s="304"/>
      <c r="F42" s="304"/>
      <c r="G42" s="304"/>
      <c r="H42" s="304"/>
      <c r="I42" s="304"/>
      <c r="J42" s="304"/>
      <c r="K42" s="304"/>
      <c r="L42" s="304"/>
      <c r="M42" s="304"/>
      <c r="N42" s="304"/>
      <c r="O42" s="304"/>
      <c r="P42" s="304"/>
      <c r="Q42" s="304"/>
      <c r="R42" s="304"/>
      <c r="S42" s="304"/>
      <c r="T42" s="304"/>
      <c r="U42" s="304"/>
      <c r="V42" s="155"/>
    </row>
    <row r="43" spans="1:22" ht="15.95" customHeight="1" x14ac:dyDescent="0.15">
      <c r="A43" s="336" t="s">
        <v>190</v>
      </c>
      <c r="B43" s="336"/>
      <c r="C43" s="336"/>
      <c r="D43" s="336"/>
      <c r="E43" s="336"/>
      <c r="F43" s="336"/>
      <c r="G43" s="336"/>
      <c r="H43" s="336"/>
      <c r="I43" s="336"/>
      <c r="J43" s="336"/>
      <c r="K43" s="336"/>
      <c r="L43" s="336"/>
      <c r="M43" s="336"/>
      <c r="N43" s="336"/>
      <c r="O43" s="336"/>
      <c r="P43" s="336"/>
      <c r="Q43" s="336"/>
      <c r="R43" s="336"/>
      <c r="S43" s="336"/>
      <c r="T43" s="336"/>
      <c r="U43" s="336"/>
      <c r="V43" s="155"/>
    </row>
    <row r="44" spans="1:22" ht="15.95" customHeight="1" x14ac:dyDescent="0.15">
      <c r="A44" s="336"/>
      <c r="B44" s="336"/>
      <c r="C44" s="336"/>
      <c r="D44" s="336"/>
      <c r="E44" s="336"/>
      <c r="F44" s="336"/>
      <c r="G44" s="336"/>
      <c r="H44" s="336"/>
      <c r="I44" s="336"/>
      <c r="J44" s="336"/>
      <c r="K44" s="336"/>
      <c r="L44" s="336"/>
      <c r="M44" s="336"/>
      <c r="N44" s="336"/>
      <c r="O44" s="336"/>
      <c r="P44" s="336"/>
      <c r="Q44" s="336"/>
      <c r="R44" s="336"/>
      <c r="S44" s="336"/>
      <c r="T44" s="336"/>
      <c r="U44" s="336"/>
      <c r="V44" s="155"/>
    </row>
    <row r="45" spans="1:22" ht="15.95" customHeight="1" x14ac:dyDescent="0.15">
      <c r="A45" s="336"/>
      <c r="B45" s="336"/>
      <c r="C45" s="336"/>
      <c r="D45" s="336"/>
      <c r="E45" s="336"/>
      <c r="F45" s="336"/>
      <c r="G45" s="336"/>
      <c r="H45" s="336"/>
      <c r="I45" s="336"/>
      <c r="J45" s="336"/>
      <c r="K45" s="336"/>
      <c r="L45" s="336"/>
      <c r="M45" s="336"/>
      <c r="N45" s="336"/>
      <c r="O45" s="336"/>
      <c r="P45" s="336"/>
      <c r="Q45" s="336"/>
      <c r="R45" s="336"/>
      <c r="S45" s="336"/>
      <c r="T45" s="336"/>
      <c r="U45" s="336"/>
      <c r="V45" s="155"/>
    </row>
    <row r="46" spans="1:22" ht="15.95" customHeight="1" x14ac:dyDescent="0.15">
      <c r="A46" s="304" t="s">
        <v>174</v>
      </c>
      <c r="B46" s="304"/>
      <c r="C46" s="304"/>
      <c r="D46" s="304"/>
      <c r="E46" s="304"/>
      <c r="F46" s="304"/>
      <c r="G46" s="304"/>
      <c r="H46" s="304"/>
      <c r="I46" s="304"/>
      <c r="J46" s="304"/>
      <c r="K46" s="304"/>
      <c r="L46" s="304"/>
      <c r="M46" s="304"/>
      <c r="N46" s="304"/>
      <c r="O46" s="304"/>
      <c r="P46" s="304"/>
      <c r="Q46" s="304"/>
      <c r="R46" s="304"/>
      <c r="S46" s="304"/>
      <c r="T46" s="304"/>
      <c r="U46" s="304"/>
      <c r="V46" s="155"/>
    </row>
    <row r="47" spans="1:22" ht="15.95" customHeight="1" x14ac:dyDescent="0.15">
      <c r="A47" s="304"/>
      <c r="B47" s="304"/>
      <c r="C47" s="304"/>
      <c r="D47" s="304"/>
      <c r="E47" s="304"/>
      <c r="F47" s="304"/>
      <c r="G47" s="304"/>
      <c r="H47" s="304"/>
      <c r="I47" s="304"/>
      <c r="J47" s="304"/>
      <c r="K47" s="304"/>
      <c r="L47" s="304"/>
      <c r="M47" s="304"/>
      <c r="N47" s="304"/>
      <c r="O47" s="304"/>
      <c r="P47" s="304"/>
      <c r="Q47" s="304"/>
      <c r="R47" s="304"/>
      <c r="S47" s="304"/>
      <c r="T47" s="304"/>
      <c r="U47" s="304"/>
      <c r="V47" s="155"/>
    </row>
    <row r="48" spans="1:22" ht="15.95" customHeight="1" x14ac:dyDescent="0.15">
      <c r="A48" s="304"/>
      <c r="B48" s="304"/>
      <c r="C48" s="304"/>
      <c r="D48" s="304"/>
      <c r="E48" s="304"/>
      <c r="F48" s="304"/>
      <c r="G48" s="304"/>
      <c r="H48" s="304"/>
      <c r="I48" s="304"/>
      <c r="J48" s="304"/>
      <c r="K48" s="304"/>
      <c r="L48" s="304"/>
      <c r="M48" s="304"/>
      <c r="N48" s="304"/>
      <c r="O48" s="304"/>
      <c r="P48" s="304"/>
      <c r="Q48" s="304"/>
      <c r="R48" s="304"/>
      <c r="S48" s="304"/>
      <c r="T48" s="304"/>
      <c r="U48" s="304"/>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A3:U3"/>
    <mergeCell ref="N5:O5"/>
    <mergeCell ref="P5:U5"/>
    <mergeCell ref="A7:A24"/>
    <mergeCell ref="B7:G20"/>
    <mergeCell ref="H7:I7"/>
    <mergeCell ref="J7:L7"/>
    <mergeCell ref="M7:O7"/>
    <mergeCell ref="P7:T7"/>
    <mergeCell ref="J8:K8"/>
    <mergeCell ref="J13:K13"/>
    <mergeCell ref="N13:O13"/>
    <mergeCell ref="Q13:T13"/>
    <mergeCell ref="N8:O8"/>
    <mergeCell ref="Q8:T8"/>
    <mergeCell ref="J9:K9"/>
    <mergeCell ref="N9:O9"/>
    <mergeCell ref="Q9:T9"/>
    <mergeCell ref="J10:K10"/>
    <mergeCell ref="N10:O10"/>
    <mergeCell ref="Q10:T10"/>
    <mergeCell ref="J11:K11"/>
    <mergeCell ref="N11:O11"/>
    <mergeCell ref="Q11:T11"/>
    <mergeCell ref="J12:K12"/>
    <mergeCell ref="N12:O12"/>
    <mergeCell ref="Q12:T12"/>
    <mergeCell ref="J14:K14"/>
    <mergeCell ref="N14:O14"/>
    <mergeCell ref="Q14:T14"/>
    <mergeCell ref="J15:K15"/>
    <mergeCell ref="N15:O15"/>
    <mergeCell ref="Q15:T15"/>
    <mergeCell ref="J16:K16"/>
    <mergeCell ref="N16:O16"/>
    <mergeCell ref="Q16:T16"/>
    <mergeCell ref="J17:K17"/>
    <mergeCell ref="N17:O17"/>
    <mergeCell ref="Q17:T17"/>
    <mergeCell ref="B24:G24"/>
    <mergeCell ref="H24:T24"/>
    <mergeCell ref="J18:K18"/>
    <mergeCell ref="N18:O18"/>
    <mergeCell ref="Q18:T18"/>
    <mergeCell ref="J19:K19"/>
    <mergeCell ref="N19:O19"/>
    <mergeCell ref="Q19:T19"/>
    <mergeCell ref="P20:T20"/>
    <mergeCell ref="B21:G23"/>
    <mergeCell ref="H21:K21"/>
    <mergeCell ref="L21:O21"/>
    <mergeCell ref="H22:I22"/>
    <mergeCell ref="J22:K22"/>
    <mergeCell ref="M22:O22"/>
    <mergeCell ref="Q22:T22"/>
    <mergeCell ref="H23:O23"/>
    <mergeCell ref="H20:O20"/>
    <mergeCell ref="P23:T23"/>
    <mergeCell ref="P28:T28"/>
    <mergeCell ref="I29:J29"/>
    <mergeCell ref="L29:M29"/>
    <mergeCell ref="N29:U29"/>
    <mergeCell ref="A25:A26"/>
    <mergeCell ref="B25:G26"/>
    <mergeCell ref="H25:T26"/>
    <mergeCell ref="U8:U24"/>
    <mergeCell ref="K33:U33"/>
    <mergeCell ref="B34:U39"/>
    <mergeCell ref="A40:U42"/>
    <mergeCell ref="A43:U45"/>
    <mergeCell ref="B30:G30"/>
    <mergeCell ref="H30:I30"/>
    <mergeCell ref="N30:O30"/>
    <mergeCell ref="P30:Q30"/>
    <mergeCell ref="U25:U26"/>
    <mergeCell ref="B27:G27"/>
    <mergeCell ref="H27:T27"/>
    <mergeCell ref="A28:A29"/>
    <mergeCell ref="B28:G29"/>
    <mergeCell ref="I28:J28"/>
    <mergeCell ref="L28:N28"/>
    <mergeCell ref="A46:U48"/>
    <mergeCell ref="A31:A39"/>
    <mergeCell ref="B31:G33"/>
    <mergeCell ref="I32:N32"/>
    <mergeCell ref="P32:U32"/>
    <mergeCell ref="I33:J33"/>
  </mergeCells>
  <phoneticPr fontId="1"/>
  <pageMargins left="1.4173228346456694" right="0.23622047244094491" top="0.74803149606299213" bottom="0.74803149606299213" header="0.31496062992125984" footer="0.31496062992125984"/>
  <pageSetup paperSize="9" scale="78" orientation="portrait" r:id="rId1"/>
  <ignoredErrors>
    <ignoredError sqref="M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BA9F-4B40-41CC-A296-0092E58DAA85}">
  <sheetPr>
    <tabColor rgb="FFFF0000"/>
    <pageSetUpPr fitToPage="1"/>
  </sheetPr>
  <dimension ref="A1:V50"/>
  <sheetViews>
    <sheetView showGridLines="0" topLeftCell="A4" zoomScale="60" zoomScaleNormal="60" zoomScaleSheetLayoutView="100" workbookViewId="0">
      <selection activeCell="AD34" sqref="AD34"/>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159</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0" t="s">
        <v>160</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15" t="s">
        <v>124</v>
      </c>
      <c r="O5" s="315"/>
      <c r="P5" s="315"/>
      <c r="Q5" s="315"/>
      <c r="R5" s="315"/>
      <c r="S5" s="315"/>
      <c r="T5" s="315"/>
      <c r="U5" s="315"/>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09" t="s">
        <v>125</v>
      </c>
      <c r="B7" s="428" t="s">
        <v>202</v>
      </c>
      <c r="C7" s="429"/>
      <c r="D7" s="429"/>
      <c r="E7" s="429"/>
      <c r="F7" s="429"/>
      <c r="G7" s="430"/>
      <c r="H7" s="431" t="s">
        <v>126</v>
      </c>
      <c r="I7" s="432"/>
      <c r="J7" s="433" t="s">
        <v>127</v>
      </c>
      <c r="K7" s="433"/>
      <c r="L7" s="433"/>
      <c r="M7" s="434" t="s">
        <v>128</v>
      </c>
      <c r="N7" s="432"/>
      <c r="O7" s="435"/>
      <c r="P7" s="434" t="s">
        <v>129</v>
      </c>
      <c r="Q7" s="432"/>
      <c r="R7" s="432"/>
      <c r="S7" s="432"/>
      <c r="T7" s="432"/>
      <c r="U7" s="159"/>
      <c r="V7" s="155"/>
    </row>
    <row r="8" spans="1:22" ht="21.75" customHeight="1" x14ac:dyDescent="0.15">
      <c r="A8" s="310"/>
      <c r="B8" s="436"/>
      <c r="C8" s="437"/>
      <c r="D8" s="437"/>
      <c r="E8" s="437"/>
      <c r="F8" s="437"/>
      <c r="G8" s="438"/>
      <c r="H8" s="160"/>
      <c r="I8" s="161" t="s">
        <v>130</v>
      </c>
      <c r="J8" s="323"/>
      <c r="K8" s="324"/>
      <c r="L8" s="197" t="s">
        <v>131</v>
      </c>
      <c r="M8" s="198" t="s">
        <v>132</v>
      </c>
      <c r="N8" s="325">
        <v>9000</v>
      </c>
      <c r="O8" s="381"/>
      <c r="P8" s="209" t="s">
        <v>133</v>
      </c>
      <c r="Q8" s="325">
        <f t="shared" ref="Q8:Q19" si="0">J8*N8</f>
        <v>0</v>
      </c>
      <c r="R8" s="325"/>
      <c r="S8" s="325"/>
      <c r="T8" s="326"/>
      <c r="U8" s="327" t="s">
        <v>134</v>
      </c>
      <c r="V8" s="155"/>
    </row>
    <row r="9" spans="1:22" ht="21.75" customHeight="1" x14ac:dyDescent="0.15">
      <c r="A9" s="310"/>
      <c r="B9" s="436"/>
      <c r="C9" s="437"/>
      <c r="D9" s="437"/>
      <c r="E9" s="437"/>
      <c r="F9" s="437"/>
      <c r="G9" s="438"/>
      <c r="H9" s="160"/>
      <c r="I9" s="161" t="s">
        <v>130</v>
      </c>
      <c r="J9" s="323"/>
      <c r="K9" s="324"/>
      <c r="L9" s="197" t="s">
        <v>131</v>
      </c>
      <c r="M9" s="198" t="s">
        <v>132</v>
      </c>
      <c r="N9" s="325">
        <v>9000</v>
      </c>
      <c r="O9" s="381"/>
      <c r="P9" s="209" t="s">
        <v>133</v>
      </c>
      <c r="Q9" s="325">
        <f t="shared" si="0"/>
        <v>0</v>
      </c>
      <c r="R9" s="325"/>
      <c r="S9" s="325"/>
      <c r="T9" s="326"/>
      <c r="U9" s="328"/>
      <c r="V9" s="155"/>
    </row>
    <row r="10" spans="1:22" ht="21.75" customHeight="1" x14ac:dyDescent="0.15">
      <c r="A10" s="310"/>
      <c r="B10" s="436"/>
      <c r="C10" s="437"/>
      <c r="D10" s="437"/>
      <c r="E10" s="437"/>
      <c r="F10" s="437"/>
      <c r="G10" s="438"/>
      <c r="H10" s="160"/>
      <c r="I10" s="161" t="s">
        <v>130</v>
      </c>
      <c r="J10" s="323"/>
      <c r="K10" s="324"/>
      <c r="L10" s="197" t="s">
        <v>131</v>
      </c>
      <c r="M10" s="198" t="s">
        <v>132</v>
      </c>
      <c r="N10" s="325">
        <v>9000</v>
      </c>
      <c r="O10" s="381"/>
      <c r="P10" s="209" t="s">
        <v>133</v>
      </c>
      <c r="Q10" s="325">
        <f t="shared" si="0"/>
        <v>0</v>
      </c>
      <c r="R10" s="325"/>
      <c r="S10" s="325"/>
      <c r="T10" s="326"/>
      <c r="U10" s="328"/>
      <c r="V10" s="155"/>
    </row>
    <row r="11" spans="1:22" ht="21.75" customHeight="1" x14ac:dyDescent="0.15">
      <c r="A11" s="310"/>
      <c r="B11" s="436"/>
      <c r="C11" s="437"/>
      <c r="D11" s="437"/>
      <c r="E11" s="437"/>
      <c r="F11" s="437"/>
      <c r="G11" s="438"/>
      <c r="H11" s="160"/>
      <c r="I11" s="161" t="s">
        <v>130</v>
      </c>
      <c r="J11" s="323"/>
      <c r="K11" s="324"/>
      <c r="L11" s="197" t="s">
        <v>131</v>
      </c>
      <c r="M11" s="198" t="s">
        <v>132</v>
      </c>
      <c r="N11" s="325">
        <v>9000</v>
      </c>
      <c r="O11" s="381"/>
      <c r="P11" s="209" t="s">
        <v>133</v>
      </c>
      <c r="Q11" s="325">
        <f t="shared" si="0"/>
        <v>0</v>
      </c>
      <c r="R11" s="325"/>
      <c r="S11" s="325"/>
      <c r="T11" s="326"/>
      <c r="U11" s="328"/>
      <c r="V11" s="155"/>
    </row>
    <row r="12" spans="1:22" ht="21.75" customHeight="1" x14ac:dyDescent="0.15">
      <c r="A12" s="310"/>
      <c r="B12" s="436"/>
      <c r="C12" s="437"/>
      <c r="D12" s="437"/>
      <c r="E12" s="437"/>
      <c r="F12" s="437"/>
      <c r="G12" s="438"/>
      <c r="H12" s="160"/>
      <c r="I12" s="161" t="s">
        <v>130</v>
      </c>
      <c r="J12" s="323"/>
      <c r="K12" s="324"/>
      <c r="L12" s="197" t="s">
        <v>131</v>
      </c>
      <c r="M12" s="198" t="s">
        <v>132</v>
      </c>
      <c r="N12" s="325">
        <v>9000</v>
      </c>
      <c r="O12" s="381"/>
      <c r="P12" s="209" t="s">
        <v>133</v>
      </c>
      <c r="Q12" s="325">
        <f t="shared" si="0"/>
        <v>0</v>
      </c>
      <c r="R12" s="325"/>
      <c r="S12" s="325"/>
      <c r="T12" s="326"/>
      <c r="U12" s="328"/>
      <c r="V12" s="155"/>
    </row>
    <row r="13" spans="1:22" ht="21.75" customHeight="1" x14ac:dyDescent="0.15">
      <c r="A13" s="310"/>
      <c r="B13" s="436"/>
      <c r="C13" s="437"/>
      <c r="D13" s="437"/>
      <c r="E13" s="437"/>
      <c r="F13" s="437"/>
      <c r="G13" s="438"/>
      <c r="H13" s="160"/>
      <c r="I13" s="161" t="s">
        <v>130</v>
      </c>
      <c r="J13" s="323"/>
      <c r="K13" s="324"/>
      <c r="L13" s="197" t="s">
        <v>131</v>
      </c>
      <c r="M13" s="198" t="s">
        <v>132</v>
      </c>
      <c r="N13" s="325">
        <v>9000</v>
      </c>
      <c r="O13" s="381"/>
      <c r="P13" s="209" t="s">
        <v>133</v>
      </c>
      <c r="Q13" s="325">
        <f t="shared" si="0"/>
        <v>0</v>
      </c>
      <c r="R13" s="325"/>
      <c r="S13" s="325"/>
      <c r="T13" s="326"/>
      <c r="U13" s="328"/>
      <c r="V13" s="155"/>
    </row>
    <row r="14" spans="1:22" ht="21.75" customHeight="1" x14ac:dyDescent="0.15">
      <c r="A14" s="310"/>
      <c r="B14" s="436"/>
      <c r="C14" s="437"/>
      <c r="D14" s="437"/>
      <c r="E14" s="437"/>
      <c r="F14" s="437"/>
      <c r="G14" s="438"/>
      <c r="H14" s="160"/>
      <c r="I14" s="161" t="s">
        <v>130</v>
      </c>
      <c r="J14" s="323"/>
      <c r="K14" s="324"/>
      <c r="L14" s="197" t="s">
        <v>131</v>
      </c>
      <c r="M14" s="198" t="s">
        <v>132</v>
      </c>
      <c r="N14" s="325">
        <v>9000</v>
      </c>
      <c r="O14" s="381"/>
      <c r="P14" s="209" t="s">
        <v>133</v>
      </c>
      <c r="Q14" s="325">
        <f t="shared" si="0"/>
        <v>0</v>
      </c>
      <c r="R14" s="325"/>
      <c r="S14" s="325"/>
      <c r="T14" s="326"/>
      <c r="U14" s="328"/>
      <c r="V14" s="155"/>
    </row>
    <row r="15" spans="1:22" ht="21.75" customHeight="1" x14ac:dyDescent="0.15">
      <c r="A15" s="310"/>
      <c r="B15" s="436"/>
      <c r="C15" s="437"/>
      <c r="D15" s="437"/>
      <c r="E15" s="437"/>
      <c r="F15" s="437"/>
      <c r="G15" s="438"/>
      <c r="H15" s="160"/>
      <c r="I15" s="161" t="s">
        <v>130</v>
      </c>
      <c r="J15" s="323"/>
      <c r="K15" s="324"/>
      <c r="L15" s="197" t="s">
        <v>131</v>
      </c>
      <c r="M15" s="198" t="s">
        <v>132</v>
      </c>
      <c r="N15" s="325">
        <v>9000</v>
      </c>
      <c r="O15" s="381"/>
      <c r="P15" s="209" t="s">
        <v>133</v>
      </c>
      <c r="Q15" s="325">
        <f t="shared" si="0"/>
        <v>0</v>
      </c>
      <c r="R15" s="325"/>
      <c r="S15" s="325"/>
      <c r="T15" s="326"/>
      <c r="U15" s="328"/>
      <c r="V15" s="155"/>
    </row>
    <row r="16" spans="1:22" ht="21.75" customHeight="1" x14ac:dyDescent="0.15">
      <c r="A16" s="310"/>
      <c r="B16" s="436"/>
      <c r="C16" s="437"/>
      <c r="D16" s="437"/>
      <c r="E16" s="437"/>
      <c r="F16" s="437"/>
      <c r="G16" s="438"/>
      <c r="H16" s="160"/>
      <c r="I16" s="161" t="s">
        <v>130</v>
      </c>
      <c r="J16" s="323"/>
      <c r="K16" s="324"/>
      <c r="L16" s="197" t="s">
        <v>131</v>
      </c>
      <c r="M16" s="198" t="s">
        <v>132</v>
      </c>
      <c r="N16" s="325">
        <v>9000</v>
      </c>
      <c r="O16" s="381"/>
      <c r="P16" s="209" t="s">
        <v>133</v>
      </c>
      <c r="Q16" s="325">
        <f t="shared" si="0"/>
        <v>0</v>
      </c>
      <c r="R16" s="325"/>
      <c r="S16" s="325"/>
      <c r="T16" s="326"/>
      <c r="U16" s="328"/>
      <c r="V16" s="155"/>
    </row>
    <row r="17" spans="1:22" ht="21.75" customHeight="1" x14ac:dyDescent="0.15">
      <c r="A17" s="310"/>
      <c r="B17" s="436"/>
      <c r="C17" s="437"/>
      <c r="D17" s="437"/>
      <c r="E17" s="437"/>
      <c r="F17" s="437"/>
      <c r="G17" s="438"/>
      <c r="H17" s="160"/>
      <c r="I17" s="161" t="s">
        <v>130</v>
      </c>
      <c r="J17" s="323"/>
      <c r="K17" s="324"/>
      <c r="L17" s="197" t="s">
        <v>131</v>
      </c>
      <c r="M17" s="198" t="s">
        <v>132</v>
      </c>
      <c r="N17" s="325">
        <v>9000</v>
      </c>
      <c r="O17" s="381"/>
      <c r="P17" s="209" t="s">
        <v>133</v>
      </c>
      <c r="Q17" s="325">
        <f t="shared" si="0"/>
        <v>0</v>
      </c>
      <c r="R17" s="325"/>
      <c r="S17" s="325"/>
      <c r="T17" s="326"/>
      <c r="U17" s="328"/>
      <c r="V17" s="155"/>
    </row>
    <row r="18" spans="1:22" ht="21.75" customHeight="1" x14ac:dyDescent="0.15">
      <c r="A18" s="310"/>
      <c r="B18" s="436"/>
      <c r="C18" s="437"/>
      <c r="D18" s="437"/>
      <c r="E18" s="437"/>
      <c r="F18" s="437"/>
      <c r="G18" s="438"/>
      <c r="H18" s="160"/>
      <c r="I18" s="161" t="s">
        <v>130</v>
      </c>
      <c r="J18" s="323"/>
      <c r="K18" s="324"/>
      <c r="L18" s="197" t="s">
        <v>131</v>
      </c>
      <c r="M18" s="198" t="s">
        <v>132</v>
      </c>
      <c r="N18" s="325">
        <v>9000</v>
      </c>
      <c r="O18" s="381"/>
      <c r="P18" s="209" t="s">
        <v>133</v>
      </c>
      <c r="Q18" s="325">
        <f t="shared" si="0"/>
        <v>0</v>
      </c>
      <c r="R18" s="325"/>
      <c r="S18" s="325"/>
      <c r="T18" s="326"/>
      <c r="U18" s="328"/>
      <c r="V18" s="155"/>
    </row>
    <row r="19" spans="1:22" ht="21.75" customHeight="1" x14ac:dyDescent="0.15">
      <c r="A19" s="310"/>
      <c r="B19" s="436"/>
      <c r="C19" s="437"/>
      <c r="D19" s="437"/>
      <c r="E19" s="437"/>
      <c r="F19" s="437"/>
      <c r="G19" s="438"/>
      <c r="H19" s="160"/>
      <c r="I19" s="161" t="s">
        <v>130</v>
      </c>
      <c r="J19" s="323"/>
      <c r="K19" s="324"/>
      <c r="L19" s="197" t="s">
        <v>131</v>
      </c>
      <c r="M19" s="198" t="s">
        <v>132</v>
      </c>
      <c r="N19" s="325">
        <v>9000</v>
      </c>
      <c r="O19" s="381"/>
      <c r="P19" s="209" t="s">
        <v>133</v>
      </c>
      <c r="Q19" s="325">
        <f t="shared" si="0"/>
        <v>0</v>
      </c>
      <c r="R19" s="325"/>
      <c r="S19" s="325"/>
      <c r="T19" s="326"/>
      <c r="U19" s="328"/>
      <c r="V19" s="155"/>
    </row>
    <row r="20" spans="1:22" ht="21.75" customHeight="1" x14ac:dyDescent="0.15">
      <c r="A20" s="310"/>
      <c r="B20" s="436"/>
      <c r="C20" s="437"/>
      <c r="D20" s="437"/>
      <c r="E20" s="437"/>
      <c r="F20" s="437"/>
      <c r="G20" s="438"/>
      <c r="H20" s="375" t="s">
        <v>181</v>
      </c>
      <c r="I20" s="325"/>
      <c r="J20" s="325"/>
      <c r="K20" s="325"/>
      <c r="L20" s="325"/>
      <c r="M20" s="325"/>
      <c r="N20" s="325"/>
      <c r="O20" s="376"/>
      <c r="P20" s="325">
        <f>SUM(Q8:T19)</f>
        <v>0</v>
      </c>
      <c r="Q20" s="325"/>
      <c r="R20" s="325"/>
      <c r="S20" s="325"/>
      <c r="T20" s="326"/>
      <c r="U20" s="328"/>
      <c r="V20" s="155"/>
    </row>
    <row r="21" spans="1:22" ht="21.75" customHeight="1" x14ac:dyDescent="0.15">
      <c r="A21" s="310"/>
      <c r="B21" s="419" t="s">
        <v>194</v>
      </c>
      <c r="C21" s="419"/>
      <c r="D21" s="419"/>
      <c r="E21" s="419"/>
      <c r="F21" s="419"/>
      <c r="G21" s="419"/>
      <c r="H21" s="342" t="s">
        <v>184</v>
      </c>
      <c r="I21" s="343"/>
      <c r="J21" s="343"/>
      <c r="K21" s="368"/>
      <c r="L21" s="369" t="s">
        <v>188</v>
      </c>
      <c r="M21" s="370"/>
      <c r="N21" s="370"/>
      <c r="O21" s="371"/>
      <c r="P21" s="215"/>
      <c r="Q21" s="193"/>
      <c r="R21" s="193"/>
      <c r="S21" s="193"/>
      <c r="T21" s="194"/>
      <c r="U21" s="328"/>
      <c r="V21" s="155"/>
    </row>
    <row r="22" spans="1:22" ht="21.75" customHeight="1" x14ac:dyDescent="0.15">
      <c r="A22" s="310"/>
      <c r="B22" s="419"/>
      <c r="C22" s="419"/>
      <c r="D22" s="419"/>
      <c r="E22" s="419"/>
      <c r="F22" s="419"/>
      <c r="G22" s="419"/>
      <c r="H22" s="342"/>
      <c r="I22" s="343"/>
      <c r="J22" s="343" t="s">
        <v>185</v>
      </c>
      <c r="K22" s="368"/>
      <c r="L22" s="202" t="s">
        <v>132</v>
      </c>
      <c r="M22" s="372"/>
      <c r="N22" s="372"/>
      <c r="O22" s="373"/>
      <c r="P22" s="193" t="s">
        <v>133</v>
      </c>
      <c r="Q22" s="325">
        <f>H22*M22</f>
        <v>0</v>
      </c>
      <c r="R22" s="325"/>
      <c r="S22" s="325"/>
      <c r="T22" s="326"/>
      <c r="U22" s="328"/>
      <c r="V22" s="155"/>
    </row>
    <row r="23" spans="1:22" ht="21.75" customHeight="1" x14ac:dyDescent="0.15">
      <c r="A23" s="310"/>
      <c r="B23" s="419"/>
      <c r="C23" s="419"/>
      <c r="D23" s="419"/>
      <c r="E23" s="419"/>
      <c r="F23" s="419"/>
      <c r="G23" s="419"/>
      <c r="H23" s="342" t="s">
        <v>181</v>
      </c>
      <c r="I23" s="343"/>
      <c r="J23" s="343"/>
      <c r="K23" s="343"/>
      <c r="L23" s="343"/>
      <c r="M23" s="343"/>
      <c r="N23" s="343"/>
      <c r="O23" s="368"/>
      <c r="P23" s="345">
        <f>Q22</f>
        <v>0</v>
      </c>
      <c r="Q23" s="325"/>
      <c r="R23" s="325"/>
      <c r="S23" s="325"/>
      <c r="T23" s="326"/>
      <c r="U23" s="328"/>
      <c r="V23" s="155"/>
    </row>
    <row r="24" spans="1:22" ht="21.75" customHeight="1" x14ac:dyDescent="0.15">
      <c r="A24" s="311"/>
      <c r="B24" s="410" t="s">
        <v>195</v>
      </c>
      <c r="C24" s="411"/>
      <c r="D24" s="411"/>
      <c r="E24" s="411"/>
      <c r="F24" s="411"/>
      <c r="G24" s="412"/>
      <c r="H24" s="342">
        <f>P20+P23</f>
        <v>0</v>
      </c>
      <c r="I24" s="343"/>
      <c r="J24" s="343"/>
      <c r="K24" s="343"/>
      <c r="L24" s="343"/>
      <c r="M24" s="343"/>
      <c r="N24" s="343"/>
      <c r="O24" s="343"/>
      <c r="P24" s="343"/>
      <c r="Q24" s="343"/>
      <c r="R24" s="343"/>
      <c r="S24" s="343"/>
      <c r="T24" s="344"/>
      <c r="U24" s="329"/>
      <c r="V24" s="155"/>
    </row>
    <row r="25" spans="1:22" ht="21.75" customHeight="1" x14ac:dyDescent="0.15">
      <c r="A25" s="320" t="s">
        <v>135</v>
      </c>
      <c r="B25" s="382" t="s">
        <v>168</v>
      </c>
      <c r="C25" s="383"/>
      <c r="D25" s="383"/>
      <c r="E25" s="383"/>
      <c r="F25" s="383"/>
      <c r="G25" s="384"/>
      <c r="H25" s="400"/>
      <c r="I25" s="401"/>
      <c r="J25" s="401"/>
      <c r="K25" s="401"/>
      <c r="L25" s="401"/>
      <c r="M25" s="401"/>
      <c r="N25" s="401"/>
      <c r="O25" s="401"/>
      <c r="P25" s="401"/>
      <c r="Q25" s="401"/>
      <c r="R25" s="401"/>
      <c r="S25" s="401"/>
      <c r="T25" s="402"/>
      <c r="U25" s="309" t="s">
        <v>136</v>
      </c>
      <c r="V25" s="156"/>
    </row>
    <row r="26" spans="1:22" ht="21.75" customHeight="1" thickBot="1" x14ac:dyDescent="0.2">
      <c r="A26" s="320"/>
      <c r="B26" s="388"/>
      <c r="C26" s="389"/>
      <c r="D26" s="389"/>
      <c r="E26" s="389"/>
      <c r="F26" s="389"/>
      <c r="G26" s="390"/>
      <c r="H26" s="403"/>
      <c r="I26" s="404"/>
      <c r="J26" s="404"/>
      <c r="K26" s="404"/>
      <c r="L26" s="404"/>
      <c r="M26" s="404"/>
      <c r="N26" s="404"/>
      <c r="O26" s="404"/>
      <c r="P26" s="404"/>
      <c r="Q26" s="404"/>
      <c r="R26" s="404"/>
      <c r="S26" s="404"/>
      <c r="T26" s="405"/>
      <c r="U26" s="311"/>
      <c r="V26" s="156"/>
    </row>
    <row r="27" spans="1:22" ht="37.5" customHeight="1" thickBot="1" x14ac:dyDescent="0.2">
      <c r="A27" s="195" t="s">
        <v>169</v>
      </c>
      <c r="B27" s="321" t="s">
        <v>189</v>
      </c>
      <c r="C27" s="322"/>
      <c r="D27" s="322"/>
      <c r="E27" s="322"/>
      <c r="F27" s="322"/>
      <c r="G27" s="322"/>
      <c r="H27" s="397"/>
      <c r="I27" s="398"/>
      <c r="J27" s="398"/>
      <c r="K27" s="398"/>
      <c r="L27" s="398"/>
      <c r="M27" s="398"/>
      <c r="N27" s="398"/>
      <c r="O27" s="398"/>
      <c r="P27" s="398"/>
      <c r="Q27" s="398"/>
      <c r="R27" s="398"/>
      <c r="S27" s="398"/>
      <c r="T27" s="399"/>
      <c r="U27" s="200" t="s">
        <v>176</v>
      </c>
      <c r="V27" s="156"/>
    </row>
    <row r="28" spans="1:22" ht="21.75" customHeight="1" x14ac:dyDescent="0.15">
      <c r="A28" s="340" t="s">
        <v>177</v>
      </c>
      <c r="B28" s="319" t="s">
        <v>137</v>
      </c>
      <c r="C28" s="295"/>
      <c r="D28" s="295"/>
      <c r="E28" s="295"/>
      <c r="F28" s="295"/>
      <c r="G28" s="296"/>
      <c r="H28" s="167" t="s">
        <v>138</v>
      </c>
      <c r="I28" s="312" t="s">
        <v>139</v>
      </c>
      <c r="J28" s="312"/>
      <c r="K28" s="167" t="s">
        <v>138</v>
      </c>
      <c r="L28" s="312" t="s">
        <v>140</v>
      </c>
      <c r="M28" s="312"/>
      <c r="N28" s="312"/>
      <c r="O28" s="167" t="s">
        <v>138</v>
      </c>
      <c r="P28" s="312" t="s">
        <v>141</v>
      </c>
      <c r="Q28" s="312"/>
      <c r="R28" s="312"/>
      <c r="S28" s="312"/>
      <c r="T28" s="312"/>
      <c r="U28" s="162"/>
      <c r="V28" s="156"/>
    </row>
    <row r="29" spans="1:22" ht="21.75" customHeight="1" x14ac:dyDescent="0.15">
      <c r="A29" s="341"/>
      <c r="B29" s="300"/>
      <c r="C29" s="301"/>
      <c r="D29" s="301"/>
      <c r="E29" s="301"/>
      <c r="F29" s="301"/>
      <c r="G29" s="302"/>
      <c r="H29" s="181" t="s">
        <v>138</v>
      </c>
      <c r="I29" s="314" t="s">
        <v>142</v>
      </c>
      <c r="J29" s="314"/>
      <c r="K29" s="181" t="s">
        <v>138</v>
      </c>
      <c r="L29" s="314" t="s">
        <v>143</v>
      </c>
      <c r="M29" s="314"/>
      <c r="N29" s="315" t="s">
        <v>144</v>
      </c>
      <c r="O29" s="315"/>
      <c r="P29" s="315"/>
      <c r="Q29" s="315"/>
      <c r="R29" s="315"/>
      <c r="S29" s="315"/>
      <c r="T29" s="315"/>
      <c r="U29" s="316"/>
      <c r="V29" s="156"/>
    </row>
    <row r="30" spans="1:22" ht="21.75" customHeight="1" x14ac:dyDescent="0.15">
      <c r="A30" s="201" t="s">
        <v>178</v>
      </c>
      <c r="B30" s="305" t="s">
        <v>145</v>
      </c>
      <c r="C30" s="306"/>
      <c r="D30" s="306"/>
      <c r="E30" s="306"/>
      <c r="F30" s="306"/>
      <c r="G30" s="307"/>
      <c r="H30" s="305" t="s">
        <v>146</v>
      </c>
      <c r="I30" s="306"/>
      <c r="J30" s="182"/>
      <c r="K30" s="182" t="s">
        <v>147</v>
      </c>
      <c r="L30" s="182"/>
      <c r="M30" s="182" t="s">
        <v>148</v>
      </c>
      <c r="N30" s="308" t="s">
        <v>149</v>
      </c>
      <c r="O30" s="308"/>
      <c r="P30" s="306" t="s">
        <v>146</v>
      </c>
      <c r="Q30" s="306"/>
      <c r="R30" s="182"/>
      <c r="S30" s="182" t="s">
        <v>147</v>
      </c>
      <c r="T30" s="182"/>
      <c r="U30" s="183" t="s">
        <v>148</v>
      </c>
      <c r="V30" s="156"/>
    </row>
    <row r="31" spans="1:22" ht="21.75" customHeight="1" x14ac:dyDescent="0.15">
      <c r="A31" s="337" t="s">
        <v>179</v>
      </c>
      <c r="B31" s="294" t="s">
        <v>150</v>
      </c>
      <c r="C31" s="295"/>
      <c r="D31" s="295"/>
      <c r="E31" s="295"/>
      <c r="F31" s="295"/>
      <c r="G31" s="296"/>
      <c r="H31" s="163" t="s">
        <v>151</v>
      </c>
      <c r="I31" s="164"/>
      <c r="J31" s="164"/>
      <c r="K31" s="164"/>
      <c r="L31" s="164"/>
      <c r="M31" s="164"/>
      <c r="N31" s="164"/>
      <c r="O31" s="164"/>
      <c r="P31" s="164"/>
      <c r="Q31" s="164"/>
      <c r="R31" s="164"/>
      <c r="S31" s="164"/>
      <c r="T31" s="164"/>
      <c r="U31" s="165"/>
      <c r="V31" s="156"/>
    </row>
    <row r="32" spans="1:22" ht="21.75" customHeight="1" x14ac:dyDescent="0.15">
      <c r="A32" s="338"/>
      <c r="B32" s="297"/>
      <c r="C32" s="298"/>
      <c r="D32" s="298"/>
      <c r="E32" s="298"/>
      <c r="F32" s="298"/>
      <c r="G32" s="299"/>
      <c r="H32" s="166" t="s">
        <v>138</v>
      </c>
      <c r="I32" s="312" t="s">
        <v>152</v>
      </c>
      <c r="J32" s="312"/>
      <c r="K32" s="312"/>
      <c r="L32" s="312"/>
      <c r="M32" s="312"/>
      <c r="N32" s="312"/>
      <c r="O32" s="167" t="s">
        <v>138</v>
      </c>
      <c r="P32" s="312" t="s">
        <v>153</v>
      </c>
      <c r="Q32" s="312"/>
      <c r="R32" s="312"/>
      <c r="S32" s="312"/>
      <c r="T32" s="312"/>
      <c r="U32" s="313"/>
      <c r="V32" s="156"/>
    </row>
    <row r="33" spans="1:22" ht="21.75" customHeight="1" x14ac:dyDescent="0.15">
      <c r="A33" s="338"/>
      <c r="B33" s="300"/>
      <c r="C33" s="301"/>
      <c r="D33" s="301"/>
      <c r="E33" s="301"/>
      <c r="F33" s="301"/>
      <c r="G33" s="302"/>
      <c r="H33" s="184" t="s">
        <v>138</v>
      </c>
      <c r="I33" s="314" t="s">
        <v>143</v>
      </c>
      <c r="J33" s="314"/>
      <c r="K33" s="315" t="s">
        <v>154</v>
      </c>
      <c r="L33" s="315"/>
      <c r="M33" s="315"/>
      <c r="N33" s="315"/>
      <c r="O33" s="315"/>
      <c r="P33" s="315"/>
      <c r="Q33" s="315"/>
      <c r="R33" s="315"/>
      <c r="S33" s="315"/>
      <c r="T33" s="315"/>
      <c r="U33" s="316"/>
      <c r="V33" s="156"/>
    </row>
    <row r="34" spans="1:22" ht="21.75" customHeight="1" x14ac:dyDescent="0.15">
      <c r="A34" s="338"/>
      <c r="B34" s="294"/>
      <c r="C34" s="295"/>
      <c r="D34" s="295"/>
      <c r="E34" s="295"/>
      <c r="F34" s="295"/>
      <c r="G34" s="295"/>
      <c r="H34" s="295"/>
      <c r="I34" s="295"/>
      <c r="J34" s="295"/>
      <c r="K34" s="295"/>
      <c r="L34" s="295"/>
      <c r="M34" s="295"/>
      <c r="N34" s="295"/>
      <c r="O34" s="295"/>
      <c r="P34" s="295"/>
      <c r="Q34" s="295"/>
      <c r="R34" s="295"/>
      <c r="S34" s="295"/>
      <c r="T34" s="295"/>
      <c r="U34" s="296"/>
      <c r="V34" s="156"/>
    </row>
    <row r="35" spans="1:22" ht="21.75" customHeight="1" x14ac:dyDescent="0.15">
      <c r="A35" s="338"/>
      <c r="B35" s="297"/>
      <c r="C35" s="298"/>
      <c r="D35" s="298"/>
      <c r="E35" s="298"/>
      <c r="F35" s="298"/>
      <c r="G35" s="298"/>
      <c r="H35" s="298"/>
      <c r="I35" s="298"/>
      <c r="J35" s="298"/>
      <c r="K35" s="298"/>
      <c r="L35" s="298"/>
      <c r="M35" s="298"/>
      <c r="N35" s="298"/>
      <c r="O35" s="298"/>
      <c r="P35" s="298"/>
      <c r="Q35" s="298"/>
      <c r="R35" s="298"/>
      <c r="S35" s="298"/>
      <c r="T35" s="298"/>
      <c r="U35" s="299"/>
      <c r="V35" s="156"/>
    </row>
    <row r="36" spans="1:22" ht="21.75" customHeight="1" x14ac:dyDescent="0.15">
      <c r="A36" s="338"/>
      <c r="B36" s="297"/>
      <c r="C36" s="298"/>
      <c r="D36" s="298"/>
      <c r="E36" s="298"/>
      <c r="F36" s="298"/>
      <c r="G36" s="298"/>
      <c r="H36" s="298"/>
      <c r="I36" s="298"/>
      <c r="J36" s="298"/>
      <c r="K36" s="298"/>
      <c r="L36" s="298"/>
      <c r="M36" s="298"/>
      <c r="N36" s="298"/>
      <c r="O36" s="298"/>
      <c r="P36" s="298"/>
      <c r="Q36" s="298"/>
      <c r="R36" s="298"/>
      <c r="S36" s="298"/>
      <c r="T36" s="298"/>
      <c r="U36" s="299"/>
      <c r="V36" s="156"/>
    </row>
    <row r="37" spans="1:22" ht="21.75" customHeight="1" x14ac:dyDescent="0.15">
      <c r="A37" s="338"/>
      <c r="B37" s="297"/>
      <c r="C37" s="298"/>
      <c r="D37" s="298"/>
      <c r="E37" s="298"/>
      <c r="F37" s="298"/>
      <c r="G37" s="298"/>
      <c r="H37" s="298"/>
      <c r="I37" s="298"/>
      <c r="J37" s="298"/>
      <c r="K37" s="298"/>
      <c r="L37" s="298"/>
      <c r="M37" s="298"/>
      <c r="N37" s="298"/>
      <c r="O37" s="298"/>
      <c r="P37" s="298"/>
      <c r="Q37" s="298"/>
      <c r="R37" s="298"/>
      <c r="S37" s="298"/>
      <c r="T37" s="298"/>
      <c r="U37" s="299"/>
      <c r="V37" s="156"/>
    </row>
    <row r="38" spans="1:22" ht="21.75" customHeight="1" x14ac:dyDescent="0.15">
      <c r="A38" s="338"/>
      <c r="B38" s="297"/>
      <c r="C38" s="298"/>
      <c r="D38" s="298"/>
      <c r="E38" s="298"/>
      <c r="F38" s="298"/>
      <c r="G38" s="298"/>
      <c r="H38" s="298"/>
      <c r="I38" s="298"/>
      <c r="J38" s="298"/>
      <c r="K38" s="298"/>
      <c r="L38" s="298"/>
      <c r="M38" s="298"/>
      <c r="N38" s="298"/>
      <c r="O38" s="298"/>
      <c r="P38" s="298"/>
      <c r="Q38" s="298"/>
      <c r="R38" s="298"/>
      <c r="S38" s="298"/>
      <c r="T38" s="298"/>
      <c r="U38" s="299"/>
      <c r="V38" s="156"/>
    </row>
    <row r="39" spans="1:22" ht="21.75" customHeight="1" x14ac:dyDescent="0.15">
      <c r="A39" s="339"/>
      <c r="B39" s="300"/>
      <c r="C39" s="301"/>
      <c r="D39" s="301"/>
      <c r="E39" s="301"/>
      <c r="F39" s="301"/>
      <c r="G39" s="301"/>
      <c r="H39" s="301"/>
      <c r="I39" s="301"/>
      <c r="J39" s="301"/>
      <c r="K39" s="301"/>
      <c r="L39" s="301"/>
      <c r="M39" s="301"/>
      <c r="N39" s="301"/>
      <c r="O39" s="301"/>
      <c r="P39" s="301"/>
      <c r="Q39" s="301"/>
      <c r="R39" s="301"/>
      <c r="S39" s="301"/>
      <c r="T39" s="301"/>
      <c r="U39" s="302"/>
      <c r="V39" s="156"/>
    </row>
    <row r="40" spans="1:22" ht="15.95" customHeight="1" x14ac:dyDescent="0.15">
      <c r="A40" s="303" t="s">
        <v>155</v>
      </c>
      <c r="B40" s="303"/>
      <c r="C40" s="303"/>
      <c r="D40" s="303"/>
      <c r="E40" s="303"/>
      <c r="F40" s="303"/>
      <c r="G40" s="303"/>
      <c r="H40" s="303"/>
      <c r="I40" s="303"/>
      <c r="J40" s="303"/>
      <c r="K40" s="303"/>
      <c r="L40" s="303"/>
      <c r="M40" s="303"/>
      <c r="N40" s="303"/>
      <c r="O40" s="303"/>
      <c r="P40" s="303"/>
      <c r="Q40" s="303"/>
      <c r="R40" s="303"/>
      <c r="S40" s="303"/>
      <c r="T40" s="303"/>
      <c r="U40" s="303"/>
      <c r="V40" s="155"/>
    </row>
    <row r="41" spans="1:22" ht="15.95" customHeight="1" x14ac:dyDescent="0.15">
      <c r="A41" s="304"/>
      <c r="B41" s="304"/>
      <c r="C41" s="304"/>
      <c r="D41" s="304"/>
      <c r="E41" s="304"/>
      <c r="F41" s="304"/>
      <c r="G41" s="304"/>
      <c r="H41" s="304"/>
      <c r="I41" s="304"/>
      <c r="J41" s="304"/>
      <c r="K41" s="304"/>
      <c r="L41" s="304"/>
      <c r="M41" s="304"/>
      <c r="N41" s="304"/>
      <c r="O41" s="304"/>
      <c r="P41" s="304"/>
      <c r="Q41" s="304"/>
      <c r="R41" s="304"/>
      <c r="S41" s="304"/>
      <c r="T41" s="304"/>
      <c r="U41" s="304"/>
      <c r="V41" s="155"/>
    </row>
    <row r="42" spans="1:22" ht="15.95" customHeight="1" x14ac:dyDescent="0.15">
      <c r="A42" s="304"/>
      <c r="B42" s="304"/>
      <c r="C42" s="304"/>
      <c r="D42" s="304"/>
      <c r="E42" s="304"/>
      <c r="F42" s="304"/>
      <c r="G42" s="304"/>
      <c r="H42" s="304"/>
      <c r="I42" s="304"/>
      <c r="J42" s="304"/>
      <c r="K42" s="304"/>
      <c r="L42" s="304"/>
      <c r="M42" s="304"/>
      <c r="N42" s="304"/>
      <c r="O42" s="304"/>
      <c r="P42" s="304"/>
      <c r="Q42" s="304"/>
      <c r="R42" s="304"/>
      <c r="S42" s="304"/>
      <c r="T42" s="304"/>
      <c r="U42" s="304"/>
      <c r="V42" s="155"/>
    </row>
    <row r="43" spans="1:22" ht="15.95" customHeight="1" x14ac:dyDescent="0.15">
      <c r="A43" s="406" t="s">
        <v>190</v>
      </c>
      <c r="B43" s="406"/>
      <c r="C43" s="406"/>
      <c r="D43" s="406"/>
      <c r="E43" s="406"/>
      <c r="F43" s="406"/>
      <c r="G43" s="406"/>
      <c r="H43" s="406"/>
      <c r="I43" s="406"/>
      <c r="J43" s="406"/>
      <c r="K43" s="406"/>
      <c r="L43" s="406"/>
      <c r="M43" s="406"/>
      <c r="N43" s="406"/>
      <c r="O43" s="406"/>
      <c r="P43" s="406"/>
      <c r="Q43" s="406"/>
      <c r="R43" s="406"/>
      <c r="S43" s="406"/>
      <c r="T43" s="406"/>
      <c r="U43" s="406"/>
      <c r="V43" s="155"/>
    </row>
    <row r="44" spans="1:22" ht="15.95" customHeight="1" x14ac:dyDescent="0.15">
      <c r="A44" s="406"/>
      <c r="B44" s="406"/>
      <c r="C44" s="406"/>
      <c r="D44" s="406"/>
      <c r="E44" s="406"/>
      <c r="F44" s="406"/>
      <c r="G44" s="406"/>
      <c r="H44" s="406"/>
      <c r="I44" s="406"/>
      <c r="J44" s="406"/>
      <c r="K44" s="406"/>
      <c r="L44" s="406"/>
      <c r="M44" s="406"/>
      <c r="N44" s="406"/>
      <c r="O44" s="406"/>
      <c r="P44" s="406"/>
      <c r="Q44" s="406"/>
      <c r="R44" s="406"/>
      <c r="S44" s="406"/>
      <c r="T44" s="406"/>
      <c r="U44" s="406"/>
      <c r="V44" s="155"/>
    </row>
    <row r="45" spans="1:22" ht="15.95" customHeight="1" x14ac:dyDescent="0.15">
      <c r="A45" s="406"/>
      <c r="B45" s="406"/>
      <c r="C45" s="406"/>
      <c r="D45" s="406"/>
      <c r="E45" s="406"/>
      <c r="F45" s="406"/>
      <c r="G45" s="406"/>
      <c r="H45" s="406"/>
      <c r="I45" s="406"/>
      <c r="J45" s="406"/>
      <c r="K45" s="406"/>
      <c r="L45" s="406"/>
      <c r="M45" s="406"/>
      <c r="N45" s="406"/>
      <c r="O45" s="406"/>
      <c r="P45" s="406"/>
      <c r="Q45" s="406"/>
      <c r="R45" s="406"/>
      <c r="S45" s="406"/>
      <c r="T45" s="406"/>
      <c r="U45" s="406"/>
      <c r="V45" s="155"/>
    </row>
    <row r="46" spans="1:22" ht="15.95" customHeight="1" x14ac:dyDescent="0.15">
      <c r="A46" s="304" t="s">
        <v>196</v>
      </c>
      <c r="B46" s="304"/>
      <c r="C46" s="304"/>
      <c r="D46" s="304"/>
      <c r="E46" s="304"/>
      <c r="F46" s="304"/>
      <c r="G46" s="304"/>
      <c r="H46" s="304"/>
      <c r="I46" s="304"/>
      <c r="J46" s="304"/>
      <c r="K46" s="304"/>
      <c r="L46" s="304"/>
      <c r="M46" s="304"/>
      <c r="N46" s="304"/>
      <c r="O46" s="304"/>
      <c r="P46" s="304"/>
      <c r="Q46" s="304"/>
      <c r="R46" s="304"/>
      <c r="S46" s="304"/>
      <c r="T46" s="304"/>
      <c r="U46" s="304"/>
      <c r="V46" s="155"/>
    </row>
    <row r="47" spans="1:22" ht="15.95" customHeight="1" x14ac:dyDescent="0.15">
      <c r="A47" s="304"/>
      <c r="B47" s="304"/>
      <c r="C47" s="304"/>
      <c r="D47" s="304"/>
      <c r="E47" s="304"/>
      <c r="F47" s="304"/>
      <c r="G47" s="304"/>
      <c r="H47" s="304"/>
      <c r="I47" s="304"/>
      <c r="J47" s="304"/>
      <c r="K47" s="304"/>
      <c r="L47" s="304"/>
      <c r="M47" s="304"/>
      <c r="N47" s="304"/>
      <c r="O47" s="304"/>
      <c r="P47" s="304"/>
      <c r="Q47" s="304"/>
      <c r="R47" s="304"/>
      <c r="S47" s="304"/>
      <c r="T47" s="304"/>
      <c r="U47" s="304"/>
      <c r="V47" s="155"/>
    </row>
    <row r="48" spans="1:22" ht="15.95" customHeight="1" x14ac:dyDescent="0.15">
      <c r="A48" s="304"/>
      <c r="B48" s="304"/>
      <c r="C48" s="304"/>
      <c r="D48" s="304"/>
      <c r="E48" s="304"/>
      <c r="F48" s="304"/>
      <c r="G48" s="304"/>
      <c r="H48" s="304"/>
      <c r="I48" s="304"/>
      <c r="J48" s="304"/>
      <c r="K48" s="304"/>
      <c r="L48" s="304"/>
      <c r="M48" s="304"/>
      <c r="N48" s="304"/>
      <c r="O48" s="304"/>
      <c r="P48" s="304"/>
      <c r="Q48" s="304"/>
      <c r="R48" s="304"/>
      <c r="S48" s="304"/>
      <c r="T48" s="304"/>
      <c r="U48" s="304"/>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B34:U39"/>
    <mergeCell ref="A40:U42"/>
    <mergeCell ref="A46:U48"/>
    <mergeCell ref="B30:G30"/>
    <mergeCell ref="H30:I30"/>
    <mergeCell ref="N30:O30"/>
    <mergeCell ref="P30:Q30"/>
    <mergeCell ref="A31:A39"/>
    <mergeCell ref="B31:G33"/>
    <mergeCell ref="I32:N32"/>
    <mergeCell ref="P32:U32"/>
    <mergeCell ref="I33:J33"/>
    <mergeCell ref="K33:U33"/>
    <mergeCell ref="A43:U45"/>
    <mergeCell ref="A25:A26"/>
    <mergeCell ref="B25:G26"/>
    <mergeCell ref="H25:T26"/>
    <mergeCell ref="A28:A29"/>
    <mergeCell ref="B28:G29"/>
    <mergeCell ref="I28:J28"/>
    <mergeCell ref="L28:N28"/>
    <mergeCell ref="P28:T28"/>
    <mergeCell ref="I29:J29"/>
    <mergeCell ref="L29:M29"/>
    <mergeCell ref="N29:U29"/>
    <mergeCell ref="U25:U26"/>
    <mergeCell ref="B27:G27"/>
    <mergeCell ref="H27:T27"/>
    <mergeCell ref="J18:K18"/>
    <mergeCell ref="N18:O18"/>
    <mergeCell ref="Q18:T18"/>
    <mergeCell ref="J19:K19"/>
    <mergeCell ref="N19:O19"/>
    <mergeCell ref="Q19:T19"/>
    <mergeCell ref="Q14:T14"/>
    <mergeCell ref="J15:K15"/>
    <mergeCell ref="N15:O15"/>
    <mergeCell ref="Q15:T15"/>
    <mergeCell ref="J11:K11"/>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B21:G23"/>
    <mergeCell ref="B24:G24"/>
    <mergeCell ref="A7:A24"/>
    <mergeCell ref="H20:O20"/>
    <mergeCell ref="H21:K21"/>
    <mergeCell ref="L21:O21"/>
    <mergeCell ref="J22:K22"/>
    <mergeCell ref="H22:I22"/>
    <mergeCell ref="M22:O22"/>
    <mergeCell ref="J10:K10"/>
    <mergeCell ref="N10:O10"/>
    <mergeCell ref="N11:O11"/>
    <mergeCell ref="J12:K12"/>
    <mergeCell ref="N12:O12"/>
    <mergeCell ref="J16:K16"/>
    <mergeCell ref="N16:O16"/>
    <mergeCell ref="Q22:T22"/>
    <mergeCell ref="H23:O23"/>
    <mergeCell ref="H24:T24"/>
    <mergeCell ref="P23:T23"/>
    <mergeCell ref="U8:U24"/>
    <mergeCell ref="Q9:T9"/>
    <mergeCell ref="Q10:T10"/>
    <mergeCell ref="Q11:T11"/>
    <mergeCell ref="Q12:T12"/>
    <mergeCell ref="P20:T20"/>
    <mergeCell ref="Q16:T16"/>
    <mergeCell ref="J17:K17"/>
    <mergeCell ref="N17:O17"/>
    <mergeCell ref="Q17:T17"/>
    <mergeCell ref="J14:K14"/>
    <mergeCell ref="N14:O14"/>
  </mergeCells>
  <phoneticPr fontId="1"/>
  <pageMargins left="1.4173228346456694" right="0.23622047244094491"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B011-5FF1-4B6A-9234-D53A6D96ABA3}">
  <sheetPr>
    <tabColor rgb="FFFF0000"/>
    <pageSetUpPr fitToPage="1"/>
  </sheetPr>
  <dimension ref="A1:V50"/>
  <sheetViews>
    <sheetView showGridLines="0" topLeftCell="A6" zoomScale="90" zoomScaleNormal="90" zoomScaleSheetLayoutView="100" workbookViewId="0">
      <selection activeCell="Y32" sqref="Y32"/>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157</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0" t="s">
        <v>159</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0" t="s">
        <v>160</v>
      </c>
      <c r="B3" s="330"/>
      <c r="C3" s="330"/>
      <c r="D3" s="330"/>
      <c r="E3" s="330"/>
      <c r="F3" s="330"/>
      <c r="G3" s="330"/>
      <c r="H3" s="330"/>
      <c r="I3" s="330"/>
      <c r="J3" s="330"/>
      <c r="K3" s="330"/>
      <c r="L3" s="330"/>
      <c r="M3" s="330"/>
      <c r="N3" s="330"/>
      <c r="O3" s="330"/>
      <c r="P3" s="330"/>
      <c r="Q3" s="330"/>
      <c r="R3" s="330"/>
      <c r="S3" s="330"/>
      <c r="T3" s="330"/>
      <c r="U3" s="330"/>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15" t="s">
        <v>124</v>
      </c>
      <c r="O5" s="315"/>
      <c r="P5" s="315" t="s">
        <v>200</v>
      </c>
      <c r="Q5" s="315"/>
      <c r="R5" s="315"/>
      <c r="S5" s="315"/>
      <c r="T5" s="315"/>
      <c r="U5" s="315"/>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09" t="s">
        <v>125</v>
      </c>
      <c r="B7" s="422" t="s">
        <v>197</v>
      </c>
      <c r="C7" s="423"/>
      <c r="D7" s="423"/>
      <c r="E7" s="423"/>
      <c r="F7" s="423"/>
      <c r="G7" s="424"/>
      <c r="H7" s="331" t="s">
        <v>126</v>
      </c>
      <c r="I7" s="332"/>
      <c r="J7" s="333" t="s">
        <v>127</v>
      </c>
      <c r="K7" s="333"/>
      <c r="L7" s="333"/>
      <c r="M7" s="334" t="s">
        <v>128</v>
      </c>
      <c r="N7" s="332"/>
      <c r="O7" s="335"/>
      <c r="P7" s="334" t="s">
        <v>129</v>
      </c>
      <c r="Q7" s="332"/>
      <c r="R7" s="332"/>
      <c r="S7" s="332"/>
      <c r="T7" s="332"/>
      <c r="U7" s="159"/>
      <c r="V7" s="155"/>
    </row>
    <row r="8" spans="1:22" ht="21.75" customHeight="1" x14ac:dyDescent="0.15">
      <c r="A8" s="310"/>
      <c r="B8" s="425"/>
      <c r="C8" s="426"/>
      <c r="D8" s="426"/>
      <c r="E8" s="426"/>
      <c r="F8" s="426"/>
      <c r="G8" s="427"/>
      <c r="H8" s="170">
        <v>4</v>
      </c>
      <c r="I8" s="171" t="s">
        <v>130</v>
      </c>
      <c r="J8" s="420">
        <v>1.8</v>
      </c>
      <c r="K8" s="421"/>
      <c r="L8" s="197" t="s">
        <v>131</v>
      </c>
      <c r="M8" s="198" t="s">
        <v>132</v>
      </c>
      <c r="N8" s="325">
        <v>9000</v>
      </c>
      <c r="O8" s="381"/>
      <c r="P8" s="186" t="s">
        <v>133</v>
      </c>
      <c r="Q8" s="325">
        <f t="shared" ref="Q8:Q19" si="0">J8*N8</f>
        <v>16200</v>
      </c>
      <c r="R8" s="325"/>
      <c r="S8" s="325"/>
      <c r="T8" s="326"/>
      <c r="U8" s="327" t="s">
        <v>134</v>
      </c>
      <c r="V8" s="155"/>
    </row>
    <row r="9" spans="1:22" ht="21.75" customHeight="1" x14ac:dyDescent="0.15">
      <c r="A9" s="310"/>
      <c r="B9" s="425"/>
      <c r="C9" s="426"/>
      <c r="D9" s="426"/>
      <c r="E9" s="426"/>
      <c r="F9" s="426"/>
      <c r="G9" s="427"/>
      <c r="H9" s="170">
        <v>5</v>
      </c>
      <c r="I9" s="171" t="s">
        <v>130</v>
      </c>
      <c r="J9" s="420">
        <v>1.8</v>
      </c>
      <c r="K9" s="421"/>
      <c r="L9" s="197" t="s">
        <v>131</v>
      </c>
      <c r="M9" s="198" t="s">
        <v>132</v>
      </c>
      <c r="N9" s="325">
        <v>9000</v>
      </c>
      <c r="O9" s="381"/>
      <c r="P9" s="186" t="s">
        <v>133</v>
      </c>
      <c r="Q9" s="325">
        <f t="shared" si="0"/>
        <v>16200</v>
      </c>
      <c r="R9" s="325"/>
      <c r="S9" s="325"/>
      <c r="T9" s="326"/>
      <c r="U9" s="328"/>
      <c r="V9" s="155"/>
    </row>
    <row r="10" spans="1:22" ht="21.75" customHeight="1" x14ac:dyDescent="0.15">
      <c r="A10" s="310"/>
      <c r="B10" s="425"/>
      <c r="C10" s="426"/>
      <c r="D10" s="426"/>
      <c r="E10" s="426"/>
      <c r="F10" s="426"/>
      <c r="G10" s="427"/>
      <c r="H10" s="170">
        <v>6</v>
      </c>
      <c r="I10" s="171" t="s">
        <v>130</v>
      </c>
      <c r="J10" s="420">
        <v>1.8</v>
      </c>
      <c r="K10" s="421"/>
      <c r="L10" s="197" t="s">
        <v>131</v>
      </c>
      <c r="M10" s="198" t="s">
        <v>132</v>
      </c>
      <c r="N10" s="325">
        <v>9000</v>
      </c>
      <c r="O10" s="381"/>
      <c r="P10" s="186" t="s">
        <v>133</v>
      </c>
      <c r="Q10" s="325">
        <f t="shared" si="0"/>
        <v>16200</v>
      </c>
      <c r="R10" s="325"/>
      <c r="S10" s="325"/>
      <c r="T10" s="326"/>
      <c r="U10" s="328"/>
      <c r="V10" s="155"/>
    </row>
    <row r="11" spans="1:22" ht="21.75" customHeight="1" x14ac:dyDescent="0.15">
      <c r="A11" s="310"/>
      <c r="B11" s="425"/>
      <c r="C11" s="426"/>
      <c r="D11" s="426"/>
      <c r="E11" s="426"/>
      <c r="F11" s="426"/>
      <c r="G11" s="427"/>
      <c r="H11" s="170">
        <v>7</v>
      </c>
      <c r="I11" s="171" t="s">
        <v>130</v>
      </c>
      <c r="J11" s="420">
        <v>2</v>
      </c>
      <c r="K11" s="421"/>
      <c r="L11" s="197" t="s">
        <v>131</v>
      </c>
      <c r="M11" s="198" t="s">
        <v>132</v>
      </c>
      <c r="N11" s="325">
        <v>9000</v>
      </c>
      <c r="O11" s="381"/>
      <c r="P11" s="186" t="s">
        <v>133</v>
      </c>
      <c r="Q11" s="325">
        <f t="shared" si="0"/>
        <v>18000</v>
      </c>
      <c r="R11" s="325"/>
      <c r="S11" s="325"/>
      <c r="T11" s="326"/>
      <c r="U11" s="328"/>
      <c r="V11" s="155"/>
    </row>
    <row r="12" spans="1:22" ht="21.75" customHeight="1" x14ac:dyDescent="0.15">
      <c r="A12" s="310"/>
      <c r="B12" s="425"/>
      <c r="C12" s="426"/>
      <c r="D12" s="426"/>
      <c r="E12" s="426"/>
      <c r="F12" s="426"/>
      <c r="G12" s="427"/>
      <c r="H12" s="170">
        <v>8</v>
      </c>
      <c r="I12" s="171" t="s">
        <v>130</v>
      </c>
      <c r="J12" s="420">
        <v>1.8</v>
      </c>
      <c r="K12" s="421"/>
      <c r="L12" s="197" t="s">
        <v>131</v>
      </c>
      <c r="M12" s="198" t="s">
        <v>132</v>
      </c>
      <c r="N12" s="325">
        <v>9000</v>
      </c>
      <c r="O12" s="381"/>
      <c r="P12" s="186" t="s">
        <v>133</v>
      </c>
      <c r="Q12" s="325">
        <f t="shared" si="0"/>
        <v>16200</v>
      </c>
      <c r="R12" s="325"/>
      <c r="S12" s="325"/>
      <c r="T12" s="326"/>
      <c r="U12" s="328"/>
      <c r="V12" s="155"/>
    </row>
    <row r="13" spans="1:22" ht="21.75" customHeight="1" x14ac:dyDescent="0.15">
      <c r="A13" s="310"/>
      <c r="B13" s="425"/>
      <c r="C13" s="426"/>
      <c r="D13" s="426"/>
      <c r="E13" s="426"/>
      <c r="F13" s="426"/>
      <c r="G13" s="427"/>
      <c r="H13" s="170">
        <v>9</v>
      </c>
      <c r="I13" s="171" t="s">
        <v>130</v>
      </c>
      <c r="J13" s="420">
        <v>1.8</v>
      </c>
      <c r="K13" s="421"/>
      <c r="L13" s="197" t="s">
        <v>131</v>
      </c>
      <c r="M13" s="198" t="s">
        <v>132</v>
      </c>
      <c r="N13" s="325">
        <v>9000</v>
      </c>
      <c r="O13" s="381"/>
      <c r="P13" s="186" t="s">
        <v>133</v>
      </c>
      <c r="Q13" s="325">
        <f t="shared" si="0"/>
        <v>16200</v>
      </c>
      <c r="R13" s="325"/>
      <c r="S13" s="325"/>
      <c r="T13" s="326"/>
      <c r="U13" s="328"/>
      <c r="V13" s="155"/>
    </row>
    <row r="14" spans="1:22" ht="21.75" customHeight="1" x14ac:dyDescent="0.15">
      <c r="A14" s="310"/>
      <c r="B14" s="425"/>
      <c r="C14" s="426"/>
      <c r="D14" s="426"/>
      <c r="E14" s="426"/>
      <c r="F14" s="426"/>
      <c r="G14" s="427"/>
      <c r="H14" s="170">
        <v>10</v>
      </c>
      <c r="I14" s="171" t="s">
        <v>130</v>
      </c>
      <c r="J14" s="420">
        <v>1.9</v>
      </c>
      <c r="K14" s="421"/>
      <c r="L14" s="197" t="s">
        <v>131</v>
      </c>
      <c r="M14" s="198" t="s">
        <v>132</v>
      </c>
      <c r="N14" s="325">
        <v>9000</v>
      </c>
      <c r="O14" s="381"/>
      <c r="P14" s="186" t="s">
        <v>133</v>
      </c>
      <c r="Q14" s="325">
        <f t="shared" si="0"/>
        <v>17100</v>
      </c>
      <c r="R14" s="325"/>
      <c r="S14" s="325"/>
      <c r="T14" s="326"/>
      <c r="U14" s="328"/>
      <c r="V14" s="155"/>
    </row>
    <row r="15" spans="1:22" ht="21.75" customHeight="1" x14ac:dyDescent="0.15">
      <c r="A15" s="310"/>
      <c r="B15" s="425"/>
      <c r="C15" s="426"/>
      <c r="D15" s="426"/>
      <c r="E15" s="426"/>
      <c r="F15" s="426"/>
      <c r="G15" s="427"/>
      <c r="H15" s="170">
        <v>11</v>
      </c>
      <c r="I15" s="171" t="s">
        <v>130</v>
      </c>
      <c r="J15" s="420">
        <v>1.9</v>
      </c>
      <c r="K15" s="421"/>
      <c r="L15" s="197" t="s">
        <v>131</v>
      </c>
      <c r="M15" s="198" t="s">
        <v>132</v>
      </c>
      <c r="N15" s="325">
        <v>9000</v>
      </c>
      <c r="O15" s="381"/>
      <c r="P15" s="186" t="s">
        <v>133</v>
      </c>
      <c r="Q15" s="325">
        <f t="shared" si="0"/>
        <v>17100</v>
      </c>
      <c r="R15" s="325"/>
      <c r="S15" s="325"/>
      <c r="T15" s="326"/>
      <c r="U15" s="328"/>
      <c r="V15" s="155"/>
    </row>
    <row r="16" spans="1:22" ht="21.75" customHeight="1" x14ac:dyDescent="0.15">
      <c r="A16" s="310"/>
      <c r="B16" s="425"/>
      <c r="C16" s="426"/>
      <c r="D16" s="426"/>
      <c r="E16" s="426"/>
      <c r="F16" s="426"/>
      <c r="G16" s="427"/>
      <c r="H16" s="170">
        <v>12</v>
      </c>
      <c r="I16" s="171" t="s">
        <v>130</v>
      </c>
      <c r="J16" s="420">
        <v>1.9</v>
      </c>
      <c r="K16" s="421"/>
      <c r="L16" s="197" t="s">
        <v>131</v>
      </c>
      <c r="M16" s="198" t="s">
        <v>132</v>
      </c>
      <c r="N16" s="325">
        <v>9000</v>
      </c>
      <c r="O16" s="381"/>
      <c r="P16" s="186" t="s">
        <v>133</v>
      </c>
      <c r="Q16" s="325">
        <f t="shared" si="0"/>
        <v>17100</v>
      </c>
      <c r="R16" s="325"/>
      <c r="S16" s="325"/>
      <c r="T16" s="326"/>
      <c r="U16" s="328"/>
      <c r="V16" s="155"/>
    </row>
    <row r="17" spans="1:22" ht="21.75" customHeight="1" x14ac:dyDescent="0.15">
      <c r="A17" s="310"/>
      <c r="B17" s="425"/>
      <c r="C17" s="426"/>
      <c r="D17" s="426"/>
      <c r="E17" s="426"/>
      <c r="F17" s="426"/>
      <c r="G17" s="427"/>
      <c r="H17" s="170">
        <v>1</v>
      </c>
      <c r="I17" s="171" t="s">
        <v>130</v>
      </c>
      <c r="J17" s="420">
        <v>1.9</v>
      </c>
      <c r="K17" s="421"/>
      <c r="L17" s="197" t="s">
        <v>131</v>
      </c>
      <c r="M17" s="198" t="s">
        <v>132</v>
      </c>
      <c r="N17" s="325">
        <v>9000</v>
      </c>
      <c r="O17" s="381"/>
      <c r="P17" s="186" t="s">
        <v>133</v>
      </c>
      <c r="Q17" s="325">
        <f t="shared" si="0"/>
        <v>17100</v>
      </c>
      <c r="R17" s="325"/>
      <c r="S17" s="325"/>
      <c r="T17" s="326"/>
      <c r="U17" s="328"/>
      <c r="V17" s="155"/>
    </row>
    <row r="18" spans="1:22" ht="21.75" customHeight="1" x14ac:dyDescent="0.15">
      <c r="A18" s="310"/>
      <c r="B18" s="425"/>
      <c r="C18" s="426"/>
      <c r="D18" s="426"/>
      <c r="E18" s="426"/>
      <c r="F18" s="426"/>
      <c r="G18" s="427"/>
      <c r="H18" s="170">
        <v>2</v>
      </c>
      <c r="I18" s="171" t="s">
        <v>130</v>
      </c>
      <c r="J18" s="420">
        <v>1.8</v>
      </c>
      <c r="K18" s="421"/>
      <c r="L18" s="197" t="s">
        <v>131</v>
      </c>
      <c r="M18" s="198" t="s">
        <v>132</v>
      </c>
      <c r="N18" s="325">
        <v>9000</v>
      </c>
      <c r="O18" s="381"/>
      <c r="P18" s="186" t="s">
        <v>133</v>
      </c>
      <c r="Q18" s="325">
        <f t="shared" si="0"/>
        <v>16200</v>
      </c>
      <c r="R18" s="325"/>
      <c r="S18" s="325"/>
      <c r="T18" s="326"/>
      <c r="U18" s="328"/>
      <c r="V18" s="155"/>
    </row>
    <row r="19" spans="1:22" ht="21.75" customHeight="1" x14ac:dyDescent="0.15">
      <c r="A19" s="310"/>
      <c r="B19" s="425"/>
      <c r="C19" s="426"/>
      <c r="D19" s="426"/>
      <c r="E19" s="426"/>
      <c r="F19" s="426"/>
      <c r="G19" s="427"/>
      <c r="H19" s="170">
        <v>3</v>
      </c>
      <c r="I19" s="171" t="s">
        <v>130</v>
      </c>
      <c r="J19" s="420">
        <v>1.8</v>
      </c>
      <c r="K19" s="421"/>
      <c r="L19" s="197" t="s">
        <v>131</v>
      </c>
      <c r="M19" s="198" t="s">
        <v>132</v>
      </c>
      <c r="N19" s="325">
        <v>9000</v>
      </c>
      <c r="O19" s="381"/>
      <c r="P19" s="186" t="s">
        <v>133</v>
      </c>
      <c r="Q19" s="325">
        <f t="shared" si="0"/>
        <v>16200</v>
      </c>
      <c r="R19" s="325"/>
      <c r="S19" s="325"/>
      <c r="T19" s="326"/>
      <c r="U19" s="328"/>
      <c r="V19" s="155"/>
    </row>
    <row r="20" spans="1:22" ht="21.75" customHeight="1" x14ac:dyDescent="0.15">
      <c r="A20" s="310"/>
      <c r="B20" s="425"/>
      <c r="C20" s="426"/>
      <c r="D20" s="426"/>
      <c r="E20" s="426"/>
      <c r="F20" s="426"/>
      <c r="G20" s="427"/>
      <c r="H20" s="375" t="s">
        <v>181</v>
      </c>
      <c r="I20" s="325"/>
      <c r="J20" s="325"/>
      <c r="K20" s="325"/>
      <c r="L20" s="325"/>
      <c r="M20" s="325"/>
      <c r="N20" s="325"/>
      <c r="O20" s="376"/>
      <c r="P20" s="325">
        <f>SUM(Q8:T19)</f>
        <v>199800</v>
      </c>
      <c r="Q20" s="325"/>
      <c r="R20" s="325"/>
      <c r="S20" s="325"/>
      <c r="T20" s="326"/>
      <c r="U20" s="328"/>
      <c r="V20" s="155"/>
    </row>
    <row r="21" spans="1:22" ht="21.75" customHeight="1" x14ac:dyDescent="0.15">
      <c r="A21" s="310"/>
      <c r="B21" s="419" t="s">
        <v>194</v>
      </c>
      <c r="C21" s="419"/>
      <c r="D21" s="419"/>
      <c r="E21" s="419"/>
      <c r="F21" s="419"/>
      <c r="G21" s="419"/>
      <c r="H21" s="342" t="s">
        <v>184</v>
      </c>
      <c r="I21" s="343"/>
      <c r="J21" s="343"/>
      <c r="K21" s="368"/>
      <c r="L21" s="369" t="s">
        <v>188</v>
      </c>
      <c r="M21" s="370"/>
      <c r="N21" s="370"/>
      <c r="O21" s="371"/>
      <c r="P21" s="199"/>
      <c r="Q21" s="193"/>
      <c r="R21" s="193"/>
      <c r="S21" s="193"/>
      <c r="T21" s="194"/>
      <c r="U21" s="328"/>
      <c r="V21" s="155"/>
    </row>
    <row r="22" spans="1:22" ht="21.75" customHeight="1" x14ac:dyDescent="0.15">
      <c r="A22" s="310"/>
      <c r="B22" s="419"/>
      <c r="C22" s="419"/>
      <c r="D22" s="419"/>
      <c r="E22" s="419"/>
      <c r="F22" s="419"/>
      <c r="G22" s="419"/>
      <c r="H22" s="342">
        <v>12</v>
      </c>
      <c r="I22" s="343"/>
      <c r="J22" s="343" t="s">
        <v>185</v>
      </c>
      <c r="K22" s="368"/>
      <c r="L22" s="202" t="s">
        <v>132</v>
      </c>
      <c r="M22" s="372" t="s">
        <v>192</v>
      </c>
      <c r="N22" s="372"/>
      <c r="O22" s="373"/>
      <c r="P22" s="193" t="s">
        <v>133</v>
      </c>
      <c r="Q22" s="325">
        <f>H22*M22</f>
        <v>348000</v>
      </c>
      <c r="R22" s="325"/>
      <c r="S22" s="325"/>
      <c r="T22" s="326"/>
      <c r="U22" s="328"/>
      <c r="V22" s="155"/>
    </row>
    <row r="23" spans="1:22" ht="21.75" customHeight="1" x14ac:dyDescent="0.15">
      <c r="A23" s="310"/>
      <c r="B23" s="419"/>
      <c r="C23" s="419"/>
      <c r="D23" s="419"/>
      <c r="E23" s="419"/>
      <c r="F23" s="419"/>
      <c r="G23" s="419"/>
      <c r="H23" s="342" t="s">
        <v>181</v>
      </c>
      <c r="I23" s="343"/>
      <c r="J23" s="343"/>
      <c r="K23" s="343"/>
      <c r="L23" s="343"/>
      <c r="M23" s="343"/>
      <c r="N23" s="343"/>
      <c r="O23" s="368"/>
      <c r="P23" s="345">
        <f>Q22</f>
        <v>348000</v>
      </c>
      <c r="Q23" s="325"/>
      <c r="R23" s="325"/>
      <c r="S23" s="325"/>
      <c r="T23" s="326"/>
      <c r="U23" s="328"/>
      <c r="V23" s="155"/>
    </row>
    <row r="24" spans="1:22" ht="21.75" customHeight="1" x14ac:dyDescent="0.15">
      <c r="A24" s="311"/>
      <c r="B24" s="410" t="s">
        <v>195</v>
      </c>
      <c r="C24" s="411"/>
      <c r="D24" s="411"/>
      <c r="E24" s="411"/>
      <c r="F24" s="411"/>
      <c r="G24" s="412"/>
      <c r="H24" s="342">
        <f>P20+P23</f>
        <v>547800</v>
      </c>
      <c r="I24" s="343"/>
      <c r="J24" s="343"/>
      <c r="K24" s="343"/>
      <c r="L24" s="343"/>
      <c r="M24" s="343"/>
      <c r="N24" s="343"/>
      <c r="O24" s="343"/>
      <c r="P24" s="343"/>
      <c r="Q24" s="343"/>
      <c r="R24" s="343"/>
      <c r="S24" s="343"/>
      <c r="T24" s="344"/>
      <c r="U24" s="329"/>
      <c r="V24" s="155"/>
    </row>
    <row r="25" spans="1:22" ht="21.75" customHeight="1" x14ac:dyDescent="0.15">
      <c r="A25" s="320" t="s">
        <v>135</v>
      </c>
      <c r="B25" s="294" t="s">
        <v>168</v>
      </c>
      <c r="C25" s="295"/>
      <c r="D25" s="295"/>
      <c r="E25" s="295"/>
      <c r="F25" s="295"/>
      <c r="G25" s="296"/>
      <c r="H25" s="413">
        <v>360000</v>
      </c>
      <c r="I25" s="414"/>
      <c r="J25" s="414"/>
      <c r="K25" s="414"/>
      <c r="L25" s="414"/>
      <c r="M25" s="414"/>
      <c r="N25" s="414"/>
      <c r="O25" s="414"/>
      <c r="P25" s="414"/>
      <c r="Q25" s="414"/>
      <c r="R25" s="414"/>
      <c r="S25" s="414"/>
      <c r="T25" s="415"/>
      <c r="U25" s="309" t="s">
        <v>136</v>
      </c>
      <c r="V25" s="156"/>
    </row>
    <row r="26" spans="1:22" ht="21.75" customHeight="1" thickBot="1" x14ac:dyDescent="0.2">
      <c r="A26" s="320"/>
      <c r="B26" s="300"/>
      <c r="C26" s="301"/>
      <c r="D26" s="301"/>
      <c r="E26" s="301"/>
      <c r="F26" s="301"/>
      <c r="G26" s="302"/>
      <c r="H26" s="416"/>
      <c r="I26" s="417"/>
      <c r="J26" s="417"/>
      <c r="K26" s="417"/>
      <c r="L26" s="417"/>
      <c r="M26" s="417"/>
      <c r="N26" s="417"/>
      <c r="O26" s="417"/>
      <c r="P26" s="417"/>
      <c r="Q26" s="417"/>
      <c r="R26" s="417"/>
      <c r="S26" s="417"/>
      <c r="T26" s="418"/>
      <c r="U26" s="311"/>
      <c r="V26" s="156"/>
    </row>
    <row r="27" spans="1:22" ht="37.5" customHeight="1" thickBot="1" x14ac:dyDescent="0.2">
      <c r="A27" s="195" t="s">
        <v>169</v>
      </c>
      <c r="B27" s="321" t="s">
        <v>189</v>
      </c>
      <c r="C27" s="322"/>
      <c r="D27" s="322"/>
      <c r="E27" s="322"/>
      <c r="F27" s="322"/>
      <c r="G27" s="322"/>
      <c r="H27" s="407">
        <v>360000</v>
      </c>
      <c r="I27" s="408"/>
      <c r="J27" s="408"/>
      <c r="K27" s="408"/>
      <c r="L27" s="408"/>
      <c r="M27" s="408"/>
      <c r="N27" s="408"/>
      <c r="O27" s="408"/>
      <c r="P27" s="408"/>
      <c r="Q27" s="408"/>
      <c r="R27" s="408"/>
      <c r="S27" s="408"/>
      <c r="T27" s="409"/>
      <c r="U27" s="200" t="s">
        <v>170</v>
      </c>
      <c r="V27" s="156"/>
    </row>
    <row r="28" spans="1:22" ht="21.75" customHeight="1" x14ac:dyDescent="0.15">
      <c r="A28" s="340" t="s">
        <v>171</v>
      </c>
      <c r="B28" s="319" t="s">
        <v>137</v>
      </c>
      <c r="C28" s="295"/>
      <c r="D28" s="295"/>
      <c r="E28" s="295"/>
      <c r="F28" s="295"/>
      <c r="G28" s="296"/>
      <c r="H28" s="191" t="s">
        <v>138</v>
      </c>
      <c r="I28" s="312" t="s">
        <v>139</v>
      </c>
      <c r="J28" s="312"/>
      <c r="K28" s="191" t="s">
        <v>175</v>
      </c>
      <c r="L28" s="312" t="s">
        <v>140</v>
      </c>
      <c r="M28" s="312"/>
      <c r="N28" s="312"/>
      <c r="O28" s="191" t="s">
        <v>138</v>
      </c>
      <c r="P28" s="312" t="s">
        <v>141</v>
      </c>
      <c r="Q28" s="312"/>
      <c r="R28" s="312"/>
      <c r="S28" s="312"/>
      <c r="T28" s="312"/>
      <c r="U28" s="162"/>
      <c r="V28" s="156"/>
    </row>
    <row r="29" spans="1:22" ht="21.75" customHeight="1" x14ac:dyDescent="0.15">
      <c r="A29" s="341"/>
      <c r="B29" s="300"/>
      <c r="C29" s="301"/>
      <c r="D29" s="301"/>
      <c r="E29" s="301"/>
      <c r="F29" s="301"/>
      <c r="G29" s="302"/>
      <c r="H29" s="185" t="s">
        <v>138</v>
      </c>
      <c r="I29" s="314" t="s">
        <v>142</v>
      </c>
      <c r="J29" s="314"/>
      <c r="K29" s="185" t="s">
        <v>138</v>
      </c>
      <c r="L29" s="314" t="s">
        <v>143</v>
      </c>
      <c r="M29" s="314"/>
      <c r="N29" s="315" t="s">
        <v>144</v>
      </c>
      <c r="O29" s="315"/>
      <c r="P29" s="315"/>
      <c r="Q29" s="315"/>
      <c r="R29" s="315"/>
      <c r="S29" s="315"/>
      <c r="T29" s="315"/>
      <c r="U29" s="316"/>
      <c r="V29" s="156"/>
    </row>
    <row r="30" spans="1:22" ht="21.75" customHeight="1" x14ac:dyDescent="0.15">
      <c r="A30" s="201" t="s">
        <v>172</v>
      </c>
      <c r="B30" s="305" t="s">
        <v>145</v>
      </c>
      <c r="C30" s="306"/>
      <c r="D30" s="306"/>
      <c r="E30" s="306"/>
      <c r="F30" s="306"/>
      <c r="G30" s="307"/>
      <c r="H30" s="305" t="s">
        <v>146</v>
      </c>
      <c r="I30" s="306"/>
      <c r="J30" s="188">
        <v>7</v>
      </c>
      <c r="K30" s="188" t="s">
        <v>147</v>
      </c>
      <c r="L30" s="188">
        <v>4</v>
      </c>
      <c r="M30" s="188" t="s">
        <v>148</v>
      </c>
      <c r="N30" s="308" t="s">
        <v>149</v>
      </c>
      <c r="O30" s="308"/>
      <c r="P30" s="306" t="s">
        <v>146</v>
      </c>
      <c r="Q30" s="306"/>
      <c r="R30" s="188">
        <v>8</v>
      </c>
      <c r="S30" s="188" t="s">
        <v>147</v>
      </c>
      <c r="T30" s="188">
        <v>3</v>
      </c>
      <c r="U30" s="189" t="s">
        <v>148</v>
      </c>
      <c r="V30" s="156"/>
    </row>
    <row r="31" spans="1:22" ht="21.75" customHeight="1" x14ac:dyDescent="0.15">
      <c r="A31" s="337" t="s">
        <v>173</v>
      </c>
      <c r="B31" s="294" t="s">
        <v>150</v>
      </c>
      <c r="C31" s="295"/>
      <c r="D31" s="295"/>
      <c r="E31" s="295"/>
      <c r="F31" s="295"/>
      <c r="G31" s="296"/>
      <c r="H31" s="163" t="s">
        <v>151</v>
      </c>
      <c r="I31" s="164"/>
      <c r="J31" s="164"/>
      <c r="K31" s="164"/>
      <c r="L31" s="164"/>
      <c r="M31" s="164"/>
      <c r="N31" s="164"/>
      <c r="O31" s="164"/>
      <c r="P31" s="164"/>
      <c r="Q31" s="164"/>
      <c r="R31" s="164"/>
      <c r="S31" s="164"/>
      <c r="T31" s="164"/>
      <c r="U31" s="165"/>
      <c r="V31" s="156"/>
    </row>
    <row r="32" spans="1:22" ht="21.75" customHeight="1" x14ac:dyDescent="0.15">
      <c r="A32" s="338"/>
      <c r="B32" s="297"/>
      <c r="C32" s="298"/>
      <c r="D32" s="298"/>
      <c r="E32" s="298"/>
      <c r="F32" s="298"/>
      <c r="G32" s="299"/>
      <c r="H32" s="166" t="s">
        <v>138</v>
      </c>
      <c r="I32" s="312" t="s">
        <v>152</v>
      </c>
      <c r="J32" s="312"/>
      <c r="K32" s="312"/>
      <c r="L32" s="312"/>
      <c r="M32" s="312"/>
      <c r="N32" s="312"/>
      <c r="O32" s="191" t="s">
        <v>175</v>
      </c>
      <c r="P32" s="312" t="s">
        <v>153</v>
      </c>
      <c r="Q32" s="312"/>
      <c r="R32" s="312"/>
      <c r="S32" s="312"/>
      <c r="T32" s="312"/>
      <c r="U32" s="313"/>
      <c r="V32" s="156"/>
    </row>
    <row r="33" spans="1:22" ht="21.75" customHeight="1" x14ac:dyDescent="0.15">
      <c r="A33" s="338"/>
      <c r="B33" s="300"/>
      <c r="C33" s="301"/>
      <c r="D33" s="301"/>
      <c r="E33" s="301"/>
      <c r="F33" s="301"/>
      <c r="G33" s="302"/>
      <c r="H33" s="190" t="s">
        <v>138</v>
      </c>
      <c r="I33" s="314" t="s">
        <v>143</v>
      </c>
      <c r="J33" s="314"/>
      <c r="K33" s="315" t="s">
        <v>154</v>
      </c>
      <c r="L33" s="315"/>
      <c r="M33" s="315"/>
      <c r="N33" s="315"/>
      <c r="O33" s="315"/>
      <c r="P33" s="315"/>
      <c r="Q33" s="315"/>
      <c r="R33" s="315"/>
      <c r="S33" s="315"/>
      <c r="T33" s="315"/>
      <c r="U33" s="316"/>
      <c r="V33" s="156"/>
    </row>
    <row r="34" spans="1:22" ht="21.75" customHeight="1" x14ac:dyDescent="0.15">
      <c r="A34" s="338"/>
      <c r="B34" s="346" t="s">
        <v>201</v>
      </c>
      <c r="C34" s="347"/>
      <c r="D34" s="347"/>
      <c r="E34" s="347"/>
      <c r="F34" s="347"/>
      <c r="G34" s="347"/>
      <c r="H34" s="347"/>
      <c r="I34" s="347"/>
      <c r="J34" s="347"/>
      <c r="K34" s="347"/>
      <c r="L34" s="347"/>
      <c r="M34" s="347"/>
      <c r="N34" s="347"/>
      <c r="O34" s="347"/>
      <c r="P34" s="347"/>
      <c r="Q34" s="347"/>
      <c r="R34" s="347"/>
      <c r="S34" s="347"/>
      <c r="T34" s="347"/>
      <c r="U34" s="348"/>
      <c r="V34" s="156"/>
    </row>
    <row r="35" spans="1:22" ht="21.75" customHeight="1" x14ac:dyDescent="0.15">
      <c r="A35" s="338"/>
      <c r="B35" s="349"/>
      <c r="C35" s="350"/>
      <c r="D35" s="350"/>
      <c r="E35" s="350"/>
      <c r="F35" s="350"/>
      <c r="G35" s="350"/>
      <c r="H35" s="350"/>
      <c r="I35" s="350"/>
      <c r="J35" s="350"/>
      <c r="K35" s="350"/>
      <c r="L35" s="350"/>
      <c r="M35" s="350"/>
      <c r="N35" s="350"/>
      <c r="O35" s="350"/>
      <c r="P35" s="350"/>
      <c r="Q35" s="350"/>
      <c r="R35" s="350"/>
      <c r="S35" s="350"/>
      <c r="T35" s="350"/>
      <c r="U35" s="351"/>
      <c r="V35" s="156"/>
    </row>
    <row r="36" spans="1:22" ht="21.75" customHeight="1" x14ac:dyDescent="0.15">
      <c r="A36" s="338"/>
      <c r="B36" s="349"/>
      <c r="C36" s="350"/>
      <c r="D36" s="350"/>
      <c r="E36" s="350"/>
      <c r="F36" s="350"/>
      <c r="G36" s="350"/>
      <c r="H36" s="350"/>
      <c r="I36" s="350"/>
      <c r="J36" s="350"/>
      <c r="K36" s="350"/>
      <c r="L36" s="350"/>
      <c r="M36" s="350"/>
      <c r="N36" s="350"/>
      <c r="O36" s="350"/>
      <c r="P36" s="350"/>
      <c r="Q36" s="350"/>
      <c r="R36" s="350"/>
      <c r="S36" s="350"/>
      <c r="T36" s="350"/>
      <c r="U36" s="351"/>
      <c r="V36" s="156"/>
    </row>
    <row r="37" spans="1:22" ht="21.75" customHeight="1" x14ac:dyDescent="0.15">
      <c r="A37" s="338"/>
      <c r="B37" s="349"/>
      <c r="C37" s="350"/>
      <c r="D37" s="350"/>
      <c r="E37" s="350"/>
      <c r="F37" s="350"/>
      <c r="G37" s="350"/>
      <c r="H37" s="350"/>
      <c r="I37" s="350"/>
      <c r="J37" s="350"/>
      <c r="K37" s="350"/>
      <c r="L37" s="350"/>
      <c r="M37" s="350"/>
      <c r="N37" s="350"/>
      <c r="O37" s="350"/>
      <c r="P37" s="350"/>
      <c r="Q37" s="350"/>
      <c r="R37" s="350"/>
      <c r="S37" s="350"/>
      <c r="T37" s="350"/>
      <c r="U37" s="351"/>
      <c r="V37" s="156"/>
    </row>
    <row r="38" spans="1:22" ht="21.75" customHeight="1" x14ac:dyDescent="0.15">
      <c r="A38" s="338"/>
      <c r="B38" s="349"/>
      <c r="C38" s="350"/>
      <c r="D38" s="350"/>
      <c r="E38" s="350"/>
      <c r="F38" s="350"/>
      <c r="G38" s="350"/>
      <c r="H38" s="350"/>
      <c r="I38" s="350"/>
      <c r="J38" s="350"/>
      <c r="K38" s="350"/>
      <c r="L38" s="350"/>
      <c r="M38" s="350"/>
      <c r="N38" s="350"/>
      <c r="O38" s="350"/>
      <c r="P38" s="350"/>
      <c r="Q38" s="350"/>
      <c r="R38" s="350"/>
      <c r="S38" s="350"/>
      <c r="T38" s="350"/>
      <c r="U38" s="351"/>
      <c r="V38" s="156"/>
    </row>
    <row r="39" spans="1:22" ht="21.75" customHeight="1" x14ac:dyDescent="0.15">
      <c r="A39" s="339"/>
      <c r="B39" s="352"/>
      <c r="C39" s="353"/>
      <c r="D39" s="353"/>
      <c r="E39" s="353"/>
      <c r="F39" s="353"/>
      <c r="G39" s="353"/>
      <c r="H39" s="353"/>
      <c r="I39" s="353"/>
      <c r="J39" s="353"/>
      <c r="K39" s="353"/>
      <c r="L39" s="353"/>
      <c r="M39" s="353"/>
      <c r="N39" s="353"/>
      <c r="O39" s="353"/>
      <c r="P39" s="353"/>
      <c r="Q39" s="353"/>
      <c r="R39" s="353"/>
      <c r="S39" s="353"/>
      <c r="T39" s="353"/>
      <c r="U39" s="354"/>
      <c r="V39" s="156"/>
    </row>
    <row r="40" spans="1:22" ht="15.95" customHeight="1" x14ac:dyDescent="0.15">
      <c r="A40" s="303" t="s">
        <v>155</v>
      </c>
      <c r="B40" s="303"/>
      <c r="C40" s="303"/>
      <c r="D40" s="303"/>
      <c r="E40" s="303"/>
      <c r="F40" s="303"/>
      <c r="G40" s="303"/>
      <c r="H40" s="303"/>
      <c r="I40" s="303"/>
      <c r="J40" s="303"/>
      <c r="K40" s="303"/>
      <c r="L40" s="303"/>
      <c r="M40" s="303"/>
      <c r="N40" s="303"/>
      <c r="O40" s="303"/>
      <c r="P40" s="303"/>
      <c r="Q40" s="303"/>
      <c r="R40" s="303"/>
      <c r="S40" s="303"/>
      <c r="T40" s="303"/>
      <c r="U40" s="303"/>
      <c r="V40" s="155"/>
    </row>
    <row r="41" spans="1:22" ht="15.95" customHeight="1" x14ac:dyDescent="0.15">
      <c r="A41" s="304"/>
      <c r="B41" s="304"/>
      <c r="C41" s="304"/>
      <c r="D41" s="304"/>
      <c r="E41" s="304"/>
      <c r="F41" s="304"/>
      <c r="G41" s="304"/>
      <c r="H41" s="304"/>
      <c r="I41" s="304"/>
      <c r="J41" s="304"/>
      <c r="K41" s="304"/>
      <c r="L41" s="304"/>
      <c r="M41" s="304"/>
      <c r="N41" s="304"/>
      <c r="O41" s="304"/>
      <c r="P41" s="304"/>
      <c r="Q41" s="304"/>
      <c r="R41" s="304"/>
      <c r="S41" s="304"/>
      <c r="T41" s="304"/>
      <c r="U41" s="304"/>
      <c r="V41" s="155"/>
    </row>
    <row r="42" spans="1:22" ht="15.95" customHeight="1" x14ac:dyDescent="0.15">
      <c r="A42" s="304"/>
      <c r="B42" s="304"/>
      <c r="C42" s="304"/>
      <c r="D42" s="304"/>
      <c r="E42" s="304"/>
      <c r="F42" s="304"/>
      <c r="G42" s="304"/>
      <c r="H42" s="304"/>
      <c r="I42" s="304"/>
      <c r="J42" s="304"/>
      <c r="K42" s="304"/>
      <c r="L42" s="304"/>
      <c r="M42" s="304"/>
      <c r="N42" s="304"/>
      <c r="O42" s="304"/>
      <c r="P42" s="304"/>
      <c r="Q42" s="304"/>
      <c r="R42" s="304"/>
      <c r="S42" s="304"/>
      <c r="T42" s="304"/>
      <c r="U42" s="304"/>
      <c r="V42" s="155"/>
    </row>
    <row r="43" spans="1:22" ht="15.95" customHeight="1" x14ac:dyDescent="0.15">
      <c r="A43" s="406" t="s">
        <v>190</v>
      </c>
      <c r="B43" s="406"/>
      <c r="C43" s="406"/>
      <c r="D43" s="406"/>
      <c r="E43" s="406"/>
      <c r="F43" s="406"/>
      <c r="G43" s="406"/>
      <c r="H43" s="406"/>
      <c r="I43" s="406"/>
      <c r="J43" s="406"/>
      <c r="K43" s="406"/>
      <c r="L43" s="406"/>
      <c r="M43" s="406"/>
      <c r="N43" s="406"/>
      <c r="O43" s="406"/>
      <c r="P43" s="406"/>
      <c r="Q43" s="406"/>
      <c r="R43" s="406"/>
      <c r="S43" s="406"/>
      <c r="T43" s="406"/>
      <c r="U43" s="406"/>
      <c r="V43" s="155"/>
    </row>
    <row r="44" spans="1:22" ht="15.95" customHeight="1" x14ac:dyDescent="0.15">
      <c r="A44" s="406"/>
      <c r="B44" s="406"/>
      <c r="C44" s="406"/>
      <c r="D44" s="406"/>
      <c r="E44" s="406"/>
      <c r="F44" s="406"/>
      <c r="G44" s="406"/>
      <c r="H44" s="406"/>
      <c r="I44" s="406"/>
      <c r="J44" s="406"/>
      <c r="K44" s="406"/>
      <c r="L44" s="406"/>
      <c r="M44" s="406"/>
      <c r="N44" s="406"/>
      <c r="O44" s="406"/>
      <c r="P44" s="406"/>
      <c r="Q44" s="406"/>
      <c r="R44" s="406"/>
      <c r="S44" s="406"/>
      <c r="T44" s="406"/>
      <c r="U44" s="406"/>
      <c r="V44" s="155"/>
    </row>
    <row r="45" spans="1:22" ht="15.95" customHeight="1" x14ac:dyDescent="0.15">
      <c r="A45" s="406"/>
      <c r="B45" s="406"/>
      <c r="C45" s="406"/>
      <c r="D45" s="406"/>
      <c r="E45" s="406"/>
      <c r="F45" s="406"/>
      <c r="G45" s="406"/>
      <c r="H45" s="406"/>
      <c r="I45" s="406"/>
      <c r="J45" s="406"/>
      <c r="K45" s="406"/>
      <c r="L45" s="406"/>
      <c r="M45" s="406"/>
      <c r="N45" s="406"/>
      <c r="O45" s="406"/>
      <c r="P45" s="406"/>
      <c r="Q45" s="406"/>
      <c r="R45" s="406"/>
      <c r="S45" s="406"/>
      <c r="T45" s="406"/>
      <c r="U45" s="406"/>
      <c r="V45" s="155"/>
    </row>
    <row r="46" spans="1:22" ht="15.95" customHeight="1" x14ac:dyDescent="0.15">
      <c r="A46" s="304" t="s">
        <v>196</v>
      </c>
      <c r="B46" s="304"/>
      <c r="C46" s="304"/>
      <c r="D46" s="304"/>
      <c r="E46" s="304"/>
      <c r="F46" s="304"/>
      <c r="G46" s="304"/>
      <c r="H46" s="304"/>
      <c r="I46" s="304"/>
      <c r="J46" s="304"/>
      <c r="K46" s="304"/>
      <c r="L46" s="304"/>
      <c r="M46" s="304"/>
      <c r="N46" s="304"/>
      <c r="O46" s="304"/>
      <c r="P46" s="304"/>
      <c r="Q46" s="304"/>
      <c r="R46" s="304"/>
      <c r="S46" s="304"/>
      <c r="T46" s="304"/>
      <c r="U46" s="304"/>
      <c r="V46" s="155"/>
    </row>
    <row r="47" spans="1:22" ht="15.95" customHeight="1" x14ac:dyDescent="0.15">
      <c r="A47" s="304"/>
      <c r="B47" s="304"/>
      <c r="C47" s="304"/>
      <c r="D47" s="304"/>
      <c r="E47" s="304"/>
      <c r="F47" s="304"/>
      <c r="G47" s="304"/>
      <c r="H47" s="304"/>
      <c r="I47" s="304"/>
      <c r="J47" s="304"/>
      <c r="K47" s="304"/>
      <c r="L47" s="304"/>
      <c r="M47" s="304"/>
      <c r="N47" s="304"/>
      <c r="O47" s="304"/>
      <c r="P47" s="304"/>
      <c r="Q47" s="304"/>
      <c r="R47" s="304"/>
      <c r="S47" s="304"/>
      <c r="T47" s="304"/>
      <c r="U47" s="304"/>
      <c r="V47" s="155"/>
    </row>
    <row r="48" spans="1:22" ht="15.95" customHeight="1" x14ac:dyDescent="0.15">
      <c r="A48" s="304"/>
      <c r="B48" s="304"/>
      <c r="C48" s="304"/>
      <c r="D48" s="304"/>
      <c r="E48" s="304"/>
      <c r="F48" s="304"/>
      <c r="G48" s="304"/>
      <c r="H48" s="304"/>
      <c r="I48" s="304"/>
      <c r="J48" s="304"/>
      <c r="K48" s="304"/>
      <c r="L48" s="304"/>
      <c r="M48" s="304"/>
      <c r="N48" s="304"/>
      <c r="O48" s="304"/>
      <c r="P48" s="304"/>
      <c r="Q48" s="304"/>
      <c r="R48" s="304"/>
      <c r="S48" s="304"/>
      <c r="T48" s="304"/>
      <c r="U48" s="304"/>
      <c r="V48" s="155"/>
    </row>
    <row r="49" spans="1:22" ht="15" customHeight="1" x14ac:dyDescent="0.15">
      <c r="A49" s="168" t="s">
        <v>156</v>
      </c>
      <c r="B49" s="169"/>
      <c r="C49" s="169"/>
      <c r="D49" s="169"/>
      <c r="E49" s="169"/>
      <c r="F49" s="169"/>
      <c r="G49" s="169"/>
      <c r="H49" s="169"/>
      <c r="I49" s="169"/>
      <c r="J49" s="169"/>
      <c r="K49" s="169"/>
      <c r="L49" s="169"/>
      <c r="M49" s="169"/>
      <c r="N49" s="169"/>
      <c r="O49" s="169"/>
      <c r="P49" s="169"/>
      <c r="Q49" s="169"/>
      <c r="R49" s="169"/>
      <c r="S49" s="169"/>
      <c r="T49" s="169"/>
      <c r="U49" s="169"/>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J13:K13"/>
    <mergeCell ref="N13:O13"/>
    <mergeCell ref="Q13:T13"/>
    <mergeCell ref="A3:U3"/>
    <mergeCell ref="N5:O5"/>
    <mergeCell ref="P5:U5"/>
    <mergeCell ref="A7:A24"/>
    <mergeCell ref="B7:G20"/>
    <mergeCell ref="H7:I7"/>
    <mergeCell ref="J7:L7"/>
    <mergeCell ref="M7:O7"/>
    <mergeCell ref="P7:T7"/>
    <mergeCell ref="J8:K8"/>
    <mergeCell ref="U8:U24"/>
    <mergeCell ref="J9:K9"/>
    <mergeCell ref="N9:O9"/>
    <mergeCell ref="N8:O8"/>
    <mergeCell ref="Q8:T8"/>
    <mergeCell ref="N11:O11"/>
    <mergeCell ref="Q11:T11"/>
    <mergeCell ref="J12:K12"/>
    <mergeCell ref="N12:O12"/>
    <mergeCell ref="Q12:T12"/>
    <mergeCell ref="Q10:T10"/>
    <mergeCell ref="J11:K11"/>
    <mergeCell ref="Q9:T9"/>
    <mergeCell ref="J10:K10"/>
    <mergeCell ref="N10:O10"/>
    <mergeCell ref="J14:K14"/>
    <mergeCell ref="N14:O14"/>
    <mergeCell ref="Q14:T14"/>
    <mergeCell ref="J15:K15"/>
    <mergeCell ref="N15:O15"/>
    <mergeCell ref="Q15:T15"/>
    <mergeCell ref="J16:K16"/>
    <mergeCell ref="N16:O16"/>
    <mergeCell ref="Q16:T16"/>
    <mergeCell ref="J17:K17"/>
    <mergeCell ref="N17:O17"/>
    <mergeCell ref="Q17:T17"/>
    <mergeCell ref="J18:K18"/>
    <mergeCell ref="N18:O18"/>
    <mergeCell ref="Q18:T18"/>
    <mergeCell ref="J19:K19"/>
    <mergeCell ref="N19:O19"/>
    <mergeCell ref="Q19:T19"/>
    <mergeCell ref="H20:O20"/>
    <mergeCell ref="P20:T20"/>
    <mergeCell ref="B21:G23"/>
    <mergeCell ref="H21:K21"/>
    <mergeCell ref="L21:O21"/>
    <mergeCell ref="H22:I22"/>
    <mergeCell ref="J22:K22"/>
    <mergeCell ref="M22:O22"/>
    <mergeCell ref="Q22:T22"/>
    <mergeCell ref="H23:O23"/>
    <mergeCell ref="P23:T23"/>
    <mergeCell ref="B24:G24"/>
    <mergeCell ref="H24:T24"/>
    <mergeCell ref="A25:A26"/>
    <mergeCell ref="B25:G26"/>
    <mergeCell ref="H25:T26"/>
    <mergeCell ref="U25:U26"/>
    <mergeCell ref="B27:G27"/>
    <mergeCell ref="H27:T27"/>
    <mergeCell ref="A28:A29"/>
    <mergeCell ref="B28:G29"/>
    <mergeCell ref="I28:J28"/>
    <mergeCell ref="L28:N28"/>
    <mergeCell ref="P28:T28"/>
    <mergeCell ref="I29:J29"/>
    <mergeCell ref="L29:M29"/>
    <mergeCell ref="N29:U29"/>
    <mergeCell ref="B30:G30"/>
    <mergeCell ref="H30:I30"/>
    <mergeCell ref="N30:O30"/>
    <mergeCell ref="P30:Q30"/>
    <mergeCell ref="K33:U33"/>
    <mergeCell ref="B34:U39"/>
    <mergeCell ref="A40:U42"/>
    <mergeCell ref="A43:U45"/>
    <mergeCell ref="A46:U48"/>
    <mergeCell ref="A31:A39"/>
    <mergeCell ref="B31:G33"/>
    <mergeCell ref="I32:N32"/>
    <mergeCell ref="P32:U32"/>
    <mergeCell ref="I33:J33"/>
  </mergeCells>
  <phoneticPr fontId="1"/>
  <pageMargins left="1.4173228346456694" right="0.23622047244094491" top="0.74803149606299213" bottom="0.74803149606299213" header="0.31496062992125984" footer="0.31496062992125984"/>
  <pageSetup paperSize="9" scale="79" orientation="portrait" r:id="rId1"/>
  <ignoredErrors>
    <ignoredError sqref="M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第１号様式</vt:lpstr>
      <vt:lpstr>第２号様式</vt:lpstr>
      <vt:lpstr>第２号様式（その２）</vt:lpstr>
      <vt:lpstr>第２号様式（その３）</vt:lpstr>
      <vt:lpstr>第２号様式（その４）</vt:lpstr>
      <vt:lpstr>様式第１号別添１（１） </vt:lpstr>
      <vt:lpstr>様式第１号別添１（１）記載例 </vt:lpstr>
      <vt:lpstr>様式第２号別添１（１） </vt:lpstr>
      <vt:lpstr>様式第２号別添１（１）  (記載例)</vt:lpstr>
      <vt:lpstr>第１号様式!Print_Area</vt:lpstr>
      <vt:lpstr>第２号様式!Print_Area</vt:lpstr>
      <vt:lpstr>'第２号様式（その２）'!Print_Area</vt:lpstr>
      <vt:lpstr>'第２号様式（その３）'!Print_Area</vt:lpstr>
      <vt:lpstr>'様式第１号別添１（１） '!Print_Area</vt:lpstr>
      <vt:lpstr>'様式第１号別添１（１）記載例 '!Print_Area</vt:lpstr>
      <vt:lpstr>'様式第２号別添１（１） '!Print_Area</vt:lpstr>
      <vt:lpstr>'様式第２号別添１（１）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2025-04-22T05:07:43Z</cp:lastPrinted>
  <dcterms:created xsi:type="dcterms:W3CDTF">2015-05-27T04:35:21Z</dcterms:created>
  <dcterms:modified xsi:type="dcterms:W3CDTF">2025-04-22T05:07:52Z</dcterms:modified>
</cp:coreProperties>
</file>