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共有フォルダ\★財政状況調査＆財政状況資料集\R4（2022）年度（R2決算）\07　第一弾と第二弾を統合\"/>
    </mc:Choice>
  </mc:AlternateContent>
  <xr:revisionPtr revIDLastSave="0" documentId="13_ncr:1_{E9BF6098-DD29-4CE3-8BD3-97C722F4D9B0}" xr6:coauthVersionLast="36" xr6:coauthVersionMax="36" xr10:uidLastSave="{00000000-0000-0000-0000-000000000000}"/>
  <bookViews>
    <workbookView xWindow="0" yWindow="0" windowWidth="15360" windowHeight="7635" tabRatio="7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C36"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<sst xmlns="http://schemas.openxmlformats.org/spreadsheetml/2006/main" count="1113" uniqueCount="631">
  <si>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</si>
  <si>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</si>
  <si>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</si>
  <si>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</si>
  <si>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</si>
  <si>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</si>
  <si>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</si>
  <si>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</si>
  <si>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</si>
  <si>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</si>
  <si>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</si>
  <si>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</si>
  <si>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</si>
  <si>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</si>
  <si>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</si>
  <si>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</si>
  <si>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</si>
  <si>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</si>
  <si>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</si>
  <si>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</si>
  <si>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</si>
  <si>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</si>
  <si>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</si>
  <si>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</si>
  <si>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</si>
  <si>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</si>
  <si>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</si>
  <si>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</si>
  <si>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</si>
  <si>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</si>
  <si>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</si>
  <si>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</si>
  <si>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</si>
  <si>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</si>
  <si>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</si>
  <si>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</si>
  <si>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</si>
  <si>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</si>
  <si>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</si>
  <si>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</si>
  <si>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</si>
  <si>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</si>
  <si>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</si>
  <si>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</si>
  <si>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</si>
  <si>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</si>
  <si>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</si>
  <si>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</si>
  <si>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</si>
  <si>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</si>
  <si>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</si>
  <si>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</si>
  <si>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</si>
  <si>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</si>
  <si>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</si>
  <si>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</si>
  <si>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</si>
  <si>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</si>
  <si>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</si>
  <si>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</si>
  <si>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</si>
  <si>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</si>
  <si>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</si>
  <si>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</si>
  <si>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</si>
  <si>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</si>
  <si>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</si>
  <si>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</si>
  <si>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</si>
  <si>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</si>
  <si>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</si>
  <si>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</si>
  <si>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</si>
  <si>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</si>
  <si>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</si>
  <si>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</si>
  <si>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</si>
  <si>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</si>
  <si>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</si>
  <si>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</si>
  <si>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</si>
  <si>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</si>
  <si>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</si>
  <si>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</si>
  <si>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</si>
  <si>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</si>
  <si>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</si>
  <si>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</si>
  <si>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</si>
  <si>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</si>
  <si>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</si>
  <si>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</si>
  <si>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</si>
  <si>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</si>
  <si>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</si>
  <si>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</si>
  <si>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</si>
  <si>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</si>
  <si>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</si>
  <si>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</si>
  <si>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</si>
  <si>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</si>
  <si>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</si>
  <si>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</si>
  <si>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</si>
  <si>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</si>
  <si>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</si>
  <si>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</si>
  <si>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</si>
  <si>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</si>
  <si>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</si>
  <si>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</si>
  <si>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</si>
  <si>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</si>
  <si>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</si>
  <si>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</si>
  <si>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</si>
  <si>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</si>
  <si>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</si>
  <si>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</si>
  <si>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</si>
  <si>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</si>
  <si>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</si>
  <si>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</si>
  <si>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</si>
  <si>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</si>
  <si>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</si>
  <si>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</si>
  <si>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</si>
  <si>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</si>
  <si>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</si>
  <si>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</si>
  <si>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</si>
  <si>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</si>
  <si>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</si>
  <si>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</si>
  <si>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</si>
  <si>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</si>
  <si>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</si>
  <si>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</si>
  <si>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</si>
  <si>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</si>
  <si>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</si>
  <si>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</si>
  <si>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</si>
  <si>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</si>
  <si>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</si>
  <si>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</si>
  <si>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</si>
  <si>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</si>
  <si>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</si>
  <si>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</si>
  <si>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</si>
  <si>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</si>
  <si>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</si>
  <si>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</si>
  <si>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</si>
  <si>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</si>
  <si>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</si>
  <si>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</si>
  <si>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</si>
  <si>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</si>
  <si>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</si>
  <si>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</si>
  <si>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</si>
  <si>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</si>
  <si>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</si>
  <si>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</si>
  <si>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</si>
  <si>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</si>
  <si>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</si>
  <si>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</si>
  <si>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</si>
  <si>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</si>
  <si>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</si>
  <si>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</si>
  <si>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</si>
  <si>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</si>
  <si>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</si>
  <si>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</si>
  <si>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</si>
  <si>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</si>
  <si>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</si>
  <si>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</si>
  <si>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</si>
  <si>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</si>
  <si>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</si>
  <si>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</si>
  <si>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</si>
  <si>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</si>
  <si>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</si>
  <si>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</si>
  <si>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</si>
  <si>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</si>
  <si>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</si>
  <si>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</si>
  <si>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</si>
  <si>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</si>
  <si>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</si>
  <si>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</si>
  <si>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</si>
  <si>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</si>
  <si>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</si>
  <si>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</si>
  <si>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</si>
  <si>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</si>
  <si>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</si>
  <si>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</si>
  <si>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</si>
  <si>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</si>
  <si>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</si>
  <si>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</si>
  <si>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福島県福島市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</si>
  <si>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</si>
  <si>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</si>
  <si>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</si>
  <si>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</si>
  <si>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</si>
  <si>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</si>
  <si>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</si>
  <si>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</si>
  <si>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</si>
  <si>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</si>
  <si>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</si>
  <si>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</si>
  <si>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</si>
  <si>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</si>
  <si>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</si>
  <si>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</si>
  <si>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</si>
  <si>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</si>
  <si>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</si>
  <si>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</si>
  <si>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</si>
  <si>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</si>
  <si>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</si>
  <si>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</si>
  <si>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</si>
  <si>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</si>
  <si>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</si>
  <si>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</si>
  <si>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</si>
  <si>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</si>
  <si>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</si>
  <si>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</si>
  <si>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</si>
  <si>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</si>
  <si>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</si>
  <si>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</si>
  <si>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</si>
  <si>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</si>
  <si>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</si>
  <si>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</si>
  <si>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</si>
  <si>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</si>
  <si>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</si>
  <si>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</si>
  <si>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</si>
  <si>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</si>
  <si>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</si>
  <si>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</si>
  <si>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</si>
  <si>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</si>
  <si>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</si>
  <si>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</si>
  <si>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</si>
  <si>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</si>
  <si>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</si>
  <si>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</si>
  <si>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</si>
  <si>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</si>
  <si>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</si>
  <si>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</si>
  <si>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</si>
  <si>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</si>
  <si>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</si>
  <si>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</si>
  <si>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</si>
  <si>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</si>
  <si>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</si>
  <si>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</si>
  <si>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</si>
  <si>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</si>
  <si>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</si>
  <si>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</si>
  <si>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</si>
  <si>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</si>
  <si>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</si>
  <si>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</si>
  <si>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</si>
  <si>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</si>
  <si>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</si>
  <si>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</si>
  <si>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</si>
  <si>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</si>
  <si>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</si>
  <si>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</si>
  <si>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</si>
  <si>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</si>
  <si>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</si>
  <si>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</si>
  <si>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</si>
  <si>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</si>
  <si>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</si>
  <si>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</si>
  <si>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</si>
  <si>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</si>
  <si>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</si>
  <si>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</si>
  <si>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</si>
  <si>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</si>
  <si>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</si>
  <si>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</si>
  <si>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</si>
  <si>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</si>
  <si>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</si>
  <si>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</si>
  <si>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</si>
  <si>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</si>
  <si>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</si>
  <si>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</si>
  <si>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</si>
  <si>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</si>
  <si>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</si>
  <si>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</si>
  <si>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</si>
  <si>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</si>
  <si>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</si>
  <si>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</si>
  <si>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</si>
  <si>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</si>
  <si>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</si>
  <si>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</si>
  <si>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</si>
  <si>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</si>
  <si>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</si>
  <si>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</si>
  <si>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</si>
  <si>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</si>
  <si>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</si>
  <si>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</si>
  <si>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</si>
  <si>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</si>
  <si>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</si>
  <si>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</si>
  <si>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</si>
  <si>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</si>
  <si>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</si>
  <si>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</si>
  <si>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</si>
  <si>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</si>
  <si>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</si>
  <si>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</si>
  <si>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</si>
  <si>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</si>
  <si>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</si>
  <si>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</si>
  <si>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</si>
  <si>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</si>
  <si>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</si>
  <si>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</si>
  <si>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</si>
  <si>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</si>
  <si>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</si>
  <si>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</si>
  <si>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</si>
  <si>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福島県福島市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</si>
  <si>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</si>
  <si>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</si>
  <si>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</si>
  <si>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</si>
  <si>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</si>
  <si>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</si>
  <si>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</si>
  <si>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</si>
  <si>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</si>
  <si>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</si>
  <si>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</si>
  <si>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</si>
  <si>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</si>
  <si>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</si>
  <si>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</si>
  <si>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</si>
  <si>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</si>
  <si>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</si>
  <si>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</si>
  <si>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</si>
  <si>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</si>
  <si>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</si>
  <si>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</si>
  <si>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</si>
  <si>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</si>
  <si>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</si>
  <si>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</si>
  <si>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</si>
  <si>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</si>
  <si>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</si>
  <si>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</si>
  <si>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</si>
  <si>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</si>
  <si>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</si>
  <si>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</si>
  <si>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</si>
  <si>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</si>
  <si>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</si>
  <si>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</si>
  <si>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</si>
  <si>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</si>
  <si>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</si>
  <si>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</si>
  <si>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</si>
  <si>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</si>
  <si>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</si>
  <si>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</si>
  <si>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工業団地整備事業費特別会計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</si>
  <si>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</si>
  <si>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</si>
  <si>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</si>
  <si>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</si>
  <si>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</si>
  <si>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</si>
  <si>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</si>
  <si>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</si>
  <si>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</si>
  <si>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</si>
  <si>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</si>
  <si>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</si>
  <si>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</si>
  <si>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</si>
  <si>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</si>
  <si>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</si>
  <si>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</si>
  <si>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</si>
  <si>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</si>
  <si>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</si>
  <si>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</si>
  <si>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</si>
  <si>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</si>
  <si>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</si>
  <si>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</si>
  <si>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</si>
  <si>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</si>
  <si>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</si>
  <si>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</si>
  <si>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</si>
  <si>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</si>
  <si>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</si>
  <si>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</si>
  <si>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</si>
  <si>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</si>
  <si>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</si>
  <si>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</si>
  <si>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</si>
  <si>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</si>
  <si>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</si>
  <si>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</si>
  <si>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</si>
  <si>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</si>
  <si>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</si>
  <si>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</si>
  <si>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</si>
  <si>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</si>
  <si>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</si>
  <si>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</si>
  <si>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</si>
  <si>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</si>
  <si>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</si>
  <si>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</si>
  <si>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</si>
  <si>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</si>
  <si>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</si>
  <si>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</si>
  <si>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</si>
  <si>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</si>
  <si>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</si>
  <si>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</si>
  <si>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</si>
  <si>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</si>
  <si>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</si>
  <si>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</si>
  <si>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</si>
  <si>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</si>
  <si>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</si>
  <si>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</si>
  <si>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土地区画整理事業費特別会計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</si>
  <si>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</si>
  <si>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</si>
  <si>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</si>
  <si>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</si>
  <si>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</si>
  <si>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</si>
  <si>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</si>
  <si>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</si>
  <si>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</si>
  <si>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</si>
  <si>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</si>
  <si>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</si>
  <si>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</si>
  <si>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</si>
  <si>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</si>
  <si>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</si>
  <si>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</si>
  <si>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</si>
  <si>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</si>
  <si>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</si>
  <si>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</si>
  <si>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</si>
  <si>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</si>
  <si>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</si>
  <si>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</si>
  <si>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</si>
  <si>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</si>
  <si>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</si>
  <si>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</si>
  <si>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</si>
  <si>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</si>
  <si>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</si>
  <si>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</si>
  <si>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</si>
  <si>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</si>
  <si>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</si>
  <si>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</si>
  <si>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</si>
  <si>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</si>
  <si>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</si>
  <si>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</si>
  <si>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</si>
  <si>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</si>
  <si>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</si>
  <si>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</si>
  <si>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</si>
  <si>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</si>
  <si>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</si>
  <si>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</si>
  <si>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</si>
  <si>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</si>
  <si>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</si>
  <si>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</si>
  <si>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</si>
  <si>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</si>
  <si>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</si>
  <si>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</si>
  <si>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</si>
  <si>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</si>
  <si>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</si>
  <si>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</si>
  <si>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</si>
  <si>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</si>
  <si>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</si>
  <si>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</si>
  <si>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</si>
  <si>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</si>
  <si>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</si>
  <si>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</si>
  <si>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</si>
  <si>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</si>
  <si>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</si>
  <si>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</si>
  <si>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</si>
  <si>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</si>
  <si>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</si>
  <si>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</si>
  <si>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</si>
  <si>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</si>
  <si>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</si>
  <si>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</si>
  <si>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</si>
  <si>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</si>
  <si>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</si>
  <si>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</si>
  <si>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</si>
  <si>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</si>
  <si>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</si>
  <si>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2.51</t>
  </si>
  <si>
    <t>▲ 0.22</t>
  </si>
  <si>
    <t>一般会計</t>
  </si>
  <si>
    <t>水道事業会計</t>
  </si>
  <si>
    <t>国民健康保険事業費特別会計</t>
  </si>
  <si>
    <t>下水道事業会計</t>
  </si>
  <si>
    <t>介護保険事業費特別会計</t>
  </si>
  <si>
    <t>工業団地整備事業費特別会計</t>
  </si>
  <si>
    <t>農業集落排水事業会計</t>
  </si>
  <si>
    <t>公設地方卸売市場事業費特別会計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</si>
  <si>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</si>
  <si>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</si>
  <si>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</si>
  <si>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</si>
  <si>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</si>
  <si>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</si>
  <si>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</si>
  <si>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</si>
  <si>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庁舎整備基金</t>
    <rPh sb="0" eb="2">
      <t>チョウシャ</t>
    </rPh>
    <rPh sb="2" eb="4">
      <t>セイビ</t>
    </rPh>
    <rPh sb="4" eb="6">
      <t>キキン</t>
    </rPh>
    <phoneticPr fontId="5"/>
  </si>
  <si>
    <t>公共施設建設基金</t>
    <rPh sb="0" eb="2">
      <t>コウキョウ</t>
    </rPh>
    <rPh sb="2" eb="4">
      <t>シセツ</t>
    </rPh>
    <rPh sb="4" eb="6">
      <t>ケンセツ</t>
    </rPh>
    <rPh sb="6" eb="8">
      <t>キキン</t>
    </rPh>
    <phoneticPr fontId="5"/>
  </si>
  <si>
    <t>環境基金</t>
    <rPh sb="0" eb="2">
      <t>カンキョウ</t>
    </rPh>
    <rPh sb="2" eb="4">
      <t>キキン</t>
    </rPh>
    <phoneticPr fontId="5"/>
  </si>
  <si>
    <t>長寿社会福祉基金</t>
    <rPh sb="0" eb="2">
      <t>チョウジュ</t>
    </rPh>
    <rPh sb="2" eb="4">
      <t>シャカイ</t>
    </rPh>
    <rPh sb="4" eb="6">
      <t>フクシ</t>
    </rPh>
    <rPh sb="6" eb="8">
      <t>キキン</t>
    </rPh>
    <phoneticPr fontId="5"/>
  </si>
  <si>
    <t>スポーツ振興基金</t>
    <rPh sb="4" eb="6">
      <t>シンコウ</t>
    </rPh>
    <rPh sb="6" eb="8">
      <t>キキン</t>
    </rPh>
    <phoneticPr fontId="5"/>
  </si>
  <si>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</si>
  <si>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</si>
  <si>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</si>
  <si>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</si>
  <si>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</si>
  <si>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</si>
  <si>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</si>
  <si>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</si>
  <si>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</si>
  <si>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</si>
  <si>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</si>
  <si>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</si>
  <si>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</si>
  <si>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福島地方土地開発公社</t>
    <rPh sb="0" eb="2">
      <t>フクシマ</t>
    </rPh>
    <rPh sb="2" eb="4">
      <t>チホウ</t>
    </rPh>
    <rPh sb="4" eb="6">
      <t>トチ</t>
    </rPh>
    <rPh sb="6" eb="8">
      <t>カイハツ</t>
    </rPh>
    <rPh sb="8" eb="10">
      <t>コウシャ</t>
    </rPh>
    <phoneticPr fontId="2"/>
  </si>
  <si>
    <t>福島市観光開発（株）</t>
    <rPh sb="0" eb="3">
      <t>フクシマシ</t>
    </rPh>
    <rPh sb="3" eb="5">
      <t>カンコウ</t>
    </rPh>
    <rPh sb="5" eb="7">
      <t>カイハツ</t>
    </rPh>
    <rPh sb="8" eb="9">
      <t>カブ</t>
    </rPh>
    <phoneticPr fontId="24"/>
  </si>
  <si>
    <t>（公財）福島市振興公社</t>
    <rPh sb="1" eb="2">
      <t>オオヤケ</t>
    </rPh>
    <rPh sb="2" eb="3">
      <t>ザイ</t>
    </rPh>
    <rPh sb="4" eb="7">
      <t>フクシマシ</t>
    </rPh>
    <rPh sb="7" eb="9">
      <t>シンコウ</t>
    </rPh>
    <rPh sb="9" eb="11">
      <t>コウシャ</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</si>
  <si>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</si>
  <si>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（一財）福島市中小企業福祉サービスセンター</t>
    <rPh sb="1" eb="2">
      <t>イチ</t>
    </rPh>
    <rPh sb="2" eb="3">
      <t>ザイ</t>
    </rPh>
    <rPh sb="4" eb="7">
      <t>フクシマシ</t>
    </rPh>
    <rPh sb="7" eb="9">
      <t>チュウショウ</t>
    </rPh>
    <rPh sb="9" eb="11">
      <t>キギョウ</t>
    </rPh>
    <rPh sb="11" eb="13">
      <t>フクシ</t>
    </rPh>
    <phoneticPr fontId="24"/>
  </si>
  <si>
    <t>（株）飯野町振興公社</t>
    <rPh sb="1" eb="2">
      <t>カブ</t>
    </rPh>
    <rPh sb="3" eb="6">
      <t>イイノマチ</t>
    </rPh>
    <rPh sb="6" eb="8">
      <t>シンコウ</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</si>
  <si>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</si>
  <si>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</si>
  <si>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</si>
  <si>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</si>
  <si>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</si>
  <si>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</si>
  <si>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</si>
  <si>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</si>
  <si>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</si>
  <si>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</si>
  <si>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</si>
  <si>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</si>
  <si>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</si>
  <si>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1.1％と前年度の1.2％に比べて減少し、類似団体平均を4.3％下回った。これは、3ヵ年平均計算から除外されるH29単年度比率（1.67）よりもR2単年度比率（1.28）が低かったことによる。なお、令和２年度単年度比率は、普通交付税の基準財政需要額算入額が減少したことにより、前年度比で0.35％増加している。
今後は老朽化の進んだ施設の再編整備等大規模事業が多く控えていることから、実質公債費比率、将来負担比率ともに上昇することが見込まれる。</t>
    <rPh sb="0" eb="2">
      <t>ジッシツ</t>
    </rPh>
    <rPh sb="2" eb="5">
      <t>コウサイヒ</t>
    </rPh>
    <rPh sb="5" eb="7">
      <t>ヒリツ</t>
    </rPh>
    <rPh sb="14" eb="17">
      <t>ゼンネンド</t>
    </rPh>
    <rPh sb="23" eb="24">
      <t>クラ</t>
    </rPh>
    <rPh sb="26" eb="28">
      <t>ゲンショウ</t>
    </rPh>
    <rPh sb="30" eb="36">
      <t>ルイジダンタイヘイキン</t>
    </rPh>
    <rPh sb="41" eb="43">
      <t>シタマワ</t>
    </rPh>
    <rPh sb="52" eb="53">
      <t>ネン</t>
    </rPh>
    <rPh sb="53" eb="55">
      <t>ヘイキン</t>
    </rPh>
    <rPh sb="55" eb="57">
      <t>ケイサン</t>
    </rPh>
    <rPh sb="59" eb="61">
      <t>ジョガイ</t>
    </rPh>
    <rPh sb="67" eb="70">
      <t>タンネンド</t>
    </rPh>
    <rPh sb="70" eb="72">
      <t>ヒリツ</t>
    </rPh>
    <rPh sb="83" eb="86">
      <t>タンネンド</t>
    </rPh>
    <rPh sb="86" eb="88">
      <t>ヒリツ</t>
    </rPh>
    <rPh sb="95" eb="96">
      <t>ヒク</t>
    </rPh>
    <rPh sb="108" eb="110">
      <t>レイワ</t>
    </rPh>
    <rPh sb="111" eb="113">
      <t>ネンド</t>
    </rPh>
    <rPh sb="113" eb="116">
      <t>タンネンド</t>
    </rPh>
    <rPh sb="116" eb="118">
      <t>ヒリツ</t>
    </rPh>
    <rPh sb="147" eb="150">
      <t>ゼンネンド</t>
    </rPh>
    <rPh sb="150" eb="151">
      <t>ヒ</t>
    </rPh>
    <rPh sb="157" eb="159">
      <t>ゾウカ</t>
    </rPh>
    <rPh sb="165" eb="167">
      <t>コンゴ</t>
    </rPh>
    <rPh sb="168" eb="171">
      <t>ロウキュウカ</t>
    </rPh>
    <rPh sb="172" eb="173">
      <t>スス</t>
    </rPh>
    <rPh sb="175" eb="177">
      <t>シセツ</t>
    </rPh>
    <rPh sb="178" eb="183">
      <t>サイヘンセイビトウ</t>
    </rPh>
    <rPh sb="183" eb="186">
      <t>ダイキボ</t>
    </rPh>
    <rPh sb="186" eb="188">
      <t>ジギョウ</t>
    </rPh>
    <rPh sb="189" eb="190">
      <t>オオ</t>
    </rPh>
    <rPh sb="191" eb="192">
      <t>ヒカ</t>
    </rPh>
    <rPh sb="201" eb="206">
      <t>ジッシツコウサイヒ</t>
    </rPh>
    <rPh sb="206" eb="208">
      <t>ヒリツ</t>
    </rPh>
    <rPh sb="209" eb="215">
      <t>ショウライフタンヒリツ</t>
    </rPh>
    <rPh sb="218" eb="220">
      <t>ジョウショウ</t>
    </rPh>
    <rPh sb="225" eb="227">
      <t>ミコ</t>
    </rPh>
    <phoneticPr fontId="5"/>
  </si>
  <si>
    <t>実質公債費比率</t>
    <phoneticPr fontId="5"/>
  </si>
  <si>
    <t>将来負担比率は、14.7％と前年度の14.3％に比べて増加し、類似団体平均を16.8％下回った。主な要因としては、地方債の残高が増加したことが挙げられる。
一方、有形固定資産減価償却率は64.5％と前年度の63.0％に比べて上昇し、類似団体平均を1.9％上回った。これは、既存施設の減価償却累計額が新たな施設整備等によって増加した有形固定資産と比較して多いことによるものである。今後、類似団体との比較や経年比較を進め、今後の施設整備や適正な施設保有量を精査していく必要がある。</t>
    <rPh sb="0" eb="6">
      <t>ショウライフタンヒリツ</t>
    </rPh>
    <rPh sb="14" eb="17">
      <t>ゼンネンド</t>
    </rPh>
    <rPh sb="24" eb="25">
      <t>クラ</t>
    </rPh>
    <rPh sb="27" eb="29">
      <t>ゾウカ</t>
    </rPh>
    <rPh sb="31" eb="35">
      <t>ルイジダンタイ</t>
    </rPh>
    <rPh sb="35" eb="37">
      <t>ヘイキン</t>
    </rPh>
    <rPh sb="43" eb="45">
      <t>シタマワ</t>
    </rPh>
    <rPh sb="48" eb="49">
      <t>オモ</t>
    </rPh>
    <rPh sb="50" eb="52">
      <t>ヨウイン</t>
    </rPh>
    <rPh sb="57" eb="60">
      <t>チホウサイ</t>
    </rPh>
    <rPh sb="61" eb="63">
      <t>ザンダカ</t>
    </rPh>
    <rPh sb="64" eb="66">
      <t>ゾウカ</t>
    </rPh>
    <rPh sb="71" eb="72">
      <t>ア</t>
    </rPh>
    <rPh sb="78" eb="80">
      <t>イッポウ</t>
    </rPh>
    <rPh sb="81" eb="87">
      <t>ユウケイコテイシサン</t>
    </rPh>
    <rPh sb="87" eb="92">
      <t>ゲンカショウキャクリツ</t>
    </rPh>
    <rPh sb="99" eb="102">
      <t>ゼンネンド</t>
    </rPh>
    <rPh sb="109" eb="110">
      <t>クラ</t>
    </rPh>
    <rPh sb="112" eb="114">
      <t>ジョウショウ</t>
    </rPh>
    <rPh sb="116" eb="120">
      <t>ルイジダンタイ</t>
    </rPh>
    <rPh sb="120" eb="122">
      <t>ヘイキン</t>
    </rPh>
    <rPh sb="127" eb="129">
      <t>ウワマワ</t>
    </rPh>
    <rPh sb="136" eb="140">
      <t>キゾンシセツ</t>
    </rPh>
    <rPh sb="141" eb="145">
      <t>ゲンカショウキャク</t>
    </rPh>
    <rPh sb="145" eb="148">
      <t>ルイケイガク</t>
    </rPh>
    <rPh sb="149" eb="150">
      <t>アラ</t>
    </rPh>
    <rPh sb="152" eb="154">
      <t>シセツ</t>
    </rPh>
    <rPh sb="154" eb="157">
      <t>セイビトウ</t>
    </rPh>
    <rPh sb="161" eb="163">
      <t>ゾウカ</t>
    </rPh>
    <rPh sb="165" eb="171">
      <t>ユウケイコテイシサン</t>
    </rPh>
    <rPh sb="172" eb="174">
      <t>ヒカク</t>
    </rPh>
    <rPh sb="176" eb="177">
      <t>オオ</t>
    </rPh>
    <rPh sb="189" eb="191">
      <t>コンゴ</t>
    </rPh>
    <rPh sb="192" eb="194">
      <t>ルイジ</t>
    </rPh>
    <rPh sb="194" eb="196">
      <t>ダンタイ</t>
    </rPh>
    <rPh sb="198" eb="200">
      <t>ヒカク</t>
    </rPh>
    <rPh sb="201" eb="205">
      <t>ケイネンヒカク</t>
    </rPh>
    <rPh sb="206" eb="207">
      <t>スス</t>
    </rPh>
    <rPh sb="209" eb="211">
      <t>コンゴ</t>
    </rPh>
    <rPh sb="212" eb="216">
      <t>シセツセイビ</t>
    </rPh>
    <rPh sb="217" eb="219">
      <t>テキセイ</t>
    </rPh>
    <rPh sb="220" eb="225">
      <t>シセツホユウリョウ</t>
    </rPh>
    <rPh sb="226" eb="228">
      <t>セイサ</t>
    </rPh>
    <rPh sb="232" eb="2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</si>
</sst>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F9568B8-6B96-4E2E-AE67-DA569EEBCA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46457</c:v>
                </c:pt>
                <c:pt idx="3">
                  <c:v>51849</c:v>
                </c:pt>
                <c:pt idx="4">
                  <c:v>52191</c:v>
                </c:pt>
              </c:numCache>
            </c:numRef>
          </c:val>
          <c:smooth val="0"/>
          <c:extLst>
            <c:ext xmlns:c16="http://schemas.microsoft.com/office/drawing/2014/chart" uri="{C3380CC4-5D6E-409C-BE32-E72D297353CC}">
              <c16:uniqueId val="{00000000-9A4B-4E17-94C6-D63ED4AF7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43541</c:v>
                </c:pt>
                <c:pt idx="1">
                  <c:v>43939</c:v>
                </c:pt>
                <c:pt idx="2">
                  <c:v>60976</c:v>
                </c:pt>
                <c:pt idx="3">
                  <c:v>55693</c:v>
                </c:pt>
                <c:pt idx="4">
                  <c:v>59098</c:v>
                </c:pt>
              </c:numCache>
            </c:numRef>
          </c:val>
          <c:smooth val="0"/>
          <c:extLst>
            <c:ext xmlns:c16="http://schemas.microsoft.com/office/drawing/2014/chart" uri="{C3380CC4-5D6E-409C-BE32-E72D297353CC}">
              <c16:uniqueId val="{00000001-9A4B-4E17-94C6-D63ED4AF7F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7.02</c:v>
                </c:pt>
                <c:pt idx="1">
                  <c:v>7.13</c:v>
                </c:pt>
                <c:pt idx="2">
                  <c:v>8.16</c:v>
                </c:pt>
                <c:pt idx="3">
                  <c:v>8.74</c:v>
                </c:pt>
                <c:pt idx="4">
                  <c:v>8.68</c:v>
                </c:pt>
              </c:numCache>
            </c:numRef>
          </c:val>
          <c:extLst>
            <c:ext xmlns:c16="http://schemas.microsoft.com/office/drawing/2014/chart" uri="{C3380CC4-5D6E-409C-BE32-E72D297353CC}">
              <c16:uniqueId val="{00000000-C86B-4C7C-972A-3567E7BC16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15.18</c:v>
                </c:pt>
                <c:pt idx="1">
                  <c:v>12.57</c:v>
                </c:pt>
                <c:pt idx="2">
                  <c:v>11.86</c:v>
                </c:pt>
                <c:pt idx="3">
                  <c:v>11.2</c:v>
                </c:pt>
                <c:pt idx="4">
                  <c:v>10.98</c:v>
                </c:pt>
              </c:numCache>
            </c:numRef>
          </c:val>
          <c:extLst>
            <c:ext xmlns:c16="http://schemas.microsoft.com/office/drawing/2014/chart" uri="{C3380CC4-5D6E-409C-BE32-E72D297353CC}">
              <c16:uniqueId val="{00000001-C86B-4C7C-972A-3567E7BC16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-2.5099999999999998</c:v>
                </c:pt>
                <c:pt idx="2">
                  <c:v>0.83</c:v>
                </c:pt>
                <c:pt idx="3">
                  <c:v>-0.22</c:v>
                </c:pt>
                <c:pt idx="4">
                  <c:v>0.24</c:v>
                </c:pt>
              </c:numCache>
            </c:numRef>
          </c:val>
          <c:smooth val="0"/>
          <c:extLst>
            <c:ext xmlns:c16="http://schemas.microsoft.com/office/drawing/2014/chart" uri="{C3380CC4-5D6E-409C-BE32-E72D297353CC}">
              <c16:uniqueId val="{00000002-C86B-4C7C-972A-3567E7BC16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0.16</c:v>
                </c:pt>
                <c:pt idx="4">
                  <c:v>#N/A</c:v>
                </c:pt>
                <c:pt idx="5">
                  <c:v>0.19</c:v>
                </c:pt>
                <c:pt idx="6">
                  <c:v>#N/A</c:v>
                </c:pt>
                <c:pt idx="7">
                  <c:v>0.27</c:v>
                </c:pt>
                <c:pt idx="8">
                  <c:v>#N/A</c:v>
                </c:pt>
                <c:pt idx="9">
                  <c:v>0.12</c:v>
                </c:pt>
              </c:numCache>
            </c:numRef>
          </c:val>
          <c:extLst>
            <c:ext xmlns:c16="http://schemas.microsoft.com/office/drawing/2014/chart" uri="{C3380CC4-5D6E-409C-BE32-E72D297353CC}">
              <c16:uniqueId val="{00000000-1C6B-487A-A1FD-5A5A7FA5E2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6B-487A-A1FD-5A5A7FA5E252}"/>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0.08</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2-1C6B-487A-A1FD-5A5A7FA5E252}"/>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0.12</c:v>
                </c:pt>
                <c:pt idx="8">
                  <c:v>#N/A</c:v>
                </c:pt>
                <c:pt idx="9">
                  <c:v>0.12</c:v>
                </c:pt>
              </c:numCache>
            </c:numRef>
          </c:val>
          <c:extLst>
            <c:ext xmlns:c16="http://schemas.microsoft.com/office/drawing/2014/chart" uri="{C3380CC4-5D6E-409C-BE32-E72D297353CC}">
              <c16:uniqueId val="{00000003-1C6B-487A-A1FD-5A5A7FA5E252}"/>
            </c:ext>
          </c:extLst>
        </c:ser>
        <c:ser>
          <c:idx val="4"/>
          <c:order val="4"/>
          <c:tx>
            <c:strRef>
              <c:f>データシート!$A$31</c:f>
              <c:strCache>
                <c:ptCount val="1"/>
                <c:pt idx="0">
                  <c:v>工業団地整備事業費特別会計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4-1C6B-487A-A1FD-5A5A7FA5E252}"/>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0.95</c:v>
                </c:pt>
                <c:pt idx="4">
                  <c:v>#N/A</c:v>
                </c:pt>
                <c:pt idx="5">
                  <c:v>1.1000000000000001</c:v>
                </c:pt>
                <c:pt idx="6">
                  <c:v>#N/A</c:v>
                </c:pt>
                <c:pt idx="7">
                  <c:v>0.41</c:v>
                </c:pt>
                <c:pt idx="8">
                  <c:v>#N/A</c:v>
                </c:pt>
                <c:pt idx="9">
                  <c:v>0.7</c:v>
                </c:pt>
              </c:numCache>
            </c:numRef>
          </c:val>
          <c:extLst>
            <c:ext xmlns:c16="http://schemas.microsoft.com/office/drawing/2014/chart" uri="{C3380CC4-5D6E-409C-BE32-E72D297353CC}">
              <c16:uniqueId val="{00000005-1C6B-487A-A1FD-5A5A7FA5E25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1.53</c:v>
                </c:pt>
                <c:pt idx="2">
                  <c:v>#N/A</c:v>
                </c:pt>
                <c:pt idx="3">
                  <c:v>1.19</c:v>
                </c:pt>
                <c:pt idx="4">
                  <c:v>#N/A</c:v>
                </c:pt>
                <c:pt idx="5">
                  <c:v>1.27</c:v>
                </c:pt>
                <c:pt idx="6">
                  <c:v>#N/A</c:v>
                </c:pt>
                <c:pt idx="7">
                  <c:v>1.31</c:v>
                </c:pt>
                <c:pt idx="8">
                  <c:v>#N/A</c:v>
                </c:pt>
                <c:pt idx="9">
                  <c:v>1.89</c:v>
                </c:pt>
              </c:numCache>
            </c:numRef>
          </c:val>
          <c:extLst>
            <c:ext xmlns:c16="http://schemas.microsoft.com/office/drawing/2014/chart" uri="{C3380CC4-5D6E-409C-BE32-E72D297353CC}">
              <c16:uniqueId val="{00000006-1C6B-487A-A1FD-5A5A7FA5E252}"/>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2.69</c:v>
                </c:pt>
                <c:pt idx="2">
                  <c:v>#N/A</c:v>
                </c:pt>
                <c:pt idx="3">
                  <c:v>3.4</c:v>
                </c:pt>
                <c:pt idx="4">
                  <c:v>#N/A</c:v>
                </c:pt>
                <c:pt idx="5">
                  <c:v>3.11</c:v>
                </c:pt>
                <c:pt idx="6">
                  <c:v>#N/A</c:v>
                </c:pt>
                <c:pt idx="7">
                  <c:v>2.96</c:v>
                </c:pt>
                <c:pt idx="8">
                  <c:v>#N/A</c:v>
                </c:pt>
                <c:pt idx="9">
                  <c:v>3.22</c:v>
                </c:pt>
              </c:numCache>
            </c:numRef>
          </c:val>
          <c:extLst>
            <c:ext xmlns:c16="http://schemas.microsoft.com/office/drawing/2014/chart" uri="{C3380CC4-5D6E-409C-BE32-E72D297353CC}">
              <c16:uniqueId val="{00000007-1C6B-487A-A1FD-5A5A7FA5E2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6.53</c:v>
                </c:pt>
                <c:pt idx="2">
                  <c:v>#N/A</c:v>
                </c:pt>
                <c:pt idx="3">
                  <c:v>6.72</c:v>
                </c:pt>
                <c:pt idx="4">
                  <c:v>#N/A</c:v>
                </c:pt>
                <c:pt idx="5">
                  <c:v>6.22</c:v>
                </c:pt>
                <c:pt idx="6">
                  <c:v>#N/A</c:v>
                </c:pt>
                <c:pt idx="7">
                  <c:v>6.56</c:v>
                </c:pt>
                <c:pt idx="8">
                  <c:v>#N/A</c:v>
                </c:pt>
                <c:pt idx="9">
                  <c:v>6.25</c:v>
                </c:pt>
              </c:numCache>
            </c:numRef>
          </c:val>
          <c:extLst>
            <c:ext xmlns:c16="http://schemas.microsoft.com/office/drawing/2014/chart" uri="{C3380CC4-5D6E-409C-BE32-E72D297353CC}">
              <c16:uniqueId val="{00000008-1C6B-487A-A1FD-5A5A7FA5E2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6.89</c:v>
                </c:pt>
                <c:pt idx="2">
                  <c:v>#N/A</c:v>
                </c:pt>
                <c:pt idx="3">
                  <c:v>7.1</c:v>
                </c:pt>
                <c:pt idx="4">
                  <c:v>#N/A</c:v>
                </c:pt>
                <c:pt idx="5">
                  <c:v>8.09</c:v>
                </c:pt>
                <c:pt idx="6">
                  <c:v>#N/A</c:v>
                </c:pt>
                <c:pt idx="7">
                  <c:v>8.6</c:v>
                </c:pt>
                <c:pt idx="8">
                  <c:v>#N/A</c:v>
                </c:pt>
                <c:pt idx="9">
                  <c:v>8.98</c:v>
                </c:pt>
              </c:numCache>
            </c:numRef>
          </c:val>
          <c:extLst>
            <c:ext xmlns:c16="http://schemas.microsoft.com/office/drawing/2014/chart" uri="{C3380CC4-5D6E-409C-BE32-E72D297353CC}">
              <c16:uniqueId val="{00000009-1C6B-487A-A1FD-5A5A7FA5E2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10371</c:v>
                </c:pt>
                <c:pt idx="5">
                  <c:v>10449</c:v>
                </c:pt>
                <c:pt idx="8">
                  <c:v>10404</c:v>
                </c:pt>
                <c:pt idx="11">
                  <c:v>10378</c:v>
                </c:pt>
                <c:pt idx="14">
                  <c:v>10023</c:v>
                </c:pt>
              </c:numCache>
            </c:numRef>
          </c:val>
          <c:extLst>
            <c:ext xmlns:c16="http://schemas.microsoft.com/office/drawing/2014/chart" uri="{C3380CC4-5D6E-409C-BE32-E72D297353CC}">
              <c16:uniqueId val="{00000000-BFB3-4558-8F1A-29A0C888F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B3-4558-8F1A-29A0C888F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19</c:v>
                </c:pt>
                <c:pt idx="6">
                  <c:v>18</c:v>
                </c:pt>
                <c:pt idx="9">
                  <c:v>17</c:v>
                </c:pt>
                <c:pt idx="12">
                  <c:v>22</c:v>
                </c:pt>
              </c:numCache>
            </c:numRef>
          </c:val>
          <c:extLst>
            <c:ext xmlns:c16="http://schemas.microsoft.com/office/drawing/2014/chart" uri="{C3380CC4-5D6E-409C-BE32-E72D297353CC}">
              <c16:uniqueId val="{00000002-BFB3-4558-8F1A-29A0C888F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20</c:v>
                </c:pt>
                <c:pt idx="6">
                  <c:v>20</c:v>
                </c:pt>
                <c:pt idx="9">
                  <c:v>20</c:v>
                </c:pt>
                <c:pt idx="12">
                  <c:v>18</c:v>
                </c:pt>
              </c:numCache>
            </c:numRef>
          </c:val>
          <c:extLst>
            <c:ext xmlns:c16="http://schemas.microsoft.com/office/drawing/2014/chart" uri="{C3380CC4-5D6E-409C-BE32-E72D297353CC}">
              <c16:uniqueId val="{00000003-BFB3-4558-8F1A-29A0C888F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2484</c:v>
                </c:pt>
                <c:pt idx="3">
                  <c:v>3024</c:v>
                </c:pt>
                <c:pt idx="6">
                  <c:v>2782</c:v>
                </c:pt>
                <c:pt idx="9">
                  <c:v>2715</c:v>
                </c:pt>
                <c:pt idx="12">
                  <c:v>2524</c:v>
                </c:pt>
              </c:numCache>
            </c:numRef>
          </c:val>
          <c:extLst>
            <c:ext xmlns:c16="http://schemas.microsoft.com/office/drawing/2014/chart" uri="{C3380CC4-5D6E-409C-BE32-E72D297353CC}">
              <c16:uniqueId val="{00000004-BFB3-4558-8F1A-29A0C888F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B3-4558-8F1A-29A0C888F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B3-4558-8F1A-29A0C888F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8162</c:v>
                </c:pt>
                <c:pt idx="3">
                  <c:v>8206</c:v>
                </c:pt>
                <c:pt idx="6">
                  <c:v>8174</c:v>
                </c:pt>
                <c:pt idx="9">
                  <c:v>8100</c:v>
                </c:pt>
                <c:pt idx="12">
                  <c:v>8131</c:v>
                </c:pt>
              </c:numCache>
            </c:numRef>
          </c:val>
          <c:extLst>
            <c:ext xmlns:c16="http://schemas.microsoft.com/office/drawing/2014/chart" uri="{C3380CC4-5D6E-409C-BE32-E72D297353CC}">
              <c16:uniqueId val="{00000007-BFB3-4558-8F1A-29A0C888F5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315</c:v>
                </c:pt>
                <c:pt idx="2">
                  <c:v>#N/A</c:v>
                </c:pt>
                <c:pt idx="3">
                  <c:v>#N/A</c:v>
                </c:pt>
                <c:pt idx="4">
                  <c:v>820</c:v>
                </c:pt>
                <c:pt idx="5">
                  <c:v>#N/A</c:v>
                </c:pt>
                <c:pt idx="6">
                  <c:v>#N/A</c:v>
                </c:pt>
                <c:pt idx="7">
                  <c:v>590</c:v>
                </c:pt>
                <c:pt idx="8">
                  <c:v>#N/A</c:v>
                </c:pt>
                <c:pt idx="9">
                  <c:v>#N/A</c:v>
                </c:pt>
                <c:pt idx="10">
                  <c:v>474</c:v>
                </c:pt>
                <c:pt idx="11">
                  <c:v>#N/A</c:v>
                </c:pt>
                <c:pt idx="12">
                  <c:v>#N/A</c:v>
                </c:pt>
                <c:pt idx="13">
                  <c:v>672</c:v>
                </c:pt>
                <c:pt idx="14">
                  <c:v>#N/A</c:v>
                </c:pt>
              </c:numCache>
            </c:numRef>
          </c:val>
          <c:smooth val="0"/>
          <c:extLst>
            <c:ext xmlns:c16="http://schemas.microsoft.com/office/drawing/2014/chart" uri="{C3380CC4-5D6E-409C-BE32-E72D297353CC}">
              <c16:uniqueId val="{00000008-BFB3-4558-8F1A-29A0C888F5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91769</c:v>
                </c:pt>
                <c:pt idx="5">
                  <c:v>89569</c:v>
                </c:pt>
                <c:pt idx="8">
                  <c:v>88533</c:v>
                </c:pt>
                <c:pt idx="11">
                  <c:v>87731</c:v>
                </c:pt>
                <c:pt idx="14">
                  <c:v>87882</c:v>
                </c:pt>
              </c:numCache>
            </c:numRef>
          </c:val>
          <c:extLst>
            <c:ext xmlns:c16="http://schemas.microsoft.com/office/drawing/2014/chart" uri="{C3380CC4-5D6E-409C-BE32-E72D297353CC}">
              <c16:uniqueId val="{00000000-0DCB-4526-A20A-7F1E8B7E69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14701</c:v>
                </c:pt>
                <c:pt idx="5">
                  <c:v>13776</c:v>
                </c:pt>
                <c:pt idx="8">
                  <c:v>14224</c:v>
                </c:pt>
                <c:pt idx="11">
                  <c:v>15469</c:v>
                </c:pt>
                <c:pt idx="14">
                  <c:v>17919</c:v>
                </c:pt>
              </c:numCache>
            </c:numRef>
          </c:val>
          <c:extLst>
            <c:ext xmlns:c16="http://schemas.microsoft.com/office/drawing/2014/chart" uri="{C3380CC4-5D6E-409C-BE32-E72D297353CC}">
              <c16:uniqueId val="{00000001-0DCB-4526-A20A-7F1E8B7E69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16531</c:v>
                </c:pt>
                <c:pt idx="5">
                  <c:v>16800</c:v>
                </c:pt>
                <c:pt idx="8">
                  <c:v>16894</c:v>
                </c:pt>
                <c:pt idx="11">
                  <c:v>21476</c:v>
                </c:pt>
                <c:pt idx="14">
                  <c:v>22804</c:v>
                </c:pt>
              </c:numCache>
            </c:numRef>
          </c:val>
          <c:extLst>
            <c:ext xmlns:c16="http://schemas.microsoft.com/office/drawing/2014/chart" uri="{C3380CC4-5D6E-409C-BE32-E72D297353CC}">
              <c16:uniqueId val="{00000002-0DCB-4526-A20A-7F1E8B7E69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CB-4526-A20A-7F1E8B7E69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CB-4526-A20A-7F1E8B7E69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4354</c:v>
                </c:pt>
                <c:pt idx="3">
                  <c:v>3902</c:v>
                </c:pt>
                <c:pt idx="6">
                  <c:v>3732</c:v>
                </c:pt>
                <c:pt idx="9">
                  <c:v>2948</c:v>
                </c:pt>
                <c:pt idx="12">
                  <c:v>2739</c:v>
                </c:pt>
              </c:numCache>
            </c:numRef>
          </c:val>
          <c:extLst>
            <c:ext xmlns:c16="http://schemas.microsoft.com/office/drawing/2014/chart" uri="{C3380CC4-5D6E-409C-BE32-E72D297353CC}">
              <c16:uniqueId val="{00000005-0DCB-4526-A20A-7F1E8B7E69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16028</c:v>
                </c:pt>
                <c:pt idx="3">
                  <c:v>15686</c:v>
                </c:pt>
                <c:pt idx="6">
                  <c:v>14835</c:v>
                </c:pt>
                <c:pt idx="9">
                  <c:v>14645</c:v>
                </c:pt>
                <c:pt idx="12">
                  <c:v>14775</c:v>
                </c:pt>
              </c:numCache>
            </c:numRef>
          </c:val>
          <c:extLst>
            <c:ext xmlns:c16="http://schemas.microsoft.com/office/drawing/2014/chart" uri="{C3380CC4-5D6E-409C-BE32-E72D297353CC}">
              <c16:uniqueId val="{00000006-0DCB-4526-A20A-7F1E8B7E69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189</c:v>
                </c:pt>
                <c:pt idx="3">
                  <c:v>159</c:v>
                </c:pt>
                <c:pt idx="6">
                  <c:v>128</c:v>
                </c:pt>
                <c:pt idx="9">
                  <c:v>97</c:v>
                </c:pt>
                <c:pt idx="12">
                  <c:v>70</c:v>
                </c:pt>
              </c:numCache>
            </c:numRef>
          </c:val>
          <c:extLst>
            <c:ext xmlns:c16="http://schemas.microsoft.com/office/drawing/2014/chart" uri="{C3380CC4-5D6E-409C-BE32-E72D297353CC}">
              <c16:uniqueId val="{00000007-0DCB-4526-A20A-7F1E8B7E69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28931</c:v>
                </c:pt>
                <c:pt idx="3">
                  <c:v>28181</c:v>
                </c:pt>
                <c:pt idx="6">
                  <c:v>23851</c:v>
                </c:pt>
                <c:pt idx="9">
                  <c:v>24643</c:v>
                </c:pt>
                <c:pt idx="12">
                  <c:v>24101</c:v>
                </c:pt>
              </c:numCache>
            </c:numRef>
          </c:val>
          <c:extLst>
            <c:ext xmlns:c16="http://schemas.microsoft.com/office/drawing/2014/chart" uri="{C3380CC4-5D6E-409C-BE32-E72D297353CC}">
              <c16:uniqueId val="{00000008-0DCB-4526-A20A-7F1E8B7E69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c:v>
                </c:pt>
                <c:pt idx="3">
                  <c:v>45</c:v>
                </c:pt>
                <c:pt idx="6">
                  <c:v>40</c:v>
                </c:pt>
                <c:pt idx="9">
                  <c:v>35</c:v>
                </c:pt>
                <c:pt idx="12">
                  <c:v>30</c:v>
                </c:pt>
              </c:numCache>
            </c:numRef>
          </c:val>
          <c:extLst>
            <c:ext xmlns:c16="http://schemas.microsoft.com/office/drawing/2014/chart" uri="{C3380CC4-5D6E-409C-BE32-E72D297353CC}">
              <c16:uniqueId val="{00000009-0DCB-4526-A20A-7F1E8B7E69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80970</c:v>
                </c:pt>
                <c:pt idx="3">
                  <c:v>81636</c:v>
                </c:pt>
                <c:pt idx="6">
                  <c:v>86303</c:v>
                </c:pt>
                <c:pt idx="9">
                  <c:v>89566</c:v>
                </c:pt>
                <c:pt idx="12">
                  <c:v>94605</c:v>
                </c:pt>
              </c:numCache>
            </c:numRef>
          </c:val>
          <c:extLst>
            <c:ext xmlns:c16="http://schemas.microsoft.com/office/drawing/2014/chart" uri="{C3380CC4-5D6E-409C-BE32-E72D297353CC}">
              <c16:uniqueId val="{0000000A-0DCB-4526-A20A-7F1E8B7E69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7520</c:v>
                </c:pt>
                <c:pt idx="2">
                  <c:v>#N/A</c:v>
                </c:pt>
                <c:pt idx="3">
                  <c:v>#N/A</c:v>
                </c:pt>
                <c:pt idx="4">
                  <c:v>9464</c:v>
                </c:pt>
                <c:pt idx="5">
                  <c:v>#N/A</c:v>
                </c:pt>
                <c:pt idx="6">
                  <c:v>#N/A</c:v>
                </c:pt>
                <c:pt idx="7">
                  <c:v>9237</c:v>
                </c:pt>
                <c:pt idx="8">
                  <c:v>#N/A</c:v>
                </c:pt>
                <c:pt idx="9">
                  <c:v>#N/A</c:v>
                </c:pt>
                <c:pt idx="10">
                  <c:v>7258</c:v>
                </c:pt>
                <c:pt idx="11">
                  <c:v>#N/A</c:v>
                </c:pt>
                <c:pt idx="12">
                  <c:v>#N/A</c:v>
                </c:pt>
                <c:pt idx="13">
                  <c:v>7716</c:v>
                </c:pt>
                <c:pt idx="14">
                  <c:v>#N/A</c:v>
                </c:pt>
              </c:numCache>
            </c:numRef>
          </c:val>
          <c:smooth val="0"/>
          <c:extLst>
            <c:ext xmlns:c16="http://schemas.microsoft.com/office/drawing/2014/chart" uri="{C3380CC4-5D6E-409C-BE32-E72D297353CC}">
              <c16:uniqueId val="{0000000B-0DCB-4526-A20A-7F1E8B7E69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7012</c:v>
                </c:pt>
                <c:pt idx="1">
                  <c:v>6561</c:v>
                </c:pt>
                <c:pt idx="2">
                  <c:v>6603</c:v>
                </c:pt>
              </c:numCache>
            </c:numRef>
          </c:val>
          <c:extLst>
            <c:ext xmlns:c16="http://schemas.microsoft.com/office/drawing/2014/chart" uri="{C3380CC4-5D6E-409C-BE32-E72D297353CC}">
              <c16:uniqueId val="{00000000-70BE-4249-A761-1AB05592F8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2756</c:v>
                </c:pt>
                <c:pt idx="1">
                  <c:v>2756</c:v>
                </c:pt>
                <c:pt idx="2">
                  <c:v>2466</c:v>
                </c:pt>
              </c:numCache>
            </c:numRef>
          </c:val>
          <c:extLst>
            <c:ext xmlns:c16="http://schemas.microsoft.com/office/drawing/2014/chart" uri="{C3380CC4-5D6E-409C-BE32-E72D297353CC}">
              <c16:uniqueId val="{00000001-70BE-4249-A761-1AB05592F8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11724</c:v>
                </c:pt>
                <c:pt idx="1">
                  <c:v>10844</c:v>
                </c:pt>
                <c:pt idx="2">
                  <c:v>10440</c:v>
                </c:pt>
              </c:numCache>
            </c:numRef>
          </c:val>
          <c:extLst>
            <c:ext xmlns:c16="http://schemas.microsoft.com/office/drawing/2014/chart" uri="{C3380CC4-5D6E-409C-BE32-E72D297353CC}">
              <c16:uniqueId val="{00000002-70BE-4249-A761-1AB05592F8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{F7F1BDD6-CB40-402A-A351-D1825CB49BB6}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B2-4993-96B0-AC5DDF9400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{3C34031D-8390-4250-9339-7F44A32C1302}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2-4993-96B0-AC5DDF9400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{CB3F2B9E-2122-4606-9080-1C7FD050370B}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2-4993-96B0-AC5DDF9400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{DF0DB613-C206-460B-8DE3-6A473C2AE76A}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2-4993-96B0-AC5DDF9400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{23B70174-E837-4ACA-AEB8-C516816ED47B}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2-4993-96B0-AC5DDF94007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{70356B34-DB25-4515-86CA-F1BE54D11F81}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B2-4993-96B0-AC5DDF94007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{CA811483-4431-479E-B4B9-27A0263C6F6D}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B2-4993-96B0-AC5DDF94007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{617A4905-B6F8-4512-9136-0F1ABA9A0063}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B2-4993-96B0-AC5DDF94007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{EC38A80F-015E-4D96-B418-0E1DF31D147F}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B2-4993-96B0-AC5DDF9400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63</c:v>
                </c:pt>
                <c:pt idx="32">
                  <c:v>64.5</c:v>
                </c:pt>
              </c:numCache>
            </c:numRef>
          </c:xVal>
          <c:yVal>
            <c:numRef>
              <c:f>公会計指標分析・財政指標組合せ分析表!$BP$51:$DC$51</c:f>
              <c:numCache>
                <c:formatCode>#,##0.0;"▲ "#,##0.0</c:formatCode>
                <c:ptCount val="40"/>
                <c:pt idx="16">
                  <c:v>18.2</c:v>
                </c:pt>
                <c:pt idx="24">
                  <c:v>14.3</c:v>
                </c:pt>
                <c:pt idx="32">
                  <c:v>14.7</c:v>
                </c:pt>
              </c:numCache>
            </c:numRef>
          </c:yVal>
          <c:smooth val="0"/>
          <c:extLst>
            <c:ext xmlns:c16="http://schemas.microsoft.com/office/drawing/2014/chart" uri="{C3380CC4-5D6E-409C-BE32-E72D297353CC}">
              <c16:uniqueId val="{00000009-03B2-4993-96B0-AC5DDF9400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{F4EA2D35-BABB-457E-A22D-F0961513A08D}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B2-4993-96B0-AC5DDF9400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{CC45A259-5AE1-4347-A22E-E7E1C244FE46}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2-4993-96B0-AC5DDF9400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{E417C178-6230-4C09-BD63-BE19E55A7FDF}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2-4993-96B0-AC5DDF9400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{C5563CE2-4156-4D8B-9C96-A963CFC6695F}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2-4993-96B0-AC5DDF9400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{A56E3373-39FE-477A-9DD6-5F5E040950BD}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2-4993-96B0-AC5DDF94007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{515C2820-B19E-41CC-B567-CF9434E2ED84}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B2-4993-96B0-AC5DDF94007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{E3DA97C2-1A9B-4800-A7A1-FC11D508F945}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B2-4993-96B0-AC5DDF94007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{2CCBE582-F8D8-4074-96C7-89B1D00AFE66}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B2-4993-96B0-AC5DDF94007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{D76A431D-8AD2-4CD7-A3D7-9187985547DD}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B2-4993-96B0-AC5DDF9400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61.1</c:v>
                </c:pt>
                <c:pt idx="24">
                  <c:v>61.9</c:v>
                </c:pt>
                <c:pt idx="32">
                  <c:v>62.6</c:v>
                </c:pt>
              </c:numCache>
            </c:numRef>
          </c:xVal>
          <c:yVal>
            <c:numRef>
              <c:f>公会計指標分析・財政指標組合せ分析表!$BP$55:$DC$55</c:f>
              <c:numCache>
                <c:formatCode>#,##0.0;"▲ "#,##0.0</c:formatCode>
                <c:ptCount val="40"/>
                <c:pt idx="16">
                  <c:v>34</c:v>
                </c:pt>
                <c:pt idx="24">
                  <c:v>33.9</c:v>
                </c:pt>
                <c:pt idx="32">
                  <c:v>31.5</c:v>
                </c:pt>
              </c:numCache>
            </c:numRef>
          </c:yVal>
          <c:smooth val="0"/>
          <c:extLst>
            <c:ext xmlns:c16="http://schemas.microsoft.com/office/drawing/2014/chart" uri="{C3380CC4-5D6E-409C-BE32-E72D297353CC}">
              <c16:uniqueId val="{00000013-03B2-4993-96B0-AC5DDF940074}"/>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{5182A3E1-78E8-4102-9588-D44E3DA5B936}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4F-4EE4-B476-14941ED38A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{9C47A2CB-C361-482C-AF29-FAF640F086E3}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4F-4EE4-B476-14941ED38A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{8874CB02-6AE9-428A-9840-CEDB6C4B4140}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4F-4EE4-B476-14941ED38A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{86B85853-6C28-4F8D-8F4B-39E09DE5125E}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4F-4EE4-B476-14941ED38A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{5998E6E9-62C4-487D-B904-26673337E97F}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4F-4EE4-B476-14941ED38AE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{915354AC-3728-46C0-A2AA-1B77B24B0651}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4F-4EE4-B476-14941ED38AE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{CBC1178F-A307-41D7-897D-B0026F3B8F54}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4F-4EE4-B476-14941ED38AE4}"/>
                </c:ext>
              </c:extLst>
            </c:dLbl>
            <c:dLbl>
              <c:idx val="24"/>
              <c:layout>
                <c:manualLayout>
                  <c:x val="-3.885121164502522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{CB0BB048-1580-4E1A-905C-6621CC7F193D}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4F-4EE4-B476-14941ED38AE4}"/>
                </c:ext>
              </c:extLst>
            </c:dLbl>
            <c:dLbl>
              <c:idx val="32"/>
              <c:layout>
                <c:manualLayout>
                  <c:x val="-2.428947380512594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{B572BF0D-28B1-45CA-9DD4-80A38D26A147}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4F-4EE4-B476-14941ED38A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c:v>
                </c:pt>
                <c:pt idx="16">
                  <c:v>1.1000000000000001</c:v>
                </c:pt>
                <c:pt idx="24">
                  <c:v>1.2</c:v>
                </c:pt>
                <c:pt idx="32">
                  <c:v>1.1000000000000001</c:v>
                </c:pt>
              </c:numCache>
            </c:numRef>
          </c:xVal>
          <c:yVal>
            <c:numRef>
              <c:f>公会計指標分析・財政指標組合せ分析表!$BP$73:$DC$73</c:f>
              <c:numCache>
                <c:formatCode>#,##0.0;"▲ "#,##0.0</c:formatCode>
                <c:ptCount val="40"/>
                <c:pt idx="0">
                  <c:v>15.3</c:v>
                </c:pt>
                <c:pt idx="8">
                  <c:v>19.3</c:v>
                </c:pt>
                <c:pt idx="16">
                  <c:v>18.2</c:v>
                </c:pt>
                <c:pt idx="24">
                  <c:v>14.3</c:v>
                </c:pt>
                <c:pt idx="32">
                  <c:v>14.7</c:v>
                </c:pt>
              </c:numCache>
            </c:numRef>
          </c:yVal>
          <c:smooth val="0"/>
          <c:extLst>
            <c:ext xmlns:c16="http://schemas.microsoft.com/office/drawing/2014/chart" uri="{C3380CC4-5D6E-409C-BE32-E72D297353CC}">
              <c16:uniqueId val="{00000009-134F-4EE4-B476-14941ED38A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7.09488686608119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{F539E18B-F149-405D-A92E-50276415CBF3}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4F-4EE4-B476-14941ED38A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{77F79002-A864-41EE-A726-EEF05B0A5869}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4F-4EE4-B476-14941ED38A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{3396D854-237C-42F4-BD76-39E458DFD066}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4F-4EE4-B476-14941ED38A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{42363677-76EE-4E58-B82D-9219BE9229ED}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4F-4EE4-B476-14941ED38A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{46355E8C-CC70-4276-8BB2-33C84F55F20C}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4F-4EE4-B476-14941ED38AE4}"/>
                </c:ext>
              </c:extLst>
            </c:dLbl>
            <c:dLbl>
              <c:idx val="8"/>
              <c:layout>
                <c:manualLayout>
                  <c:x val="-1.8235628084250059E-2"/>
                  <c:y val="-5.388442551477592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{BF3911D1-FC16-47E0-B64D-A3A479F9845A}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4F-4EE4-B476-14941ED38AE4}"/>
                </c:ext>
              </c:extLst>
            </c:dLbl>
            <c:dLbl>
              <c:idx val="16"/>
              <c:layout>
                <c:manualLayout>
                  <c:x val="-3.2988839265201846E-2"/>
                  <c:y val="-4.479446293496777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{99D8E4A5-B800-4BBC-AC11-79C98D6630EF}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4F-4EE4-B476-14941ED38AE4}"/>
                </c:ext>
              </c:extLst>
            </c:dLbl>
            <c:dLbl>
              <c:idx val="24"/>
              <c:layout>
                <c:manualLayout>
                  <c:x val="-3.0279495078984402E-2"/>
                  <c:y val="-8.003883124062012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{271F28C0-37E1-4126-AC2A-5A67A84C6B69}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4F-4EE4-B476-14941ED38AE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{0A61256C-3136-4962-9BF3-842DD2EF9A1A}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4F-4EE4-B476-14941ED38A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5.9</c:v>
                </c:pt>
                <c:pt idx="24">
                  <c:v>5.7</c:v>
                </c:pt>
                <c:pt idx="32">
                  <c:v>5.4</c:v>
                </c:pt>
              </c:numCache>
            </c:numRef>
          </c:xVal>
          <c:yVal>
            <c:numRef>
              <c:f>公会計指標分析・財政指標組合せ分析表!$BP$77:$DC$77</c:f>
              <c:numCache>
                <c:formatCode>#,##0.0;"▲ "#,##0.0</c:formatCode>
                <c:ptCount val="40"/>
                <c:pt idx="0">
                  <c:v>16.600000000000001</c:v>
                </c:pt>
                <c:pt idx="8">
                  <c:v>17.399999999999999</c:v>
                </c:pt>
                <c:pt idx="16">
                  <c:v>34</c:v>
                </c:pt>
                <c:pt idx="24">
                  <c:v>33.9</c:v>
                </c:pt>
                <c:pt idx="32">
                  <c:v>31.5</c:v>
                </c:pt>
              </c:numCache>
            </c:numRef>
          </c:yVal>
          <c:smooth val="0"/>
          <c:extLst>
            <c:ext xmlns:c16="http://schemas.microsoft.com/office/drawing/2014/chart" uri="{C3380CC4-5D6E-409C-BE32-E72D297353CC}">
              <c16:uniqueId val="{00000013-134F-4EE4-B476-14941ED38AE4}"/>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をはじめとする公営企業会計において起債の償還が進み、公営企業債の元利償還金に対する繰入金が減少したものの、分子から控除される普通交付税の基準財政需要額算入額等が減少したことにより、実質公債費比率の分子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今後も、財政措置の手厚い起債の活用を原則とするなど、実質的な財政負担の軽減を図っていく。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年度末繰替運用額の減少等に伴う充当可能財源の増加や、工業団地の販売等による福島土地開発公社の負債の減少があったものの、施設整備事業の進捗や起債対象事業の増加に伴い、地方債残高が増加したため、将来負担比率の分子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今後も、市債の適正な運用を図り、健全な財政運営に努める。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農業用ため池の放射性物質対策事業、斎場や最終処分場等の環境衛生施設整備事業等の財源として基金を活用したことにより、基金全体としては約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公共施設の整備や、多様化・複雑化する行政ニーズに対応するための新たな財政需要の発生は今後も見込まれることから、引き続き基金の有効活用を図っていく。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スポーツ振興基金：スポーツ振興施策、体育施設の整備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公共施設建設基金：市有財産の売払収入相当額約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環境基金：資源物売払収入の一部及び売電収入の相当額約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万円を積み立てた一方で、斎場や最終処分場等の環境衛生施設の整備等のため約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万円の取り崩しを行うことによる減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スポーツ振興基金：市民プールやサッカー場等の体育施設の整備等のため取り崩しを行なったことによる減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庁舎整備基金：市役所の市民センターの建設にあたって活用される予定である。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年度は、実施設計にかかる経費に充当するため繰り入れを行う予定。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公共施設建設基金：公共施設の再編整備に活用されることが見込まれるが、時期及び繰入規模は未定。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億円繰り入れを行った一方、前年度繰越金から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億円、原子力損害賠償金相当額の約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万円等の積立てを行ったため、総額としては増加している。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％を目安に各年度における前年度繰越金等の状況を踏まえて積立てを行っていく。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令和２年度は、起債償還のため約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万円を取り崩したため、総額が減少している。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前年度と比較して市債残高の増加が見られたほか、福島駅前再開事業や市民センター整備事業等の起債充当事業が今後も見込まれることから、将来の公債費負担に備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73AE7A-F1D7-4065-8424-3BE862AED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D6F825-70CC-4E08-B4FD-CB0D3FF0E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794A5AB-994B-4B9B-83BE-DC01E1AE81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40DCB74-816A-4F8E-89B2-6CBC785F77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3925DB5-BA96-4034-AEEE-24F01AFB8FE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90480A-A925-4AA3-8E0A-7EDFA4BAD4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1C64ED5-6358-4539-A41C-61FE00D3C83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EA95779-4CF7-41C3-838F-99BAE05A4AA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D30DD7-430A-49A0-A17F-9F7119C89AF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823E11-A5CB-462B-8007-F5118DF6F8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8F39688-61D1-4363-8075-7A97C8A096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6A0E32-4370-497F-8B4E-B461226341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A141CA-11E4-4908-BAB3-E325FD6F82B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B39AA18-DC5D-4F4C-90F8-39F54643EB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6D6214B-326F-4D15-BC81-37552A1816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C22E03E-F232-4C09-913D-D1DCB1204B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3DE2743-7D78-46FA-8D37-06D1CF0D52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7D7CDC7-7BB2-404D-AF4F-84E313B7610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6069229-460D-40C4-B946-85D9731E86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7CC8303-AEEC-4724-A75F-C50FB55BC7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6C3EFDB-DAD4-45A2-959C-D316B16765B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B8A5B6A-1C46-4363-BFC5-ACE65987A0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827CA4F-D7E5-4C90-BC59-FE5D99399F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57D9B38-7268-44C0-9B94-AEC1BCE2B0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174886-AE4C-4D0F-92A0-2FB85599F47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3E4998-D919-400B-B7C9-27F456AC44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23A50A9-2DBF-4426-803F-3EC926BA32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524FCDA-FA26-4FBA-BB89-ADE40AF385B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739F8E2-1AD9-4665-94A1-3374D297F8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620FBFE-DA71-4C55-99CC-898D6D5D48B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D8C4BD9-4811-4D74-9462-52F9677B481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2F15210-3F4E-469D-871C-30F4AF9EAE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4350C6D-5F31-4226-9479-784BF33DD01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B4FDA68-3E92-4F53-854A-5DC7F337CF2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993F20A-F65D-4000-B309-78CF3F30805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D743A5B-8061-4989-9006-8DAC388AF7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D6987E6-0D52-4CAE-BF5B-558F0D2EC4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E7FCEC6-5EF8-461F-8B03-DEACB261C4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8549D73-2BD3-426C-8213-71D3F3699E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B8E21DA-ED8F-4954-923B-9F0C8120328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62421C3-8004-4033-B59F-228B02888F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BFD5020-06DD-45EE-87A9-DDD2E70F558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3AFD2C2-0A43-4861-854C-2D2F0CFAE2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C23A815-5FFB-4805-A9B9-54BDAD1CCFD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AA99D85-70D3-4EE7-A521-8E690953207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ECC7709-50DD-4993-AA6F-C5235004EF2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66304CB-73B1-41CC-AA43-A86CD75C5D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令和２年度は、渡利学習センターの整備、写真美術館の改修等により資産額の増加があったものの、減価償却累計額の増加がそれを上回ったため、有形固定資産減価償却率も</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％増加した。類似団体平均よりも上回っており、本市施設の老朽化の度合いが進行していることを意味している。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F16E01D-FA49-4FB5-BADA-6ED7FB0FA5B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767D1D8-D307-49F3-9B7F-FBEAB8CBD07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C8CFD8E-48D5-4124-B0F9-E00329494AF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8533931-A97A-4DF7-8AA5-B887D8721EE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555995E-8925-466B-9ECA-7BB56CF7C5C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9F6E4CB-F014-4F19-AD9E-1987FC19612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67222CE-BCE6-4F2C-8151-4007D080F6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17027BB-ECEF-4241-B08A-8FC34B48900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11EF593-AA08-4978-BA76-43900CB50B7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665189A-8A4A-442B-A8A1-FD862571C7F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D8DF843-9C76-4794-A2F3-4BC92E2482C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1A26D00-2930-46EE-AFDC-4A9DBF3EFF4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89F5210-D7B1-4042-ABA9-A1546B06051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141C32E-D76B-4EA4-A839-6283C9EFD4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366F0C3-37E8-421F-A080-E55726E8E9A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62C455A-A105-4F1A-BE36-A00E57D09D8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ADD777B9-EE21-4BB6-A786-272500EA7849}"/>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603D39D-4FF2-4BE8-AA10-E77FBBEFC424}"/>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BE3C272F-B628-4AF8-ACCB-422638CD39B2}"/>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B612B3D8-1A0F-4CEC-B18E-6622FF3A2B3C}"/>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CE3726FE-AEA5-47CE-865A-C87E463FF944}"/>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7BB9C78D-9418-48DB-90A8-E582C18B89A4}"/>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C7745206-C4E6-4D7B-8DAE-6F54BFAC3058}"/>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71685570-8456-4E6E-A95A-BB0A0C3204F2}"/>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E9E00070-69BA-4FF7-BA1F-F8AA23A1A4BA}"/>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27093</xdr:rowOff>
    </xdr:from>
    <xdr:to>
      <xdr:col>11</xdr:col>
      <xdr:colOff>187325</xdr:colOff>
      <xdr:row>30</xdr:row>
      <xdr:rowOff>128693</xdr:rowOff>
    </xdr:to>
    <xdr:sp macro="" textlink="">
      <xdr:nvSpPr>
        <xdr:cNvPr id="74" name="フローチャート: 判断 73">
          <a:extLst>
            <a:ext uri="{FF2B5EF4-FFF2-40B4-BE49-F238E27FC236}">
              <a16:creationId xmlns:a16="http://schemas.microsoft.com/office/drawing/2014/main" id="{1CA5EC3E-7DEB-4C98-BE85-6DB1174AEE36}"/>
            </a:ext>
          </a:extLst>
        </xdr:cNvPr>
        <xdr:cNvSpPr/>
      </xdr:nvSpPr>
      <xdr:spPr>
        <a:xfrm>
          <a:off x="2476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75" name="フローチャート: 判断 74">
          <a:extLst>
            <a:ext uri="{FF2B5EF4-FFF2-40B4-BE49-F238E27FC236}">
              <a16:creationId xmlns:a16="http://schemas.microsoft.com/office/drawing/2014/main" id="{7FC5CCC2-D7FE-43FE-8D4D-89CDE8EAF6EA}"/>
            </a:ext>
          </a:extLst>
        </xdr:cNvPr>
        <xdr:cNvSpPr/>
      </xdr:nvSpPr>
      <xdr:spPr>
        <a:xfrm>
          <a:off x="1714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F1FDBCA-5CC9-4A67-8E2C-5F0BDE1D76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DEEC78C-EA2F-40CC-B023-1F7957221B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D05455C-BF6E-4D83-9CAE-5A05ADAC5F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1E871C7-8B20-4D98-999A-BC533AD173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769E21-4C0C-4A02-8516-CBAF89CBD96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81" name="楕円 80">
          <a:extLst>
            <a:ext uri="{FF2B5EF4-FFF2-40B4-BE49-F238E27FC236}">
              <a16:creationId xmlns:a16="http://schemas.microsoft.com/office/drawing/2014/main" id="{B4702240-9CF3-40E0-BF9F-E6BC1DC85570}"/>
            </a:ext>
          </a:extLst>
        </xdr:cNvPr>
        <xdr:cNvSpPr/>
      </xdr:nvSpPr>
      <xdr:spPr>
        <a:xfrm>
          <a:off x="4711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82" name="有形固定資産減価償却率該当値テキスト">
          <a:extLst>
            <a:ext uri="{FF2B5EF4-FFF2-40B4-BE49-F238E27FC236}">
              <a16:creationId xmlns:a16="http://schemas.microsoft.com/office/drawing/2014/main" id="{ABBDF90B-2433-40FE-9CEB-E7B0B698AE5C}"/>
            </a:ext>
          </a:extLst>
        </xdr:cNvPr>
        <xdr:cNvSpPr txBox="1"/>
      </xdr:nvSpPr>
      <xdr:spPr>
        <a:xfrm>
          <a:off x="4813300"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3" name="楕円 82">
          <a:extLst>
            <a:ext uri="{FF2B5EF4-FFF2-40B4-BE49-F238E27FC236}">
              <a16:creationId xmlns:a16="http://schemas.microsoft.com/office/drawing/2014/main" id="{79ED3C00-E3C7-4CBC-BD26-04C664A10C07}"/>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107950</xdr:rowOff>
    </xdr:to>
    <xdr:cxnSp macro="">
      <xdr:nvCxnSpPr>
        <xdr:cNvPr id="84" name="直線コネクタ 83">
          <a:extLst>
            <a:ext uri="{FF2B5EF4-FFF2-40B4-BE49-F238E27FC236}">
              <a16:creationId xmlns:a16="http://schemas.microsoft.com/office/drawing/2014/main" id="{215C39FA-0523-4806-B7F0-78A6B2BADE69}"/>
            </a:ext>
          </a:extLst>
        </xdr:cNvPr>
        <xdr:cNvCxnSpPr/>
      </xdr:nvCxnSpPr>
      <xdr:spPr>
        <a:xfrm>
          <a:off x="4051300" y="614045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5" name="楕円 84">
          <a:extLst>
            <a:ext uri="{FF2B5EF4-FFF2-40B4-BE49-F238E27FC236}">
              <a16:creationId xmlns:a16="http://schemas.microsoft.com/office/drawing/2014/main" id="{217AB612-5D2E-4352-A9CC-D4A6A005DFDF}"/>
            </a:ext>
          </a:extLst>
        </xdr:cNvPr>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53975</xdr:rowOff>
    </xdr:to>
    <xdr:cxnSp macro="">
      <xdr:nvCxnSpPr>
        <xdr:cNvPr id="86" name="直線コネクタ 85">
          <a:extLst>
            <a:ext uri="{FF2B5EF4-FFF2-40B4-BE49-F238E27FC236}">
              <a16:creationId xmlns:a16="http://schemas.microsoft.com/office/drawing/2014/main" id="{3DA8BABC-A250-4A9F-805A-393422F00FBC}"/>
            </a:ext>
          </a:extLst>
        </xdr:cNvPr>
        <xdr:cNvCxnSpPr/>
      </xdr:nvCxnSpPr>
      <xdr:spPr>
        <a:xfrm>
          <a:off x="3289300" y="606848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87" name="n_1aveValue有形固定資産減価償却率">
          <a:extLst>
            <a:ext uri="{FF2B5EF4-FFF2-40B4-BE49-F238E27FC236}">
              <a16:creationId xmlns:a16="http://schemas.microsoft.com/office/drawing/2014/main" id="{4C3726FA-E7DE-472A-BDF8-02EE2598DBDC}"/>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88" name="n_2aveValue有形固定資産減価償却率">
          <a:extLst>
            <a:ext uri="{FF2B5EF4-FFF2-40B4-BE49-F238E27FC236}">
              <a16:creationId xmlns:a16="http://schemas.microsoft.com/office/drawing/2014/main" id="{5913E10D-66A3-4501-BBCE-281AA89A782B}"/>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89" name="n_3aveValue有形固定資産減価償却率">
          <a:extLst>
            <a:ext uri="{FF2B5EF4-FFF2-40B4-BE49-F238E27FC236}">
              <a16:creationId xmlns:a16="http://schemas.microsoft.com/office/drawing/2014/main" id="{761930A2-3624-4F6A-B7E6-F8E11A985CAA}"/>
            </a:ext>
          </a:extLst>
        </xdr:cNvPr>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90" name="n_4aveValue有形固定資産減価償却率">
          <a:extLst>
            <a:ext uri="{FF2B5EF4-FFF2-40B4-BE49-F238E27FC236}">
              <a16:creationId xmlns:a16="http://schemas.microsoft.com/office/drawing/2014/main" id="{9003C7E2-DBD0-4B8F-9698-838350BCEB25}"/>
            </a:ext>
          </a:extLst>
        </xdr:cNvPr>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1" name="n_1mainValue有形固定資産減価償却率">
          <a:extLst>
            <a:ext uri="{FF2B5EF4-FFF2-40B4-BE49-F238E27FC236}">
              <a16:creationId xmlns:a16="http://schemas.microsoft.com/office/drawing/2014/main" id="{D36FC87B-D878-4848-933D-631B605E9EE1}"/>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2" name="n_2mainValue有形固定資産減価償却率">
          <a:extLst>
            <a:ext uri="{FF2B5EF4-FFF2-40B4-BE49-F238E27FC236}">
              <a16:creationId xmlns:a16="http://schemas.microsoft.com/office/drawing/2014/main" id="{317E4429-F6D7-43A9-AD31-692F3411FF3B}"/>
            </a:ext>
          </a:extLst>
        </xdr:cNvPr>
        <xdr:cNvSpPr txBox="1"/>
      </xdr:nvSpPr>
      <xdr:spPr>
        <a:xfrm>
          <a:off x="3086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796D6C6-DC07-4862-9BCF-583ACA2CCE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66DA7CEB-ABC8-48A1-AD7A-EA0A17BF96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75545D70-9942-4467-895C-06AA88611E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ADB61A43-440C-43CC-9BB1-AF5D4988D25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36FF9067-98D8-4D79-B257-4C60F02B183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4665F6C-F08E-440F-8DC9-A455A10D9E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F46E6785-E3B6-48AC-BD8E-31BEF856934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4E2BE928-BF23-485D-AACB-8D25028BD43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DA78CB4E-D881-4158-A021-95E89BD294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46383C5-DBA1-415F-9B37-5D06B77F08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3E429D8F-A555-40ED-B5D6-F8680E9897A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77134B93-4455-4FAA-B32C-4EA0DD61D81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67A7B72F-8C4B-4704-9716-B761D4CD64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598.2</a:t>
          </a:r>
          <a:r>
            <a:rPr kumimoji="1" lang="ja-JP" altLang="en-US" sz="1100">
              <a:latin typeface="ＭＳ Ｐゴシック" panose="020B0600070205080204" pitchFamily="50" charset="-128"/>
              <a:ea typeface="ＭＳ Ｐゴシック" panose="020B0600070205080204" pitchFamily="50" charset="-128"/>
            </a:rPr>
            <a:t>％と前年度にの</a:t>
          </a:r>
          <a:r>
            <a:rPr kumimoji="1" lang="en-US" altLang="ja-JP" sz="1100">
              <a:latin typeface="ＭＳ Ｐゴシック" panose="020B0600070205080204" pitchFamily="50" charset="-128"/>
              <a:ea typeface="ＭＳ Ｐゴシック" panose="020B0600070205080204" pitchFamily="50" charset="-128"/>
            </a:rPr>
            <a:t>576.2</a:t>
          </a:r>
          <a:r>
            <a:rPr kumimoji="1" lang="ja-JP" altLang="en-US" sz="1100">
              <a:latin typeface="ＭＳ Ｐゴシック" panose="020B0600070205080204" pitchFamily="50" charset="-128"/>
              <a:ea typeface="ＭＳ Ｐゴシック" panose="020B0600070205080204" pitchFamily="50" charset="-128"/>
            </a:rPr>
            <a:t>％に比べて増加した。これは、地方債残高の増加により、算定式の分子となる将来負担額が増加したことに加え、新型コロナの影響による税収減等により、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分母となる経常一般財源等が減少したことによる。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類似団体平均を下回っているものの、今後も地方債残高の増大による将来負担額の増加に伴い、債務償還比率も上昇することが見込まれる。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6D28A328-CBBA-468F-B878-C19B1D9FE8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6DB4E810-1198-43A3-B741-C0B605377D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D5127D8D-AC21-438A-B770-85930C3C15C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9FE1D26D-7E61-4A70-988F-8DBF5BC0EF8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a:extLst>
            <a:ext uri="{FF2B5EF4-FFF2-40B4-BE49-F238E27FC236}">
              <a16:creationId xmlns:a16="http://schemas.microsoft.com/office/drawing/2014/main" id="{7D18A079-BCDC-4FE4-B5B9-89D60DFD71C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1485180C-1506-40AA-A95B-44529244947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5D7706C2-DBCA-47F5-A3FE-66B376CF216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A8F378B0-ED71-4633-86E8-E81024C45DA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E5663F8B-4CE0-484C-AAEB-DB80D924AD6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72482E2B-2292-48FF-96D5-752377FC064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3CC224D0-E946-49B0-98E8-BCBA7AA21B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15181DE0-37B7-475D-8DD4-EE6D3AB81AC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398D43B0-A094-41CD-BD67-342F05F5C59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2CD98BC4-C8C9-4D74-9800-5DBCA5F0F1E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BE1B756C-025E-4EED-80F4-55163095AC3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1" name="直線コネクタ 120">
          <a:extLst>
            <a:ext uri="{FF2B5EF4-FFF2-40B4-BE49-F238E27FC236}">
              <a16:creationId xmlns:a16="http://schemas.microsoft.com/office/drawing/2014/main" id="{854C67D2-3348-4928-A1AF-1F8BBBEABD22}"/>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2" name="債務償還比率最小値テキスト">
          <a:extLst>
            <a:ext uri="{FF2B5EF4-FFF2-40B4-BE49-F238E27FC236}">
              <a16:creationId xmlns:a16="http://schemas.microsoft.com/office/drawing/2014/main" id="{C4FA75A7-82FA-4786-88FE-5E8050721C3D}"/>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3" name="直線コネクタ 122">
          <a:extLst>
            <a:ext uri="{FF2B5EF4-FFF2-40B4-BE49-F238E27FC236}">
              <a16:creationId xmlns:a16="http://schemas.microsoft.com/office/drawing/2014/main" id="{006E7436-03E9-42BC-8A6E-7ECB8E562637}"/>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a16="http://schemas.microsoft.com/office/drawing/2014/main" id="{003D950E-679C-400B-A72C-9B6C9D67F97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a16="http://schemas.microsoft.com/office/drawing/2014/main" id="{8F695FCC-7CE4-42EE-8813-597CAC60026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26" name="債務償還比率平均値テキスト">
          <a:extLst>
            <a:ext uri="{FF2B5EF4-FFF2-40B4-BE49-F238E27FC236}">
              <a16:creationId xmlns:a16="http://schemas.microsoft.com/office/drawing/2014/main" id="{D46ACC7F-21FC-407B-A503-59465604B153}"/>
            </a:ext>
          </a:extLst>
        </xdr:cNvPr>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27" name="フローチャート: 判断 126">
          <a:extLst>
            <a:ext uri="{FF2B5EF4-FFF2-40B4-BE49-F238E27FC236}">
              <a16:creationId xmlns:a16="http://schemas.microsoft.com/office/drawing/2014/main" id="{8303B07D-7579-4A24-B2AD-3982C46C430E}"/>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28" name="フローチャート: 判断 127">
          <a:extLst>
            <a:ext uri="{FF2B5EF4-FFF2-40B4-BE49-F238E27FC236}">
              <a16:creationId xmlns:a16="http://schemas.microsoft.com/office/drawing/2014/main" id="{F959C87E-DB38-4C32-8491-F38D10006759}"/>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29" name="フローチャート: 判断 128">
          <a:extLst>
            <a:ext uri="{FF2B5EF4-FFF2-40B4-BE49-F238E27FC236}">
              <a16:creationId xmlns:a16="http://schemas.microsoft.com/office/drawing/2014/main" id="{D466EEA0-3938-44B4-8537-9FFCB76C65B7}"/>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18817</xdr:rowOff>
    </xdr:from>
    <xdr:to>
      <xdr:col>64</xdr:col>
      <xdr:colOff>123825</xdr:colOff>
      <xdr:row>30</xdr:row>
      <xdr:rowOff>120417</xdr:rowOff>
    </xdr:to>
    <xdr:sp macro="" textlink="">
      <xdr:nvSpPr>
        <xdr:cNvPr id="130" name="フローチャート: 判断 129">
          <a:extLst>
            <a:ext uri="{FF2B5EF4-FFF2-40B4-BE49-F238E27FC236}">
              <a16:creationId xmlns:a16="http://schemas.microsoft.com/office/drawing/2014/main" id="{E5D77FBA-CBDE-465B-98C9-1BCC36F62546}"/>
            </a:ext>
          </a:extLst>
        </xdr:cNvPr>
        <xdr:cNvSpPr/>
      </xdr:nvSpPr>
      <xdr:spPr>
        <a:xfrm>
          <a:off x="125095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37528</xdr:rowOff>
    </xdr:from>
    <xdr:to>
      <xdr:col>60</xdr:col>
      <xdr:colOff>123825</xdr:colOff>
      <xdr:row>30</xdr:row>
      <xdr:rowOff>139128</xdr:rowOff>
    </xdr:to>
    <xdr:sp macro="" textlink="">
      <xdr:nvSpPr>
        <xdr:cNvPr id="131" name="フローチャート: 判断 130">
          <a:extLst>
            <a:ext uri="{FF2B5EF4-FFF2-40B4-BE49-F238E27FC236}">
              <a16:creationId xmlns:a16="http://schemas.microsoft.com/office/drawing/2014/main" id="{C90B50E6-CD59-4FD3-B1C1-CAE7632F85F0}"/>
            </a:ext>
          </a:extLst>
        </xdr:cNvPr>
        <xdr:cNvSpPr/>
      </xdr:nvSpPr>
      <xdr:spPr>
        <a:xfrm>
          <a:off x="11747500" y="59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058E701-A697-473B-BB36-EAB02B9C0DA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8CC6C45-A616-4C82-AC86-53E82FF3E2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76FBDE2-077F-4BE5-9DB4-F0FEFB70B0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C0FF4C1-56F7-443C-9B49-6C1D82789A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697C3FB-4F07-4F64-8D4A-09B7818C5E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64516</xdr:rowOff>
    </xdr:from>
    <xdr:to>
      <xdr:col>76</xdr:col>
      <xdr:colOff>73025</xdr:colOff>
      <xdr:row>30</xdr:row>
      <xdr:rowOff>166116</xdr:rowOff>
    </xdr:to>
    <xdr:sp macro="" textlink="">
      <xdr:nvSpPr>
        <xdr:cNvPr id="137" name="楕円 136">
          <a:extLst>
            <a:ext uri="{FF2B5EF4-FFF2-40B4-BE49-F238E27FC236}">
              <a16:creationId xmlns:a16="http://schemas.microsoft.com/office/drawing/2014/main" id="{3A37F12D-3F57-46FC-A830-57E37248CE04}"/>
            </a:ext>
          </a:extLst>
        </xdr:cNvPr>
        <xdr:cNvSpPr/>
      </xdr:nvSpPr>
      <xdr:spPr>
        <a:xfrm>
          <a:off x="147447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87393</xdr:rowOff>
    </xdr:from>
    <xdr:ext cx="469744" cy="259045"/>
    <xdr:sp macro="" textlink="">
      <xdr:nvSpPr>
        <xdr:cNvPr id="138" name="債務償還比率該当値テキスト">
          <a:extLst>
            <a:ext uri="{FF2B5EF4-FFF2-40B4-BE49-F238E27FC236}">
              <a16:creationId xmlns:a16="http://schemas.microsoft.com/office/drawing/2014/main" id="{0EB66826-5EE9-41E6-B434-934B1E6C210F}"/>
            </a:ext>
          </a:extLst>
        </xdr:cNvPr>
        <xdr:cNvSpPr txBox="1"/>
      </xdr:nvSpPr>
      <xdr:spPr>
        <a:xfrm>
          <a:off x="14846300"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38128</xdr:rowOff>
    </xdr:from>
    <xdr:to>
      <xdr:col>72</xdr:col>
      <xdr:colOff>123825</xdr:colOff>
      <xdr:row>30</xdr:row>
      <xdr:rowOff>139728</xdr:rowOff>
    </xdr:to>
    <xdr:sp macro="" textlink="">
      <xdr:nvSpPr>
        <xdr:cNvPr id="139" name="楕円 138">
          <a:extLst>
            <a:ext uri="{FF2B5EF4-FFF2-40B4-BE49-F238E27FC236}">
              <a16:creationId xmlns:a16="http://schemas.microsoft.com/office/drawing/2014/main" id="{3BE1795F-8330-4423-8064-47E1CA042BE6}"/>
            </a:ext>
          </a:extLst>
        </xdr:cNvPr>
        <xdr:cNvSpPr/>
      </xdr:nvSpPr>
      <xdr:spPr>
        <a:xfrm>
          <a:off x="14033500" y="5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88928</xdr:rowOff>
    </xdr:from>
    <xdr:to>
      <xdr:col>76</xdr:col>
      <xdr:colOff>22225</xdr:colOff>
      <xdr:row>30</xdr:row>
      <xdr:rowOff>115316</xdr:rowOff>
    </xdr:to>
    <xdr:cxnSp macro="">
      <xdr:nvCxnSpPr>
        <xdr:cNvPr id="140" name="直線コネクタ 139">
          <a:extLst>
            <a:ext uri="{FF2B5EF4-FFF2-40B4-BE49-F238E27FC236}">
              <a16:creationId xmlns:a16="http://schemas.microsoft.com/office/drawing/2014/main" id="{1D4FEAA5-0063-4CBD-9D83-68236EECA6D7}"/>
            </a:ext>
          </a:extLst>
        </xdr:cNvPr>
        <xdr:cNvCxnSpPr/>
      </xdr:nvCxnSpPr>
      <xdr:spPr>
        <a:xfrm>
          <a:off x="14084300" y="6003953"/>
          <a:ext cx="7112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41847</xdr:rowOff>
    </xdr:from>
    <xdr:to>
      <xdr:col>68</xdr:col>
      <xdr:colOff>123825</xdr:colOff>
      <xdr:row>30</xdr:row>
      <xdr:rowOff>143447</xdr:rowOff>
    </xdr:to>
    <xdr:sp macro="" textlink="">
      <xdr:nvSpPr>
        <xdr:cNvPr id="141" name="楕円 140">
          <a:extLst>
            <a:ext uri="{FF2B5EF4-FFF2-40B4-BE49-F238E27FC236}">
              <a16:creationId xmlns:a16="http://schemas.microsoft.com/office/drawing/2014/main" id="{4C051E06-8CBF-4604-9AA2-C106416FB177}"/>
            </a:ext>
          </a:extLst>
        </xdr:cNvPr>
        <xdr:cNvSpPr/>
      </xdr:nvSpPr>
      <xdr:spPr>
        <a:xfrm>
          <a:off x="13271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88928</xdr:rowOff>
    </xdr:from>
    <xdr:to>
      <xdr:col>72</xdr:col>
      <xdr:colOff>73025</xdr:colOff>
      <xdr:row>30</xdr:row>
      <xdr:rowOff>92647</xdr:rowOff>
    </xdr:to>
    <xdr:cxnSp macro="">
      <xdr:nvCxnSpPr>
        <xdr:cNvPr id="142" name="直線コネクタ 141">
          <a:extLst>
            <a:ext uri="{FF2B5EF4-FFF2-40B4-BE49-F238E27FC236}">
              <a16:creationId xmlns:a16="http://schemas.microsoft.com/office/drawing/2014/main" id="{4C5FBB56-FBF5-4977-B133-4A9608DF8EA2}"/>
            </a:ext>
          </a:extLst>
        </xdr:cNvPr>
        <xdr:cNvCxnSpPr/>
      </xdr:nvCxnSpPr>
      <xdr:spPr>
        <a:xfrm flipV="1">
          <a:off x="13322300" y="6003953"/>
          <a:ext cx="762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68714</xdr:rowOff>
    </xdr:from>
    <xdr:to>
      <xdr:col>64</xdr:col>
      <xdr:colOff>123825</xdr:colOff>
      <xdr:row>30</xdr:row>
      <xdr:rowOff>170314</xdr:rowOff>
    </xdr:to>
    <xdr:sp macro="" textlink="">
      <xdr:nvSpPr>
        <xdr:cNvPr id="143" name="楕円 142">
          <a:extLst>
            <a:ext uri="{FF2B5EF4-FFF2-40B4-BE49-F238E27FC236}">
              <a16:creationId xmlns:a16="http://schemas.microsoft.com/office/drawing/2014/main" id="{BB7C3B30-AD56-4B72-807C-1201F818D162}"/>
            </a:ext>
          </a:extLst>
        </xdr:cNvPr>
        <xdr:cNvSpPr/>
      </xdr:nvSpPr>
      <xdr:spPr>
        <a:xfrm>
          <a:off x="12509500" y="59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92647</xdr:rowOff>
    </xdr:from>
    <xdr:to>
      <xdr:col>68</xdr:col>
      <xdr:colOff>73025</xdr:colOff>
      <xdr:row>30</xdr:row>
      <xdr:rowOff>119514</xdr:rowOff>
    </xdr:to>
    <xdr:cxnSp macro="">
      <xdr:nvCxnSpPr>
        <xdr:cNvPr id="144" name="直線コネクタ 143">
          <a:extLst>
            <a:ext uri="{FF2B5EF4-FFF2-40B4-BE49-F238E27FC236}">
              <a16:creationId xmlns:a16="http://schemas.microsoft.com/office/drawing/2014/main" id="{2B3A1FF1-94EC-485A-B9CA-B8ABDEDB866B}"/>
            </a:ext>
          </a:extLst>
        </xdr:cNvPr>
        <xdr:cNvCxnSpPr/>
      </xdr:nvCxnSpPr>
      <xdr:spPr>
        <a:xfrm flipV="1">
          <a:off x="12560300" y="6007672"/>
          <a:ext cx="762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58039</xdr:rowOff>
    </xdr:from>
    <xdr:to>
      <xdr:col>60</xdr:col>
      <xdr:colOff>123825</xdr:colOff>
      <xdr:row>30</xdr:row>
      <xdr:rowOff>159639</xdr:rowOff>
    </xdr:to>
    <xdr:sp macro="" textlink="">
      <xdr:nvSpPr>
        <xdr:cNvPr id="145" name="楕円 144">
          <a:extLst>
            <a:ext uri="{FF2B5EF4-FFF2-40B4-BE49-F238E27FC236}">
              <a16:creationId xmlns:a16="http://schemas.microsoft.com/office/drawing/2014/main" id="{E9AFDEA4-E968-4DA1-ACEF-C7DC8D4C175D}"/>
            </a:ext>
          </a:extLst>
        </xdr:cNvPr>
        <xdr:cNvSpPr/>
      </xdr:nvSpPr>
      <xdr:spPr>
        <a:xfrm>
          <a:off x="11747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108839</xdr:rowOff>
    </xdr:from>
    <xdr:to>
      <xdr:col>64</xdr:col>
      <xdr:colOff>73025</xdr:colOff>
      <xdr:row>30</xdr:row>
      <xdr:rowOff>119514</xdr:rowOff>
    </xdr:to>
    <xdr:cxnSp macro="">
      <xdr:nvCxnSpPr>
        <xdr:cNvPr id="146" name="直線コネクタ 145">
          <a:extLst>
            <a:ext uri="{FF2B5EF4-FFF2-40B4-BE49-F238E27FC236}">
              <a16:creationId xmlns:a16="http://schemas.microsoft.com/office/drawing/2014/main" id="{C1E94C7B-F8BA-4EF4-A6E8-2627CDA9EE5C}"/>
            </a:ext>
          </a:extLst>
        </xdr:cNvPr>
        <xdr:cNvCxnSpPr/>
      </xdr:nvCxnSpPr>
      <xdr:spPr>
        <a:xfrm>
          <a:off x="11798300" y="6023864"/>
          <a:ext cx="762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47" name="n_1aveValue債務償還比率">
          <a:extLst>
            <a:ext uri="{FF2B5EF4-FFF2-40B4-BE49-F238E27FC236}">
              <a16:creationId xmlns:a16="http://schemas.microsoft.com/office/drawing/2014/main" id="{B77664F6-4B35-4D57-89C7-094BA73E0F98}"/>
            </a:ext>
          </a:extLst>
        </xdr:cNvPr>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48" name="n_2aveValue債務償還比率">
          <a:extLst>
            <a:ext uri="{FF2B5EF4-FFF2-40B4-BE49-F238E27FC236}">
              <a16:creationId xmlns:a16="http://schemas.microsoft.com/office/drawing/2014/main" id="{CF596F82-820B-4D50-9062-91FF02BE717A}"/>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136944</xdr:rowOff>
    </xdr:from>
    <xdr:ext cx="469744" cy="259045"/>
    <xdr:sp macro="" textlink="">
      <xdr:nvSpPr>
        <xdr:cNvPr id="149" name="n_3aveValue債務償還比率">
          <a:extLst>
            <a:ext uri="{FF2B5EF4-FFF2-40B4-BE49-F238E27FC236}">
              <a16:creationId xmlns:a16="http://schemas.microsoft.com/office/drawing/2014/main" id="{68895B76-44FB-4345-B149-856DD4D77F37}"/>
            </a:ext>
          </a:extLst>
        </xdr:cNvPr>
        <xdr:cNvSpPr txBox="1"/>
      </xdr:nvSpPr>
      <xdr:spPr>
        <a:xfrm>
          <a:off x="12325427" y="57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155655</xdr:rowOff>
    </xdr:from>
    <xdr:ext cx="469744" cy="259045"/>
    <xdr:sp macro="" textlink="">
      <xdr:nvSpPr>
        <xdr:cNvPr id="150" name="n_4aveValue債務償還比率">
          <a:extLst>
            <a:ext uri="{FF2B5EF4-FFF2-40B4-BE49-F238E27FC236}">
              <a16:creationId xmlns:a16="http://schemas.microsoft.com/office/drawing/2014/main" id="{DD74252B-F29F-4E8D-9943-375FE133F0B0}"/>
            </a:ext>
          </a:extLst>
        </xdr:cNvPr>
        <xdr:cNvSpPr txBox="1"/>
      </xdr:nvSpPr>
      <xdr:spPr>
        <a:xfrm>
          <a:off x="11563427" y="57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156255</xdr:rowOff>
    </xdr:from>
    <xdr:ext cx="469744" cy="259045"/>
    <xdr:sp macro="" textlink="">
      <xdr:nvSpPr>
        <xdr:cNvPr id="151" name="n_1mainValue債務償還比率">
          <a:extLst>
            <a:ext uri="{FF2B5EF4-FFF2-40B4-BE49-F238E27FC236}">
              <a16:creationId xmlns:a16="http://schemas.microsoft.com/office/drawing/2014/main" id="{ED0FAE98-E328-42A8-B28B-9E887820C0B6}"/>
            </a:ext>
          </a:extLst>
        </xdr:cNvPr>
        <xdr:cNvSpPr txBox="1"/>
      </xdr:nvSpPr>
      <xdr:spPr>
        <a:xfrm>
          <a:off x="13836727" y="572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159974</xdr:rowOff>
    </xdr:from>
    <xdr:ext cx="469744" cy="259045"/>
    <xdr:sp macro="" textlink="">
      <xdr:nvSpPr>
        <xdr:cNvPr id="152" name="n_2mainValue債務償還比率">
          <a:extLst>
            <a:ext uri="{FF2B5EF4-FFF2-40B4-BE49-F238E27FC236}">
              <a16:creationId xmlns:a16="http://schemas.microsoft.com/office/drawing/2014/main" id="{9F844909-6762-44B5-A547-F176830519D6}"/>
            </a:ext>
          </a:extLst>
        </xdr:cNvPr>
        <xdr:cNvSpPr txBox="1"/>
      </xdr:nvSpPr>
      <xdr:spPr>
        <a:xfrm>
          <a:off x="13087427" y="573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161441</xdr:rowOff>
    </xdr:from>
    <xdr:ext cx="469744" cy="259045"/>
    <xdr:sp macro="" textlink="">
      <xdr:nvSpPr>
        <xdr:cNvPr id="153" name="n_3mainValue債務償還比率">
          <a:extLst>
            <a:ext uri="{FF2B5EF4-FFF2-40B4-BE49-F238E27FC236}">
              <a16:creationId xmlns:a16="http://schemas.microsoft.com/office/drawing/2014/main" id="{B94E2839-C814-466F-920C-F586530539D5}"/>
            </a:ext>
          </a:extLst>
        </xdr:cNvPr>
        <xdr:cNvSpPr txBox="1"/>
      </xdr:nvSpPr>
      <xdr:spPr>
        <a:xfrm>
          <a:off x="12325427" y="60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150766</xdr:rowOff>
    </xdr:from>
    <xdr:ext cx="469744" cy="259045"/>
    <xdr:sp macro="" textlink="">
      <xdr:nvSpPr>
        <xdr:cNvPr id="154" name="n_4mainValue債務償還比率">
          <a:extLst>
            <a:ext uri="{FF2B5EF4-FFF2-40B4-BE49-F238E27FC236}">
              <a16:creationId xmlns:a16="http://schemas.microsoft.com/office/drawing/2014/main" id="{6B8175AF-EDDC-4D3D-A5D3-83B5EB0B0456}"/>
            </a:ext>
          </a:extLst>
        </xdr:cNvPr>
        <xdr:cNvSpPr txBox="1"/>
      </xdr:nvSpPr>
      <xdr:spPr>
        <a:xfrm>
          <a:off x="11563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F2DD3D66-0218-4D16-B55C-BC5F0E4FFDA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7CC07FCC-7C62-40F7-A1E6-91934C108F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2B641EF3-ADE7-4DAD-9B4A-BD91ECF027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ACDE84E3-8E1C-40DF-81C4-175DA14B02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A6001A63-8F6D-4164-AFFD-32E57864CC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E6F698B8-AF89-4157-9B1D-9EC6D6D970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320A64-94B1-44B2-8CB0-A481B163CB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C7EE0A-DD42-4793-A56F-9AB2600062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4C07B2-D8E0-4DB1-8936-67F034921E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0D0432-1208-411C-BCB8-B322E090AA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7213AD-3B5C-4A7F-A00F-1EE9BB6E10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AE2C0E-76F4-4E38-A4A1-8794C09441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D8C60A-98D6-4D1E-8F8E-E4C9DBB476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E5440A-E75E-47E2-B5A7-BD2C77B734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689F46-5001-4E86-ACF9-20036D1A66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D1151C-3996-4DCE-B8CF-B3C2DD36EF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B1B57D-8700-4120-8EF0-05B1FC670C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187116-9AA2-41C0-B067-AA00DD5234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CEA1F4-0885-44A3-88FB-2709E76A3E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176350-ADA6-493A-8AAB-F392205492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9B7323-A3D3-4509-8400-B9355F6D28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D8EE18-038D-4E9C-8FCD-E276A4A1FA6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67D8D2-3FE7-4903-BF06-631E36D972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DE0A7B-8E4C-4142-A25F-323796AB43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848C02-CFAC-4A90-9B3F-F3ED2EBCBF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FCE165-A2A9-4629-AA57-ED35D88135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544A2D-70CA-4225-A005-233C5463E8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1F491E-74BF-42FE-89DF-08BE72ECCB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056E58-3DD3-4D0D-997F-B15419F29A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25EE44-1158-47A8-86F6-7E5DDA2A73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C54562-4DA7-4A89-B119-AAD67295BE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D75936-3937-4DA9-BB2D-50EB211F9B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E45513-DAC5-4115-AC08-4841A67D52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0F2408-1D65-45BE-BE6D-C790C843C0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8093ED-C4AB-47F4-B757-C699AA38D1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05559B-D1F8-4ACC-9A10-A1CD15AF3F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12FE44-9CCA-45A3-B2B3-E251AFCAEF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27E695-A0AF-4EB1-961A-B7AE2A2EB8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A4B678-9C47-4C85-9AB2-6FFE3E9EBB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9988AC-174F-4B24-88EF-27924F1446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AE609B-3797-416C-B8C7-A2DDDB41FF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D46AC2-F7A9-4FFD-902A-C4DA6581F3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D36725-BECF-4EA5-AF4C-1A8A073C96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007B66-8F36-4190-AF32-4B38193201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09070F-73BF-44D5-A089-7122B3E3B7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370821-EB98-4EFD-8FCE-734A790B332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1F998F-1063-4BD0-9558-5178463EF0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908A18-88D5-4E3A-BDD1-E78E4E96E62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FA9D035-B3DC-4D97-917F-7C3BFEF4CCD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2B5D7B6-0559-4BAA-83C9-4829B90EC40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A129F5C-E599-4FF8-A049-A3F4CDDFD04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AFEF18-D8B6-4EB8-9692-B8F20B5B86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EC1DCB6-76B2-408F-AD40-E17EEBD824B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0A7B680-A730-4F66-84CA-B4463DC48EE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E666EE3-E105-4772-B1EF-63102141278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60882AB-407C-44DA-9021-2BBE5447AD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37D7966-4489-48AC-8A28-EA275351AFC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6704BF5-D8A1-46C0-A6F8-5BF2FD2AC7E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015C848-CA7C-4CC3-97A5-C60B834EFE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AC9C38-FF7A-4815-86EE-1779AA6E81A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C980CD4-EDEE-478E-9801-EA8ACE62AE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E6AC6D9F-F9C1-4BF1-BE15-50437DFF1D43}"/>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1456F8B4-8348-4750-B4C2-ACE6C29004C8}"/>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5276F493-5BB4-4817-B973-1EE4C8F92A1C}"/>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816C6E98-CF48-4506-ABE6-4FED27A8665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AD10F9DC-0B37-4728-ADC1-81EB42693FBE}"/>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6B096BFA-4186-46B2-BEC7-8D0B2BFD29B7}"/>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5A29F08C-BC57-455E-A8D6-85E479F88EE9}"/>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30289E0-9405-48F0-9D63-3CF96F7BCB6F}"/>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FE19A-2075-4216-8F04-046E0E60D4C9}"/>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31115</xdr:rowOff>
    </xdr:from>
    <xdr:to>
      <xdr:col>10</xdr:col>
      <xdr:colOff>165100</xdr:colOff>
      <xdr:row>37</xdr:row>
      <xdr:rowOff>132715</xdr:rowOff>
    </xdr:to>
    <xdr:sp macro="" textlink="">
      <xdr:nvSpPr>
        <xdr:cNvPr id="66" name="フローチャート: 判断 65">
          <a:extLst>
            <a:ext uri="{FF2B5EF4-FFF2-40B4-BE49-F238E27FC236}">
              <a16:creationId xmlns:a16="http://schemas.microsoft.com/office/drawing/2014/main" id="{CE34B6F0-8375-427C-88CA-8687713692FA}"/>
            </a:ext>
          </a:extLst>
        </xdr:cNvPr>
        <xdr:cNvSpPr/>
      </xdr:nvSpPr>
      <xdr:spPr>
        <a:xfrm>
          <a:off x="1968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74A0D0AE-5C60-4A64-BBF9-D90316A1C48B}"/>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7ACC2F-3AAF-4D4C-9F48-E83A76CEE1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1E9B01-38AB-4ED3-86CA-B8FF49AB96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C0F1AD-6EE9-428B-BA91-368CBEF0F7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7D19E1-635C-4516-AF45-887A1FD22A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F34D5FB-392C-48ED-9B36-E8C556B10C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a:extLst>
            <a:ext uri="{FF2B5EF4-FFF2-40B4-BE49-F238E27FC236}">
              <a16:creationId xmlns:a16="http://schemas.microsoft.com/office/drawing/2014/main" id="{896027DC-3BCC-4BFF-A949-4F1D0B89CB59}"/>
            </a:ext>
          </a:extLst>
        </xdr:cNvPr>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170197</xdr:rowOff>
    </xdr:from>
    <xdr:ext cx="405111" cy="259045"/>
    <xdr:sp macro="" textlink="">
      <xdr:nvSpPr>
        <xdr:cNvPr id="74" name="【道路】&#10;有形固定資産減価償却率該当値テキスト">
          <a:extLst>
            <a:ext uri="{FF2B5EF4-FFF2-40B4-BE49-F238E27FC236}">
              <a16:creationId xmlns:a16="http://schemas.microsoft.com/office/drawing/2014/main" id="{F2CF81C0-F492-4BBF-B750-18F0AA4EF400}"/>
            </a:ext>
          </a:extLst>
        </xdr:cNvPr>
        <xdr:cNvSpPr txBox="1"/>
      </xdr:nvSpPr>
      <xdr:spPr>
        <a:xfrm>
          <a:off x="4673600"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a:extLst>
            <a:ext uri="{FF2B5EF4-FFF2-40B4-BE49-F238E27FC236}">
              <a16:creationId xmlns:a16="http://schemas.microsoft.com/office/drawing/2014/main" id="{E78DB8AC-B775-4804-84D4-04FB55449632}"/>
            </a:ext>
          </a:extLst>
        </xdr:cNvPr>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26670</xdr:rowOff>
    </xdr:to>
    <xdr:cxnSp macro="">
      <xdr:nvCxnSpPr>
        <xdr:cNvPr id="76" name="直線コネクタ 75">
          <a:extLst>
            <a:ext uri="{FF2B5EF4-FFF2-40B4-BE49-F238E27FC236}">
              <a16:creationId xmlns:a16="http://schemas.microsoft.com/office/drawing/2014/main" id="{91682C8C-7DE2-4935-A43B-690B2410BEFA}"/>
            </a:ext>
          </a:extLst>
        </xdr:cNvPr>
        <xdr:cNvCxnSpPr/>
      </xdr:nvCxnSpPr>
      <xdr:spPr>
        <a:xfrm>
          <a:off x="3797300" y="650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a:extLst>
            <a:ext uri="{FF2B5EF4-FFF2-40B4-BE49-F238E27FC236}">
              <a16:creationId xmlns:a16="http://schemas.microsoft.com/office/drawing/2014/main" id="{927AE74B-39C2-43A7-A7FB-2A7DF27E6147}"/>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160020</xdr:rowOff>
    </xdr:to>
    <xdr:cxnSp macro="">
      <xdr:nvCxnSpPr>
        <xdr:cNvPr id="78" name="直線コネクタ 77">
          <a:extLst>
            <a:ext uri="{FF2B5EF4-FFF2-40B4-BE49-F238E27FC236}">
              <a16:creationId xmlns:a16="http://schemas.microsoft.com/office/drawing/2014/main" id="{ADAB8500-51D2-4CCC-8E22-B9AA2F50A23E}"/>
            </a:ext>
          </a:extLst>
        </xdr:cNvPr>
        <xdr:cNvCxnSpPr/>
      </xdr:nvCxnSpPr>
      <xdr:spPr>
        <a:xfrm>
          <a:off x="2908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79" name="n_1aveValue【道路】&#10;有形固定資産減価償却率">
          <a:extLst>
            <a:ext uri="{FF2B5EF4-FFF2-40B4-BE49-F238E27FC236}">
              <a16:creationId xmlns:a16="http://schemas.microsoft.com/office/drawing/2014/main" id="{A249BF50-451E-4B2D-8449-CD28905D684D}"/>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a:extLst>
            <a:ext uri="{FF2B5EF4-FFF2-40B4-BE49-F238E27FC236}">
              <a16:creationId xmlns:a16="http://schemas.microsoft.com/office/drawing/2014/main" id="{675244A5-F08D-42D5-9FB0-90BA13597246}"/>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1" name="n_3aveValue【道路】&#10;有形固定資産減価償却率">
          <a:extLst>
            <a:ext uri="{FF2B5EF4-FFF2-40B4-BE49-F238E27FC236}">
              <a16:creationId xmlns:a16="http://schemas.microsoft.com/office/drawing/2014/main" id="{03EFFB8B-158E-4F17-AE6A-6A4C1812174F}"/>
            </a:ext>
          </a:extLst>
        </xdr:cNvPr>
        <xdr:cNvSpPr txBox="1"/>
      </xdr:nvSpPr>
      <xdr:spPr>
        <a:xfrm>
          <a:off x="181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2" name="n_4aveValue【道路】&#10;有形固定資産減価償却率">
          <a:extLst>
            <a:ext uri="{FF2B5EF4-FFF2-40B4-BE49-F238E27FC236}">
              <a16:creationId xmlns:a16="http://schemas.microsoft.com/office/drawing/2014/main" id="{53CF4092-4F14-49D6-A7CD-9ED648B68567}"/>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3" name="n_1mainValue【道路】&#10;有形固定資産減価償却率">
          <a:extLst>
            <a:ext uri="{FF2B5EF4-FFF2-40B4-BE49-F238E27FC236}">
              <a16:creationId xmlns:a16="http://schemas.microsoft.com/office/drawing/2014/main" id="{9596842B-60AE-44FC-ABAB-958DB85B12CC}"/>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4" name="n_2mainValue【道路】&#10;有形固定資産減価償却率">
          <a:extLst>
            <a:ext uri="{FF2B5EF4-FFF2-40B4-BE49-F238E27FC236}">
              <a16:creationId xmlns:a16="http://schemas.microsoft.com/office/drawing/2014/main" id="{89E004A4-38A5-4EF1-85EA-D314AE17DDA7}"/>
            </a:ext>
          </a:extLst>
        </xdr:cNvPr>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6A4A30E-8A09-4482-8098-8056F1F3F6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55E7A77-41CB-460B-93CC-662BF0A46F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50644C6-6D04-4347-8032-68CD79C5A3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2002FDE-D9FC-41F5-9502-4F92BA2D6B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61B7FA6-C6A2-4DBC-BE62-49EA1A7826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BE60CA97-EA16-424C-AA7E-92633D83AD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E45703CC-78C3-4D17-9A04-7142D3A3EE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0E1F3B3-105A-4AD9-9C6F-53173DE3D6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C3B2705-FB8E-45EF-8FA7-1C22808115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054A7FD-10F8-48AD-927F-423223E9E3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C670C640-11FC-4DD1-B3A7-28E14E7AF8D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3A05FFF4-8470-44FB-A040-8408F85A830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FC08B12F-B676-4296-9AD4-C1896310F77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a:extLst>
            <a:ext uri="{FF2B5EF4-FFF2-40B4-BE49-F238E27FC236}">
              <a16:creationId xmlns:a16="http://schemas.microsoft.com/office/drawing/2014/main" id="{EE4C9EE5-154C-4EBF-B12C-6F7E409661D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5F9AB151-327C-4608-9F26-102D812E71A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a:extLst>
            <a:ext uri="{FF2B5EF4-FFF2-40B4-BE49-F238E27FC236}">
              <a16:creationId xmlns:a16="http://schemas.microsoft.com/office/drawing/2014/main" id="{AE3CAA91-A92C-4748-8EB2-2F2EDB46211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AF992F5A-1FA0-42B2-BE68-477E13CCEF5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a:extLst>
            <a:ext uri="{FF2B5EF4-FFF2-40B4-BE49-F238E27FC236}">
              <a16:creationId xmlns:a16="http://schemas.microsoft.com/office/drawing/2014/main" id="{0315EA01-E278-4149-B7DC-D7E5387DDF2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D56BB6AC-F319-4EE3-978C-D337AAC6E7A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20A8646F-A01C-45B1-81C9-535219E2056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2BE8E94A-083A-46EF-B46A-CD51C949C5C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B20BAF5E-14F7-4508-AF9D-37E5B01822E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C79648E5-2346-48D0-8080-946DC6570C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5429065E-55A0-4F33-831B-21B36533E01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A45D585E-33BD-45F5-80B2-8C6997D6CF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0" name="直線コネクタ 109">
          <a:extLst>
            <a:ext uri="{FF2B5EF4-FFF2-40B4-BE49-F238E27FC236}">
              <a16:creationId xmlns:a16="http://schemas.microsoft.com/office/drawing/2014/main" id="{478F6C4E-F1CB-4B12-A6F9-964BEFB7A219}"/>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1" name="【道路】&#10;一人当たり延長最小値テキスト">
          <a:extLst>
            <a:ext uri="{FF2B5EF4-FFF2-40B4-BE49-F238E27FC236}">
              <a16:creationId xmlns:a16="http://schemas.microsoft.com/office/drawing/2014/main" id="{72446841-5A51-4F90-9693-29EBD34D794F}"/>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2" name="直線コネクタ 111">
          <a:extLst>
            <a:ext uri="{FF2B5EF4-FFF2-40B4-BE49-F238E27FC236}">
              <a16:creationId xmlns:a16="http://schemas.microsoft.com/office/drawing/2014/main" id="{8838BE1A-5719-4A20-A9AF-45FFF76C5DB3}"/>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3" name="【道路】&#10;一人当たり延長最大値テキスト">
          <a:extLst>
            <a:ext uri="{FF2B5EF4-FFF2-40B4-BE49-F238E27FC236}">
              <a16:creationId xmlns:a16="http://schemas.microsoft.com/office/drawing/2014/main" id="{751D486A-ECB8-4ED2-8E68-AB8FF00A873B}"/>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4" name="直線コネクタ 113">
          <a:extLst>
            <a:ext uri="{FF2B5EF4-FFF2-40B4-BE49-F238E27FC236}">
              <a16:creationId xmlns:a16="http://schemas.microsoft.com/office/drawing/2014/main" id="{3F7EE4E1-AA14-4B0A-9942-2C974AECFADE}"/>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15" name="【道路】&#10;一人当たり延長平均値テキスト">
          <a:extLst>
            <a:ext uri="{FF2B5EF4-FFF2-40B4-BE49-F238E27FC236}">
              <a16:creationId xmlns:a16="http://schemas.microsoft.com/office/drawing/2014/main" id="{7C36D11A-63A7-45CC-B9C6-E8CC92C4FBFA}"/>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16" name="フローチャート: 判断 115">
          <a:extLst>
            <a:ext uri="{FF2B5EF4-FFF2-40B4-BE49-F238E27FC236}">
              <a16:creationId xmlns:a16="http://schemas.microsoft.com/office/drawing/2014/main" id="{CB199DEF-B5EC-4D89-9894-3F6F0C46E384}"/>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7" name="フローチャート: 判断 116">
          <a:extLst>
            <a:ext uri="{FF2B5EF4-FFF2-40B4-BE49-F238E27FC236}">
              <a16:creationId xmlns:a16="http://schemas.microsoft.com/office/drawing/2014/main" id="{25185BE1-AF55-4D58-9518-58DC5FA6CBBC}"/>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18" name="フローチャート: 判断 117">
          <a:extLst>
            <a:ext uri="{FF2B5EF4-FFF2-40B4-BE49-F238E27FC236}">
              <a16:creationId xmlns:a16="http://schemas.microsoft.com/office/drawing/2014/main" id="{2A20AE12-7C1B-4253-AC0F-0C9815CB168D}"/>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96919</xdr:rowOff>
    </xdr:from>
    <xdr:to>
      <xdr:col>41</xdr:col>
      <xdr:colOff>101600</xdr:colOff>
      <xdr:row>40</xdr:row>
      <xdr:rowOff>27069</xdr:rowOff>
    </xdr:to>
    <xdr:sp macro="" textlink="">
      <xdr:nvSpPr>
        <xdr:cNvPr id="119" name="フローチャート: 判断 118">
          <a:extLst>
            <a:ext uri="{FF2B5EF4-FFF2-40B4-BE49-F238E27FC236}">
              <a16:creationId xmlns:a16="http://schemas.microsoft.com/office/drawing/2014/main" id="{93AAB942-066C-486A-85E9-52ED24C4E2D3}"/>
            </a:ext>
          </a:extLst>
        </xdr:cNvPr>
        <xdr:cNvSpPr/>
      </xdr:nvSpPr>
      <xdr:spPr>
        <a:xfrm>
          <a:off x="7810500" y="67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39987</xdr:rowOff>
    </xdr:from>
    <xdr:to>
      <xdr:col>36</xdr:col>
      <xdr:colOff>165100</xdr:colOff>
      <xdr:row>39</xdr:row>
      <xdr:rowOff>141587</xdr:rowOff>
    </xdr:to>
    <xdr:sp macro="" textlink="">
      <xdr:nvSpPr>
        <xdr:cNvPr id="120" name="フローチャート: 判断 119">
          <a:extLst>
            <a:ext uri="{FF2B5EF4-FFF2-40B4-BE49-F238E27FC236}">
              <a16:creationId xmlns:a16="http://schemas.microsoft.com/office/drawing/2014/main" id="{D2BF68DA-3473-4AB0-9BE1-B1FD7D984835}"/>
            </a:ext>
          </a:extLst>
        </xdr:cNvPr>
        <xdr:cNvSpPr/>
      </xdr:nvSpPr>
      <xdr:spPr>
        <a:xfrm>
          <a:off x="6921500" y="67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29263EE-45B2-41AB-9E5B-C67292B64CA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1A16E3-9082-43D5-9FE0-7E1ABAE19B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B9084E-5E33-473E-8433-D6CB403494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1967E59-BC2F-4B4B-BEAA-B1502A7D51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772C387-A21E-4A62-BD3C-BAFAB1B80E8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87993</xdr:rowOff>
    </xdr:from>
    <xdr:to>
      <xdr:col>55</xdr:col>
      <xdr:colOff>50800</xdr:colOff>
      <xdr:row>35</xdr:row>
      <xdr:rowOff>18143</xdr:rowOff>
    </xdr:to>
    <xdr:sp macro="" textlink="">
      <xdr:nvSpPr>
        <xdr:cNvPr id="126" name="楕円 125">
          <a:extLst>
            <a:ext uri="{FF2B5EF4-FFF2-40B4-BE49-F238E27FC236}">
              <a16:creationId xmlns:a16="http://schemas.microsoft.com/office/drawing/2014/main" id="{9FA5CE87-FC00-4488-85D8-196DDEC735FA}"/>
            </a:ext>
          </a:extLst>
        </xdr:cNvPr>
        <xdr:cNvSpPr/>
      </xdr:nvSpPr>
      <xdr:spPr>
        <a:xfrm>
          <a:off x="10426700" y="5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110870</xdr:rowOff>
    </xdr:from>
    <xdr:ext cx="534377" cy="259045"/>
    <xdr:sp macro="" textlink="">
      <xdr:nvSpPr>
        <xdr:cNvPr id="127" name="【道路】&#10;一人当たり延長該当値テキスト">
          <a:extLst>
            <a:ext uri="{FF2B5EF4-FFF2-40B4-BE49-F238E27FC236}">
              <a16:creationId xmlns:a16="http://schemas.microsoft.com/office/drawing/2014/main" id="{C6D94D0E-AE7C-4CD9-B849-DA5AF89AF7F3}"/>
            </a:ext>
          </a:extLst>
        </xdr:cNvPr>
        <xdr:cNvSpPr txBox="1"/>
      </xdr:nvSpPr>
      <xdr:spPr>
        <a:xfrm>
          <a:off x="10515600" y="57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97572</xdr:rowOff>
    </xdr:from>
    <xdr:to>
      <xdr:col>50</xdr:col>
      <xdr:colOff>165100</xdr:colOff>
      <xdr:row>35</xdr:row>
      <xdr:rowOff>27722</xdr:rowOff>
    </xdr:to>
    <xdr:sp macro="" textlink="">
      <xdr:nvSpPr>
        <xdr:cNvPr id="128" name="楕円 127">
          <a:extLst>
            <a:ext uri="{FF2B5EF4-FFF2-40B4-BE49-F238E27FC236}">
              <a16:creationId xmlns:a16="http://schemas.microsoft.com/office/drawing/2014/main" id="{7BD4BEC6-04A3-41AD-BEA4-06DEF30CD508}"/>
            </a:ext>
          </a:extLst>
        </xdr:cNvPr>
        <xdr:cNvSpPr/>
      </xdr:nvSpPr>
      <xdr:spPr>
        <a:xfrm>
          <a:off x="9588500" y="59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138793</xdr:rowOff>
    </xdr:from>
    <xdr:to>
      <xdr:col>55</xdr:col>
      <xdr:colOff>0</xdr:colOff>
      <xdr:row>34</xdr:row>
      <xdr:rowOff>148372</xdr:rowOff>
    </xdr:to>
    <xdr:cxnSp macro="">
      <xdr:nvCxnSpPr>
        <xdr:cNvPr id="129" name="直線コネクタ 128">
          <a:extLst>
            <a:ext uri="{FF2B5EF4-FFF2-40B4-BE49-F238E27FC236}">
              <a16:creationId xmlns:a16="http://schemas.microsoft.com/office/drawing/2014/main" id="{2E66D729-BEEE-4800-A2E2-767D758F3280}"/>
            </a:ext>
          </a:extLst>
        </xdr:cNvPr>
        <xdr:cNvCxnSpPr/>
      </xdr:nvCxnSpPr>
      <xdr:spPr>
        <a:xfrm flipV="1">
          <a:off x="9639300" y="5968093"/>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106607</xdr:rowOff>
    </xdr:from>
    <xdr:to>
      <xdr:col>46</xdr:col>
      <xdr:colOff>38100</xdr:colOff>
      <xdr:row>35</xdr:row>
      <xdr:rowOff>36757</xdr:rowOff>
    </xdr:to>
    <xdr:sp macro="" textlink="">
      <xdr:nvSpPr>
        <xdr:cNvPr id="130" name="楕円 129">
          <a:extLst>
            <a:ext uri="{FF2B5EF4-FFF2-40B4-BE49-F238E27FC236}">
              <a16:creationId xmlns:a16="http://schemas.microsoft.com/office/drawing/2014/main" id="{0D418ED2-6BAF-476F-860A-5D7103AEA042}"/>
            </a:ext>
          </a:extLst>
        </xdr:cNvPr>
        <xdr:cNvSpPr/>
      </xdr:nvSpPr>
      <xdr:spPr>
        <a:xfrm>
          <a:off x="8699500" y="59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148372</xdr:rowOff>
    </xdr:from>
    <xdr:to>
      <xdr:col>50</xdr:col>
      <xdr:colOff>114300</xdr:colOff>
      <xdr:row>34</xdr:row>
      <xdr:rowOff>157407</xdr:rowOff>
    </xdr:to>
    <xdr:cxnSp macro="">
      <xdr:nvCxnSpPr>
        <xdr:cNvPr id="131" name="直線コネクタ 130">
          <a:extLst>
            <a:ext uri="{FF2B5EF4-FFF2-40B4-BE49-F238E27FC236}">
              <a16:creationId xmlns:a16="http://schemas.microsoft.com/office/drawing/2014/main" id="{8DDCCBC0-7E4B-4CF5-8314-EFA53E814E1B}"/>
            </a:ext>
          </a:extLst>
        </xdr:cNvPr>
        <xdr:cNvCxnSpPr/>
      </xdr:nvCxnSpPr>
      <xdr:spPr>
        <a:xfrm flipV="1">
          <a:off x="8750300" y="5977672"/>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32" name="n_1aveValue【道路】&#10;一人当たり延長">
          <a:extLst>
            <a:ext uri="{FF2B5EF4-FFF2-40B4-BE49-F238E27FC236}">
              <a16:creationId xmlns:a16="http://schemas.microsoft.com/office/drawing/2014/main" id="{884CE19C-CCF3-4AC9-97F3-76C565CD6516}"/>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33" name="n_2aveValue【道路】&#10;一人当たり延長">
          <a:extLst>
            <a:ext uri="{FF2B5EF4-FFF2-40B4-BE49-F238E27FC236}">
              <a16:creationId xmlns:a16="http://schemas.microsoft.com/office/drawing/2014/main" id="{51651DF8-72E7-42F6-9952-2DF0E8652496}"/>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43596</xdr:rowOff>
    </xdr:from>
    <xdr:ext cx="469744" cy="259045"/>
    <xdr:sp macro="" textlink="">
      <xdr:nvSpPr>
        <xdr:cNvPr id="134" name="n_3aveValue【道路】&#10;一人当たり延長">
          <a:extLst>
            <a:ext uri="{FF2B5EF4-FFF2-40B4-BE49-F238E27FC236}">
              <a16:creationId xmlns:a16="http://schemas.microsoft.com/office/drawing/2014/main" id="{87530A27-8A89-4C0E-98A4-78BD14841759}"/>
            </a:ext>
          </a:extLst>
        </xdr:cNvPr>
        <xdr:cNvSpPr txBox="1"/>
      </xdr:nvSpPr>
      <xdr:spPr>
        <a:xfrm>
          <a:off x="7626427" y="65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158114</xdr:rowOff>
    </xdr:from>
    <xdr:ext cx="469744" cy="259045"/>
    <xdr:sp macro="" textlink="">
      <xdr:nvSpPr>
        <xdr:cNvPr id="135" name="n_4aveValue【道路】&#10;一人当たり延長">
          <a:extLst>
            <a:ext uri="{FF2B5EF4-FFF2-40B4-BE49-F238E27FC236}">
              <a16:creationId xmlns:a16="http://schemas.microsoft.com/office/drawing/2014/main" id="{841A500D-5223-4FA5-AA5E-434393E26ED6}"/>
            </a:ext>
          </a:extLst>
        </xdr:cNvPr>
        <xdr:cNvSpPr txBox="1"/>
      </xdr:nvSpPr>
      <xdr:spPr>
        <a:xfrm>
          <a:off x="6737427" y="650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44249</xdr:rowOff>
    </xdr:from>
    <xdr:ext cx="534377" cy="259045"/>
    <xdr:sp macro="" textlink="">
      <xdr:nvSpPr>
        <xdr:cNvPr id="136" name="n_1mainValue【道路】&#10;一人当たり延長">
          <a:extLst>
            <a:ext uri="{FF2B5EF4-FFF2-40B4-BE49-F238E27FC236}">
              <a16:creationId xmlns:a16="http://schemas.microsoft.com/office/drawing/2014/main" id="{5FE602E2-08D2-4181-8BCA-E276F165B17E}"/>
            </a:ext>
          </a:extLst>
        </xdr:cNvPr>
        <xdr:cNvSpPr txBox="1"/>
      </xdr:nvSpPr>
      <xdr:spPr>
        <a:xfrm>
          <a:off x="9359411" y="57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53284</xdr:rowOff>
    </xdr:from>
    <xdr:ext cx="534377" cy="259045"/>
    <xdr:sp macro="" textlink="">
      <xdr:nvSpPr>
        <xdr:cNvPr id="137" name="n_2mainValue【道路】&#10;一人当たり延長">
          <a:extLst>
            <a:ext uri="{FF2B5EF4-FFF2-40B4-BE49-F238E27FC236}">
              <a16:creationId xmlns:a16="http://schemas.microsoft.com/office/drawing/2014/main" id="{62D0A89F-9228-4D64-99E2-3BDAE29D520B}"/>
            </a:ext>
          </a:extLst>
        </xdr:cNvPr>
        <xdr:cNvSpPr txBox="1"/>
      </xdr:nvSpPr>
      <xdr:spPr>
        <a:xfrm>
          <a:off x="8483111" y="57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E378C22-812F-4B10-821B-A9C8A5980D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CBFFB86-A613-42F5-8D38-095EC4A509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57C8FB8-1860-4291-A2DE-BDC33A2105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7683AE02-8F42-4D78-B95A-40A6B7D329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E23E1DD-EF0B-47D8-B9EC-7661BDFD98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20D19E7-F76A-4EC5-A6E2-B52E586907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69A34E3-3246-4F18-BA4E-0F2C1D0689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FA10D76-DE52-423D-A2E5-07CC34274F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FA6F15C-D331-4B42-A7D8-DE86B43F68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9D2E2DD-88FB-4987-9F71-21DFF15C34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BDB1438B-A5FC-4D26-9BBF-B447896AE03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BAC4DCCC-32D0-4622-9BCE-C9CBC9174F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155C8A13-B1C1-4A82-BAEC-231795707E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975057-43D1-400C-AFA6-76BCE5B112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4A3B0F08-B8C7-402F-B441-8A2B161BD4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30A751D1-E8F8-413C-A232-519BC5F8C1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4AEE0FE2-FCA0-4F30-BF04-04BF4FB68A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6D064D1D-8FDE-435A-B570-1F1C7289AA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1491128F-E71B-4F8D-8DDD-E8A8277B6B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67FC076B-48B6-4299-BD54-E018620A619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975753BB-A635-4FBC-A9DB-F62F0D6C51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D2C3604-68EB-4F4E-BB21-9F952AC6CC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28F1E974-3F62-40AB-B238-B5EDF48C6C1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569496FD-34FA-4003-8EC0-10A94FA19E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37CCB08-EC9E-45F2-9102-F187FE6A91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63" name="直線コネクタ 162">
          <a:extLst>
            <a:ext uri="{FF2B5EF4-FFF2-40B4-BE49-F238E27FC236}">
              <a16:creationId xmlns:a16="http://schemas.microsoft.com/office/drawing/2014/main" id="{3103FF88-9936-4F9E-B4FD-7A8140765767}"/>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86DF5079-BD55-4118-A6DC-F3CBA9A1C51E}"/>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65" name="直線コネクタ 164">
          <a:extLst>
            <a:ext uri="{FF2B5EF4-FFF2-40B4-BE49-F238E27FC236}">
              <a16:creationId xmlns:a16="http://schemas.microsoft.com/office/drawing/2014/main" id="{1C84402E-9DD5-4272-BD68-54B36485906A}"/>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7257965D-6A6E-4C92-BC5C-E06D47FB3BD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67" name="直線コネクタ 166">
          <a:extLst>
            <a:ext uri="{FF2B5EF4-FFF2-40B4-BE49-F238E27FC236}">
              <a16:creationId xmlns:a16="http://schemas.microsoft.com/office/drawing/2014/main" id="{D2C0EE86-A4F3-4C83-A90F-AFE4E20B18D1}"/>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CF2FC1E7-6688-4537-82F5-7AB194F95291}"/>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69" name="フローチャート: 判断 168">
          <a:extLst>
            <a:ext uri="{FF2B5EF4-FFF2-40B4-BE49-F238E27FC236}">
              <a16:creationId xmlns:a16="http://schemas.microsoft.com/office/drawing/2014/main" id="{5D838192-E564-4BAC-8D42-424AC71E4FA3}"/>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0" name="フローチャート: 判断 169">
          <a:extLst>
            <a:ext uri="{FF2B5EF4-FFF2-40B4-BE49-F238E27FC236}">
              <a16:creationId xmlns:a16="http://schemas.microsoft.com/office/drawing/2014/main" id="{90311CC6-3156-4BF0-B37D-D5A0D26F8FD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71" name="フローチャート: 判断 170">
          <a:extLst>
            <a:ext uri="{FF2B5EF4-FFF2-40B4-BE49-F238E27FC236}">
              <a16:creationId xmlns:a16="http://schemas.microsoft.com/office/drawing/2014/main" id="{F17F83CE-3A45-4892-9838-F60564CFE186}"/>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72" name="フローチャート: 判断 171">
          <a:extLst>
            <a:ext uri="{FF2B5EF4-FFF2-40B4-BE49-F238E27FC236}">
              <a16:creationId xmlns:a16="http://schemas.microsoft.com/office/drawing/2014/main" id="{646145A8-6B5E-4B00-9643-B8B8069CC4BD}"/>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27577</xdr:rowOff>
    </xdr:from>
    <xdr:to>
      <xdr:col>6</xdr:col>
      <xdr:colOff>38100</xdr:colOff>
      <xdr:row>59</xdr:row>
      <xdr:rowOff>129177</xdr:rowOff>
    </xdr:to>
    <xdr:sp macro="" textlink="">
      <xdr:nvSpPr>
        <xdr:cNvPr id="173" name="フローチャート: 判断 172">
          <a:extLst>
            <a:ext uri="{FF2B5EF4-FFF2-40B4-BE49-F238E27FC236}">
              <a16:creationId xmlns:a16="http://schemas.microsoft.com/office/drawing/2014/main" id="{43ADD077-A3CF-4516-94D8-0F6795D9C005}"/>
            </a:ext>
          </a:extLst>
        </xdr:cNvPr>
        <xdr:cNvSpPr/>
      </xdr:nvSpPr>
      <xdr:spPr>
        <a:xfrm>
          <a:off x="107950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BA7CBE6-FD4A-4AF3-88E0-0CF13496F5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CEB2A77-1B59-44A9-BF8A-22BC4533C6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E8D536D-4798-4CAC-B73D-63A4C19435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AE6CDA8-B281-4FBC-AE7D-2D6487DC4B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9E16C4D-AD1A-4010-B515-2BA590F2F8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79" name="楕円 178">
          <a:extLst>
            <a:ext uri="{FF2B5EF4-FFF2-40B4-BE49-F238E27FC236}">
              <a16:creationId xmlns:a16="http://schemas.microsoft.com/office/drawing/2014/main" id="{A723D718-BF8E-47ED-8B8D-C713B3A54BFA}"/>
            </a:ext>
          </a:extLst>
        </xdr:cNvPr>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270A51D8-166B-45D1-9578-D8CCD7C1AA9D}"/>
            </a:ext>
          </a:extLst>
        </xdr:cNvPr>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81" name="楕円 180">
          <a:extLst>
            <a:ext uri="{FF2B5EF4-FFF2-40B4-BE49-F238E27FC236}">
              <a16:creationId xmlns:a16="http://schemas.microsoft.com/office/drawing/2014/main" id="{C5E022E7-7139-4F65-9A66-5A0827E7E405}"/>
            </a:ext>
          </a:extLst>
        </xdr:cNvPr>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156754</xdr:rowOff>
    </xdr:to>
    <xdr:cxnSp macro="">
      <xdr:nvCxnSpPr>
        <xdr:cNvPr id="182" name="直線コネクタ 181">
          <a:extLst>
            <a:ext uri="{FF2B5EF4-FFF2-40B4-BE49-F238E27FC236}">
              <a16:creationId xmlns:a16="http://schemas.microsoft.com/office/drawing/2014/main" id="{9996CCF0-D51A-438C-952A-6A66164B77EA}"/>
            </a:ext>
          </a:extLst>
        </xdr:cNvPr>
        <xdr:cNvCxnSpPr/>
      </xdr:nvCxnSpPr>
      <xdr:spPr>
        <a:xfrm>
          <a:off x="3797300" y="104176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83" name="楕円 182">
          <a:extLst>
            <a:ext uri="{FF2B5EF4-FFF2-40B4-BE49-F238E27FC236}">
              <a16:creationId xmlns:a16="http://schemas.microsoft.com/office/drawing/2014/main" id="{E60650D5-428C-41E4-BEC8-B133F9440A25}"/>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130628</xdr:rowOff>
    </xdr:to>
    <xdr:cxnSp macro="">
      <xdr:nvCxnSpPr>
        <xdr:cNvPr id="184" name="直線コネクタ 183">
          <a:extLst>
            <a:ext uri="{FF2B5EF4-FFF2-40B4-BE49-F238E27FC236}">
              <a16:creationId xmlns:a16="http://schemas.microsoft.com/office/drawing/2014/main" id="{78DB71E4-CBBB-4786-A93C-F9E3EBB977FD}"/>
            </a:ext>
          </a:extLst>
        </xdr:cNvPr>
        <xdr:cNvCxnSpPr/>
      </xdr:nvCxnSpPr>
      <xdr:spPr>
        <a:xfrm>
          <a:off x="2908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6CA342AA-095A-4B9B-B01E-405947415709}"/>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6A4D3737-9961-4C2D-A333-2FA921D2BAAC}"/>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39758DC-3EC6-4FB9-A729-9AFA3E60A271}"/>
            </a:ext>
          </a:extLst>
        </xdr:cNvPr>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188" name="n_4aveValue【橋りょう・トンネル】&#10;有形固定資産減価償却率">
          <a:extLst>
            <a:ext uri="{FF2B5EF4-FFF2-40B4-BE49-F238E27FC236}">
              <a16:creationId xmlns:a16="http://schemas.microsoft.com/office/drawing/2014/main" id="{BA4CF8A3-FDD5-40AE-B814-56E7B1B8DD1B}"/>
            </a:ext>
          </a:extLst>
        </xdr:cNvPr>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95A9B141-5288-4040-9D6B-F8BFCB1A4738}"/>
            </a:ext>
          </a:extLst>
        </xdr:cNvPr>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99338D1-FE5F-4F69-B20E-365520D919CF}"/>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7EBD7257-1E16-4333-A660-94087DB88D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694C891-992F-47BE-835B-B6EF502039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36BD5FB-C66C-4D6A-BE7C-C05F5A1A9B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F0F1D615-5DD4-4D6F-9CBA-F70C57EE1B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1972218-E82D-4590-98BC-7E14B9AB6E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79EEC9A-9B17-41BA-996B-8AD8BB3FF0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1FC768C9-CCE4-48B9-BF1D-18225227A3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051A556-2CE1-425D-9D69-9CE64C60AF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50B7BF6A-7C34-4AAB-9F2C-2CBD196333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B8BA2DB7-EF2B-4811-B360-FB879C59D4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7A0F7146-2ACD-4CD5-B3A2-21AAB85970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285F3274-7B50-4FFB-8307-C3C65863436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1E0B5D46-29D0-4E52-9903-D1516046AA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89D7D023-0CB6-439B-A6C3-DD75CD9C2FE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2E743C32-9786-4EA3-8B31-B3A3D3F579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6" name="テキスト ボックス 205">
          <a:extLst>
            <a:ext uri="{FF2B5EF4-FFF2-40B4-BE49-F238E27FC236}">
              <a16:creationId xmlns:a16="http://schemas.microsoft.com/office/drawing/2014/main" id="{9B811E40-3B9A-4647-94CE-C0A90F5F182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BA0812F4-246D-45A4-8C89-B388E4AFFE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8" name="テキスト ボックス 207">
          <a:extLst>
            <a:ext uri="{FF2B5EF4-FFF2-40B4-BE49-F238E27FC236}">
              <a16:creationId xmlns:a16="http://schemas.microsoft.com/office/drawing/2014/main" id="{FBE66144-FEF9-4330-BD10-BC9A6BECE7A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471F1274-C4C6-47F0-88F6-F43E913978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0" name="テキスト ボックス 209">
          <a:extLst>
            <a:ext uri="{FF2B5EF4-FFF2-40B4-BE49-F238E27FC236}">
              <a16:creationId xmlns:a16="http://schemas.microsoft.com/office/drawing/2014/main" id="{12D846B1-E239-446A-A866-7B4FBF09205D}"/>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63EA2E08-3225-412B-962A-16341A2182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0E345718-C017-496A-AA21-014E705FCD8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334B0C28-FE91-4734-9236-7FE4E758C7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14" name="直線コネクタ 213">
          <a:extLst>
            <a:ext uri="{FF2B5EF4-FFF2-40B4-BE49-F238E27FC236}">
              <a16:creationId xmlns:a16="http://schemas.microsoft.com/office/drawing/2014/main" id="{6D6557B8-1848-41D8-A99F-AB65EC0BE8FE}"/>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22B00CAB-00C3-4BC5-BACB-E05697E66B12}"/>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16" name="直線コネクタ 215">
          <a:extLst>
            <a:ext uri="{FF2B5EF4-FFF2-40B4-BE49-F238E27FC236}">
              <a16:creationId xmlns:a16="http://schemas.microsoft.com/office/drawing/2014/main" id="{D437A068-9CB4-48BA-BD08-57487348B52D}"/>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C2AA98AE-7A58-422E-B1BC-086E6D5BF644}"/>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18" name="直線コネクタ 217">
          <a:extLst>
            <a:ext uri="{FF2B5EF4-FFF2-40B4-BE49-F238E27FC236}">
              <a16:creationId xmlns:a16="http://schemas.microsoft.com/office/drawing/2014/main" id="{4DC44BF5-AD81-4724-BB0F-36E3DDB55E95}"/>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8208BE4D-50D6-49F8-9C37-DE7FAC57FDB9}"/>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20" name="フローチャート: 判断 219">
          <a:extLst>
            <a:ext uri="{FF2B5EF4-FFF2-40B4-BE49-F238E27FC236}">
              <a16:creationId xmlns:a16="http://schemas.microsoft.com/office/drawing/2014/main" id="{B7487653-7FAD-44C8-BD00-6F7255BE0BBE}"/>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21" name="フローチャート: 判断 220">
          <a:extLst>
            <a:ext uri="{FF2B5EF4-FFF2-40B4-BE49-F238E27FC236}">
              <a16:creationId xmlns:a16="http://schemas.microsoft.com/office/drawing/2014/main" id="{C56BF551-86BC-4089-8AB9-D79BBF40B71D}"/>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22" name="フローチャート: 判断 221">
          <a:extLst>
            <a:ext uri="{FF2B5EF4-FFF2-40B4-BE49-F238E27FC236}">
              <a16:creationId xmlns:a16="http://schemas.microsoft.com/office/drawing/2014/main" id="{7D40B32C-0DC0-4B69-9426-18C9B1D2AB16}"/>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54794</xdr:rowOff>
    </xdr:from>
    <xdr:to>
      <xdr:col>41</xdr:col>
      <xdr:colOff>101600</xdr:colOff>
      <xdr:row>62</xdr:row>
      <xdr:rowOff>156394</xdr:rowOff>
    </xdr:to>
    <xdr:sp macro="" textlink="">
      <xdr:nvSpPr>
        <xdr:cNvPr id="223" name="フローチャート: 判断 222">
          <a:extLst>
            <a:ext uri="{FF2B5EF4-FFF2-40B4-BE49-F238E27FC236}">
              <a16:creationId xmlns:a16="http://schemas.microsoft.com/office/drawing/2014/main" id="{9E3AC5C3-C943-47D7-AB75-283DC0A8D817}"/>
            </a:ext>
          </a:extLst>
        </xdr:cNvPr>
        <xdr:cNvSpPr/>
      </xdr:nvSpPr>
      <xdr:spPr>
        <a:xfrm>
          <a:off x="7810500" y="1068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170302</xdr:rowOff>
    </xdr:from>
    <xdr:to>
      <xdr:col>36</xdr:col>
      <xdr:colOff>165100</xdr:colOff>
      <xdr:row>62</xdr:row>
      <xdr:rowOff>100452</xdr:rowOff>
    </xdr:to>
    <xdr:sp macro="" textlink="">
      <xdr:nvSpPr>
        <xdr:cNvPr id="224" name="フローチャート: 判断 223">
          <a:extLst>
            <a:ext uri="{FF2B5EF4-FFF2-40B4-BE49-F238E27FC236}">
              <a16:creationId xmlns:a16="http://schemas.microsoft.com/office/drawing/2014/main" id="{34FA5D14-09D5-4612-9CEA-9B1C3AEAD633}"/>
            </a:ext>
          </a:extLst>
        </xdr:cNvPr>
        <xdr:cNvSpPr/>
      </xdr:nvSpPr>
      <xdr:spPr>
        <a:xfrm>
          <a:off x="6921500" y="106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B6C3C39-A41C-4B46-B55A-933C4669555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A3977DB-A38E-407D-99A2-985DC128F4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1770D8C-A7C8-432D-ACD5-AF2D6A8AF2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E1FC8AE-4020-47FA-B37D-2DDA76B6F2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91AAB02-2BEE-4610-ACE6-37198B320F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30380</xdr:rowOff>
    </xdr:from>
    <xdr:to>
      <xdr:col>55</xdr:col>
      <xdr:colOff>50800</xdr:colOff>
      <xdr:row>60</xdr:row>
      <xdr:rowOff>131980</xdr:rowOff>
    </xdr:to>
    <xdr:sp macro="" textlink="">
      <xdr:nvSpPr>
        <xdr:cNvPr id="230" name="楕円 229">
          <a:extLst>
            <a:ext uri="{FF2B5EF4-FFF2-40B4-BE49-F238E27FC236}">
              <a16:creationId xmlns:a16="http://schemas.microsoft.com/office/drawing/2014/main" id="{F35475B0-83B2-4A5A-B340-2EA28AE047A1}"/>
            </a:ext>
          </a:extLst>
        </xdr:cNvPr>
        <xdr:cNvSpPr/>
      </xdr:nvSpPr>
      <xdr:spPr>
        <a:xfrm>
          <a:off x="10426700" y="103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53257</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1E9B97D8-3D12-4820-B95E-9FD52AAD3C3B}"/>
            </a:ext>
          </a:extLst>
        </xdr:cNvPr>
        <xdr:cNvSpPr txBox="1"/>
      </xdr:nvSpPr>
      <xdr:spPr>
        <a:xfrm>
          <a:off x="10515600" y="101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34034</xdr:rowOff>
    </xdr:from>
    <xdr:to>
      <xdr:col>50</xdr:col>
      <xdr:colOff>165100</xdr:colOff>
      <xdr:row>60</xdr:row>
      <xdr:rowOff>135634</xdr:rowOff>
    </xdr:to>
    <xdr:sp macro="" textlink="">
      <xdr:nvSpPr>
        <xdr:cNvPr id="232" name="楕円 231">
          <a:extLst>
            <a:ext uri="{FF2B5EF4-FFF2-40B4-BE49-F238E27FC236}">
              <a16:creationId xmlns:a16="http://schemas.microsoft.com/office/drawing/2014/main" id="{3BFEB819-B5CA-41B4-9912-5048F95773FE}"/>
            </a:ext>
          </a:extLst>
        </xdr:cNvPr>
        <xdr:cNvSpPr/>
      </xdr:nvSpPr>
      <xdr:spPr>
        <a:xfrm>
          <a:off x="9588500" y="103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81180</xdr:rowOff>
    </xdr:from>
    <xdr:to>
      <xdr:col>55</xdr:col>
      <xdr:colOff>0</xdr:colOff>
      <xdr:row>60</xdr:row>
      <xdr:rowOff>84834</xdr:rowOff>
    </xdr:to>
    <xdr:cxnSp macro="">
      <xdr:nvCxnSpPr>
        <xdr:cNvPr id="233" name="直線コネクタ 232">
          <a:extLst>
            <a:ext uri="{FF2B5EF4-FFF2-40B4-BE49-F238E27FC236}">
              <a16:creationId xmlns:a16="http://schemas.microsoft.com/office/drawing/2014/main" id="{91470B71-01A0-4AB4-AB56-7F41FEAFE073}"/>
            </a:ext>
          </a:extLst>
        </xdr:cNvPr>
        <xdr:cNvCxnSpPr/>
      </xdr:nvCxnSpPr>
      <xdr:spPr>
        <a:xfrm flipV="1">
          <a:off x="9639300" y="10368180"/>
          <a:ext cx="8382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39303</xdr:rowOff>
    </xdr:from>
    <xdr:to>
      <xdr:col>46</xdr:col>
      <xdr:colOff>38100</xdr:colOff>
      <xdr:row>60</xdr:row>
      <xdr:rowOff>140903</xdr:rowOff>
    </xdr:to>
    <xdr:sp macro="" textlink="">
      <xdr:nvSpPr>
        <xdr:cNvPr id="234" name="楕円 233">
          <a:extLst>
            <a:ext uri="{FF2B5EF4-FFF2-40B4-BE49-F238E27FC236}">
              <a16:creationId xmlns:a16="http://schemas.microsoft.com/office/drawing/2014/main" id="{076685AC-9045-45C5-88F9-49BA09C01997}"/>
            </a:ext>
          </a:extLst>
        </xdr:cNvPr>
        <xdr:cNvSpPr/>
      </xdr:nvSpPr>
      <xdr:spPr>
        <a:xfrm>
          <a:off x="8699500" y="10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84834</xdr:rowOff>
    </xdr:from>
    <xdr:to>
      <xdr:col>50</xdr:col>
      <xdr:colOff>114300</xdr:colOff>
      <xdr:row>60</xdr:row>
      <xdr:rowOff>90103</xdr:rowOff>
    </xdr:to>
    <xdr:cxnSp macro="">
      <xdr:nvCxnSpPr>
        <xdr:cNvPr id="235" name="直線コネクタ 234">
          <a:extLst>
            <a:ext uri="{FF2B5EF4-FFF2-40B4-BE49-F238E27FC236}">
              <a16:creationId xmlns:a16="http://schemas.microsoft.com/office/drawing/2014/main" id="{9D9E2072-7E12-4E32-AA75-A481DADE0803}"/>
            </a:ext>
          </a:extLst>
        </xdr:cNvPr>
        <xdr:cNvCxnSpPr/>
      </xdr:nvCxnSpPr>
      <xdr:spPr>
        <a:xfrm flipV="1">
          <a:off x="8750300" y="10371834"/>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36" name="n_1aveValue【橋りょう・トンネル】&#10;一人当たり有形固定資産（償却資産）額">
          <a:extLst>
            <a:ext uri="{FF2B5EF4-FFF2-40B4-BE49-F238E27FC236}">
              <a16:creationId xmlns:a16="http://schemas.microsoft.com/office/drawing/2014/main" id="{20FFC5C4-F0A8-49B8-A427-B068F52A8E24}"/>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37" name="n_2aveValue【橋りょう・トンネル】&#10;一人当たり有形固定資産（償却資産）額">
          <a:extLst>
            <a:ext uri="{FF2B5EF4-FFF2-40B4-BE49-F238E27FC236}">
              <a16:creationId xmlns:a16="http://schemas.microsoft.com/office/drawing/2014/main" id="{4F09AE79-064A-418D-A24D-924350FD3D87}"/>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1471</xdr:rowOff>
    </xdr:from>
    <xdr:ext cx="534377" cy="259045"/>
    <xdr:sp macro="" textlink="">
      <xdr:nvSpPr>
        <xdr:cNvPr id="238" name="n_3aveValue【橋りょう・トンネル】&#10;一人当たり有形固定資産（償却資産）額">
          <a:extLst>
            <a:ext uri="{FF2B5EF4-FFF2-40B4-BE49-F238E27FC236}">
              <a16:creationId xmlns:a16="http://schemas.microsoft.com/office/drawing/2014/main" id="{1D14243A-8DF0-4338-A551-3FF2BDEF9EC0}"/>
            </a:ext>
          </a:extLst>
        </xdr:cNvPr>
        <xdr:cNvSpPr txBox="1"/>
      </xdr:nvSpPr>
      <xdr:spPr>
        <a:xfrm>
          <a:off x="7594111" y="104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116979</xdr:rowOff>
    </xdr:from>
    <xdr:ext cx="534377" cy="259045"/>
    <xdr:sp macro="" textlink="">
      <xdr:nvSpPr>
        <xdr:cNvPr id="239" name="n_4aveValue【橋りょう・トンネル】&#10;一人当たり有形固定資産（償却資産）額">
          <a:extLst>
            <a:ext uri="{FF2B5EF4-FFF2-40B4-BE49-F238E27FC236}">
              <a16:creationId xmlns:a16="http://schemas.microsoft.com/office/drawing/2014/main" id="{1174BEC8-6CCE-43F5-B2A8-853EACD0C4EA}"/>
            </a:ext>
          </a:extLst>
        </xdr:cNvPr>
        <xdr:cNvSpPr txBox="1"/>
      </xdr:nvSpPr>
      <xdr:spPr>
        <a:xfrm>
          <a:off x="6705111" y="104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152161</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CDAC79CE-8AF0-4B23-8F74-0DFD0F47C3BC}"/>
            </a:ext>
          </a:extLst>
        </xdr:cNvPr>
        <xdr:cNvSpPr txBox="1"/>
      </xdr:nvSpPr>
      <xdr:spPr>
        <a:xfrm>
          <a:off x="9327095" y="100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157430</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6DA000A2-060B-4BFF-ACF7-2314DCD62BA4}"/>
            </a:ext>
          </a:extLst>
        </xdr:cNvPr>
        <xdr:cNvSpPr txBox="1"/>
      </xdr:nvSpPr>
      <xdr:spPr>
        <a:xfrm>
          <a:off x="8450795" y="101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49840CED-1F6F-4C0F-91FB-A50998DADC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44E40A45-90C1-4E59-8820-F401F72951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BC57663-2569-4E69-B979-314A13FF50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4BA3D566-6471-4853-83CA-D06B7423F4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54D487A5-5EE0-4101-9667-F1B3B9790B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55B86DFE-727B-4529-A35A-D302AFFD04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A3B43ACB-9B24-4A53-85DC-1EC188ABCF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8B3D8C90-7FE5-436C-BCDD-BA6DAB7D33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BF47154E-8DA3-478B-AC27-936493B77E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86194C83-7BAB-4451-B81E-908CCA57B5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a:extLst>
            <a:ext uri="{FF2B5EF4-FFF2-40B4-BE49-F238E27FC236}">
              <a16:creationId xmlns:a16="http://schemas.microsoft.com/office/drawing/2014/main" id="{440E813F-55E8-4977-8932-ED8EDA327FF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E314FEF-F95B-4DA2-A6E4-D435CB54B6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12E24DB4-FB1D-4B00-9EE5-FBC15DC3515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130348D3-ED0A-40B2-98CF-DCE8B917FC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BF817B5C-CEA5-4911-85D4-C54AEBDE4B8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2E14D65-6E86-44AD-BBC4-5BD1A91C31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204AB1AD-FC6A-42FF-943C-AB4F7C0526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1735867A-1AC3-445D-86BB-CB01C9F32AD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D4C12A8-057F-47A0-AD6E-3CC673DDFC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16610FEF-A802-4C38-8EE4-010EE0FF1D3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5486A2FE-BCEE-41C7-BAC2-164D6A40666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5B263D04-CCD9-4F4E-ADE4-B6F08AA2EF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a:extLst>
            <a:ext uri="{FF2B5EF4-FFF2-40B4-BE49-F238E27FC236}">
              <a16:creationId xmlns:a16="http://schemas.microsoft.com/office/drawing/2014/main" id="{082CFA7C-7E98-46D8-B2E4-58DE99745D2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F5207594-8110-4511-AA53-4DA79F36AC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66" name="直線コネクタ 265">
          <a:extLst>
            <a:ext uri="{FF2B5EF4-FFF2-40B4-BE49-F238E27FC236}">
              <a16:creationId xmlns:a16="http://schemas.microsoft.com/office/drawing/2014/main" id="{12030A1F-00D2-40F0-A82F-CE0B4305CB4D}"/>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9B6221BB-38AB-4F89-9006-338DAD5106AC}"/>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68" name="直線コネクタ 267">
          <a:extLst>
            <a:ext uri="{FF2B5EF4-FFF2-40B4-BE49-F238E27FC236}">
              <a16:creationId xmlns:a16="http://schemas.microsoft.com/office/drawing/2014/main" id="{DF7912F0-2D9F-4787-8FF3-9878F4A61D99}"/>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4D9F4A7C-C04B-4479-A4AC-1E9B07CE1D0C}"/>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70" name="直線コネクタ 269">
          <a:extLst>
            <a:ext uri="{FF2B5EF4-FFF2-40B4-BE49-F238E27FC236}">
              <a16:creationId xmlns:a16="http://schemas.microsoft.com/office/drawing/2014/main" id="{2F5B1B59-7EF6-4F53-9E21-59C641570FC6}"/>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2E5C313F-3392-44E8-A9EB-ABF5CF11951F}"/>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72" name="フローチャート: 判断 271">
          <a:extLst>
            <a:ext uri="{FF2B5EF4-FFF2-40B4-BE49-F238E27FC236}">
              <a16:creationId xmlns:a16="http://schemas.microsoft.com/office/drawing/2014/main" id="{1E25E393-8538-4952-B80E-C60FFD62E4F2}"/>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73" name="フローチャート: 判断 272">
          <a:extLst>
            <a:ext uri="{FF2B5EF4-FFF2-40B4-BE49-F238E27FC236}">
              <a16:creationId xmlns:a16="http://schemas.microsoft.com/office/drawing/2014/main" id="{72870180-1D42-4F13-B22E-114377F82C4F}"/>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74" name="フローチャート: 判断 273">
          <a:extLst>
            <a:ext uri="{FF2B5EF4-FFF2-40B4-BE49-F238E27FC236}">
              <a16:creationId xmlns:a16="http://schemas.microsoft.com/office/drawing/2014/main" id="{F6235C69-AD56-45D5-A972-5823604EEFA9}"/>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5" name="フローチャート: 判断 274">
          <a:extLst>
            <a:ext uri="{FF2B5EF4-FFF2-40B4-BE49-F238E27FC236}">
              <a16:creationId xmlns:a16="http://schemas.microsoft.com/office/drawing/2014/main" id="{A2EDE164-DB97-4B9A-8A2A-3B23B2B2FDF7}"/>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76" name="フローチャート: 判断 275">
          <a:extLst>
            <a:ext uri="{FF2B5EF4-FFF2-40B4-BE49-F238E27FC236}">
              <a16:creationId xmlns:a16="http://schemas.microsoft.com/office/drawing/2014/main" id="{F8ACF484-1A8F-4D50-B39F-6C241464873F}"/>
            </a:ext>
          </a:extLst>
        </xdr:cNvPr>
        <xdr:cNvSpPr/>
      </xdr:nvSpPr>
      <xdr:spPr>
        <a:xfrm>
          <a:off x="1079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47614D3-B2F9-4D0D-829F-80E87BC357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45AD2F8-224C-4F24-A005-FAB6DADA79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7C1E86FD-5BD7-4A5D-BC65-E88FB061A6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13E4AC0-9343-4779-8C80-84CCD84D72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833EFCB-2DCD-42C7-BFD2-4655E87E86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128270</xdr:rowOff>
    </xdr:from>
    <xdr:to>
      <xdr:col>24</xdr:col>
      <xdr:colOff>114300</xdr:colOff>
      <xdr:row>86</xdr:row>
      <xdr:rowOff>58420</xdr:rowOff>
    </xdr:to>
    <xdr:sp macro="" textlink="">
      <xdr:nvSpPr>
        <xdr:cNvPr id="282" name="楕円 281">
          <a:extLst>
            <a:ext uri="{FF2B5EF4-FFF2-40B4-BE49-F238E27FC236}">
              <a16:creationId xmlns:a16="http://schemas.microsoft.com/office/drawing/2014/main" id="{14FACC39-1EC6-4AE0-973B-CAF9E8FBA9EC}"/>
            </a:ext>
          </a:extLst>
        </xdr:cNvPr>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106697</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7D0F93B-EEB8-49E2-BC6A-7F842249D44F}"/>
            </a:ext>
          </a:extLst>
        </xdr:cNvPr>
        <xdr:cNvSpPr txBox="1"/>
      </xdr:nvSpPr>
      <xdr:spPr>
        <a:xfrm>
          <a:off x="4673600"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84" name="楕円 283">
          <a:extLst>
            <a:ext uri="{FF2B5EF4-FFF2-40B4-BE49-F238E27FC236}">
              <a16:creationId xmlns:a16="http://schemas.microsoft.com/office/drawing/2014/main" id="{20D0E824-3F2D-4A6E-B854-3A994E4CFD1E}"/>
            </a:ext>
          </a:extLst>
        </xdr:cNvPr>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xdr:rowOff>
    </xdr:from>
    <xdr:to>
      <xdr:col>24</xdr:col>
      <xdr:colOff>63500</xdr:colOff>
      <xdr:row>86</xdr:row>
      <xdr:rowOff>15239</xdr:rowOff>
    </xdr:to>
    <xdr:cxnSp macro="">
      <xdr:nvCxnSpPr>
        <xdr:cNvPr id="285" name="直線コネクタ 284">
          <a:extLst>
            <a:ext uri="{FF2B5EF4-FFF2-40B4-BE49-F238E27FC236}">
              <a16:creationId xmlns:a16="http://schemas.microsoft.com/office/drawing/2014/main" id="{66906342-309C-45A6-9538-B6080F9E9D48}"/>
            </a:ext>
          </a:extLst>
        </xdr:cNvPr>
        <xdr:cNvCxnSpPr/>
      </xdr:nvCxnSpPr>
      <xdr:spPr>
        <a:xfrm flipV="1">
          <a:off x="3797300" y="14752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93980</xdr:rowOff>
    </xdr:from>
    <xdr:to>
      <xdr:col>15</xdr:col>
      <xdr:colOff>101600</xdr:colOff>
      <xdr:row>86</xdr:row>
      <xdr:rowOff>24130</xdr:rowOff>
    </xdr:to>
    <xdr:sp macro="" textlink="">
      <xdr:nvSpPr>
        <xdr:cNvPr id="286" name="楕円 285">
          <a:extLst>
            <a:ext uri="{FF2B5EF4-FFF2-40B4-BE49-F238E27FC236}">
              <a16:creationId xmlns:a16="http://schemas.microsoft.com/office/drawing/2014/main" id="{48EB386F-F161-43DF-A32C-84ADC356925D}"/>
            </a:ext>
          </a:extLst>
        </xdr:cNvPr>
        <xdr:cNvSpPr/>
      </xdr:nvSpPr>
      <xdr:spPr>
        <a:xfrm>
          <a:off x="2857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144780</xdr:rowOff>
    </xdr:from>
    <xdr:to>
      <xdr:col>19</xdr:col>
      <xdr:colOff>177800</xdr:colOff>
      <xdr:row>86</xdr:row>
      <xdr:rowOff>15239</xdr:rowOff>
    </xdr:to>
    <xdr:cxnSp macro="">
      <xdr:nvCxnSpPr>
        <xdr:cNvPr id="287" name="直線コネクタ 286">
          <a:extLst>
            <a:ext uri="{FF2B5EF4-FFF2-40B4-BE49-F238E27FC236}">
              <a16:creationId xmlns:a16="http://schemas.microsoft.com/office/drawing/2014/main" id="{9014F34D-761E-4B57-9392-D7E0EB5BCB83}"/>
            </a:ext>
          </a:extLst>
        </xdr:cNvPr>
        <xdr:cNvCxnSpPr/>
      </xdr:nvCxnSpPr>
      <xdr:spPr>
        <a:xfrm>
          <a:off x="2908300" y="14718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288" name="n_1aveValue【公営住宅】&#10;有形固定資産減価償却率">
          <a:extLst>
            <a:ext uri="{FF2B5EF4-FFF2-40B4-BE49-F238E27FC236}">
              <a16:creationId xmlns:a16="http://schemas.microsoft.com/office/drawing/2014/main" id="{E272C56F-A7F2-4F74-B5C9-9E738C0B5C7D}"/>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289" name="n_2aveValue【公営住宅】&#10;有形固定資産減価償却率">
          <a:extLst>
            <a:ext uri="{FF2B5EF4-FFF2-40B4-BE49-F238E27FC236}">
              <a16:creationId xmlns:a16="http://schemas.microsoft.com/office/drawing/2014/main" id="{59866C22-B136-4288-82BD-F09D4A097A46}"/>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90" name="n_3aveValue【公営住宅】&#10;有形固定資産減価償却率">
          <a:extLst>
            <a:ext uri="{FF2B5EF4-FFF2-40B4-BE49-F238E27FC236}">
              <a16:creationId xmlns:a16="http://schemas.microsoft.com/office/drawing/2014/main" id="{0386E459-D175-44FB-9FD2-E8F80C83AF3F}"/>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291" name="n_4aveValue【公営住宅】&#10;有形固定資産減価償却率">
          <a:extLst>
            <a:ext uri="{FF2B5EF4-FFF2-40B4-BE49-F238E27FC236}">
              <a16:creationId xmlns:a16="http://schemas.microsoft.com/office/drawing/2014/main" id="{979BED8B-C705-4CC5-9411-76EB4CF76FD2}"/>
            </a:ext>
          </a:extLst>
        </xdr:cNvPr>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292" name="n_1mainValue【公営住宅】&#10;有形固定資産減価償却率">
          <a:extLst>
            <a:ext uri="{FF2B5EF4-FFF2-40B4-BE49-F238E27FC236}">
              <a16:creationId xmlns:a16="http://schemas.microsoft.com/office/drawing/2014/main" id="{B6DA5E9B-30FC-4499-8780-85D9EBF17BAE}"/>
            </a:ext>
          </a:extLst>
        </xdr:cNvPr>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15257</xdr:rowOff>
    </xdr:from>
    <xdr:ext cx="405111" cy="259045"/>
    <xdr:sp macro="" textlink="">
      <xdr:nvSpPr>
        <xdr:cNvPr id="293" name="n_2mainValue【公営住宅】&#10;有形固定資産減価償却率">
          <a:extLst>
            <a:ext uri="{FF2B5EF4-FFF2-40B4-BE49-F238E27FC236}">
              <a16:creationId xmlns:a16="http://schemas.microsoft.com/office/drawing/2014/main" id="{FA265D3C-22C2-4820-85D9-CE39724EAC73}"/>
            </a:ext>
          </a:extLst>
        </xdr:cNvPr>
        <xdr:cNvSpPr txBox="1"/>
      </xdr:nvSpPr>
      <xdr:spPr>
        <a:xfrm>
          <a:off x="2705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785C0EF8-69AC-4864-8600-7C0889B31D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E49311B4-A29E-4B71-B422-882CA6BB0B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5EF51C56-604B-43C2-8645-A17ABAC19A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A6BFC396-552D-4E6A-9498-1147A1B8AB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9684AA21-83A1-47AA-84B1-72720579E4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56E360B5-DE90-442F-9692-B5F34C399B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1F21740-A70F-4D03-9343-A21E022CA5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45E5565-67A0-4163-BF25-42700701E7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90F9C4CD-B46F-4FE5-8F3A-FC5862E5BB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9674972E-88A4-4378-ABC3-F190C2868A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6ED3B6EF-F6CD-46FD-B5FE-A1E1C05F3A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2349427B-9B4C-41DB-BBD9-8CDB723CA5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4C55073F-4998-402C-BD94-47E38733B8A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D5BC9F3B-28EA-4F66-B00F-4B003891D0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D7D5CD3A-B9E0-4341-8E12-84487AACF5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D659992-B3FC-4097-ABD8-2F1677CCBD6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DAE6A4AC-BDEC-4273-AE66-0FEE0E45765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821C743E-1F91-467D-BED0-BCE1939CCCF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C91E5663-50A2-4D5B-AF87-7DFA3E4D86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6D09E4F3-9653-4DB3-A447-C736997EBBE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3804799D-E85D-4156-B943-47A31A78C4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4DC3C701-2A2C-4D39-804B-2EADE284FB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3F1654F-5F3A-4EE1-AF5D-1AF6CC7840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17" name="直線コネクタ 316">
          <a:extLst>
            <a:ext uri="{FF2B5EF4-FFF2-40B4-BE49-F238E27FC236}">
              <a16:creationId xmlns:a16="http://schemas.microsoft.com/office/drawing/2014/main" id="{73001E76-B83D-4A72-9686-4E1DB1583094}"/>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8" name="【公営住宅】&#10;一人当たり面積最小値テキスト">
          <a:extLst>
            <a:ext uri="{FF2B5EF4-FFF2-40B4-BE49-F238E27FC236}">
              <a16:creationId xmlns:a16="http://schemas.microsoft.com/office/drawing/2014/main" id="{753A492A-E1A7-41FC-B676-BD1A58FB0174}"/>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9" name="直線コネクタ 318">
          <a:extLst>
            <a:ext uri="{FF2B5EF4-FFF2-40B4-BE49-F238E27FC236}">
              <a16:creationId xmlns:a16="http://schemas.microsoft.com/office/drawing/2014/main" id="{80998FED-3E08-495F-A3DD-4DABC292D8F4}"/>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20" name="【公営住宅】&#10;一人当たり面積最大値テキスト">
          <a:extLst>
            <a:ext uri="{FF2B5EF4-FFF2-40B4-BE49-F238E27FC236}">
              <a16:creationId xmlns:a16="http://schemas.microsoft.com/office/drawing/2014/main" id="{F4887EC6-A597-4B16-B319-CE83C3F2D16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21" name="直線コネクタ 320">
          <a:extLst>
            <a:ext uri="{FF2B5EF4-FFF2-40B4-BE49-F238E27FC236}">
              <a16:creationId xmlns:a16="http://schemas.microsoft.com/office/drawing/2014/main" id="{840603D4-DBD3-4924-AC2F-C81EE3A60098}"/>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22" name="【公営住宅】&#10;一人当たり面積平均値テキスト">
          <a:extLst>
            <a:ext uri="{FF2B5EF4-FFF2-40B4-BE49-F238E27FC236}">
              <a16:creationId xmlns:a16="http://schemas.microsoft.com/office/drawing/2014/main" id="{528F2570-FCCB-4033-8024-611E3E3CA855}"/>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23" name="フローチャート: 判断 322">
          <a:extLst>
            <a:ext uri="{FF2B5EF4-FFF2-40B4-BE49-F238E27FC236}">
              <a16:creationId xmlns:a16="http://schemas.microsoft.com/office/drawing/2014/main" id="{6C8824C2-8019-4B0F-9D58-236DAE6883FA}"/>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24" name="フローチャート: 判断 323">
          <a:extLst>
            <a:ext uri="{FF2B5EF4-FFF2-40B4-BE49-F238E27FC236}">
              <a16:creationId xmlns:a16="http://schemas.microsoft.com/office/drawing/2014/main" id="{1EDB0D13-490C-4B13-A560-6222E7AC88EB}"/>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25" name="フローチャート: 判断 324">
          <a:extLst>
            <a:ext uri="{FF2B5EF4-FFF2-40B4-BE49-F238E27FC236}">
              <a16:creationId xmlns:a16="http://schemas.microsoft.com/office/drawing/2014/main" id="{DA769CBF-95EB-4022-B6AB-2CD91EE53F66}"/>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54356</xdr:rowOff>
    </xdr:from>
    <xdr:to>
      <xdr:col>41</xdr:col>
      <xdr:colOff>101600</xdr:colOff>
      <xdr:row>84</xdr:row>
      <xdr:rowOff>155956</xdr:rowOff>
    </xdr:to>
    <xdr:sp macro="" textlink="">
      <xdr:nvSpPr>
        <xdr:cNvPr id="326" name="フローチャート: 判断 325">
          <a:extLst>
            <a:ext uri="{FF2B5EF4-FFF2-40B4-BE49-F238E27FC236}">
              <a16:creationId xmlns:a16="http://schemas.microsoft.com/office/drawing/2014/main" id="{24AEA566-215E-48A5-9A28-22EB441EBDE0}"/>
            </a:ext>
          </a:extLst>
        </xdr:cNvPr>
        <xdr:cNvSpPr/>
      </xdr:nvSpPr>
      <xdr:spPr>
        <a:xfrm>
          <a:off x="7810500" y="1445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45213</xdr:rowOff>
    </xdr:from>
    <xdr:to>
      <xdr:col>36</xdr:col>
      <xdr:colOff>165100</xdr:colOff>
      <xdr:row>84</xdr:row>
      <xdr:rowOff>146813</xdr:rowOff>
    </xdr:to>
    <xdr:sp macro="" textlink="">
      <xdr:nvSpPr>
        <xdr:cNvPr id="327" name="フローチャート: 判断 326">
          <a:extLst>
            <a:ext uri="{FF2B5EF4-FFF2-40B4-BE49-F238E27FC236}">
              <a16:creationId xmlns:a16="http://schemas.microsoft.com/office/drawing/2014/main" id="{0CF1DEE8-71E5-478A-B450-B1134B6944E3}"/>
            </a:ext>
          </a:extLst>
        </xdr:cNvPr>
        <xdr:cNvSpPr/>
      </xdr:nvSpPr>
      <xdr:spPr>
        <a:xfrm>
          <a:off x="6921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8096932B-08FC-4209-9343-315E764A57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DBECDC6-A638-4AFE-8347-22C5C63A7F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9E43A6C-F224-4C86-A411-7163D81640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E4DE149-D44B-485C-8D53-CA2082F824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2472C27-BA9C-4E78-A67E-FAA6542F3D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73406</xdr:rowOff>
    </xdr:from>
    <xdr:to>
      <xdr:col>55</xdr:col>
      <xdr:colOff>50800</xdr:colOff>
      <xdr:row>83</xdr:row>
      <xdr:rowOff>3556</xdr:rowOff>
    </xdr:to>
    <xdr:sp macro="" textlink="">
      <xdr:nvSpPr>
        <xdr:cNvPr id="333" name="楕円 332">
          <a:extLst>
            <a:ext uri="{FF2B5EF4-FFF2-40B4-BE49-F238E27FC236}">
              <a16:creationId xmlns:a16="http://schemas.microsoft.com/office/drawing/2014/main" id="{14A3385E-6699-43D7-AD0D-66FB57D33A79}"/>
            </a:ext>
          </a:extLst>
        </xdr:cNvPr>
        <xdr:cNvSpPr/>
      </xdr:nvSpPr>
      <xdr:spPr>
        <a:xfrm>
          <a:off x="10426700" y="141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96283</xdr:rowOff>
    </xdr:from>
    <xdr:ext cx="469744" cy="259045"/>
    <xdr:sp macro="" textlink="">
      <xdr:nvSpPr>
        <xdr:cNvPr id="334" name="【公営住宅】&#10;一人当たり面積該当値テキスト">
          <a:extLst>
            <a:ext uri="{FF2B5EF4-FFF2-40B4-BE49-F238E27FC236}">
              <a16:creationId xmlns:a16="http://schemas.microsoft.com/office/drawing/2014/main" id="{087A327A-3FD2-41E1-91A3-2572C126A223}"/>
            </a:ext>
          </a:extLst>
        </xdr:cNvPr>
        <xdr:cNvSpPr txBox="1"/>
      </xdr:nvSpPr>
      <xdr:spPr>
        <a:xfrm>
          <a:off x="10515600"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74930</xdr:rowOff>
    </xdr:from>
    <xdr:to>
      <xdr:col>50</xdr:col>
      <xdr:colOff>165100</xdr:colOff>
      <xdr:row>83</xdr:row>
      <xdr:rowOff>5080</xdr:rowOff>
    </xdr:to>
    <xdr:sp macro="" textlink="">
      <xdr:nvSpPr>
        <xdr:cNvPr id="335" name="楕円 334">
          <a:extLst>
            <a:ext uri="{FF2B5EF4-FFF2-40B4-BE49-F238E27FC236}">
              <a16:creationId xmlns:a16="http://schemas.microsoft.com/office/drawing/2014/main" id="{F5C4EBA0-EB13-4A46-833D-5FF2B75ECAC4}"/>
            </a:ext>
          </a:extLst>
        </xdr:cNvPr>
        <xdr:cNvSpPr/>
      </xdr:nvSpPr>
      <xdr:spPr>
        <a:xfrm>
          <a:off x="958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124206</xdr:rowOff>
    </xdr:from>
    <xdr:to>
      <xdr:col>55</xdr:col>
      <xdr:colOff>0</xdr:colOff>
      <xdr:row>82</xdr:row>
      <xdr:rowOff>125730</xdr:rowOff>
    </xdr:to>
    <xdr:cxnSp macro="">
      <xdr:nvCxnSpPr>
        <xdr:cNvPr id="336" name="直線コネクタ 335">
          <a:extLst>
            <a:ext uri="{FF2B5EF4-FFF2-40B4-BE49-F238E27FC236}">
              <a16:creationId xmlns:a16="http://schemas.microsoft.com/office/drawing/2014/main" id="{BD061105-4A97-4CEA-A6C5-E4AB5B855F4F}"/>
            </a:ext>
          </a:extLst>
        </xdr:cNvPr>
        <xdr:cNvCxnSpPr/>
      </xdr:nvCxnSpPr>
      <xdr:spPr>
        <a:xfrm flipV="1">
          <a:off x="9639300" y="1418310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79502</xdr:rowOff>
    </xdr:from>
    <xdr:to>
      <xdr:col>46</xdr:col>
      <xdr:colOff>38100</xdr:colOff>
      <xdr:row>83</xdr:row>
      <xdr:rowOff>9652</xdr:rowOff>
    </xdr:to>
    <xdr:sp macro="" textlink="">
      <xdr:nvSpPr>
        <xdr:cNvPr id="337" name="楕円 336">
          <a:extLst>
            <a:ext uri="{FF2B5EF4-FFF2-40B4-BE49-F238E27FC236}">
              <a16:creationId xmlns:a16="http://schemas.microsoft.com/office/drawing/2014/main" id="{4754C64E-E6E6-45F6-BCD8-6DAB5B7AC031}"/>
            </a:ext>
          </a:extLst>
        </xdr:cNvPr>
        <xdr:cNvSpPr/>
      </xdr:nvSpPr>
      <xdr:spPr>
        <a:xfrm>
          <a:off x="8699500" y="141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125730</xdr:rowOff>
    </xdr:from>
    <xdr:to>
      <xdr:col>50</xdr:col>
      <xdr:colOff>114300</xdr:colOff>
      <xdr:row>82</xdr:row>
      <xdr:rowOff>130302</xdr:rowOff>
    </xdr:to>
    <xdr:cxnSp macro="">
      <xdr:nvCxnSpPr>
        <xdr:cNvPr id="338" name="直線コネクタ 337">
          <a:extLst>
            <a:ext uri="{FF2B5EF4-FFF2-40B4-BE49-F238E27FC236}">
              <a16:creationId xmlns:a16="http://schemas.microsoft.com/office/drawing/2014/main" id="{96F3C870-3195-467D-B352-E1CC534DC5AF}"/>
            </a:ext>
          </a:extLst>
        </xdr:cNvPr>
        <xdr:cNvCxnSpPr/>
      </xdr:nvCxnSpPr>
      <xdr:spPr>
        <a:xfrm flipV="1">
          <a:off x="8750300" y="14184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39" name="n_1aveValue【公営住宅】&#10;一人当たり面積">
          <a:extLst>
            <a:ext uri="{FF2B5EF4-FFF2-40B4-BE49-F238E27FC236}">
              <a16:creationId xmlns:a16="http://schemas.microsoft.com/office/drawing/2014/main" id="{AFD50047-02EA-48EC-A3E7-08F327A0492B}"/>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40" name="n_2aveValue【公営住宅】&#10;一人当たり面積">
          <a:extLst>
            <a:ext uri="{FF2B5EF4-FFF2-40B4-BE49-F238E27FC236}">
              <a16:creationId xmlns:a16="http://schemas.microsoft.com/office/drawing/2014/main" id="{68847A7C-4EC2-4FF2-AA29-7BE1F06926F3}"/>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1033</xdr:rowOff>
    </xdr:from>
    <xdr:ext cx="469744" cy="259045"/>
    <xdr:sp macro="" textlink="">
      <xdr:nvSpPr>
        <xdr:cNvPr id="341" name="n_3aveValue【公営住宅】&#10;一人当たり面積">
          <a:extLst>
            <a:ext uri="{FF2B5EF4-FFF2-40B4-BE49-F238E27FC236}">
              <a16:creationId xmlns:a16="http://schemas.microsoft.com/office/drawing/2014/main" id="{389FC4FE-CB39-4DFE-BF0C-8CB302DBF758}"/>
            </a:ext>
          </a:extLst>
        </xdr:cNvPr>
        <xdr:cNvSpPr txBox="1"/>
      </xdr:nvSpPr>
      <xdr:spPr>
        <a:xfrm>
          <a:off x="7626427"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163340</xdr:rowOff>
    </xdr:from>
    <xdr:ext cx="469744" cy="259045"/>
    <xdr:sp macro="" textlink="">
      <xdr:nvSpPr>
        <xdr:cNvPr id="342" name="n_4aveValue【公営住宅】&#10;一人当たり面積">
          <a:extLst>
            <a:ext uri="{FF2B5EF4-FFF2-40B4-BE49-F238E27FC236}">
              <a16:creationId xmlns:a16="http://schemas.microsoft.com/office/drawing/2014/main" id="{A572DC21-C449-435A-B0E5-FACE84C36E93}"/>
            </a:ext>
          </a:extLst>
        </xdr:cNvPr>
        <xdr:cNvSpPr txBox="1"/>
      </xdr:nvSpPr>
      <xdr:spPr>
        <a:xfrm>
          <a:off x="6737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21607</xdr:rowOff>
    </xdr:from>
    <xdr:ext cx="469744" cy="259045"/>
    <xdr:sp macro="" textlink="">
      <xdr:nvSpPr>
        <xdr:cNvPr id="343" name="n_1mainValue【公営住宅】&#10;一人当たり面積">
          <a:extLst>
            <a:ext uri="{FF2B5EF4-FFF2-40B4-BE49-F238E27FC236}">
              <a16:creationId xmlns:a16="http://schemas.microsoft.com/office/drawing/2014/main" id="{56F24EEB-9C2D-4143-B248-8274AE92D15B}"/>
            </a:ext>
          </a:extLst>
        </xdr:cNvPr>
        <xdr:cNvSpPr txBox="1"/>
      </xdr:nvSpPr>
      <xdr:spPr>
        <a:xfrm>
          <a:off x="9391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26179</xdr:rowOff>
    </xdr:from>
    <xdr:ext cx="469744" cy="259045"/>
    <xdr:sp macro="" textlink="">
      <xdr:nvSpPr>
        <xdr:cNvPr id="344" name="n_2mainValue【公営住宅】&#10;一人当たり面積">
          <a:extLst>
            <a:ext uri="{FF2B5EF4-FFF2-40B4-BE49-F238E27FC236}">
              <a16:creationId xmlns:a16="http://schemas.microsoft.com/office/drawing/2014/main" id="{A04911B7-2A7A-4C72-AD82-A0F903158946}"/>
            </a:ext>
          </a:extLst>
        </xdr:cNvPr>
        <xdr:cNvSpPr txBox="1"/>
      </xdr:nvSpPr>
      <xdr:spPr>
        <a:xfrm>
          <a:off x="85154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E9B9C351-FD35-4144-8085-7D0E64B1BC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5C85A1C-0C89-42B8-8A72-111CB72105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51788FED-8549-4E78-AB25-0622C37803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848D62CF-2B76-47ED-9CB9-5F219F46E2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A084AB99-328D-445F-9612-E5F6702F8F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25DC3B58-F0B2-4437-BDFB-F3C3194850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55F6461B-1AEF-4A90-8737-58ABDC82FC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1DB27B45-1740-4F1C-91B2-BE1EE525B0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2A5D39C2-02AC-423E-B6E9-54852A4D47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FB0D1EE-DA1D-4F59-9C0D-6BFA798AA8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B2317401-82EB-471E-BF5C-DFDA9D4092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AD9D13A-3313-4CF3-8521-2A179ACC13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E1E22E54-8CC9-4A7D-8EDE-A5EF7C45F2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10C4AF61-34A7-47AE-B7CA-226806377D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29DE3E59-1819-473A-BE88-D6E2B7E478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DFC00770-031E-49A1-890C-1DCFC51C65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1A74F4B9-9273-492A-B151-82568B342B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93368366-037C-4923-8B05-6AA5F0C878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99BFE507-0944-46EB-B7E5-45D2AFD80E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26E4CED4-D3AC-4CF2-B5D9-DA4B9C8367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5AABE488-6C95-466A-89F4-2AEE5F296F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46EC4A02-5366-48E3-B1C9-EFFA73732A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CA71D181-5B2E-4680-A5B4-B5E85DCE8A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CF2922FF-B2C9-4051-9733-A622CDCC4C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BD7AF9E5-DF1B-488A-A41E-D0243542AC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5D7E4E37-6962-4712-BB30-0863F0F9D8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03BA172B-408D-44C5-A106-B8390543E7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727FC59-534A-43EC-BC98-B83B292145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DB353A44-02D4-4498-8EDF-B51343C9C63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A09E19F0-2A75-4383-A333-7A35E47C6C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B9736E6E-0DB0-4074-9CC3-4D53E0AC2FC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EE8B04B5-3E0A-4DA8-A966-0796282341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8778C5A1-0071-4F5A-9BBD-C8C8D74F41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FEFA677D-4D88-4CE0-8F90-D6827B453B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C9A3590E-6F7F-4DE4-9717-B04AC89B550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1AF6CD07-9A53-4EBA-AFA4-70EC119856F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a16="http://schemas.microsoft.com/office/drawing/2014/main" id="{F7EC1F22-22B5-44A5-BFFF-44D4413AA8A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C858EED5-C7FD-45A2-ADDF-0B734FE0E6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a:extLst>
            <a:ext uri="{FF2B5EF4-FFF2-40B4-BE49-F238E27FC236}">
              <a16:creationId xmlns:a16="http://schemas.microsoft.com/office/drawing/2014/main" id="{48E83AB9-E136-4872-AAB0-B3D3FB073CC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B8B6C695-CE7D-4BE0-9ACF-C96FE05E6B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385" name="直線コネクタ 384">
          <a:extLst>
            <a:ext uri="{FF2B5EF4-FFF2-40B4-BE49-F238E27FC236}">
              <a16:creationId xmlns:a16="http://schemas.microsoft.com/office/drawing/2014/main" id="{4D11BD6F-1820-40C1-94AA-C27023071FE2}"/>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8255DD56-BC8F-4BBC-BA3A-717350276B8E}"/>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387" name="直線コネクタ 386">
          <a:extLst>
            <a:ext uri="{FF2B5EF4-FFF2-40B4-BE49-F238E27FC236}">
              <a16:creationId xmlns:a16="http://schemas.microsoft.com/office/drawing/2014/main" id="{E3C591EF-E829-4535-BBEF-D228BAAA0C16}"/>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388" name="【認定こども園・幼稚園・保育所】&#10;有形固定資産減価償却率最大値テキスト">
          <a:extLst>
            <a:ext uri="{FF2B5EF4-FFF2-40B4-BE49-F238E27FC236}">
              <a16:creationId xmlns:a16="http://schemas.microsoft.com/office/drawing/2014/main" id="{6DEE4EAA-988F-4AE2-8E32-7AC9500F00A4}"/>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389" name="直線コネクタ 388">
          <a:extLst>
            <a:ext uri="{FF2B5EF4-FFF2-40B4-BE49-F238E27FC236}">
              <a16:creationId xmlns:a16="http://schemas.microsoft.com/office/drawing/2014/main" id="{D4682506-001D-4217-8074-46E770676DE8}"/>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7F51ECA4-1EF9-4C70-98CC-D0F0DF425C0A}"/>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391" name="フローチャート: 判断 390">
          <a:extLst>
            <a:ext uri="{FF2B5EF4-FFF2-40B4-BE49-F238E27FC236}">
              <a16:creationId xmlns:a16="http://schemas.microsoft.com/office/drawing/2014/main" id="{F480EC45-771C-4E6F-8A58-49C41DFB2CA2}"/>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392" name="フローチャート: 判断 391">
          <a:extLst>
            <a:ext uri="{FF2B5EF4-FFF2-40B4-BE49-F238E27FC236}">
              <a16:creationId xmlns:a16="http://schemas.microsoft.com/office/drawing/2014/main" id="{0E1C30CB-3A5A-472F-B9EE-EDB3F6FDE542}"/>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393" name="フローチャート: 判断 392">
          <a:extLst>
            <a:ext uri="{FF2B5EF4-FFF2-40B4-BE49-F238E27FC236}">
              <a16:creationId xmlns:a16="http://schemas.microsoft.com/office/drawing/2014/main" id="{C1D6DDA5-459A-4FC1-8E52-888FCDFB6AB8}"/>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394" name="フローチャート: 判断 393">
          <a:extLst>
            <a:ext uri="{FF2B5EF4-FFF2-40B4-BE49-F238E27FC236}">
              <a16:creationId xmlns:a16="http://schemas.microsoft.com/office/drawing/2014/main" id="{3CE93307-DB4D-4219-8987-CBCBE9F9B46D}"/>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95" name="フローチャート: 判断 394">
          <a:extLst>
            <a:ext uri="{FF2B5EF4-FFF2-40B4-BE49-F238E27FC236}">
              <a16:creationId xmlns:a16="http://schemas.microsoft.com/office/drawing/2014/main" id="{D6C0D16F-869F-47B7-BC04-EE0E5C5299D2}"/>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463CD457-2952-48D0-BFC7-8780923900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FBBA1BFA-D4BA-47DF-86E9-3A3A82435D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A7A5404-5CB7-42B3-980E-91D9B65DFD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433F875-BF01-48C0-B3B6-7D9CF9B840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0DC61F5-5E1A-4E99-BAD7-7965E0DAD2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401" name="楕円 400">
          <a:extLst>
            <a:ext uri="{FF2B5EF4-FFF2-40B4-BE49-F238E27FC236}">
              <a16:creationId xmlns:a16="http://schemas.microsoft.com/office/drawing/2014/main" id="{6768B158-CAF5-4497-B434-91A8FEDFC22C}"/>
            </a:ext>
          </a:extLst>
        </xdr:cNvPr>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113682</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4B2999FF-E4F3-4CDC-8793-646949FF5E8B}"/>
            </a:ext>
          </a:extLst>
        </xdr:cNvPr>
        <xdr:cNvSpPr txBox="1"/>
      </xdr:nvSpPr>
      <xdr:spPr>
        <a:xfrm>
          <a:off x="16357600" y="680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92075</xdr:rowOff>
    </xdr:from>
    <xdr:to>
      <xdr:col>81</xdr:col>
      <xdr:colOff>101600</xdr:colOff>
      <xdr:row>41</xdr:row>
      <xdr:rowOff>22225</xdr:rowOff>
    </xdr:to>
    <xdr:sp macro="" textlink="">
      <xdr:nvSpPr>
        <xdr:cNvPr id="403" name="楕円 402">
          <a:extLst>
            <a:ext uri="{FF2B5EF4-FFF2-40B4-BE49-F238E27FC236}">
              <a16:creationId xmlns:a16="http://schemas.microsoft.com/office/drawing/2014/main" id="{C0B3EE2C-A7F8-4F56-8BA0-591D80AF5081}"/>
            </a:ext>
          </a:extLst>
        </xdr:cNvPr>
        <xdr:cNvSpPr/>
      </xdr:nvSpPr>
      <xdr:spPr>
        <a:xfrm>
          <a:off x="15430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142875</xdr:rowOff>
    </xdr:to>
    <xdr:cxnSp macro="">
      <xdr:nvCxnSpPr>
        <xdr:cNvPr id="404" name="直線コネクタ 403">
          <a:extLst>
            <a:ext uri="{FF2B5EF4-FFF2-40B4-BE49-F238E27FC236}">
              <a16:creationId xmlns:a16="http://schemas.microsoft.com/office/drawing/2014/main" id="{E1C71929-FFF9-4F46-A737-E789266415E2}"/>
            </a:ext>
          </a:extLst>
        </xdr:cNvPr>
        <xdr:cNvCxnSpPr/>
      </xdr:nvCxnSpPr>
      <xdr:spPr>
        <a:xfrm flipV="1">
          <a:off x="15481300" y="69361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405" name="楕円 404">
          <a:extLst>
            <a:ext uri="{FF2B5EF4-FFF2-40B4-BE49-F238E27FC236}">
              <a16:creationId xmlns:a16="http://schemas.microsoft.com/office/drawing/2014/main" id="{5DD80F7D-A699-4116-93CC-11BE1FD79FAF}"/>
            </a:ext>
          </a:extLst>
        </xdr:cNvPr>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125730</xdr:rowOff>
    </xdr:from>
    <xdr:to>
      <xdr:col>81</xdr:col>
      <xdr:colOff>50800</xdr:colOff>
      <xdr:row>40</xdr:row>
      <xdr:rowOff>142875</xdr:rowOff>
    </xdr:to>
    <xdr:cxnSp macro="">
      <xdr:nvCxnSpPr>
        <xdr:cNvPr id="406" name="直線コネクタ 405">
          <a:extLst>
            <a:ext uri="{FF2B5EF4-FFF2-40B4-BE49-F238E27FC236}">
              <a16:creationId xmlns:a16="http://schemas.microsoft.com/office/drawing/2014/main" id="{C35C07AE-D81A-40A1-9B92-71C60A311921}"/>
            </a:ext>
          </a:extLst>
        </xdr:cNvPr>
        <xdr:cNvCxnSpPr/>
      </xdr:nvCxnSpPr>
      <xdr:spPr>
        <a:xfrm>
          <a:off x="14592300" y="6983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4E453233-F3B9-4312-8DC5-1946869E5A1A}"/>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03EB52B9-9126-46BB-BBC2-509777910F6E}"/>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D7FA09AA-F775-4DF7-BFE5-66761CD5CD97}"/>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10" name="n_4aveValue【認定こども園・幼稚園・保育所】&#10;有形固定資産減価償却率">
          <a:extLst>
            <a:ext uri="{FF2B5EF4-FFF2-40B4-BE49-F238E27FC236}">
              <a16:creationId xmlns:a16="http://schemas.microsoft.com/office/drawing/2014/main" id="{C16E5C51-F38D-4175-A9FF-F49BD7F57997}"/>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13352</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CD1DD050-2D24-4E70-86BA-D3711E75B019}"/>
            </a:ext>
          </a:extLst>
        </xdr:cNvPr>
        <xdr:cNvSpPr txBox="1"/>
      </xdr:nvSpPr>
      <xdr:spPr>
        <a:xfrm>
          <a:off x="152660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F1F1CF86-A660-4E5E-968D-62890F41397F}"/>
            </a:ext>
          </a:extLst>
        </xdr:cNvPr>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7424FFBD-F14B-41EC-A319-2B160F3D0B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6B086BA5-82EB-471A-9278-04A506102D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6499C606-D640-4E53-8386-1508B4BB14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FC3138FF-3775-4C04-8633-E151D716D9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36FFD871-19EA-47A5-AD06-09E84CAD63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C5E8919F-8F39-423D-A566-25F6197D34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25F33E00-F49A-45DA-A5E7-9E78664018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FC0BFF03-0ED6-41D9-A386-01A48AA93E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83280820-9F6C-45D4-B1BD-39F0A3645C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89965FAD-8F88-41A9-B499-1452F59D9A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a:extLst>
            <a:ext uri="{FF2B5EF4-FFF2-40B4-BE49-F238E27FC236}">
              <a16:creationId xmlns:a16="http://schemas.microsoft.com/office/drawing/2014/main" id="{B742816C-EAFE-4F13-9516-589F050084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4" name="テキスト ボックス 423">
          <a:extLst>
            <a:ext uri="{FF2B5EF4-FFF2-40B4-BE49-F238E27FC236}">
              <a16:creationId xmlns:a16="http://schemas.microsoft.com/office/drawing/2014/main" id="{B297D9F4-5A90-4750-B8ED-67CAD4CE074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a:extLst>
            <a:ext uri="{FF2B5EF4-FFF2-40B4-BE49-F238E27FC236}">
              <a16:creationId xmlns:a16="http://schemas.microsoft.com/office/drawing/2014/main" id="{CA5781E9-9E75-4CC9-B9C4-E20D2EC1864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6" name="テキスト ボックス 425">
          <a:extLst>
            <a:ext uri="{FF2B5EF4-FFF2-40B4-BE49-F238E27FC236}">
              <a16:creationId xmlns:a16="http://schemas.microsoft.com/office/drawing/2014/main" id="{72C2B9A0-279C-4CB7-904F-46D3F99A12F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a:extLst>
            <a:ext uri="{FF2B5EF4-FFF2-40B4-BE49-F238E27FC236}">
              <a16:creationId xmlns:a16="http://schemas.microsoft.com/office/drawing/2014/main" id="{F02EC788-1A59-4E77-A4EB-FEF7ED3128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8" name="テキスト ボックス 427">
          <a:extLst>
            <a:ext uri="{FF2B5EF4-FFF2-40B4-BE49-F238E27FC236}">
              <a16:creationId xmlns:a16="http://schemas.microsoft.com/office/drawing/2014/main" id="{12960378-F3F8-4787-AEDC-C7958AE4E59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a:extLst>
            <a:ext uri="{FF2B5EF4-FFF2-40B4-BE49-F238E27FC236}">
              <a16:creationId xmlns:a16="http://schemas.microsoft.com/office/drawing/2014/main" id="{C724706A-31AA-49DE-87DA-82B2EB018D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0" name="テキスト ボックス 429">
          <a:extLst>
            <a:ext uri="{FF2B5EF4-FFF2-40B4-BE49-F238E27FC236}">
              <a16:creationId xmlns:a16="http://schemas.microsoft.com/office/drawing/2014/main" id="{9AC4635D-EC95-4209-8ED4-A460F34F949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a:extLst>
            <a:ext uri="{FF2B5EF4-FFF2-40B4-BE49-F238E27FC236}">
              <a16:creationId xmlns:a16="http://schemas.microsoft.com/office/drawing/2014/main" id="{C2079FE1-3334-44C3-A943-6B4A0947392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2" name="テキスト ボックス 431">
          <a:extLst>
            <a:ext uri="{FF2B5EF4-FFF2-40B4-BE49-F238E27FC236}">
              <a16:creationId xmlns:a16="http://schemas.microsoft.com/office/drawing/2014/main" id="{E8827F63-161D-4EFF-969D-55F47F8F700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2B569CA7-9ACF-493B-84FC-8CC3D8DECC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AA875598-8EC7-4CF4-871C-1727E6D7E6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E928675D-FCE0-41DE-8DF5-27C83A9413A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36" name="直線コネクタ 435">
          <a:extLst>
            <a:ext uri="{FF2B5EF4-FFF2-40B4-BE49-F238E27FC236}">
              <a16:creationId xmlns:a16="http://schemas.microsoft.com/office/drawing/2014/main" id="{21EE8AED-20FC-4FBF-8C54-FB28D54756FF}"/>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C7A675A2-1F93-4A78-BE3A-2E8D0E80580B}"/>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38" name="直線コネクタ 437">
          <a:extLst>
            <a:ext uri="{FF2B5EF4-FFF2-40B4-BE49-F238E27FC236}">
              <a16:creationId xmlns:a16="http://schemas.microsoft.com/office/drawing/2014/main" id="{481587F9-6EFF-44BD-A956-7056B7F58B8B}"/>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08A46F5E-37A7-45B7-9B92-6CC6CB0F1E56}"/>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40" name="直線コネクタ 439">
          <a:extLst>
            <a:ext uri="{FF2B5EF4-FFF2-40B4-BE49-F238E27FC236}">
              <a16:creationId xmlns:a16="http://schemas.microsoft.com/office/drawing/2014/main" id="{92493F51-71A2-4C38-B6F7-E87DEEBAA91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9BEE3247-0B4B-4B28-8472-63888D08CAF6}"/>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42" name="フローチャート: 判断 441">
          <a:extLst>
            <a:ext uri="{FF2B5EF4-FFF2-40B4-BE49-F238E27FC236}">
              <a16:creationId xmlns:a16="http://schemas.microsoft.com/office/drawing/2014/main" id="{673C5938-4F6B-4B9F-8032-15196AE2DE2E}"/>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43" name="フローチャート: 判断 442">
          <a:extLst>
            <a:ext uri="{FF2B5EF4-FFF2-40B4-BE49-F238E27FC236}">
              <a16:creationId xmlns:a16="http://schemas.microsoft.com/office/drawing/2014/main" id="{644CBF74-E2B6-40E5-B89A-6E92ECC3866B}"/>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44" name="フローチャート: 判断 443">
          <a:extLst>
            <a:ext uri="{FF2B5EF4-FFF2-40B4-BE49-F238E27FC236}">
              <a16:creationId xmlns:a16="http://schemas.microsoft.com/office/drawing/2014/main" id="{13AC24D3-CB44-4309-A684-9890F1E62A6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45" name="フローチャート: 判断 444">
          <a:extLst>
            <a:ext uri="{FF2B5EF4-FFF2-40B4-BE49-F238E27FC236}">
              <a16:creationId xmlns:a16="http://schemas.microsoft.com/office/drawing/2014/main" id="{F6B2EC46-B82E-4FF9-B5A1-57A60773B344}"/>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46" name="フローチャート: 判断 445">
          <a:extLst>
            <a:ext uri="{FF2B5EF4-FFF2-40B4-BE49-F238E27FC236}">
              <a16:creationId xmlns:a16="http://schemas.microsoft.com/office/drawing/2014/main" id="{19AFE202-CF24-4F62-B7B7-04716C93B086}"/>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A696A64-CFBE-4CD2-A8FA-30799806F5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46985F1-9A71-4A4A-AF9D-FAD0904E49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68EE13D9-E9EE-445A-98B1-676A740241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DE58DF6-DB4D-4677-A6A6-B6F20FE8E5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6B979B0-DDFA-4331-B985-EA54EBDF59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52" name="楕円 451">
          <a:extLst>
            <a:ext uri="{FF2B5EF4-FFF2-40B4-BE49-F238E27FC236}">
              <a16:creationId xmlns:a16="http://schemas.microsoft.com/office/drawing/2014/main" id="{8C0084F0-08EA-46DF-8A11-62EDEE2EA3CF}"/>
            </a:ext>
          </a:extLst>
        </xdr:cNvPr>
        <xdr:cNvSpPr/>
      </xdr:nvSpPr>
      <xdr:spPr>
        <a:xfrm>
          <a:off x="22110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53357</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A62C1C7C-116D-458D-8C41-FC281CA8566B}"/>
            </a:ext>
          </a:extLst>
        </xdr:cNvPr>
        <xdr:cNvSpPr txBox="1"/>
      </xdr:nvSpPr>
      <xdr:spPr>
        <a:xfrm>
          <a:off x="22199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74930</xdr:rowOff>
    </xdr:from>
    <xdr:to>
      <xdr:col>112</xdr:col>
      <xdr:colOff>38100</xdr:colOff>
      <xdr:row>40</xdr:row>
      <xdr:rowOff>5080</xdr:rowOff>
    </xdr:to>
    <xdr:sp macro="" textlink="">
      <xdr:nvSpPr>
        <xdr:cNvPr id="454" name="楕円 453">
          <a:extLst>
            <a:ext uri="{FF2B5EF4-FFF2-40B4-BE49-F238E27FC236}">
              <a16:creationId xmlns:a16="http://schemas.microsoft.com/office/drawing/2014/main" id="{C138A19F-959B-4359-A71E-0BDC4D0F424E}"/>
            </a:ext>
          </a:extLst>
        </xdr:cNvPr>
        <xdr:cNvSpPr/>
      </xdr:nvSpPr>
      <xdr:spPr>
        <a:xfrm>
          <a:off x="2127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125730</xdr:rowOff>
    </xdr:from>
    <xdr:to>
      <xdr:col>116</xdr:col>
      <xdr:colOff>63500</xdr:colOff>
      <xdr:row>39</xdr:row>
      <xdr:rowOff>125730</xdr:rowOff>
    </xdr:to>
    <xdr:cxnSp macro="">
      <xdr:nvCxnSpPr>
        <xdr:cNvPr id="455" name="直線コネクタ 454">
          <a:extLst>
            <a:ext uri="{FF2B5EF4-FFF2-40B4-BE49-F238E27FC236}">
              <a16:creationId xmlns:a16="http://schemas.microsoft.com/office/drawing/2014/main" id="{B0CDB65A-F79C-4D98-8687-C0ED0291931A}"/>
            </a:ext>
          </a:extLst>
        </xdr:cNvPr>
        <xdr:cNvCxnSpPr/>
      </xdr:nvCxnSpPr>
      <xdr:spPr>
        <a:xfrm>
          <a:off x="21323300" y="681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56" name="楕円 455">
          <a:extLst>
            <a:ext uri="{FF2B5EF4-FFF2-40B4-BE49-F238E27FC236}">
              <a16:creationId xmlns:a16="http://schemas.microsoft.com/office/drawing/2014/main" id="{CC035370-AE79-4EDD-8B68-D1469B974D4A}"/>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133350</xdr:rowOff>
    </xdr:to>
    <xdr:cxnSp macro="">
      <xdr:nvCxnSpPr>
        <xdr:cNvPr id="457" name="直線コネクタ 456">
          <a:extLst>
            <a:ext uri="{FF2B5EF4-FFF2-40B4-BE49-F238E27FC236}">
              <a16:creationId xmlns:a16="http://schemas.microsoft.com/office/drawing/2014/main" id="{D7FA7D2E-B491-4A4C-803C-B7CC115090E8}"/>
            </a:ext>
          </a:extLst>
        </xdr:cNvPr>
        <xdr:cNvCxnSpPr/>
      </xdr:nvCxnSpPr>
      <xdr:spPr>
        <a:xfrm flipV="1">
          <a:off x="20434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28FDE1E0-923E-4AB0-9BCD-07FE5BAEF7BD}"/>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5416111C-312F-4813-A421-8A9D7B5F5641}"/>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8A32C418-1B77-489E-9117-D8B88057A02C}"/>
            </a:ext>
          </a:extLst>
        </xdr:cNvPr>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50F7CBC6-5F68-4AA2-89E9-8CFB11637E4D}"/>
            </a:ext>
          </a:extLst>
        </xdr:cNvPr>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167657</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9C68A9DE-01D3-4BA8-A066-A0D42D44AA0C}"/>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6042FBBF-1434-4166-97B2-2E31C98723C0}"/>
            </a:ext>
          </a:extLst>
        </xdr:cNvPr>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26EE35BC-5CFC-4466-9B9A-888F43E727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97E092D9-AF2A-4A19-B153-920E4D6F36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CB335E36-1FC1-4EFD-BE6E-0130D06C00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DFFB57D-50A0-4AE4-AC4C-098B138FA1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48DB5B62-59C9-4ADF-9E60-829EFC9C92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A07A729A-2863-4CDE-B538-F03D3C0D2D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8B8F044D-7878-4DCD-A7F5-88A634C643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E8BFDF32-E601-4F66-A5C9-74E7E23DF0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C2C7A3D7-B554-41B5-BDA1-6D619BDE04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E6E8153B-2BD0-4C5E-85F1-421C2DE235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F45FE4C2-1276-4F7F-966D-33C7E9EF2A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9479D29F-3816-4FFA-9719-2780095989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a:extLst>
            <a:ext uri="{FF2B5EF4-FFF2-40B4-BE49-F238E27FC236}">
              <a16:creationId xmlns:a16="http://schemas.microsoft.com/office/drawing/2014/main" id="{2C7EA840-2F33-4316-B2AD-994C7AE4ED3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EA373BFE-87F2-4412-BE7D-2A2C1C5F0E2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AAF0044F-7374-405C-92A1-C958BD5DB8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058EC75D-97B9-40B1-9849-87D3947B99F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D5B8107E-A59D-4D1A-A0AA-819F939E956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35BD50E7-6892-46AA-918D-61573FE0A6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1F6346A6-7D37-4493-AD95-5D622E416FF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56106002-9890-4992-A44E-8B97026F248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41D36588-7B4E-4FC0-AB0D-7F9CCE14DC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83DBD522-9EA2-40D2-84AE-AF6E8860081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a:extLst>
            <a:ext uri="{FF2B5EF4-FFF2-40B4-BE49-F238E27FC236}">
              <a16:creationId xmlns:a16="http://schemas.microsoft.com/office/drawing/2014/main" id="{600A0D78-299B-433C-B735-4071A0BF3B8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3884D2ED-B2E7-4624-B61E-9CAD681B98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8" name="テキスト ボックス 487">
          <a:extLst>
            <a:ext uri="{FF2B5EF4-FFF2-40B4-BE49-F238E27FC236}">
              <a16:creationId xmlns:a16="http://schemas.microsoft.com/office/drawing/2014/main" id="{0B5DDBF8-5589-4608-875E-334F6E784EF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71FDC9C7-6F6C-44C1-9CF5-7352CD8695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490" name="直線コネクタ 489">
          <a:extLst>
            <a:ext uri="{FF2B5EF4-FFF2-40B4-BE49-F238E27FC236}">
              <a16:creationId xmlns:a16="http://schemas.microsoft.com/office/drawing/2014/main" id="{D7AF5542-B081-4A40-8D52-B878E29B1036}"/>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14A1428C-E58D-4409-AEBC-0C10B24635A1}"/>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92" name="直線コネクタ 491">
          <a:extLst>
            <a:ext uri="{FF2B5EF4-FFF2-40B4-BE49-F238E27FC236}">
              <a16:creationId xmlns:a16="http://schemas.microsoft.com/office/drawing/2014/main" id="{DAE3307F-13B7-4E84-B4CB-AFAE64D56977}"/>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FCA9B3D1-937A-4A1C-B8EC-8D1DEFB4F192}"/>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4" name="直線コネクタ 493">
          <a:extLst>
            <a:ext uri="{FF2B5EF4-FFF2-40B4-BE49-F238E27FC236}">
              <a16:creationId xmlns:a16="http://schemas.microsoft.com/office/drawing/2014/main" id="{AAE839DE-C85B-4306-B0C8-ED025C013258}"/>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A71CC9E5-1544-486C-9911-9927D7996C09}"/>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96" name="フローチャート: 判断 495">
          <a:extLst>
            <a:ext uri="{FF2B5EF4-FFF2-40B4-BE49-F238E27FC236}">
              <a16:creationId xmlns:a16="http://schemas.microsoft.com/office/drawing/2014/main" id="{71B851AA-73FC-4586-9BA3-2EBA236D4F9F}"/>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97" name="フローチャート: 判断 496">
          <a:extLst>
            <a:ext uri="{FF2B5EF4-FFF2-40B4-BE49-F238E27FC236}">
              <a16:creationId xmlns:a16="http://schemas.microsoft.com/office/drawing/2014/main" id="{A93809B3-7A89-4F46-B270-BE76E40442FA}"/>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98" name="フローチャート: 判断 497">
          <a:extLst>
            <a:ext uri="{FF2B5EF4-FFF2-40B4-BE49-F238E27FC236}">
              <a16:creationId xmlns:a16="http://schemas.microsoft.com/office/drawing/2014/main" id="{B1B7C789-D13F-422A-B2E9-807DC140B88C}"/>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99" name="フローチャート: 判断 498">
          <a:extLst>
            <a:ext uri="{FF2B5EF4-FFF2-40B4-BE49-F238E27FC236}">
              <a16:creationId xmlns:a16="http://schemas.microsoft.com/office/drawing/2014/main" id="{9047D534-0C46-4C69-9384-DA8C3C29BC83}"/>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00" name="フローチャート: 判断 499">
          <a:extLst>
            <a:ext uri="{FF2B5EF4-FFF2-40B4-BE49-F238E27FC236}">
              <a16:creationId xmlns:a16="http://schemas.microsoft.com/office/drawing/2014/main" id="{7EA3B032-70B7-40B3-B2DD-BD612C21E4A9}"/>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06264A1-51C0-42C7-9CCD-98DFBD416C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70FA3D5-9079-44C1-89EB-FF61B31A07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5A0A036-DAB0-4F43-8D94-A1C56A0AC5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3B075A7-8EB3-4665-B63F-F9F32E0162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2732351-DD95-4029-9C33-392643BA1D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06" name="楕円 505">
          <a:extLst>
            <a:ext uri="{FF2B5EF4-FFF2-40B4-BE49-F238E27FC236}">
              <a16:creationId xmlns:a16="http://schemas.microsoft.com/office/drawing/2014/main" id="{EB88AC34-184F-400F-BD8F-1D1804E88282}"/>
            </a:ext>
          </a:extLst>
        </xdr:cNvPr>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51011D45-09D8-43E7-9A27-B857BB251BC1}"/>
            </a:ext>
          </a:extLst>
        </xdr:cNvPr>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508" name="楕円 507">
          <a:extLst>
            <a:ext uri="{FF2B5EF4-FFF2-40B4-BE49-F238E27FC236}">
              <a16:creationId xmlns:a16="http://schemas.microsoft.com/office/drawing/2014/main" id="{905FFAD6-4689-4D90-AF08-FF9DA9437048}"/>
            </a:ext>
          </a:extLst>
        </xdr:cNvPr>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109401</xdr:rowOff>
    </xdr:to>
    <xdr:cxnSp macro="">
      <xdr:nvCxnSpPr>
        <xdr:cNvPr id="509" name="直線コネクタ 508">
          <a:extLst>
            <a:ext uri="{FF2B5EF4-FFF2-40B4-BE49-F238E27FC236}">
              <a16:creationId xmlns:a16="http://schemas.microsoft.com/office/drawing/2014/main" id="{B5275F7E-4A72-4BDB-B198-A30FECCBF88C}"/>
            </a:ext>
          </a:extLst>
        </xdr:cNvPr>
        <xdr:cNvCxnSpPr/>
      </xdr:nvCxnSpPr>
      <xdr:spPr>
        <a:xfrm>
          <a:off x="15481300" y="105319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510" name="楕円 509">
          <a:extLst>
            <a:ext uri="{FF2B5EF4-FFF2-40B4-BE49-F238E27FC236}">
              <a16:creationId xmlns:a16="http://schemas.microsoft.com/office/drawing/2014/main" id="{9DD1762E-4435-4DCA-ADC1-2652E9FA820B}"/>
            </a:ext>
          </a:extLst>
        </xdr:cNvPr>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73478</xdr:rowOff>
    </xdr:from>
    <xdr:to>
      <xdr:col>81</xdr:col>
      <xdr:colOff>50800</xdr:colOff>
      <xdr:row>61</xdr:row>
      <xdr:rowOff>96338</xdr:rowOff>
    </xdr:to>
    <xdr:cxnSp macro="">
      <xdr:nvCxnSpPr>
        <xdr:cNvPr id="511" name="直線コネクタ 510">
          <a:extLst>
            <a:ext uri="{FF2B5EF4-FFF2-40B4-BE49-F238E27FC236}">
              <a16:creationId xmlns:a16="http://schemas.microsoft.com/office/drawing/2014/main" id="{B78E31DA-B6F5-4B07-AED2-216D99A67A60}"/>
            </a:ext>
          </a:extLst>
        </xdr:cNvPr>
        <xdr:cNvCxnSpPr/>
      </xdr:nvCxnSpPr>
      <xdr:spPr>
        <a:xfrm flipV="1">
          <a:off x="14592300" y="10531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12" name="n_1aveValue【学校施設】&#10;有形固定資産減価償却率">
          <a:extLst>
            <a:ext uri="{FF2B5EF4-FFF2-40B4-BE49-F238E27FC236}">
              <a16:creationId xmlns:a16="http://schemas.microsoft.com/office/drawing/2014/main" id="{AF8BCCA2-3662-4270-959E-7C53AA931AC8}"/>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13" name="n_2aveValue【学校施設】&#10;有形固定資産減価償却率">
          <a:extLst>
            <a:ext uri="{FF2B5EF4-FFF2-40B4-BE49-F238E27FC236}">
              <a16:creationId xmlns:a16="http://schemas.microsoft.com/office/drawing/2014/main" id="{EA26F32F-96EF-40B6-B4BA-BD55AA2B53A1}"/>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14" name="n_3aveValue【学校施設】&#10;有形固定資産減価償却率">
          <a:extLst>
            <a:ext uri="{FF2B5EF4-FFF2-40B4-BE49-F238E27FC236}">
              <a16:creationId xmlns:a16="http://schemas.microsoft.com/office/drawing/2014/main" id="{E0FF5AC6-825F-4309-AC2A-BE076C28CE23}"/>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15" name="n_4aveValue【学校施設】&#10;有形固定資産減価償却率">
          <a:extLst>
            <a:ext uri="{FF2B5EF4-FFF2-40B4-BE49-F238E27FC236}">
              <a16:creationId xmlns:a16="http://schemas.microsoft.com/office/drawing/2014/main" id="{F1D0F06C-87BD-4701-9F63-7BE1FFD5CACE}"/>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516" name="n_1mainValue【学校施設】&#10;有形固定資産減価償却率">
          <a:extLst>
            <a:ext uri="{FF2B5EF4-FFF2-40B4-BE49-F238E27FC236}">
              <a16:creationId xmlns:a16="http://schemas.microsoft.com/office/drawing/2014/main" id="{1A62773D-9ECE-4989-9CE1-A6ED6FF386D6}"/>
            </a:ext>
          </a:extLst>
        </xdr:cNvPr>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517" name="n_2mainValue【学校施設】&#10;有形固定資産減価償却率">
          <a:extLst>
            <a:ext uri="{FF2B5EF4-FFF2-40B4-BE49-F238E27FC236}">
              <a16:creationId xmlns:a16="http://schemas.microsoft.com/office/drawing/2014/main" id="{CC4F4843-9865-47D5-B4BF-0617CF86A880}"/>
            </a:ext>
          </a:extLst>
        </xdr:cNvPr>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1CD63EEE-8446-45D0-A5D5-A78E77B557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C84CCC33-021E-4B7E-AD79-45A55A538F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96D8634E-44A5-489E-B9E7-0353D8B65D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437A1C92-3330-487E-921A-DE63366886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25719AE5-C635-4B74-B035-E2CA32EC4A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F3D16DD7-ED94-4FB2-9507-1D9374930A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4E947C20-46CF-43A6-A05A-641E7D325F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49D6D8DF-AF91-40E3-BF53-D145C9931E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7057BCA6-38CC-493F-A05C-2B451F0DA0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4DB764A0-AD3E-4358-BE58-1AD19C9F15E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a:extLst>
            <a:ext uri="{FF2B5EF4-FFF2-40B4-BE49-F238E27FC236}">
              <a16:creationId xmlns:a16="http://schemas.microsoft.com/office/drawing/2014/main" id="{955E3ED2-79B3-4782-8AA3-4BFB5D72EB2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a:extLst>
            <a:ext uri="{FF2B5EF4-FFF2-40B4-BE49-F238E27FC236}">
              <a16:creationId xmlns:a16="http://schemas.microsoft.com/office/drawing/2014/main" id="{F3C6235C-6AC7-4336-883C-00C03DA8ED8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a:extLst>
            <a:ext uri="{FF2B5EF4-FFF2-40B4-BE49-F238E27FC236}">
              <a16:creationId xmlns:a16="http://schemas.microsoft.com/office/drawing/2014/main" id="{2EA61B93-2857-4FB6-9BA4-8E7899B05A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a:extLst>
            <a:ext uri="{FF2B5EF4-FFF2-40B4-BE49-F238E27FC236}">
              <a16:creationId xmlns:a16="http://schemas.microsoft.com/office/drawing/2014/main" id="{76E57F71-9DFA-4C14-9632-8A9A79012EC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a:extLst>
            <a:ext uri="{FF2B5EF4-FFF2-40B4-BE49-F238E27FC236}">
              <a16:creationId xmlns:a16="http://schemas.microsoft.com/office/drawing/2014/main" id="{DC611994-EC39-4B92-82BA-9B23650E888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a:extLst>
            <a:ext uri="{FF2B5EF4-FFF2-40B4-BE49-F238E27FC236}">
              <a16:creationId xmlns:a16="http://schemas.microsoft.com/office/drawing/2014/main" id="{81A644BA-FECA-4AF6-8614-52FDA9BBC46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a:extLst>
            <a:ext uri="{FF2B5EF4-FFF2-40B4-BE49-F238E27FC236}">
              <a16:creationId xmlns:a16="http://schemas.microsoft.com/office/drawing/2014/main" id="{E41F8A8C-359B-408F-A22F-FBDC925F62C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a:extLst>
            <a:ext uri="{FF2B5EF4-FFF2-40B4-BE49-F238E27FC236}">
              <a16:creationId xmlns:a16="http://schemas.microsoft.com/office/drawing/2014/main" id="{11DE3591-72A1-4899-8273-68395E4B927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a:extLst>
            <a:ext uri="{FF2B5EF4-FFF2-40B4-BE49-F238E27FC236}">
              <a16:creationId xmlns:a16="http://schemas.microsoft.com/office/drawing/2014/main" id="{E787CBE0-F484-4798-AED6-D2EF44F881B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a:extLst>
            <a:ext uri="{FF2B5EF4-FFF2-40B4-BE49-F238E27FC236}">
              <a16:creationId xmlns:a16="http://schemas.microsoft.com/office/drawing/2014/main" id="{BCA55E01-596C-4E45-9905-9D7DD2E7F62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a:extLst>
            <a:ext uri="{FF2B5EF4-FFF2-40B4-BE49-F238E27FC236}">
              <a16:creationId xmlns:a16="http://schemas.microsoft.com/office/drawing/2014/main" id="{28D35873-068D-4066-84A8-6F31546B263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a:extLst>
            <a:ext uri="{FF2B5EF4-FFF2-40B4-BE49-F238E27FC236}">
              <a16:creationId xmlns:a16="http://schemas.microsoft.com/office/drawing/2014/main" id="{F79FDA94-7C12-495E-81D6-529782CD612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a:extLst>
            <a:ext uri="{FF2B5EF4-FFF2-40B4-BE49-F238E27FC236}">
              <a16:creationId xmlns:a16="http://schemas.microsoft.com/office/drawing/2014/main" id="{B2BE03E3-D1BC-4A41-AA63-1E2C551DCD5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2A72FCCD-0BD7-444C-8F54-58CA89543C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CD72BDDB-EF4E-4F8C-956B-3DF0F8B5D5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3A14CABB-BC15-470A-9A17-ADA18CF6E1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44" name="直線コネクタ 543">
          <a:extLst>
            <a:ext uri="{FF2B5EF4-FFF2-40B4-BE49-F238E27FC236}">
              <a16:creationId xmlns:a16="http://schemas.microsoft.com/office/drawing/2014/main" id="{27F240F2-E5F6-4D99-AA2D-5169AC852599}"/>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45" name="【学校施設】&#10;一人当たり面積最小値テキスト">
          <a:extLst>
            <a:ext uri="{FF2B5EF4-FFF2-40B4-BE49-F238E27FC236}">
              <a16:creationId xmlns:a16="http://schemas.microsoft.com/office/drawing/2014/main" id="{67173F5F-09B4-4CFB-B878-8D87E0DB8E1E}"/>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46" name="直線コネクタ 545">
          <a:extLst>
            <a:ext uri="{FF2B5EF4-FFF2-40B4-BE49-F238E27FC236}">
              <a16:creationId xmlns:a16="http://schemas.microsoft.com/office/drawing/2014/main" id="{9FE49135-9C26-4D52-A0CA-A5083170251A}"/>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547" name="【学校施設】&#10;一人当たり面積最大値テキスト">
          <a:extLst>
            <a:ext uri="{FF2B5EF4-FFF2-40B4-BE49-F238E27FC236}">
              <a16:creationId xmlns:a16="http://schemas.microsoft.com/office/drawing/2014/main" id="{CC3798AB-9AFA-4289-ACA2-A4F0501D1101}"/>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548" name="直線コネクタ 547">
          <a:extLst>
            <a:ext uri="{FF2B5EF4-FFF2-40B4-BE49-F238E27FC236}">
              <a16:creationId xmlns:a16="http://schemas.microsoft.com/office/drawing/2014/main" id="{2774A92E-8711-44E5-B515-DA182FBD5A7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549" name="【学校施設】&#10;一人当たり面積平均値テキスト">
          <a:extLst>
            <a:ext uri="{FF2B5EF4-FFF2-40B4-BE49-F238E27FC236}">
              <a16:creationId xmlns:a16="http://schemas.microsoft.com/office/drawing/2014/main" id="{3AE014FB-81ED-4041-AE07-663454D6E432}"/>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550" name="フローチャート: 判断 549">
          <a:extLst>
            <a:ext uri="{FF2B5EF4-FFF2-40B4-BE49-F238E27FC236}">
              <a16:creationId xmlns:a16="http://schemas.microsoft.com/office/drawing/2014/main" id="{79C8B206-99A1-4209-A330-33C394C080BC}"/>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551" name="フローチャート: 判断 550">
          <a:extLst>
            <a:ext uri="{FF2B5EF4-FFF2-40B4-BE49-F238E27FC236}">
              <a16:creationId xmlns:a16="http://schemas.microsoft.com/office/drawing/2014/main" id="{C4B6F964-EBF2-490A-B9F1-DF9BD67E5E7C}"/>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52" name="フローチャート: 判断 551">
          <a:extLst>
            <a:ext uri="{FF2B5EF4-FFF2-40B4-BE49-F238E27FC236}">
              <a16:creationId xmlns:a16="http://schemas.microsoft.com/office/drawing/2014/main" id="{07B3161A-D906-4DEC-AA6E-2A93E475254B}"/>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171269</xdr:rowOff>
    </xdr:from>
    <xdr:to>
      <xdr:col>102</xdr:col>
      <xdr:colOff>165100</xdr:colOff>
      <xdr:row>60</xdr:row>
      <xdr:rowOff>101419</xdr:rowOff>
    </xdr:to>
    <xdr:sp macro="" textlink="">
      <xdr:nvSpPr>
        <xdr:cNvPr id="553" name="フローチャート: 判断 552">
          <a:extLst>
            <a:ext uri="{FF2B5EF4-FFF2-40B4-BE49-F238E27FC236}">
              <a16:creationId xmlns:a16="http://schemas.microsoft.com/office/drawing/2014/main" id="{5E1840D0-BC38-41D9-BB04-AA7FED6AB286}"/>
            </a:ext>
          </a:extLst>
        </xdr:cNvPr>
        <xdr:cNvSpPr/>
      </xdr:nvSpPr>
      <xdr:spPr>
        <a:xfrm>
          <a:off x="194945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54" name="フローチャート: 判断 553">
          <a:extLst>
            <a:ext uri="{FF2B5EF4-FFF2-40B4-BE49-F238E27FC236}">
              <a16:creationId xmlns:a16="http://schemas.microsoft.com/office/drawing/2014/main" id="{1EB9046D-DD64-45F9-9C89-B9A46C5B328D}"/>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3C34692-7894-4222-981D-A5BB20C05E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13CBD35-BFC5-4AC5-B809-B461BE84D7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5747658-0877-4589-96B6-B6328329B8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E65DC58A-5E53-49F9-88F7-A2E9C3C658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CF08061-B321-454A-B04B-3775122CDC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560" name="楕円 559">
          <a:extLst>
            <a:ext uri="{FF2B5EF4-FFF2-40B4-BE49-F238E27FC236}">
              <a16:creationId xmlns:a16="http://schemas.microsoft.com/office/drawing/2014/main" id="{7DD044FF-E10A-4D0C-B8DA-56F740114100}"/>
            </a:ext>
          </a:extLst>
        </xdr:cNvPr>
        <xdr:cNvSpPr/>
      </xdr:nvSpPr>
      <xdr:spPr>
        <a:xfrm>
          <a:off x="22110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99440</xdr:rowOff>
    </xdr:from>
    <xdr:ext cx="469744" cy="259045"/>
    <xdr:sp macro="" textlink="">
      <xdr:nvSpPr>
        <xdr:cNvPr id="561" name="【学校施設】&#10;一人当たり面積該当値テキスト">
          <a:extLst>
            <a:ext uri="{FF2B5EF4-FFF2-40B4-BE49-F238E27FC236}">
              <a16:creationId xmlns:a16="http://schemas.microsoft.com/office/drawing/2014/main" id="{9E4907FC-F5CE-496D-854A-F8F8D6833B91}"/>
            </a:ext>
          </a:extLst>
        </xdr:cNvPr>
        <xdr:cNvSpPr txBox="1"/>
      </xdr:nvSpPr>
      <xdr:spPr>
        <a:xfrm>
          <a:off x="22199600" y="100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87993</xdr:rowOff>
    </xdr:from>
    <xdr:to>
      <xdr:col>112</xdr:col>
      <xdr:colOff>38100</xdr:colOff>
      <xdr:row>60</xdr:row>
      <xdr:rowOff>18143</xdr:rowOff>
    </xdr:to>
    <xdr:sp macro="" textlink="">
      <xdr:nvSpPr>
        <xdr:cNvPr id="562" name="楕円 561">
          <a:extLst>
            <a:ext uri="{FF2B5EF4-FFF2-40B4-BE49-F238E27FC236}">
              <a16:creationId xmlns:a16="http://schemas.microsoft.com/office/drawing/2014/main" id="{38E59444-1748-4992-9591-4123C1C1B8CE}"/>
            </a:ext>
          </a:extLst>
        </xdr:cNvPr>
        <xdr:cNvSpPr/>
      </xdr:nvSpPr>
      <xdr:spPr>
        <a:xfrm>
          <a:off x="2127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127363</xdr:rowOff>
    </xdr:from>
    <xdr:to>
      <xdr:col>116</xdr:col>
      <xdr:colOff>63500</xdr:colOff>
      <xdr:row>59</xdr:row>
      <xdr:rowOff>138793</xdr:rowOff>
    </xdr:to>
    <xdr:cxnSp macro="">
      <xdr:nvCxnSpPr>
        <xdr:cNvPr id="563" name="直線コネクタ 562">
          <a:extLst>
            <a:ext uri="{FF2B5EF4-FFF2-40B4-BE49-F238E27FC236}">
              <a16:creationId xmlns:a16="http://schemas.microsoft.com/office/drawing/2014/main" id="{74E45EDA-89A2-47FC-ABE0-B34303B8067D}"/>
            </a:ext>
          </a:extLst>
        </xdr:cNvPr>
        <xdr:cNvCxnSpPr/>
      </xdr:nvCxnSpPr>
      <xdr:spPr>
        <a:xfrm flipV="1">
          <a:off x="21323300" y="102429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109220</xdr:rowOff>
    </xdr:from>
    <xdr:to>
      <xdr:col>107</xdr:col>
      <xdr:colOff>101600</xdr:colOff>
      <xdr:row>60</xdr:row>
      <xdr:rowOff>39370</xdr:rowOff>
    </xdr:to>
    <xdr:sp macro="" textlink="">
      <xdr:nvSpPr>
        <xdr:cNvPr id="564" name="楕円 563">
          <a:extLst>
            <a:ext uri="{FF2B5EF4-FFF2-40B4-BE49-F238E27FC236}">
              <a16:creationId xmlns:a16="http://schemas.microsoft.com/office/drawing/2014/main" id="{98FB1705-6917-443F-B220-9F70C3B40415}"/>
            </a:ext>
          </a:extLst>
        </xdr:cNvPr>
        <xdr:cNvSpPr/>
      </xdr:nvSpPr>
      <xdr:spPr>
        <a:xfrm>
          <a:off x="2038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138793</xdr:rowOff>
    </xdr:from>
    <xdr:to>
      <xdr:col>111</xdr:col>
      <xdr:colOff>177800</xdr:colOff>
      <xdr:row>59</xdr:row>
      <xdr:rowOff>160020</xdr:rowOff>
    </xdr:to>
    <xdr:cxnSp macro="">
      <xdr:nvCxnSpPr>
        <xdr:cNvPr id="565" name="直線コネクタ 564">
          <a:extLst>
            <a:ext uri="{FF2B5EF4-FFF2-40B4-BE49-F238E27FC236}">
              <a16:creationId xmlns:a16="http://schemas.microsoft.com/office/drawing/2014/main" id="{8D029AA1-3CC7-4437-B1A8-07A205491410}"/>
            </a:ext>
          </a:extLst>
        </xdr:cNvPr>
        <xdr:cNvCxnSpPr/>
      </xdr:nvCxnSpPr>
      <xdr:spPr>
        <a:xfrm flipV="1">
          <a:off x="20434300" y="1025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566" name="n_1aveValue【学校施設】&#10;一人当たり面積">
          <a:extLst>
            <a:ext uri="{FF2B5EF4-FFF2-40B4-BE49-F238E27FC236}">
              <a16:creationId xmlns:a16="http://schemas.microsoft.com/office/drawing/2014/main" id="{8C9FBD3A-FE00-4B87-99FD-255E98F462F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567" name="n_2aveValue【学校施設】&#10;一人当たり面積">
          <a:extLst>
            <a:ext uri="{FF2B5EF4-FFF2-40B4-BE49-F238E27FC236}">
              <a16:creationId xmlns:a16="http://schemas.microsoft.com/office/drawing/2014/main" id="{8861BCE0-96F8-4D0A-BB79-A8D0A749F6CC}"/>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117946</xdr:rowOff>
    </xdr:from>
    <xdr:ext cx="469744" cy="259045"/>
    <xdr:sp macro="" textlink="">
      <xdr:nvSpPr>
        <xdr:cNvPr id="568" name="n_3aveValue【学校施設】&#10;一人当たり面積">
          <a:extLst>
            <a:ext uri="{FF2B5EF4-FFF2-40B4-BE49-F238E27FC236}">
              <a16:creationId xmlns:a16="http://schemas.microsoft.com/office/drawing/2014/main" id="{B21C8151-B3E5-4532-8603-323D83DCC0F3}"/>
            </a:ext>
          </a:extLst>
        </xdr:cNvPr>
        <xdr:cNvSpPr txBox="1"/>
      </xdr:nvSpPr>
      <xdr:spPr>
        <a:xfrm>
          <a:off x="1931042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69" name="n_4aveValue【学校施設】&#10;一人当たり面積">
          <a:extLst>
            <a:ext uri="{FF2B5EF4-FFF2-40B4-BE49-F238E27FC236}">
              <a16:creationId xmlns:a16="http://schemas.microsoft.com/office/drawing/2014/main" id="{B0F22E41-850A-4191-BFE8-7096D71C2C5D}"/>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34670</xdr:rowOff>
    </xdr:from>
    <xdr:ext cx="469744" cy="259045"/>
    <xdr:sp macro="" textlink="">
      <xdr:nvSpPr>
        <xdr:cNvPr id="570" name="n_1mainValue【学校施設】&#10;一人当たり面積">
          <a:extLst>
            <a:ext uri="{FF2B5EF4-FFF2-40B4-BE49-F238E27FC236}">
              <a16:creationId xmlns:a16="http://schemas.microsoft.com/office/drawing/2014/main" id="{2A7DE05B-727A-4C4D-BCC6-BB3483F9294E}"/>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30497</xdr:rowOff>
    </xdr:from>
    <xdr:ext cx="469744" cy="259045"/>
    <xdr:sp macro="" textlink="">
      <xdr:nvSpPr>
        <xdr:cNvPr id="571" name="n_2mainValue【学校施設】&#10;一人当たり面積">
          <a:extLst>
            <a:ext uri="{FF2B5EF4-FFF2-40B4-BE49-F238E27FC236}">
              <a16:creationId xmlns:a16="http://schemas.microsoft.com/office/drawing/2014/main" id="{123B327A-27AE-4B21-8C2D-33A99810A972}"/>
            </a:ext>
          </a:extLst>
        </xdr:cNvPr>
        <xdr:cNvSpPr txBox="1"/>
      </xdr:nvSpPr>
      <xdr:spPr>
        <a:xfrm>
          <a:off x="20199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BFBD8E24-4751-49E1-A8F8-3503497A24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CF1DE908-D3BE-4C58-9311-C1966F0BE9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9517713E-3E25-454D-B3B4-8DAB2FDC9D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D655D3AB-96F2-49FE-BDA1-804E6CD596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8B13C434-7D74-404B-8C88-39A61BF11B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3FE102A9-920D-4235-AAE7-EF760C8159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D9126248-C950-4B93-AAC8-01BF6CB4EA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46345AB-6BD4-44BD-B95A-5757E7F3C00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F11E5A15-FFB1-40B5-A8AE-5E8A15707D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AFAE435C-6B05-4891-A07E-7CDB111CDC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a:extLst>
            <a:ext uri="{FF2B5EF4-FFF2-40B4-BE49-F238E27FC236}">
              <a16:creationId xmlns:a16="http://schemas.microsoft.com/office/drawing/2014/main" id="{DA419279-3449-4A1F-BD9D-BF2755FA02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a:extLst>
            <a:ext uri="{FF2B5EF4-FFF2-40B4-BE49-F238E27FC236}">
              <a16:creationId xmlns:a16="http://schemas.microsoft.com/office/drawing/2014/main" id="{EC884664-1C16-488A-9E06-2C65F299CDC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F3A8686F-CB78-48FC-BBA0-E3ECFDC4BB2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a:extLst>
            <a:ext uri="{FF2B5EF4-FFF2-40B4-BE49-F238E27FC236}">
              <a16:creationId xmlns:a16="http://schemas.microsoft.com/office/drawing/2014/main" id="{E4AF42F5-8AEA-4715-AA45-8DE28DCB5A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a:extLst>
            <a:ext uri="{FF2B5EF4-FFF2-40B4-BE49-F238E27FC236}">
              <a16:creationId xmlns:a16="http://schemas.microsoft.com/office/drawing/2014/main" id="{5C1C9581-A54E-4203-8922-E4EB11771E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a:extLst>
            <a:ext uri="{FF2B5EF4-FFF2-40B4-BE49-F238E27FC236}">
              <a16:creationId xmlns:a16="http://schemas.microsoft.com/office/drawing/2014/main" id="{7FDE2394-4DF7-46B4-99EF-33B9E853B4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a:extLst>
            <a:ext uri="{FF2B5EF4-FFF2-40B4-BE49-F238E27FC236}">
              <a16:creationId xmlns:a16="http://schemas.microsoft.com/office/drawing/2014/main" id="{FF6C3666-E11F-4809-B626-1B6FFD2F624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a:extLst>
            <a:ext uri="{FF2B5EF4-FFF2-40B4-BE49-F238E27FC236}">
              <a16:creationId xmlns:a16="http://schemas.microsoft.com/office/drawing/2014/main" id="{00DFCC78-0C93-4974-9671-AC3898FCCF6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a:extLst>
            <a:ext uri="{FF2B5EF4-FFF2-40B4-BE49-F238E27FC236}">
              <a16:creationId xmlns:a16="http://schemas.microsoft.com/office/drawing/2014/main" id="{7143F74E-1993-48C3-9557-D464A664E8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a:extLst>
            <a:ext uri="{FF2B5EF4-FFF2-40B4-BE49-F238E27FC236}">
              <a16:creationId xmlns:a16="http://schemas.microsoft.com/office/drawing/2014/main" id="{21D52FF2-4CA8-417B-9C0E-52940087AFD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2" name="テキスト ボックス 591">
          <a:extLst>
            <a:ext uri="{FF2B5EF4-FFF2-40B4-BE49-F238E27FC236}">
              <a16:creationId xmlns:a16="http://schemas.microsoft.com/office/drawing/2014/main" id="{78E184AE-1FE2-4821-9877-E7905EA6DE0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C7C70C72-BC19-4E7F-8353-B218557E37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4" name="テキスト ボックス 593">
          <a:extLst>
            <a:ext uri="{FF2B5EF4-FFF2-40B4-BE49-F238E27FC236}">
              <a16:creationId xmlns:a16="http://schemas.microsoft.com/office/drawing/2014/main" id="{9E3902D6-9F80-4D0F-BE2A-B832850C3D4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id="{A8195DC7-34D9-4364-9B68-EAB4128D33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596" name="直線コネクタ 595">
          <a:extLst>
            <a:ext uri="{FF2B5EF4-FFF2-40B4-BE49-F238E27FC236}">
              <a16:creationId xmlns:a16="http://schemas.microsoft.com/office/drawing/2014/main" id="{C2DC2724-232B-4657-9359-21762C34065C}"/>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7" name="【児童館】&#10;有形固定資産減価償却率最小値テキスト">
          <a:extLst>
            <a:ext uri="{FF2B5EF4-FFF2-40B4-BE49-F238E27FC236}">
              <a16:creationId xmlns:a16="http://schemas.microsoft.com/office/drawing/2014/main" id="{ABB2002A-EC5B-4427-B5D3-F257A4DEF3D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98" name="直線コネクタ 597">
          <a:extLst>
            <a:ext uri="{FF2B5EF4-FFF2-40B4-BE49-F238E27FC236}">
              <a16:creationId xmlns:a16="http://schemas.microsoft.com/office/drawing/2014/main" id="{C92C5295-22E8-40AB-9BE7-A9AEDEBE8AD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99" name="【児童館】&#10;有形固定資産減価償却率最大値テキスト">
          <a:extLst>
            <a:ext uri="{FF2B5EF4-FFF2-40B4-BE49-F238E27FC236}">
              <a16:creationId xmlns:a16="http://schemas.microsoft.com/office/drawing/2014/main" id="{162BB6EE-8100-4007-98FD-108FC0843A92}"/>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0" name="直線コネクタ 599">
          <a:extLst>
            <a:ext uri="{FF2B5EF4-FFF2-40B4-BE49-F238E27FC236}">
              <a16:creationId xmlns:a16="http://schemas.microsoft.com/office/drawing/2014/main" id="{A622C961-0136-4E1B-B124-9D96E0867CF2}"/>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01" name="【児童館】&#10;有形固定資産減価償却率平均値テキスト">
          <a:extLst>
            <a:ext uri="{FF2B5EF4-FFF2-40B4-BE49-F238E27FC236}">
              <a16:creationId xmlns:a16="http://schemas.microsoft.com/office/drawing/2014/main" id="{5E15BFC2-B698-4E9D-A511-99DF5F52DD35}"/>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02" name="フローチャート: 判断 601">
          <a:extLst>
            <a:ext uri="{FF2B5EF4-FFF2-40B4-BE49-F238E27FC236}">
              <a16:creationId xmlns:a16="http://schemas.microsoft.com/office/drawing/2014/main" id="{A3ACEBE5-234F-40E6-8CA3-D2FC09CFB9AE}"/>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03" name="フローチャート: 判断 602">
          <a:extLst>
            <a:ext uri="{FF2B5EF4-FFF2-40B4-BE49-F238E27FC236}">
              <a16:creationId xmlns:a16="http://schemas.microsoft.com/office/drawing/2014/main" id="{A55D4562-2173-457F-A9DE-AA47D3D4741F}"/>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04" name="フローチャート: 判断 603">
          <a:extLst>
            <a:ext uri="{FF2B5EF4-FFF2-40B4-BE49-F238E27FC236}">
              <a16:creationId xmlns:a16="http://schemas.microsoft.com/office/drawing/2014/main" id="{7AE96C7F-4E17-4DFB-8043-583B7C0A7817}"/>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05" name="フローチャート: 判断 604">
          <a:extLst>
            <a:ext uri="{FF2B5EF4-FFF2-40B4-BE49-F238E27FC236}">
              <a16:creationId xmlns:a16="http://schemas.microsoft.com/office/drawing/2014/main" id="{979CC50F-E2AD-44DD-91F7-8210952A4190}"/>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06" name="フローチャート: 判断 605">
          <a:extLst>
            <a:ext uri="{FF2B5EF4-FFF2-40B4-BE49-F238E27FC236}">
              <a16:creationId xmlns:a16="http://schemas.microsoft.com/office/drawing/2014/main" id="{FDEF5143-C026-4D52-A4FE-CEE2A1AB5FAF}"/>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DD3ADF7-E288-48EB-9083-ED24CD2321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9AB46B46-A31A-445D-B5B6-EB1CC343DA5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F79E0A9-9282-4F1E-BE1E-B5C9F55209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D845183-82BC-43C4-95EB-9D3855CB90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E63A3D45-0DB4-42B2-98F4-7B5EE55B5D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12" name="楕円 611">
          <a:extLst>
            <a:ext uri="{FF2B5EF4-FFF2-40B4-BE49-F238E27FC236}">
              <a16:creationId xmlns:a16="http://schemas.microsoft.com/office/drawing/2014/main" id="{C8FCF501-6172-4F01-AFA3-D0D89B9B1B41}"/>
            </a:ext>
          </a:extLst>
        </xdr:cNvPr>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613" name="【児童館】&#10;有形固定資産減価償却率該当値テキスト">
          <a:extLst>
            <a:ext uri="{FF2B5EF4-FFF2-40B4-BE49-F238E27FC236}">
              <a16:creationId xmlns:a16="http://schemas.microsoft.com/office/drawing/2014/main" id="{B741D0A1-4B2F-473B-8E00-814BBDCAADCC}"/>
            </a:ext>
          </a:extLst>
        </xdr:cNvPr>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31114</xdr:rowOff>
    </xdr:from>
    <xdr:to>
      <xdr:col>81</xdr:col>
      <xdr:colOff>101600</xdr:colOff>
      <xdr:row>82</xdr:row>
      <xdr:rowOff>132714</xdr:rowOff>
    </xdr:to>
    <xdr:sp macro="" textlink="">
      <xdr:nvSpPr>
        <xdr:cNvPr id="614" name="楕円 613">
          <a:extLst>
            <a:ext uri="{FF2B5EF4-FFF2-40B4-BE49-F238E27FC236}">
              <a16:creationId xmlns:a16="http://schemas.microsoft.com/office/drawing/2014/main" id="{ACFF2A5B-0DAE-48A5-ACCF-CE895E9DE65E}"/>
            </a:ext>
          </a:extLst>
        </xdr:cNvPr>
        <xdr:cNvSpPr/>
      </xdr:nvSpPr>
      <xdr:spPr>
        <a:xfrm>
          <a:off x="15430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81914</xdr:rowOff>
    </xdr:from>
    <xdr:to>
      <xdr:col>85</xdr:col>
      <xdr:colOff>127000</xdr:colOff>
      <xdr:row>82</xdr:row>
      <xdr:rowOff>114300</xdr:rowOff>
    </xdr:to>
    <xdr:cxnSp macro="">
      <xdr:nvCxnSpPr>
        <xdr:cNvPr id="615" name="直線コネクタ 614">
          <a:extLst>
            <a:ext uri="{FF2B5EF4-FFF2-40B4-BE49-F238E27FC236}">
              <a16:creationId xmlns:a16="http://schemas.microsoft.com/office/drawing/2014/main" id="{99D14177-31B0-4820-9E23-668E847B45A0}"/>
            </a:ext>
          </a:extLst>
        </xdr:cNvPr>
        <xdr:cNvCxnSpPr/>
      </xdr:nvCxnSpPr>
      <xdr:spPr>
        <a:xfrm>
          <a:off x="15481300" y="141408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16" name="楕円 615">
          <a:extLst>
            <a:ext uri="{FF2B5EF4-FFF2-40B4-BE49-F238E27FC236}">
              <a16:creationId xmlns:a16="http://schemas.microsoft.com/office/drawing/2014/main" id="{29CDD0B0-D1B9-462C-A9A8-991577741D8A}"/>
            </a:ext>
          </a:extLst>
        </xdr:cNvPr>
        <xdr:cNvSpPr/>
      </xdr:nvSpPr>
      <xdr:spPr>
        <a:xfrm>
          <a:off x="14541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82</xdr:row>
      <xdr:rowOff>81914</xdr:rowOff>
    </xdr:to>
    <xdr:cxnSp macro="">
      <xdr:nvCxnSpPr>
        <xdr:cNvPr id="617" name="直線コネクタ 616">
          <a:extLst>
            <a:ext uri="{FF2B5EF4-FFF2-40B4-BE49-F238E27FC236}">
              <a16:creationId xmlns:a16="http://schemas.microsoft.com/office/drawing/2014/main" id="{B4D5205B-3A12-4654-B3CA-C5D04D96CACA}"/>
            </a:ext>
          </a:extLst>
        </xdr:cNvPr>
        <xdr:cNvCxnSpPr/>
      </xdr:nvCxnSpPr>
      <xdr:spPr>
        <a:xfrm>
          <a:off x="14592300" y="140989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18" name="n_1aveValue【児童館】&#10;有形固定資産減価償却率">
          <a:extLst>
            <a:ext uri="{FF2B5EF4-FFF2-40B4-BE49-F238E27FC236}">
              <a16:creationId xmlns:a16="http://schemas.microsoft.com/office/drawing/2014/main" id="{66C7C6A0-8E8A-47B2-9BB9-5EBD074DD72A}"/>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19" name="n_2aveValue【児童館】&#10;有形固定資産減価償却率">
          <a:extLst>
            <a:ext uri="{FF2B5EF4-FFF2-40B4-BE49-F238E27FC236}">
              <a16:creationId xmlns:a16="http://schemas.microsoft.com/office/drawing/2014/main" id="{5F7E50C3-AD82-40DC-9B54-DDD05985B6E6}"/>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20" name="n_3aveValue【児童館】&#10;有形固定資産減価償却率">
          <a:extLst>
            <a:ext uri="{FF2B5EF4-FFF2-40B4-BE49-F238E27FC236}">
              <a16:creationId xmlns:a16="http://schemas.microsoft.com/office/drawing/2014/main" id="{2FD1F3D4-EB61-4987-B8B5-5B9B7E0CEEC7}"/>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21" name="n_4aveValue【児童館】&#10;有形固定資産減価償却率">
          <a:extLst>
            <a:ext uri="{FF2B5EF4-FFF2-40B4-BE49-F238E27FC236}">
              <a16:creationId xmlns:a16="http://schemas.microsoft.com/office/drawing/2014/main" id="{6F30C73A-828F-4244-B8F8-AB355F1709E1}"/>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123841</xdr:rowOff>
    </xdr:from>
    <xdr:ext cx="405111" cy="259045"/>
    <xdr:sp macro="" textlink="">
      <xdr:nvSpPr>
        <xdr:cNvPr id="622" name="n_1mainValue【児童館】&#10;有形固定資産減価償却率">
          <a:extLst>
            <a:ext uri="{FF2B5EF4-FFF2-40B4-BE49-F238E27FC236}">
              <a16:creationId xmlns:a16="http://schemas.microsoft.com/office/drawing/2014/main" id="{9625F80A-3E5F-4880-8F6E-411376CEE7A2}"/>
            </a:ext>
          </a:extLst>
        </xdr:cNvPr>
        <xdr:cNvSpPr txBox="1"/>
      </xdr:nvSpPr>
      <xdr:spPr>
        <a:xfrm>
          <a:off x="15266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623" name="n_2mainValue【児童館】&#10;有形固定資産減価償却率">
          <a:extLst>
            <a:ext uri="{FF2B5EF4-FFF2-40B4-BE49-F238E27FC236}">
              <a16:creationId xmlns:a16="http://schemas.microsoft.com/office/drawing/2014/main" id="{A68E3F67-E262-4CB6-9442-E03EC92BB276}"/>
            </a:ext>
          </a:extLst>
        </xdr:cNvPr>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EBE2916F-3570-490B-A776-AA6F761C83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188690A9-8BE7-4D58-9847-561F16787A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C155866A-4B67-4526-8FDF-62DC769F55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ADE9D558-1F9F-4541-8157-45540D5602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A278FCA6-DEE4-4AE0-9B37-3985F6318E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A15DF736-BB43-4241-A02F-06AA344F71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E6478608-9379-4192-9BEC-04FE699926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F684360-65EC-47EB-B36B-1AB11D8CF4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D7D3C293-F0BA-4A7E-A4CE-3BFB08228A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FDCB4713-B133-4CD0-8ED8-95C08AD6398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B4C6E9FF-FB64-48BC-8561-220072EF270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102FD0B0-CD0F-446E-A1F1-AF5E1285E00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065D4C7E-A96A-412C-97BF-15F08332156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1A6FB815-2734-437D-A77D-A34F8BCDE91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51B7EB24-88E4-472B-8C88-5031BEE330F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056255D8-5F36-4521-83F5-A4544C39FCB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1AD86DE7-632A-4C4F-8624-F42772EFCBE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A96B4C7D-0025-4532-9190-9B7CE199F5A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C9504B6D-EE1C-4C77-B739-2978DF04B9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1BAA0BA2-5D17-4707-A114-707DC5051E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2F141D29-BC4C-49B4-B3E1-DBF7B7A6CD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645" name="直線コネクタ 644">
          <a:extLst>
            <a:ext uri="{FF2B5EF4-FFF2-40B4-BE49-F238E27FC236}">
              <a16:creationId xmlns:a16="http://schemas.microsoft.com/office/drawing/2014/main" id="{1F80CDFD-D46E-4528-A0F6-3ADA85BD19D9}"/>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46" name="【児童館】&#10;一人当たり面積最小値テキスト">
          <a:extLst>
            <a:ext uri="{FF2B5EF4-FFF2-40B4-BE49-F238E27FC236}">
              <a16:creationId xmlns:a16="http://schemas.microsoft.com/office/drawing/2014/main" id="{06D711F3-87EA-4F9A-AD70-8C66A911F7E3}"/>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47" name="直線コネクタ 646">
          <a:extLst>
            <a:ext uri="{FF2B5EF4-FFF2-40B4-BE49-F238E27FC236}">
              <a16:creationId xmlns:a16="http://schemas.microsoft.com/office/drawing/2014/main" id="{B645951E-BDB5-4D75-A1F1-DE58B46A7A96}"/>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8" name="【児童館】&#10;一人当たり面積最大値テキスト">
          <a:extLst>
            <a:ext uri="{FF2B5EF4-FFF2-40B4-BE49-F238E27FC236}">
              <a16:creationId xmlns:a16="http://schemas.microsoft.com/office/drawing/2014/main" id="{E4604C25-59AC-4698-A9C6-B32F9F296854}"/>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9" name="直線コネクタ 648">
          <a:extLst>
            <a:ext uri="{FF2B5EF4-FFF2-40B4-BE49-F238E27FC236}">
              <a16:creationId xmlns:a16="http://schemas.microsoft.com/office/drawing/2014/main" id="{313395FA-2BBE-4B02-B5BD-67176E60065A}"/>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50" name="【児童館】&#10;一人当たり面積平均値テキスト">
          <a:extLst>
            <a:ext uri="{FF2B5EF4-FFF2-40B4-BE49-F238E27FC236}">
              <a16:creationId xmlns:a16="http://schemas.microsoft.com/office/drawing/2014/main" id="{0BA1947A-86F2-4515-8D80-CB274436BB4B}"/>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51" name="フローチャート: 判断 650">
          <a:extLst>
            <a:ext uri="{FF2B5EF4-FFF2-40B4-BE49-F238E27FC236}">
              <a16:creationId xmlns:a16="http://schemas.microsoft.com/office/drawing/2014/main" id="{23A21F3B-4359-4044-99EB-100DF029BA3A}"/>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2" name="フローチャート: 判断 651">
          <a:extLst>
            <a:ext uri="{FF2B5EF4-FFF2-40B4-BE49-F238E27FC236}">
              <a16:creationId xmlns:a16="http://schemas.microsoft.com/office/drawing/2014/main" id="{35675769-C873-4030-9BAE-A4FF30015D0B}"/>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3" name="フローチャート: 判断 652">
          <a:extLst>
            <a:ext uri="{FF2B5EF4-FFF2-40B4-BE49-F238E27FC236}">
              <a16:creationId xmlns:a16="http://schemas.microsoft.com/office/drawing/2014/main" id="{1F6D5105-3919-4530-BFB2-E55177ED9DF4}"/>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54" name="フローチャート: 判断 653">
          <a:extLst>
            <a:ext uri="{FF2B5EF4-FFF2-40B4-BE49-F238E27FC236}">
              <a16:creationId xmlns:a16="http://schemas.microsoft.com/office/drawing/2014/main" id="{363621F8-BEFC-4D86-A03F-0ECEB5C23D14}"/>
            </a:ext>
          </a:extLst>
        </xdr:cNvPr>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55" name="フローチャート: 判断 654">
          <a:extLst>
            <a:ext uri="{FF2B5EF4-FFF2-40B4-BE49-F238E27FC236}">
              <a16:creationId xmlns:a16="http://schemas.microsoft.com/office/drawing/2014/main" id="{268FE37E-C130-4BEF-A7AE-980A04439BD2}"/>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55E46DC-FAD1-470A-B76D-0D37EEF809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28DFA42-611E-46DC-AF00-E18E1E85A3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F7EBD9A-1946-49EC-B905-3F593D6E3E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AD1B7F0-FE25-480F-8D33-366D344C8D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B869E04-05A5-4E3E-90B2-BDDCDDA18F4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61" name="楕円 660">
          <a:extLst>
            <a:ext uri="{FF2B5EF4-FFF2-40B4-BE49-F238E27FC236}">
              <a16:creationId xmlns:a16="http://schemas.microsoft.com/office/drawing/2014/main" id="{19172978-A9BC-45C2-BF65-EC7D0E50ADFA}"/>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62" name="【児童館】&#10;一人当たり面積該当値テキスト">
          <a:extLst>
            <a:ext uri="{FF2B5EF4-FFF2-40B4-BE49-F238E27FC236}">
              <a16:creationId xmlns:a16="http://schemas.microsoft.com/office/drawing/2014/main" id="{2B7ECAE0-CD72-4A3D-8008-8B7A84C30CB3}"/>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63" name="楕円 662">
          <a:extLst>
            <a:ext uri="{FF2B5EF4-FFF2-40B4-BE49-F238E27FC236}">
              <a16:creationId xmlns:a16="http://schemas.microsoft.com/office/drawing/2014/main" id="{3D51217A-0118-4B78-938E-C3036AA0CBE2}"/>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64" name="直線コネクタ 663">
          <a:extLst>
            <a:ext uri="{FF2B5EF4-FFF2-40B4-BE49-F238E27FC236}">
              <a16:creationId xmlns:a16="http://schemas.microsoft.com/office/drawing/2014/main" id="{C6DC42D4-E8BC-4EC1-BB9A-F350507AF5C3}"/>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65" name="楕円 664">
          <a:extLst>
            <a:ext uri="{FF2B5EF4-FFF2-40B4-BE49-F238E27FC236}">
              <a16:creationId xmlns:a16="http://schemas.microsoft.com/office/drawing/2014/main" id="{6CCF2144-C611-4E66-B360-86C91A2FD223}"/>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66" name="直線コネクタ 665">
          <a:extLst>
            <a:ext uri="{FF2B5EF4-FFF2-40B4-BE49-F238E27FC236}">
              <a16:creationId xmlns:a16="http://schemas.microsoft.com/office/drawing/2014/main" id="{E986F2D7-71E6-4460-AA37-AADA5A243AF6}"/>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67" name="n_1aveValue【児童館】&#10;一人当たり面積">
          <a:extLst>
            <a:ext uri="{FF2B5EF4-FFF2-40B4-BE49-F238E27FC236}">
              <a16:creationId xmlns:a16="http://schemas.microsoft.com/office/drawing/2014/main" id="{C7BEBDCD-7C1E-42F1-95D8-273A525A7E11}"/>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68" name="n_2aveValue【児童館】&#10;一人当たり面積">
          <a:extLst>
            <a:ext uri="{FF2B5EF4-FFF2-40B4-BE49-F238E27FC236}">
              <a16:creationId xmlns:a16="http://schemas.microsoft.com/office/drawing/2014/main" id="{4A2E44A3-F2A5-4A33-B64E-D192A989DAAB}"/>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669" name="n_3aveValue【児童館】&#10;一人当たり面積">
          <a:extLst>
            <a:ext uri="{FF2B5EF4-FFF2-40B4-BE49-F238E27FC236}">
              <a16:creationId xmlns:a16="http://schemas.microsoft.com/office/drawing/2014/main" id="{A004AB6E-01D2-4AB3-AD67-1F4B9FD69BD4}"/>
            </a:ext>
          </a:extLst>
        </xdr:cNvPr>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70" name="n_4aveValue【児童館】&#10;一人当たり面積">
          <a:extLst>
            <a:ext uri="{FF2B5EF4-FFF2-40B4-BE49-F238E27FC236}">
              <a16:creationId xmlns:a16="http://schemas.microsoft.com/office/drawing/2014/main" id="{37B317EF-862D-40FD-8F68-18E4800F5F93}"/>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71" name="n_1mainValue【児童館】&#10;一人当たり面積">
          <a:extLst>
            <a:ext uri="{FF2B5EF4-FFF2-40B4-BE49-F238E27FC236}">
              <a16:creationId xmlns:a16="http://schemas.microsoft.com/office/drawing/2014/main" id="{A2A9C23D-C421-492E-80CA-2EF04816F0E5}"/>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72" name="n_2mainValue【児童館】&#10;一人当たり面積">
          <a:extLst>
            <a:ext uri="{FF2B5EF4-FFF2-40B4-BE49-F238E27FC236}">
              <a16:creationId xmlns:a16="http://schemas.microsoft.com/office/drawing/2014/main" id="{5E668E62-8CA5-4D32-85FE-91C02D0CF377}"/>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4F546BB0-1622-4B36-A5C7-AF67A0C423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30B4A897-25A4-4DE0-B948-800A149FDD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6AB920CA-52CC-43EE-9A3C-212495ADC3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B057B3A6-32FF-4685-BA4F-3F896E44E9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4C0B16D7-E09C-42DC-AB10-A658E59DE3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459C7381-1E12-463D-8C9D-D0D6989AA1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7DE97245-18D3-4B7D-98E4-7FD9690634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009FA716-4D64-4AF0-9CA0-949DCC58D2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B68DA297-C18F-4455-B8C1-951C853086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53705BB0-1A47-4DE2-9F70-15BBEEBDF4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3" name="テキスト ボックス 682">
          <a:extLst>
            <a:ext uri="{FF2B5EF4-FFF2-40B4-BE49-F238E27FC236}">
              <a16:creationId xmlns:a16="http://schemas.microsoft.com/office/drawing/2014/main" id="{ABD91CB8-A4CD-431D-B979-EF0BD4E5AB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929DDF3E-898B-4669-8D38-6D8E3D42874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5" name="テキスト ボックス 684">
          <a:extLst>
            <a:ext uri="{FF2B5EF4-FFF2-40B4-BE49-F238E27FC236}">
              <a16:creationId xmlns:a16="http://schemas.microsoft.com/office/drawing/2014/main" id="{08A16CB1-3BC0-4CDA-99AA-725FD566439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072090D4-1ABD-4CC0-869C-261C4F8A4B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9E5354C2-D096-4CAD-91E4-FA05D770599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BF262234-5903-4ECB-9DA6-7F6CA5FF91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6602DACB-9984-45BF-951B-F6A1368CE3B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7C825BAA-03C7-4020-9655-CD351C031F0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44D39401-BFD4-4B56-BDFD-D588EB10A1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D9DCB4FE-55DD-4E7D-81E1-AF31069A63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3" name="テキスト ボックス 692">
          <a:extLst>
            <a:ext uri="{FF2B5EF4-FFF2-40B4-BE49-F238E27FC236}">
              <a16:creationId xmlns:a16="http://schemas.microsoft.com/office/drawing/2014/main" id="{C374A058-872D-4423-85BC-DB2864EE955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AF6B2CB6-A8CC-4ADB-99CD-0763554CC9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5" name="テキスト ボックス 694">
          <a:extLst>
            <a:ext uri="{FF2B5EF4-FFF2-40B4-BE49-F238E27FC236}">
              <a16:creationId xmlns:a16="http://schemas.microsoft.com/office/drawing/2014/main" id="{9C07BD69-F03F-4E70-B372-A2492C192D6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44D59093-0F46-4C87-8DDE-5892443C6B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97" name="直線コネクタ 696">
          <a:extLst>
            <a:ext uri="{FF2B5EF4-FFF2-40B4-BE49-F238E27FC236}">
              <a16:creationId xmlns:a16="http://schemas.microsoft.com/office/drawing/2014/main" id="{46558D53-ECD1-4E63-AC80-00867FD513E7}"/>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98" name="【公民館】&#10;有形固定資産減価償却率最小値テキスト">
          <a:extLst>
            <a:ext uri="{FF2B5EF4-FFF2-40B4-BE49-F238E27FC236}">
              <a16:creationId xmlns:a16="http://schemas.microsoft.com/office/drawing/2014/main" id="{BB959A69-2920-4F73-96F8-BB3F1B6176A6}"/>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99" name="直線コネクタ 698">
          <a:extLst>
            <a:ext uri="{FF2B5EF4-FFF2-40B4-BE49-F238E27FC236}">
              <a16:creationId xmlns:a16="http://schemas.microsoft.com/office/drawing/2014/main" id="{49FDEA91-8EE1-4E2E-9C22-D0FFC2D0BB1C}"/>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00" name="【公民館】&#10;有形固定資産減価償却率最大値テキスト">
          <a:extLst>
            <a:ext uri="{FF2B5EF4-FFF2-40B4-BE49-F238E27FC236}">
              <a16:creationId xmlns:a16="http://schemas.microsoft.com/office/drawing/2014/main" id="{11946C9E-8A46-41A7-A6E5-3EA398A59412}"/>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01" name="直線コネクタ 700">
          <a:extLst>
            <a:ext uri="{FF2B5EF4-FFF2-40B4-BE49-F238E27FC236}">
              <a16:creationId xmlns:a16="http://schemas.microsoft.com/office/drawing/2014/main" id="{4C1F202A-D7C1-4825-8774-B9E797B2B925}"/>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02" name="【公民館】&#10;有形固定資産減価償却率平均値テキスト">
          <a:extLst>
            <a:ext uri="{FF2B5EF4-FFF2-40B4-BE49-F238E27FC236}">
              <a16:creationId xmlns:a16="http://schemas.microsoft.com/office/drawing/2014/main" id="{4AD9FE72-CF0E-41C3-A625-93C0CAFF46A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03" name="フローチャート: 判断 702">
          <a:extLst>
            <a:ext uri="{FF2B5EF4-FFF2-40B4-BE49-F238E27FC236}">
              <a16:creationId xmlns:a16="http://schemas.microsoft.com/office/drawing/2014/main" id="{5226F90B-E292-4D1D-9D67-93C25C790F23}"/>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04" name="フローチャート: 判断 703">
          <a:extLst>
            <a:ext uri="{FF2B5EF4-FFF2-40B4-BE49-F238E27FC236}">
              <a16:creationId xmlns:a16="http://schemas.microsoft.com/office/drawing/2014/main" id="{703A8CBB-7BA8-4101-B900-0C5D034FA77F}"/>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05" name="フローチャート: 判断 704">
          <a:extLst>
            <a:ext uri="{FF2B5EF4-FFF2-40B4-BE49-F238E27FC236}">
              <a16:creationId xmlns:a16="http://schemas.microsoft.com/office/drawing/2014/main" id="{5D879912-1090-48C6-9491-2BCD112B2B68}"/>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06" name="フローチャート: 判断 705">
          <a:extLst>
            <a:ext uri="{FF2B5EF4-FFF2-40B4-BE49-F238E27FC236}">
              <a16:creationId xmlns:a16="http://schemas.microsoft.com/office/drawing/2014/main" id="{FA742978-BF92-4B58-8353-3418D2ECFC3A}"/>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07" name="フローチャート: 判断 706">
          <a:extLst>
            <a:ext uri="{FF2B5EF4-FFF2-40B4-BE49-F238E27FC236}">
              <a16:creationId xmlns:a16="http://schemas.microsoft.com/office/drawing/2014/main" id="{F79BF1C2-9A07-4802-899B-FB43335B0FC4}"/>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97024484-7946-4278-A3C2-D99D7B25A4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E40A73BE-7505-4B98-82C4-EB4042C1E6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83F4DFC3-F858-4AE1-A063-FF8DF01BD1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DA14AFEE-E3CF-4875-A6D5-86A6F7227B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352E9BD7-F953-4D7E-9E57-416F2515E4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713" name="楕円 712">
          <a:extLst>
            <a:ext uri="{FF2B5EF4-FFF2-40B4-BE49-F238E27FC236}">
              <a16:creationId xmlns:a16="http://schemas.microsoft.com/office/drawing/2014/main" id="{D9886FA2-32BC-4B75-AD72-F3576F67B62B}"/>
            </a:ext>
          </a:extLst>
        </xdr:cNvPr>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714" name="【公民館】&#10;有形固定資産減価償却率該当値テキスト">
          <a:extLst>
            <a:ext uri="{FF2B5EF4-FFF2-40B4-BE49-F238E27FC236}">
              <a16:creationId xmlns:a16="http://schemas.microsoft.com/office/drawing/2014/main" id="{6EC4325B-E5B3-40B6-9033-B1FB9C6D8BB0}"/>
            </a:ext>
          </a:extLst>
        </xdr:cNvPr>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715" name="楕円 714">
          <a:extLst>
            <a:ext uri="{FF2B5EF4-FFF2-40B4-BE49-F238E27FC236}">
              <a16:creationId xmlns:a16="http://schemas.microsoft.com/office/drawing/2014/main" id="{5ED186F2-49DA-4395-AFE0-C865024D0545}"/>
            </a:ext>
          </a:extLst>
        </xdr:cNvPr>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135255</xdr:rowOff>
    </xdr:to>
    <xdr:cxnSp macro="">
      <xdr:nvCxnSpPr>
        <xdr:cNvPr id="716" name="直線コネクタ 715">
          <a:extLst>
            <a:ext uri="{FF2B5EF4-FFF2-40B4-BE49-F238E27FC236}">
              <a16:creationId xmlns:a16="http://schemas.microsoft.com/office/drawing/2014/main" id="{0B7EDB2C-B7E5-48F5-8C94-E426EB4486AC}"/>
            </a:ext>
          </a:extLst>
        </xdr:cNvPr>
        <xdr:cNvCxnSpPr/>
      </xdr:nvCxnSpPr>
      <xdr:spPr>
        <a:xfrm flipV="1">
          <a:off x="15481300" y="1769554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50164</xdr:rowOff>
    </xdr:from>
    <xdr:to>
      <xdr:col>76</xdr:col>
      <xdr:colOff>165100</xdr:colOff>
      <xdr:row>103</xdr:row>
      <xdr:rowOff>151764</xdr:rowOff>
    </xdr:to>
    <xdr:sp macro="" textlink="">
      <xdr:nvSpPr>
        <xdr:cNvPr id="717" name="楕円 716">
          <a:extLst>
            <a:ext uri="{FF2B5EF4-FFF2-40B4-BE49-F238E27FC236}">
              <a16:creationId xmlns:a16="http://schemas.microsoft.com/office/drawing/2014/main" id="{39E729D8-7047-45B8-A467-C53F325A8057}"/>
            </a:ext>
          </a:extLst>
        </xdr:cNvPr>
        <xdr:cNvSpPr/>
      </xdr:nvSpPr>
      <xdr:spPr>
        <a:xfrm>
          <a:off x="14541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100964</xdr:rowOff>
    </xdr:from>
    <xdr:to>
      <xdr:col>81</xdr:col>
      <xdr:colOff>50800</xdr:colOff>
      <xdr:row>103</xdr:row>
      <xdr:rowOff>135255</xdr:rowOff>
    </xdr:to>
    <xdr:cxnSp macro="">
      <xdr:nvCxnSpPr>
        <xdr:cNvPr id="718" name="直線コネクタ 717">
          <a:extLst>
            <a:ext uri="{FF2B5EF4-FFF2-40B4-BE49-F238E27FC236}">
              <a16:creationId xmlns:a16="http://schemas.microsoft.com/office/drawing/2014/main" id="{6544C936-B0C5-4C59-AC13-EDD7D34E34C9}"/>
            </a:ext>
          </a:extLst>
        </xdr:cNvPr>
        <xdr:cNvCxnSpPr/>
      </xdr:nvCxnSpPr>
      <xdr:spPr>
        <a:xfrm>
          <a:off x="14592300" y="1776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19" name="n_1aveValue【公民館】&#10;有形固定資産減価償却率">
          <a:extLst>
            <a:ext uri="{FF2B5EF4-FFF2-40B4-BE49-F238E27FC236}">
              <a16:creationId xmlns:a16="http://schemas.microsoft.com/office/drawing/2014/main" id="{085B2DE2-AEE2-4328-BF85-EF751A9D10E1}"/>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20" name="n_2aveValue【公民館】&#10;有形固定資産減価償却率">
          <a:extLst>
            <a:ext uri="{FF2B5EF4-FFF2-40B4-BE49-F238E27FC236}">
              <a16:creationId xmlns:a16="http://schemas.microsoft.com/office/drawing/2014/main" id="{60D81E04-B4CC-4F01-B792-EFF4A44F7B84}"/>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21" name="n_3aveValue【公民館】&#10;有形固定資産減価償却率">
          <a:extLst>
            <a:ext uri="{FF2B5EF4-FFF2-40B4-BE49-F238E27FC236}">
              <a16:creationId xmlns:a16="http://schemas.microsoft.com/office/drawing/2014/main" id="{37F2CB77-3CDD-4335-B363-772BA2D1C031}"/>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22" name="n_4aveValue【公民館】&#10;有形固定資産減価償却率">
          <a:extLst>
            <a:ext uri="{FF2B5EF4-FFF2-40B4-BE49-F238E27FC236}">
              <a16:creationId xmlns:a16="http://schemas.microsoft.com/office/drawing/2014/main" id="{F7469FD7-05DC-422C-99BF-2E7DB38F1856}"/>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723" name="n_1mainValue【公民館】&#10;有形固定資産減価償却率">
          <a:extLst>
            <a:ext uri="{FF2B5EF4-FFF2-40B4-BE49-F238E27FC236}">
              <a16:creationId xmlns:a16="http://schemas.microsoft.com/office/drawing/2014/main" id="{FE4FCA78-430C-4B28-A11C-87680AFDBDF9}"/>
            </a:ext>
          </a:extLst>
        </xdr:cNvPr>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168291</xdr:rowOff>
    </xdr:from>
    <xdr:ext cx="405111" cy="259045"/>
    <xdr:sp macro="" textlink="">
      <xdr:nvSpPr>
        <xdr:cNvPr id="724" name="n_2mainValue【公民館】&#10;有形固定資産減価償却率">
          <a:extLst>
            <a:ext uri="{FF2B5EF4-FFF2-40B4-BE49-F238E27FC236}">
              <a16:creationId xmlns:a16="http://schemas.microsoft.com/office/drawing/2014/main" id="{5971217A-0454-407F-A021-341E03A7DDD4}"/>
            </a:ext>
          </a:extLst>
        </xdr:cNvPr>
        <xdr:cNvSpPr txBox="1"/>
      </xdr:nvSpPr>
      <xdr:spPr>
        <a:xfrm>
          <a:off x="14389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58274A70-BC24-407A-842E-C8227F5C5A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E0E07ACD-0DA3-424C-B1D0-0D7ED2CA8C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97C3D178-D64D-4BEF-9919-A6E767D6CD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3A59DDEF-C81D-4DDB-846C-44FD05673D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0C001162-56DA-4799-8C59-3A4A30EE0D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A909826B-C213-4C25-A305-E8AE41C8C8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8661799D-CA82-455C-8F0E-2B70971C9D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5EA0D78D-A533-4A10-9312-3131D2787F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2C0C5E7A-E6A6-4A44-87A0-226ADC8314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98AA2246-4D61-42D4-8675-C6C268CFEE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35" name="直線コネクタ 734">
          <a:extLst>
            <a:ext uri="{FF2B5EF4-FFF2-40B4-BE49-F238E27FC236}">
              <a16:creationId xmlns:a16="http://schemas.microsoft.com/office/drawing/2014/main" id="{55A3B592-431D-4AB3-9504-BD5BC390B1EF}"/>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6" name="テキスト ボックス 735">
          <a:extLst>
            <a:ext uri="{FF2B5EF4-FFF2-40B4-BE49-F238E27FC236}">
              <a16:creationId xmlns:a16="http://schemas.microsoft.com/office/drawing/2014/main" id="{56C35BD6-AEFE-4D93-BD66-7178D40CC4A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a:extLst>
            <a:ext uri="{FF2B5EF4-FFF2-40B4-BE49-F238E27FC236}">
              <a16:creationId xmlns:a16="http://schemas.microsoft.com/office/drawing/2014/main" id="{B84A4C81-34C9-44C5-81A5-2D60888A6DC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a:extLst>
            <a:ext uri="{FF2B5EF4-FFF2-40B4-BE49-F238E27FC236}">
              <a16:creationId xmlns:a16="http://schemas.microsoft.com/office/drawing/2014/main" id="{F15F00AB-EAEA-4AF2-A97E-F799BB71DA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9" name="直線コネクタ 738">
          <a:extLst>
            <a:ext uri="{FF2B5EF4-FFF2-40B4-BE49-F238E27FC236}">
              <a16:creationId xmlns:a16="http://schemas.microsoft.com/office/drawing/2014/main" id="{019B22CE-8469-4FAE-9F7C-45062E42B71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40" name="テキスト ボックス 739">
          <a:extLst>
            <a:ext uri="{FF2B5EF4-FFF2-40B4-BE49-F238E27FC236}">
              <a16:creationId xmlns:a16="http://schemas.microsoft.com/office/drawing/2014/main" id="{874E0D41-4007-475E-B253-B50A0FEFB874}"/>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335914E6-D14A-43AA-84AE-5D25517CC2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51E9CB77-A83C-45F4-88C8-72F13AF826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30A0959F-8F51-4F2B-AC51-437A12B9CA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44" name="直線コネクタ 743">
          <a:extLst>
            <a:ext uri="{FF2B5EF4-FFF2-40B4-BE49-F238E27FC236}">
              <a16:creationId xmlns:a16="http://schemas.microsoft.com/office/drawing/2014/main" id="{85228F25-C355-4F53-B2F0-3C159B88F69C}"/>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45" name="【公民館】&#10;一人当たり面積最小値テキスト">
          <a:extLst>
            <a:ext uri="{FF2B5EF4-FFF2-40B4-BE49-F238E27FC236}">
              <a16:creationId xmlns:a16="http://schemas.microsoft.com/office/drawing/2014/main" id="{E908108D-7F17-49B5-8DA3-155CD6ECB89F}"/>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46" name="直線コネクタ 745">
          <a:extLst>
            <a:ext uri="{FF2B5EF4-FFF2-40B4-BE49-F238E27FC236}">
              <a16:creationId xmlns:a16="http://schemas.microsoft.com/office/drawing/2014/main" id="{287708C2-863E-45D2-B45C-1DD8144E62DF}"/>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47" name="【公民館】&#10;一人当たり面積最大値テキスト">
          <a:extLst>
            <a:ext uri="{FF2B5EF4-FFF2-40B4-BE49-F238E27FC236}">
              <a16:creationId xmlns:a16="http://schemas.microsoft.com/office/drawing/2014/main" id="{4C6B9805-A2D9-4DE0-A18B-CCC787CA937C}"/>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48" name="直線コネクタ 747">
          <a:extLst>
            <a:ext uri="{FF2B5EF4-FFF2-40B4-BE49-F238E27FC236}">
              <a16:creationId xmlns:a16="http://schemas.microsoft.com/office/drawing/2014/main" id="{2A9EA8F5-D56D-49E9-B2A8-810E025644C5}"/>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49" name="【公民館】&#10;一人当たり面積平均値テキスト">
          <a:extLst>
            <a:ext uri="{FF2B5EF4-FFF2-40B4-BE49-F238E27FC236}">
              <a16:creationId xmlns:a16="http://schemas.microsoft.com/office/drawing/2014/main" id="{2BC3D386-BACA-45B7-9B17-1A159BC2D17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50" name="フローチャート: 判断 749">
          <a:extLst>
            <a:ext uri="{FF2B5EF4-FFF2-40B4-BE49-F238E27FC236}">
              <a16:creationId xmlns:a16="http://schemas.microsoft.com/office/drawing/2014/main" id="{4AD016BC-EF21-4AEE-BAFF-7A7460A690C1}"/>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51" name="フローチャート: 判断 750">
          <a:extLst>
            <a:ext uri="{FF2B5EF4-FFF2-40B4-BE49-F238E27FC236}">
              <a16:creationId xmlns:a16="http://schemas.microsoft.com/office/drawing/2014/main" id="{F3FF6133-B720-46DE-AB31-3744BB516B3B}"/>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52" name="フローチャート: 判断 751">
          <a:extLst>
            <a:ext uri="{FF2B5EF4-FFF2-40B4-BE49-F238E27FC236}">
              <a16:creationId xmlns:a16="http://schemas.microsoft.com/office/drawing/2014/main" id="{979D7ADA-B537-4FBF-82D8-32BDCEB902A4}"/>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53" name="フローチャート: 判断 752">
          <a:extLst>
            <a:ext uri="{FF2B5EF4-FFF2-40B4-BE49-F238E27FC236}">
              <a16:creationId xmlns:a16="http://schemas.microsoft.com/office/drawing/2014/main" id="{530CEE96-878B-4313-B68E-4124F5583381}"/>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754" name="フローチャート: 判断 753">
          <a:extLst>
            <a:ext uri="{FF2B5EF4-FFF2-40B4-BE49-F238E27FC236}">
              <a16:creationId xmlns:a16="http://schemas.microsoft.com/office/drawing/2014/main" id="{D9DD1A70-E0E8-4FD5-881F-9F36FA19DC86}"/>
            </a:ext>
          </a:extLst>
        </xdr:cNvPr>
        <xdr:cNvSpPr/>
      </xdr:nvSpPr>
      <xdr:spPr>
        <a:xfrm>
          <a:off x="18605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CB6BA925-254D-4905-8402-4DDE0793F2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9743522-43AA-4C40-A8E7-690B03DCA6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FFEA6058-4AC5-41A9-8FB5-1095ACC0E0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C49D8D94-8968-42D9-9C71-DC23C7FAEB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030EB92-3C97-4E2E-840A-30D8C10936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76836</xdr:rowOff>
    </xdr:from>
    <xdr:to>
      <xdr:col>116</xdr:col>
      <xdr:colOff>114300</xdr:colOff>
      <xdr:row>105</xdr:row>
      <xdr:rowOff>6986</xdr:rowOff>
    </xdr:to>
    <xdr:sp macro="" textlink="">
      <xdr:nvSpPr>
        <xdr:cNvPr id="760" name="楕円 759">
          <a:extLst>
            <a:ext uri="{FF2B5EF4-FFF2-40B4-BE49-F238E27FC236}">
              <a16:creationId xmlns:a16="http://schemas.microsoft.com/office/drawing/2014/main" id="{9BE5EDA1-DCC9-487B-BDDD-ABE430670D06}"/>
            </a:ext>
          </a:extLst>
        </xdr:cNvPr>
        <xdr:cNvSpPr/>
      </xdr:nvSpPr>
      <xdr:spPr>
        <a:xfrm>
          <a:off x="22110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99713</xdr:rowOff>
    </xdr:from>
    <xdr:ext cx="469744" cy="259045"/>
    <xdr:sp macro="" textlink="">
      <xdr:nvSpPr>
        <xdr:cNvPr id="761" name="【公民館】&#10;一人当たり面積該当値テキスト">
          <a:extLst>
            <a:ext uri="{FF2B5EF4-FFF2-40B4-BE49-F238E27FC236}">
              <a16:creationId xmlns:a16="http://schemas.microsoft.com/office/drawing/2014/main" id="{63FB6B99-FB9C-4EAD-910E-B0057DB7C276}"/>
            </a:ext>
          </a:extLst>
        </xdr:cNvPr>
        <xdr:cNvSpPr txBox="1"/>
      </xdr:nvSpPr>
      <xdr:spPr>
        <a:xfrm>
          <a:off x="22199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99695</xdr:rowOff>
    </xdr:from>
    <xdr:to>
      <xdr:col>112</xdr:col>
      <xdr:colOff>38100</xdr:colOff>
      <xdr:row>105</xdr:row>
      <xdr:rowOff>29845</xdr:rowOff>
    </xdr:to>
    <xdr:sp macro="" textlink="">
      <xdr:nvSpPr>
        <xdr:cNvPr id="762" name="楕円 761">
          <a:extLst>
            <a:ext uri="{FF2B5EF4-FFF2-40B4-BE49-F238E27FC236}">
              <a16:creationId xmlns:a16="http://schemas.microsoft.com/office/drawing/2014/main" id="{D13A2E9A-FADC-44DA-995A-B83164E5D6FA}"/>
            </a:ext>
          </a:extLst>
        </xdr:cNvPr>
        <xdr:cNvSpPr/>
      </xdr:nvSpPr>
      <xdr:spPr>
        <a:xfrm>
          <a:off x="21272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127636</xdr:rowOff>
    </xdr:from>
    <xdr:to>
      <xdr:col>116</xdr:col>
      <xdr:colOff>63500</xdr:colOff>
      <xdr:row>104</xdr:row>
      <xdr:rowOff>150495</xdr:rowOff>
    </xdr:to>
    <xdr:cxnSp macro="">
      <xdr:nvCxnSpPr>
        <xdr:cNvPr id="763" name="直線コネクタ 762">
          <a:extLst>
            <a:ext uri="{FF2B5EF4-FFF2-40B4-BE49-F238E27FC236}">
              <a16:creationId xmlns:a16="http://schemas.microsoft.com/office/drawing/2014/main" id="{303244CB-CDD5-4956-8E4B-65DB4F405FF8}"/>
            </a:ext>
          </a:extLst>
        </xdr:cNvPr>
        <xdr:cNvCxnSpPr/>
      </xdr:nvCxnSpPr>
      <xdr:spPr>
        <a:xfrm flipV="1">
          <a:off x="21323300" y="179584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99695</xdr:rowOff>
    </xdr:from>
    <xdr:to>
      <xdr:col>107</xdr:col>
      <xdr:colOff>101600</xdr:colOff>
      <xdr:row>105</xdr:row>
      <xdr:rowOff>29845</xdr:rowOff>
    </xdr:to>
    <xdr:sp macro="" textlink="">
      <xdr:nvSpPr>
        <xdr:cNvPr id="764" name="楕円 763">
          <a:extLst>
            <a:ext uri="{FF2B5EF4-FFF2-40B4-BE49-F238E27FC236}">
              <a16:creationId xmlns:a16="http://schemas.microsoft.com/office/drawing/2014/main" id="{91A2BC3A-C448-4072-853E-D0FA29779B76}"/>
            </a:ext>
          </a:extLst>
        </xdr:cNvPr>
        <xdr:cNvSpPr/>
      </xdr:nvSpPr>
      <xdr:spPr>
        <a:xfrm>
          <a:off x="2038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150495</xdr:rowOff>
    </xdr:from>
    <xdr:to>
      <xdr:col>111</xdr:col>
      <xdr:colOff>177800</xdr:colOff>
      <xdr:row>104</xdr:row>
      <xdr:rowOff>150495</xdr:rowOff>
    </xdr:to>
    <xdr:cxnSp macro="">
      <xdr:nvCxnSpPr>
        <xdr:cNvPr id="765" name="直線コネクタ 764">
          <a:extLst>
            <a:ext uri="{FF2B5EF4-FFF2-40B4-BE49-F238E27FC236}">
              <a16:creationId xmlns:a16="http://schemas.microsoft.com/office/drawing/2014/main" id="{911A68E6-283B-4142-B34A-B48C9DF8C73D}"/>
            </a:ext>
          </a:extLst>
        </xdr:cNvPr>
        <xdr:cNvCxnSpPr/>
      </xdr:nvCxnSpPr>
      <xdr:spPr>
        <a:xfrm>
          <a:off x="20434300" y="17981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66" name="n_1aveValue【公民館】&#10;一人当たり面積">
          <a:extLst>
            <a:ext uri="{FF2B5EF4-FFF2-40B4-BE49-F238E27FC236}">
              <a16:creationId xmlns:a16="http://schemas.microsoft.com/office/drawing/2014/main" id="{B1467E43-A318-4813-A11A-AC0E44F0D23A}"/>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767" name="n_2aveValue【公民館】&#10;一人当たり面積">
          <a:extLst>
            <a:ext uri="{FF2B5EF4-FFF2-40B4-BE49-F238E27FC236}">
              <a16:creationId xmlns:a16="http://schemas.microsoft.com/office/drawing/2014/main" id="{DF1F8D17-7B67-4769-9151-CD8A914CA616}"/>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68" name="n_3aveValue【公民館】&#10;一人当たり面積">
          <a:extLst>
            <a:ext uri="{FF2B5EF4-FFF2-40B4-BE49-F238E27FC236}">
              <a16:creationId xmlns:a16="http://schemas.microsoft.com/office/drawing/2014/main" id="{0FE65986-8342-4B32-9149-327BBEFB2498}"/>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769" name="n_4aveValue【公民館】&#10;一人当たり面積">
          <a:extLst>
            <a:ext uri="{FF2B5EF4-FFF2-40B4-BE49-F238E27FC236}">
              <a16:creationId xmlns:a16="http://schemas.microsoft.com/office/drawing/2014/main" id="{CF53B374-5ECE-4477-ACED-EDF93351FCB9}"/>
            </a:ext>
          </a:extLst>
        </xdr:cNvPr>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46372</xdr:rowOff>
    </xdr:from>
    <xdr:ext cx="469744" cy="259045"/>
    <xdr:sp macro="" textlink="">
      <xdr:nvSpPr>
        <xdr:cNvPr id="770" name="n_1mainValue【公民館】&#10;一人当たり面積">
          <a:extLst>
            <a:ext uri="{FF2B5EF4-FFF2-40B4-BE49-F238E27FC236}">
              <a16:creationId xmlns:a16="http://schemas.microsoft.com/office/drawing/2014/main" id="{C1AD5C37-9359-4AF1-BD94-69DC67E6EB23}"/>
            </a:ext>
          </a:extLst>
        </xdr:cNvPr>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46372</xdr:rowOff>
    </xdr:from>
    <xdr:ext cx="469744" cy="259045"/>
    <xdr:sp macro="" textlink="">
      <xdr:nvSpPr>
        <xdr:cNvPr id="771" name="n_2mainValue【公民館】&#10;一人当たり面積">
          <a:extLst>
            <a:ext uri="{FF2B5EF4-FFF2-40B4-BE49-F238E27FC236}">
              <a16:creationId xmlns:a16="http://schemas.microsoft.com/office/drawing/2014/main" id="{9A8F815C-3AA1-48F1-B32F-50CAC87083F4}"/>
            </a:ext>
          </a:extLst>
        </xdr:cNvPr>
        <xdr:cNvSpPr txBox="1"/>
      </xdr:nvSpPr>
      <xdr:spPr>
        <a:xfrm>
          <a:off x="20199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a:extLst>
            <a:ext uri="{FF2B5EF4-FFF2-40B4-BE49-F238E27FC236}">
              <a16:creationId xmlns:a16="http://schemas.microsoft.com/office/drawing/2014/main" id="{2BD47580-174A-49AE-A586-A510BE4F34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a:extLst>
            <a:ext uri="{FF2B5EF4-FFF2-40B4-BE49-F238E27FC236}">
              <a16:creationId xmlns:a16="http://schemas.microsoft.com/office/drawing/2014/main" id="{A49441E3-E0E4-463F-9D59-26DF207E7D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a:extLst>
            <a:ext uri="{FF2B5EF4-FFF2-40B4-BE49-F238E27FC236}">
              <a16:creationId xmlns:a16="http://schemas.microsoft.com/office/drawing/2014/main" id="{1AB0EB22-AB25-4DFA-BA1A-7A7942E982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渡利学習センターの整備により資産額が増加した公民館など、一部の類型では減少しているが、ほとんどの類型において昨年度よりも増加しており、老朽化が進んでいる状況と言える。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道路が類似団体内で５位となっているほか、橋りょう・トンネル、公営住宅、学校施設、公民館で類似団体平均を上回っている。これは、本市が広域面積を有するため、これらの施設サービスを広く行き渡らせる必要があることに起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294F07-27D5-4CEE-B7A3-78C3958BAA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C8BD33-C2FF-46C5-B7EF-416726C483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E7316C-5B84-409B-B103-C16388197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579D39-69D5-408D-B357-976341CA29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2396E0-4B28-4A58-ABA5-98280278F3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8BFF9B-F82E-4973-8109-CE5F91E3AE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35A47B-B6C1-4356-B6F3-D354F96AC5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2BC02B-2C22-479F-8DFB-5342D0FBB9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3C54C9-D81B-4DDF-8B08-95E7E9F13D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3D2CB-D306-4373-891E-13DEE51D4B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2BD05B-855D-4C5A-830E-7E7368544C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5840EE-B3E5-4C4F-BE84-BA45A9A3FA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FB245A-38FA-4191-B3B9-CF4BF6DFF4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F24BBE-C320-47B3-9AB9-9D64095B31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ED1530-22D5-4E88-B6E1-695125A4E8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B34A52F-9793-4B7F-8BC9-C04E83A543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D12E5A-C20E-4DB1-8A28-EF3B004C3F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303358-280B-484C-B95E-15F46F9CFE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8A5F45-C32A-4CD2-B14E-FC766C8399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073636-02B5-4D4D-AE31-A89C781B85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90FAD3-382B-454C-8BA8-3ED5A8313F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5AB33B-99C0-4A6F-A8CE-9B47F36246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D4EB23-D66B-4808-A0F6-94706B1ED3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4D5FA2-7241-48EF-B7CE-19A0CBAF1B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D62C4F-AF23-4C95-A942-8ABAC79DB1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1BF146-D868-49E5-977B-A3E4E3C1CA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878113-F19A-4D0B-A871-87C73599AD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20F2BB-C2A3-48B2-A1E0-4BADD4D394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39AC75-B36F-4D5D-B519-8D95C97F63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6F5A5E-F4F1-4AEA-A5B4-AC5CBACE88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935AB2-38FA-46BC-82A6-448827A4E31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91D35B-0DD8-4311-964B-ACA58EDA0F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206547-9C3F-414A-8E6F-C0E7049E0B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CCE174-C067-43EB-AF3C-C98436359B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CEF439-0038-48CD-A2C8-A40A8BC6AA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E27C63-3BB8-42EE-980F-18444F3A74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56F102-4757-465E-9B42-81C9D49F4D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1A3179-0BD3-4C56-90FE-5BCDCDFE1E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B4F21E-DAFC-4D19-A229-BD54E48502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577128-EC66-497E-8F24-5177B8DCBF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BCD3BC-1EF1-4348-8F73-57B025D15C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E697FB-D135-488A-B993-C1B8E320B3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5A4D4CF-8CF3-41D9-A3BF-3F099ADD90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BEAAFB-70D1-4A42-BE1C-A331C83C480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8E9492-497F-48CD-8621-37C978489CA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4AA7168-3C10-4BBD-AEBB-59B2ACCAA5A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B9D1D3F-BE6A-4188-9C02-D57154D217F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C8AB04-05A1-4DCA-AC52-A87F638E96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A62834D-F0B2-4394-B18A-F53D1799586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E752F1C-2611-4980-B352-700D5BE1B7F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E98672D-BE96-4162-B05E-45DD81A07C6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613BB82-7976-4851-AC11-3F82FE6762F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957961-0305-499E-BFBC-D9093DCCE5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C459DD-EDD1-4C08-AD4B-E9B4851CA0D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8B2E797-6CC2-4F3C-9221-C6C9DBA6EA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A86B9113-667D-4879-8793-065F6075461D}"/>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7CA53512-CB8A-4562-A905-54D496E8EFFB}"/>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FB98C602-8810-422C-B235-05868EF85FEE}"/>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44A132AB-7376-4999-988E-FD5FED39FC54}"/>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9A1452F8-BEF6-4A4F-90AF-B76E49A6DC0D}"/>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BD6FD101-11B1-4C2E-8366-84DEEB89A951}"/>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BFA790D-8AB8-4174-ABA0-5C63BB5B253B}"/>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EE974EAE-9BF2-4C95-A4B6-6FD6058B0AEE}"/>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C8D4ACBC-42D6-4BC6-9828-38C8A2D9605A}"/>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DC0C0862-3FA9-4A5C-9562-129A7452B409}"/>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FBB4E58F-8642-43CD-B74A-53295C9491EF}"/>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892084-0F85-40CF-851E-6CA4A7E1B1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20AD0E-A6DF-4BB8-84F3-409332C23E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C8C5D0-145D-49EB-8A0A-A45049158C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DFE9C85-4558-41CB-8ADA-C48B546934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385D3A-99A5-4ADC-A616-6F5671E3FD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154940</xdr:rowOff>
    </xdr:from>
    <xdr:to>
      <xdr:col>24</xdr:col>
      <xdr:colOff>114300</xdr:colOff>
      <xdr:row>42</xdr:row>
      <xdr:rowOff>85090</xdr:rowOff>
    </xdr:to>
    <xdr:sp macro="" textlink="">
      <xdr:nvSpPr>
        <xdr:cNvPr id="73" name="楕円 72">
          <a:extLst>
            <a:ext uri="{FF2B5EF4-FFF2-40B4-BE49-F238E27FC236}">
              <a16:creationId xmlns:a16="http://schemas.microsoft.com/office/drawing/2014/main" id="{ADDFEC2E-5346-4698-9A0D-E46144834678}"/>
            </a:ext>
          </a:extLst>
        </xdr:cNvPr>
        <xdr:cNvSpPr/>
      </xdr:nvSpPr>
      <xdr:spPr>
        <a:xfrm>
          <a:off x="45847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69867</xdr:rowOff>
    </xdr:from>
    <xdr:ext cx="405111" cy="259045"/>
    <xdr:sp macro="" textlink="">
      <xdr:nvSpPr>
        <xdr:cNvPr id="74" name="【図書館】&#10;有形固定資産減価償却率該当値テキスト">
          <a:extLst>
            <a:ext uri="{FF2B5EF4-FFF2-40B4-BE49-F238E27FC236}">
              <a16:creationId xmlns:a16="http://schemas.microsoft.com/office/drawing/2014/main" id="{8B98BB1D-908D-4F5D-A6BC-FCC9C0F1DBA4}"/>
            </a:ext>
          </a:extLst>
        </xdr:cNvPr>
        <xdr:cNvSpPr txBox="1"/>
      </xdr:nvSpPr>
      <xdr:spPr>
        <a:xfrm>
          <a:off x="4673600" y="709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154940</xdr:rowOff>
    </xdr:from>
    <xdr:to>
      <xdr:col>20</xdr:col>
      <xdr:colOff>38100</xdr:colOff>
      <xdr:row>42</xdr:row>
      <xdr:rowOff>85090</xdr:rowOff>
    </xdr:to>
    <xdr:sp macro="" textlink="">
      <xdr:nvSpPr>
        <xdr:cNvPr id="75" name="楕円 74">
          <a:extLst>
            <a:ext uri="{FF2B5EF4-FFF2-40B4-BE49-F238E27FC236}">
              <a16:creationId xmlns:a16="http://schemas.microsoft.com/office/drawing/2014/main" id="{A0A00272-EB13-418D-9B3D-75F64379BCFF}"/>
            </a:ext>
          </a:extLst>
        </xdr:cNvPr>
        <xdr:cNvSpPr/>
      </xdr:nvSpPr>
      <xdr:spPr>
        <a:xfrm>
          <a:off x="3746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34290</xdr:rowOff>
    </xdr:from>
    <xdr:to>
      <xdr:col>24</xdr:col>
      <xdr:colOff>63500</xdr:colOff>
      <xdr:row>42</xdr:row>
      <xdr:rowOff>34290</xdr:rowOff>
    </xdr:to>
    <xdr:cxnSp macro="">
      <xdr:nvCxnSpPr>
        <xdr:cNvPr id="76" name="直線コネクタ 75">
          <a:extLst>
            <a:ext uri="{FF2B5EF4-FFF2-40B4-BE49-F238E27FC236}">
              <a16:creationId xmlns:a16="http://schemas.microsoft.com/office/drawing/2014/main" id="{2489579A-4C87-43F9-997A-E7C476B4A081}"/>
            </a:ext>
          </a:extLst>
        </xdr:cNvPr>
        <xdr:cNvCxnSpPr/>
      </xdr:nvCxnSpPr>
      <xdr:spPr>
        <a:xfrm>
          <a:off x="3797300" y="7235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154940</xdr:rowOff>
    </xdr:from>
    <xdr:to>
      <xdr:col>15</xdr:col>
      <xdr:colOff>101600</xdr:colOff>
      <xdr:row>42</xdr:row>
      <xdr:rowOff>85090</xdr:rowOff>
    </xdr:to>
    <xdr:sp macro="" textlink="">
      <xdr:nvSpPr>
        <xdr:cNvPr id="77" name="楕円 76">
          <a:extLst>
            <a:ext uri="{FF2B5EF4-FFF2-40B4-BE49-F238E27FC236}">
              <a16:creationId xmlns:a16="http://schemas.microsoft.com/office/drawing/2014/main" id="{C2EB6E01-527A-49A2-A37C-5AA594FDE65F}"/>
            </a:ext>
          </a:extLst>
        </xdr:cNvPr>
        <xdr:cNvSpPr/>
      </xdr:nvSpPr>
      <xdr:spPr>
        <a:xfrm>
          <a:off x="2857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34290</xdr:rowOff>
    </xdr:from>
    <xdr:to>
      <xdr:col>19</xdr:col>
      <xdr:colOff>177800</xdr:colOff>
      <xdr:row>42</xdr:row>
      <xdr:rowOff>34290</xdr:rowOff>
    </xdr:to>
    <xdr:cxnSp macro="">
      <xdr:nvCxnSpPr>
        <xdr:cNvPr id="78" name="直線コネクタ 77">
          <a:extLst>
            <a:ext uri="{FF2B5EF4-FFF2-40B4-BE49-F238E27FC236}">
              <a16:creationId xmlns:a16="http://schemas.microsoft.com/office/drawing/2014/main" id="{C6306ED9-01A8-4A33-8840-A736B628103C}"/>
            </a:ext>
          </a:extLst>
        </xdr:cNvPr>
        <xdr:cNvCxnSpPr/>
      </xdr:nvCxnSpPr>
      <xdr:spPr>
        <a:xfrm>
          <a:off x="2908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79" name="n_1aveValue【図書館】&#10;有形固定資産減価償却率">
          <a:extLst>
            <a:ext uri="{FF2B5EF4-FFF2-40B4-BE49-F238E27FC236}">
              <a16:creationId xmlns:a16="http://schemas.microsoft.com/office/drawing/2014/main" id="{3C494981-651A-4B41-95A7-9407DF8A2ADA}"/>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0" name="n_2aveValue【図書館】&#10;有形固定資産減価償却率">
          <a:extLst>
            <a:ext uri="{FF2B5EF4-FFF2-40B4-BE49-F238E27FC236}">
              <a16:creationId xmlns:a16="http://schemas.microsoft.com/office/drawing/2014/main" id="{1F247911-2C3D-41EB-8AFC-FCEFDF2D1B22}"/>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1" name="n_3aveValue【図書館】&#10;有形固定資産減価償却率">
          <a:extLst>
            <a:ext uri="{FF2B5EF4-FFF2-40B4-BE49-F238E27FC236}">
              <a16:creationId xmlns:a16="http://schemas.microsoft.com/office/drawing/2014/main" id="{A971071B-FD44-4BA1-A03B-3CF96EA93020}"/>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2" name="n_4aveValue【図書館】&#10;有形固定資産減価償却率">
          <a:extLst>
            <a:ext uri="{FF2B5EF4-FFF2-40B4-BE49-F238E27FC236}">
              <a16:creationId xmlns:a16="http://schemas.microsoft.com/office/drawing/2014/main" id="{44B6118E-1F70-4307-A4CE-76318F44B793}"/>
            </a:ext>
          </a:extLst>
        </xdr:cNvPr>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76217</xdr:rowOff>
    </xdr:from>
    <xdr:ext cx="405111" cy="259045"/>
    <xdr:sp macro="" textlink="">
      <xdr:nvSpPr>
        <xdr:cNvPr id="83" name="n_1mainValue【図書館】&#10;有形固定資産減価償却率">
          <a:extLst>
            <a:ext uri="{FF2B5EF4-FFF2-40B4-BE49-F238E27FC236}">
              <a16:creationId xmlns:a16="http://schemas.microsoft.com/office/drawing/2014/main" id="{43C49412-881F-4DCD-A61D-9EB77E7A72C8}"/>
            </a:ext>
          </a:extLst>
        </xdr:cNvPr>
        <xdr:cNvSpPr txBox="1"/>
      </xdr:nvSpPr>
      <xdr:spPr>
        <a:xfrm>
          <a:off x="3582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76217</xdr:rowOff>
    </xdr:from>
    <xdr:ext cx="405111" cy="259045"/>
    <xdr:sp macro="" textlink="">
      <xdr:nvSpPr>
        <xdr:cNvPr id="84" name="n_2mainValue【図書館】&#10;有形固定資産減価償却率">
          <a:extLst>
            <a:ext uri="{FF2B5EF4-FFF2-40B4-BE49-F238E27FC236}">
              <a16:creationId xmlns:a16="http://schemas.microsoft.com/office/drawing/2014/main" id="{93D193DD-278C-4AF3-BC62-67BC0B0958A0}"/>
            </a:ext>
          </a:extLst>
        </xdr:cNvPr>
        <xdr:cNvSpPr txBox="1"/>
      </xdr:nvSpPr>
      <xdr:spPr>
        <a:xfrm>
          <a:off x="2705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9F3970A-5194-4C66-BDE5-010B9E90A2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B355BB6-A0EC-4D2C-800F-EADC52497F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0340A7C-4AE2-43F4-B239-BA98F18F06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5C4795A-463F-4EF6-9510-97EF7D2F7F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DB0C420-8395-47E5-9A69-8122A2EB7A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F592FD7-5EA1-4F48-8541-15E1B9B61B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B8237513-ABB7-4E79-80F5-4FF27404A5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027602D-A539-4D1D-966A-3FFA7B0715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EBB97DFA-D2A4-45BD-B473-793FFDC4F5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E519197-5314-4F11-83DA-B26233F465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696CFBC6-9E68-47F9-BDEC-55687F946F2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2F87E04F-E850-4E1E-A443-75913BB8DD2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9410996F-C131-43F4-BA5E-684D2283001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0706C7CC-3A2B-4E48-AA0A-2F32B173612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C7A60B3F-F214-45CA-9212-A73CB408040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D8DA0A61-2AB3-464D-963A-35D7755E512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4C43B887-46E7-46BE-B4AF-9DE5D8E0B1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934315BC-997B-406E-9A6D-88094BD84BE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CA3EFBE-DABA-44E1-976C-2AC4699F57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AE854CAC-5556-47A5-BA5E-B2E569C847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DEFD2B7E-9BBD-4499-B2A6-CADAC55A7C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6" name="直線コネクタ 105">
          <a:extLst>
            <a:ext uri="{FF2B5EF4-FFF2-40B4-BE49-F238E27FC236}">
              <a16:creationId xmlns:a16="http://schemas.microsoft.com/office/drawing/2014/main" id="{56DC2316-AA18-4815-B891-1C4367ECB5D5}"/>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7" name="【図書館】&#10;一人当たり面積最小値テキスト">
          <a:extLst>
            <a:ext uri="{FF2B5EF4-FFF2-40B4-BE49-F238E27FC236}">
              <a16:creationId xmlns:a16="http://schemas.microsoft.com/office/drawing/2014/main" id="{61533A3A-6717-4FA4-8FA0-25EE129B309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8" name="直線コネクタ 107">
          <a:extLst>
            <a:ext uri="{FF2B5EF4-FFF2-40B4-BE49-F238E27FC236}">
              <a16:creationId xmlns:a16="http://schemas.microsoft.com/office/drawing/2014/main" id="{2FB83DD4-868A-4410-A503-3233C833EF22}"/>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9" name="【図書館】&#10;一人当たり面積最大値テキスト">
          <a:extLst>
            <a:ext uri="{FF2B5EF4-FFF2-40B4-BE49-F238E27FC236}">
              <a16:creationId xmlns:a16="http://schemas.microsoft.com/office/drawing/2014/main" id="{CD2840EF-1E4E-4AD6-9074-E71E787CB66A}"/>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0" name="直線コネクタ 109">
          <a:extLst>
            <a:ext uri="{FF2B5EF4-FFF2-40B4-BE49-F238E27FC236}">
              <a16:creationId xmlns:a16="http://schemas.microsoft.com/office/drawing/2014/main" id="{11542D51-B3F4-4E2F-A807-6FE577E36ADF}"/>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1" name="【図書館】&#10;一人当たり面積平均値テキスト">
          <a:extLst>
            <a:ext uri="{FF2B5EF4-FFF2-40B4-BE49-F238E27FC236}">
              <a16:creationId xmlns:a16="http://schemas.microsoft.com/office/drawing/2014/main" id="{861507DB-C177-46F6-948A-A66CD4B35509}"/>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2" name="フローチャート: 判断 111">
          <a:extLst>
            <a:ext uri="{FF2B5EF4-FFF2-40B4-BE49-F238E27FC236}">
              <a16:creationId xmlns:a16="http://schemas.microsoft.com/office/drawing/2014/main" id="{F4AF1192-018C-4A1F-B737-B89FE5F6BF78}"/>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3" name="フローチャート: 判断 112">
          <a:extLst>
            <a:ext uri="{FF2B5EF4-FFF2-40B4-BE49-F238E27FC236}">
              <a16:creationId xmlns:a16="http://schemas.microsoft.com/office/drawing/2014/main" id="{42BB8C53-8DA5-41A4-A118-C6CE5F5137E7}"/>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4" name="フローチャート: 判断 113">
          <a:extLst>
            <a:ext uri="{FF2B5EF4-FFF2-40B4-BE49-F238E27FC236}">
              <a16:creationId xmlns:a16="http://schemas.microsoft.com/office/drawing/2014/main" id="{EE931466-443B-41D1-9BA8-8B95EFA5DA32}"/>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a:extLst>
            <a:ext uri="{FF2B5EF4-FFF2-40B4-BE49-F238E27FC236}">
              <a16:creationId xmlns:a16="http://schemas.microsoft.com/office/drawing/2014/main" id="{B3C73E06-3F93-437A-A4C7-AA544CC226E4}"/>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16" name="フローチャート: 判断 115">
          <a:extLst>
            <a:ext uri="{FF2B5EF4-FFF2-40B4-BE49-F238E27FC236}">
              <a16:creationId xmlns:a16="http://schemas.microsoft.com/office/drawing/2014/main" id="{9EF96691-C6D9-488F-8520-5244E8FB51C5}"/>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4E0A983-4FE1-474B-8FE7-A1528EB0B8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D95FE1F-B914-4940-92FE-111012DE65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B48077F-E9FA-4379-97E8-9FC973FB5F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C5F9F15-EC2F-4347-B230-CB779E117E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C266544-D47F-4B1C-8F04-FCDD4F6267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2" name="楕円 121">
          <a:extLst>
            <a:ext uri="{FF2B5EF4-FFF2-40B4-BE49-F238E27FC236}">
              <a16:creationId xmlns:a16="http://schemas.microsoft.com/office/drawing/2014/main" id="{72EBBBFF-8DC6-47DC-B455-B35D15B9BFC4}"/>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3" name="【図書館】&#10;一人当たり面積該当値テキスト">
          <a:extLst>
            <a:ext uri="{FF2B5EF4-FFF2-40B4-BE49-F238E27FC236}">
              <a16:creationId xmlns:a16="http://schemas.microsoft.com/office/drawing/2014/main" id="{A08DB570-9FD6-45E7-A9C4-6F8EACB7B5CB}"/>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4" name="楕円 123">
          <a:extLst>
            <a:ext uri="{FF2B5EF4-FFF2-40B4-BE49-F238E27FC236}">
              <a16:creationId xmlns:a16="http://schemas.microsoft.com/office/drawing/2014/main" id="{DAA56DD7-4906-461A-8D45-073EE9A08891}"/>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5" name="直線コネクタ 124">
          <a:extLst>
            <a:ext uri="{FF2B5EF4-FFF2-40B4-BE49-F238E27FC236}">
              <a16:creationId xmlns:a16="http://schemas.microsoft.com/office/drawing/2014/main" id="{3138D9FE-4342-48EE-86AF-2BD8BC4A31B6}"/>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6" name="楕円 125">
          <a:extLst>
            <a:ext uri="{FF2B5EF4-FFF2-40B4-BE49-F238E27FC236}">
              <a16:creationId xmlns:a16="http://schemas.microsoft.com/office/drawing/2014/main" id="{7C2C22C1-5F28-4CA7-8B7B-8B218FE8EE18}"/>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7" name="直線コネクタ 126">
          <a:extLst>
            <a:ext uri="{FF2B5EF4-FFF2-40B4-BE49-F238E27FC236}">
              <a16:creationId xmlns:a16="http://schemas.microsoft.com/office/drawing/2014/main" id="{B7809DE7-1D66-4A61-9D82-0058054FC0FE}"/>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8" name="n_1aveValue【図書館】&#10;一人当たり面積">
          <a:extLst>
            <a:ext uri="{FF2B5EF4-FFF2-40B4-BE49-F238E27FC236}">
              <a16:creationId xmlns:a16="http://schemas.microsoft.com/office/drawing/2014/main" id="{36DF1E8A-34DF-44A0-B842-E38314229B75}"/>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9" name="n_2aveValue【図書館】&#10;一人当たり面積">
          <a:extLst>
            <a:ext uri="{FF2B5EF4-FFF2-40B4-BE49-F238E27FC236}">
              <a16:creationId xmlns:a16="http://schemas.microsoft.com/office/drawing/2014/main" id="{202F4F36-3899-4D8E-AA3C-FB317C4D1913}"/>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0" name="n_3aveValue【図書館】&#10;一人当たり面積">
          <a:extLst>
            <a:ext uri="{FF2B5EF4-FFF2-40B4-BE49-F238E27FC236}">
              <a16:creationId xmlns:a16="http://schemas.microsoft.com/office/drawing/2014/main" id="{963BCC14-F1B6-45EC-9870-33C3671BA086}"/>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31" name="n_4aveValue【図書館】&#10;一人当たり面積">
          <a:extLst>
            <a:ext uri="{FF2B5EF4-FFF2-40B4-BE49-F238E27FC236}">
              <a16:creationId xmlns:a16="http://schemas.microsoft.com/office/drawing/2014/main" id="{07A406F4-4E61-415E-84D9-E741070E9CE5}"/>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2" name="n_1mainValue【図書館】&#10;一人当たり面積">
          <a:extLst>
            <a:ext uri="{FF2B5EF4-FFF2-40B4-BE49-F238E27FC236}">
              <a16:creationId xmlns:a16="http://schemas.microsoft.com/office/drawing/2014/main" id="{6DFA69BB-4358-431A-9473-54C456D082D5}"/>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mainValue【図書館】&#10;一人当たり面積">
          <a:extLst>
            <a:ext uri="{FF2B5EF4-FFF2-40B4-BE49-F238E27FC236}">
              <a16:creationId xmlns:a16="http://schemas.microsoft.com/office/drawing/2014/main" id="{43BCC4F5-A4A6-498D-B0C5-EEBCA2D719D7}"/>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944EBF4F-ACBE-4CB3-BC1F-1BAE57AD9D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AE1A2EEE-9993-44F8-9193-EAE883D231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FD82CE4F-BD37-4613-9663-726A57100B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CCD6CCB3-596C-4BD3-88D4-DC519CC635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4A4DC672-87CE-474A-8142-DDE52040E9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8FAEA5B1-C436-4E45-A036-E23931BF12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252A3A5F-431E-4A73-A43E-765DC0CBE2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940AA1B2-64D2-4EE1-8CBD-A74C9120EA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38E57ECA-ACCA-45DB-81B4-68284264F3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6149905C-D784-4D77-BBFD-BCCDD082D4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4C31404-B3EC-4F11-A4C7-34F0E608B7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BD7DBD9A-1EA6-40D6-91EC-BD51169FDC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a:extLst>
            <a:ext uri="{FF2B5EF4-FFF2-40B4-BE49-F238E27FC236}">
              <a16:creationId xmlns:a16="http://schemas.microsoft.com/office/drawing/2014/main" id="{26AA1AB8-F3A0-45FE-B8A6-C4344CAB19F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AA8D50E2-9B62-433F-8B53-38882A54CD5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A4DA5865-F54C-43CC-9CD2-11F47E1D13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86B4F567-A610-4728-806C-BB82382C60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42FCE2E6-407B-4947-BF19-FBA674FFFC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8765541C-B108-4DA8-8225-E65C8DFE2B1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ABFF1BC4-93C1-4BC8-ACF8-1074A13D43B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D47B4F9B-5A16-4F56-A6D2-43DB4B052A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158398D8-74EA-4B17-B7B5-C4FEAA8906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DD0AA3A-B4AC-4E0A-8067-9FDDF02BED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a:extLst>
            <a:ext uri="{FF2B5EF4-FFF2-40B4-BE49-F238E27FC236}">
              <a16:creationId xmlns:a16="http://schemas.microsoft.com/office/drawing/2014/main" id="{D70F5008-73EA-46C4-A9C6-46F939975F0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DB49E7B-D7D8-4FD7-B553-7BE3C1018D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58" name="直線コネクタ 157">
          <a:extLst>
            <a:ext uri="{FF2B5EF4-FFF2-40B4-BE49-F238E27FC236}">
              <a16:creationId xmlns:a16="http://schemas.microsoft.com/office/drawing/2014/main" id="{107F7D46-07CA-4666-9FBE-8BF49FEE4681}"/>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E83B5F4A-CA6F-4377-A6A1-7794E7479AE3}"/>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0" name="直線コネクタ 159">
          <a:extLst>
            <a:ext uri="{FF2B5EF4-FFF2-40B4-BE49-F238E27FC236}">
              <a16:creationId xmlns:a16="http://schemas.microsoft.com/office/drawing/2014/main" id="{7CB4A653-E2B3-4E85-9769-0DAFA863565F}"/>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BD92466F-25D0-4B0F-94CF-B1685828F6D8}"/>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a:extLst>
            <a:ext uri="{FF2B5EF4-FFF2-40B4-BE49-F238E27FC236}">
              <a16:creationId xmlns:a16="http://schemas.microsoft.com/office/drawing/2014/main" id="{1E59E24B-D5C9-4198-911F-00D35A7C56EC}"/>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2F82DC7A-27B4-4D65-8E03-F0D1CEF42BFA}"/>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4" name="フローチャート: 判断 163">
          <a:extLst>
            <a:ext uri="{FF2B5EF4-FFF2-40B4-BE49-F238E27FC236}">
              <a16:creationId xmlns:a16="http://schemas.microsoft.com/office/drawing/2014/main" id="{1C6D1077-A490-422B-AEBC-B5313CD4F93E}"/>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65" name="フローチャート: 判断 164">
          <a:extLst>
            <a:ext uri="{FF2B5EF4-FFF2-40B4-BE49-F238E27FC236}">
              <a16:creationId xmlns:a16="http://schemas.microsoft.com/office/drawing/2014/main" id="{F1CA9BA5-E95D-4380-86AB-60838652509D}"/>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66" name="フローチャート: 判断 165">
          <a:extLst>
            <a:ext uri="{FF2B5EF4-FFF2-40B4-BE49-F238E27FC236}">
              <a16:creationId xmlns:a16="http://schemas.microsoft.com/office/drawing/2014/main" id="{7FD1739C-8C7D-41A0-A65B-C8220E28C027}"/>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67" name="フローチャート: 判断 166">
          <a:extLst>
            <a:ext uri="{FF2B5EF4-FFF2-40B4-BE49-F238E27FC236}">
              <a16:creationId xmlns:a16="http://schemas.microsoft.com/office/drawing/2014/main" id="{46AC08A3-653F-4D8A-B928-317C37A026FA}"/>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68" name="フローチャート: 判断 167">
          <a:extLst>
            <a:ext uri="{FF2B5EF4-FFF2-40B4-BE49-F238E27FC236}">
              <a16:creationId xmlns:a16="http://schemas.microsoft.com/office/drawing/2014/main" id="{B352BB66-C1AA-4B46-85D2-6F1FEB2FB1BE}"/>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B18ADBD-7A5A-41C5-A28B-71B94F376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A664DFC-5684-409B-8FD7-4830C12E1D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4D1F256-0080-4566-B2DD-A3A706FDFF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F9A00DE-F35A-42DA-8DA8-0A0E1F079F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441CEA6-6AC5-4D91-AE78-ABB8D07F78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4" name="楕円 173">
          <a:extLst>
            <a:ext uri="{FF2B5EF4-FFF2-40B4-BE49-F238E27FC236}">
              <a16:creationId xmlns:a16="http://schemas.microsoft.com/office/drawing/2014/main" id="{E380FE44-471D-4F68-8E3B-7EF91B983644}"/>
            </a:ext>
          </a:extLst>
        </xdr:cNvPr>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137177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B1C4487E-EDDB-4604-972E-AEE59EC0D1F9}"/>
            </a:ext>
          </a:extLst>
        </xdr:cNvPr>
        <xdr:cNvSpPr txBox="1"/>
      </xdr:nvSpPr>
      <xdr:spPr>
        <a:xfrm>
          <a:off x="4673600"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76" name="楕円 175">
          <a:extLst>
            <a:ext uri="{FF2B5EF4-FFF2-40B4-BE49-F238E27FC236}">
              <a16:creationId xmlns:a16="http://schemas.microsoft.com/office/drawing/2014/main" id="{0BBAF262-1315-4CF5-A4DF-A3C79174EE55}"/>
            </a:ext>
          </a:extLst>
        </xdr:cNvPr>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38100</xdr:rowOff>
    </xdr:to>
    <xdr:cxnSp macro="">
      <xdr:nvCxnSpPr>
        <xdr:cNvPr id="177" name="直線コネクタ 176">
          <a:extLst>
            <a:ext uri="{FF2B5EF4-FFF2-40B4-BE49-F238E27FC236}">
              <a16:creationId xmlns:a16="http://schemas.microsoft.com/office/drawing/2014/main" id="{E658D00D-6AA8-4E5F-BF26-FEEEDD7C6515}"/>
            </a:ext>
          </a:extLst>
        </xdr:cNvPr>
        <xdr:cNvCxnSpPr/>
      </xdr:nvCxnSpPr>
      <xdr:spPr>
        <a:xfrm>
          <a:off x="3797300" y="10130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xdr:rowOff>
    </xdr:from>
    <xdr:to>
      <xdr:col>15</xdr:col>
      <xdr:colOff>101600</xdr:colOff>
      <xdr:row>58</xdr:row>
      <xdr:rowOff>106045</xdr:rowOff>
    </xdr:to>
    <xdr:sp macro="" textlink="">
      <xdr:nvSpPr>
        <xdr:cNvPr id="178" name="楕円 177">
          <a:extLst>
            <a:ext uri="{FF2B5EF4-FFF2-40B4-BE49-F238E27FC236}">
              <a16:creationId xmlns:a16="http://schemas.microsoft.com/office/drawing/2014/main" id="{DC9D4D92-571A-419F-91E9-85E5F976E86B}"/>
            </a:ext>
          </a:extLst>
        </xdr:cNvPr>
        <xdr:cNvSpPr/>
      </xdr:nvSpPr>
      <xdr:spPr>
        <a:xfrm>
          <a:off x="2857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59</xdr:row>
      <xdr:rowOff>15240</xdr:rowOff>
    </xdr:to>
    <xdr:cxnSp macro="">
      <xdr:nvCxnSpPr>
        <xdr:cNvPr id="179" name="直線コネクタ 178">
          <a:extLst>
            <a:ext uri="{FF2B5EF4-FFF2-40B4-BE49-F238E27FC236}">
              <a16:creationId xmlns:a16="http://schemas.microsoft.com/office/drawing/2014/main" id="{005F0B63-A202-42EA-80D3-655325A69E73}"/>
            </a:ext>
          </a:extLst>
        </xdr:cNvPr>
        <xdr:cNvCxnSpPr/>
      </xdr:nvCxnSpPr>
      <xdr:spPr>
        <a:xfrm>
          <a:off x="2908300" y="99993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80" name="n_1aveValue【体育館・プール】&#10;有形固定資産減価償却率">
          <a:extLst>
            <a:ext uri="{FF2B5EF4-FFF2-40B4-BE49-F238E27FC236}">
              <a16:creationId xmlns:a16="http://schemas.microsoft.com/office/drawing/2014/main" id="{FBAE03EE-3A06-4979-B095-AA106A945B42}"/>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81" name="n_2aveValue【体育館・プール】&#10;有形固定資産減価償却率">
          <a:extLst>
            <a:ext uri="{FF2B5EF4-FFF2-40B4-BE49-F238E27FC236}">
              <a16:creationId xmlns:a16="http://schemas.microsoft.com/office/drawing/2014/main" id="{B6B47409-D9ED-4B85-B983-E8837C039CB7}"/>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82" name="n_3aveValue【体育館・プール】&#10;有形固定資産減価償却率">
          <a:extLst>
            <a:ext uri="{FF2B5EF4-FFF2-40B4-BE49-F238E27FC236}">
              <a16:creationId xmlns:a16="http://schemas.microsoft.com/office/drawing/2014/main" id="{5E3A978F-B701-48B1-B9CC-A51A62F12EE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83" name="n_4aveValue【体育館・プール】&#10;有形固定資産減価償却率">
          <a:extLst>
            <a:ext uri="{FF2B5EF4-FFF2-40B4-BE49-F238E27FC236}">
              <a16:creationId xmlns:a16="http://schemas.microsoft.com/office/drawing/2014/main" id="{9CE3F6DF-157C-44C2-B0DE-FE231A44B83E}"/>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84" name="n_1mainValue【体育館・プール】&#10;有形固定資産減価償却率">
          <a:extLst>
            <a:ext uri="{FF2B5EF4-FFF2-40B4-BE49-F238E27FC236}">
              <a16:creationId xmlns:a16="http://schemas.microsoft.com/office/drawing/2014/main" id="{C327A1A0-7B90-45A7-967F-C6563C86C6DE}"/>
            </a:ext>
          </a:extLst>
        </xdr:cNvPr>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122572</xdr:rowOff>
    </xdr:from>
    <xdr:ext cx="405111" cy="259045"/>
    <xdr:sp macro="" textlink="">
      <xdr:nvSpPr>
        <xdr:cNvPr id="185" name="n_2mainValue【体育館・プール】&#10;有形固定資産減価償却率">
          <a:extLst>
            <a:ext uri="{FF2B5EF4-FFF2-40B4-BE49-F238E27FC236}">
              <a16:creationId xmlns:a16="http://schemas.microsoft.com/office/drawing/2014/main" id="{0BE55F0C-1CD2-4243-9735-A3330568F473}"/>
            </a:ext>
          </a:extLst>
        </xdr:cNvPr>
        <xdr:cNvSpPr txBox="1"/>
      </xdr:nvSpPr>
      <xdr:spPr>
        <a:xfrm>
          <a:off x="2705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3C483766-A9F3-4F9F-9960-086F93A456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E0ECE4E-DE40-45B8-85B7-71FAF8F085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15113246-2702-43A0-A7A2-D30D4F3385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AAC6426C-D4E2-45BD-8BA2-123089F015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380C94A-062E-4CB3-94DF-CF5CD0C33D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F4F22AA3-8AF5-4257-AA8C-A89541FB9F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BF1ECDD0-4660-419C-A73B-BF96CE7205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F68F2065-08EC-4E19-BBAA-6443A6612D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E032FAF1-9B0B-4408-8E3D-0E6977B686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EC4D6A11-397F-49E8-BF5E-6FF0D17615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03C55FF9-0382-4FDB-B235-BAE2889FE35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a:extLst>
            <a:ext uri="{FF2B5EF4-FFF2-40B4-BE49-F238E27FC236}">
              <a16:creationId xmlns:a16="http://schemas.microsoft.com/office/drawing/2014/main" id="{91FF1B57-80EF-436B-82A9-B7C91FBFC4A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F0E36FDA-48B2-483B-BFB4-30BF5498D7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a:extLst>
            <a:ext uri="{FF2B5EF4-FFF2-40B4-BE49-F238E27FC236}">
              <a16:creationId xmlns:a16="http://schemas.microsoft.com/office/drawing/2014/main" id="{3E8953CF-E4E5-407C-9B06-827E5D98C4B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5E08911D-EC50-4FAE-A39C-2CFEC714402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a:extLst>
            <a:ext uri="{FF2B5EF4-FFF2-40B4-BE49-F238E27FC236}">
              <a16:creationId xmlns:a16="http://schemas.microsoft.com/office/drawing/2014/main" id="{0E6ACA14-69CF-4285-A732-CFA5AC79CE4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50AC0F6A-4926-4DA1-B2BE-F3620A04621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a:extLst>
            <a:ext uri="{FF2B5EF4-FFF2-40B4-BE49-F238E27FC236}">
              <a16:creationId xmlns:a16="http://schemas.microsoft.com/office/drawing/2014/main" id="{7CCDCBF8-2E53-42CF-81B1-CEC5A75EFD26}"/>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D8EC8671-A54F-42DE-BFAC-9E2380E012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E3D376DD-E01C-463F-B7BE-1C72AAD28F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2C4BF037-CF2B-4491-BC96-DFB10769F0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07" name="直線コネクタ 206">
          <a:extLst>
            <a:ext uri="{FF2B5EF4-FFF2-40B4-BE49-F238E27FC236}">
              <a16:creationId xmlns:a16="http://schemas.microsoft.com/office/drawing/2014/main" id="{C1FFE51D-D365-4BDF-8925-C450A056855E}"/>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8" name="【体育館・プール】&#10;一人当たり面積最小値テキスト">
          <a:extLst>
            <a:ext uri="{FF2B5EF4-FFF2-40B4-BE49-F238E27FC236}">
              <a16:creationId xmlns:a16="http://schemas.microsoft.com/office/drawing/2014/main" id="{A963254F-CFF8-4046-9A7E-86DA56473216}"/>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9" name="直線コネクタ 208">
          <a:extLst>
            <a:ext uri="{FF2B5EF4-FFF2-40B4-BE49-F238E27FC236}">
              <a16:creationId xmlns:a16="http://schemas.microsoft.com/office/drawing/2014/main" id="{E0AEDD95-B552-4079-88F9-5D5456A09F62}"/>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0" name="【体育館・プール】&#10;一人当たり面積最大値テキスト">
          <a:extLst>
            <a:ext uri="{FF2B5EF4-FFF2-40B4-BE49-F238E27FC236}">
              <a16:creationId xmlns:a16="http://schemas.microsoft.com/office/drawing/2014/main" id="{8F5779CB-4099-4867-9882-7669AF0DC4E8}"/>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11" name="直線コネクタ 210">
          <a:extLst>
            <a:ext uri="{FF2B5EF4-FFF2-40B4-BE49-F238E27FC236}">
              <a16:creationId xmlns:a16="http://schemas.microsoft.com/office/drawing/2014/main" id="{CD6EACD4-1B15-4617-AE83-A81C58C6BC85}"/>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2" name="【体育館・プール】&#10;一人当たり面積平均値テキスト">
          <a:extLst>
            <a:ext uri="{FF2B5EF4-FFF2-40B4-BE49-F238E27FC236}">
              <a16:creationId xmlns:a16="http://schemas.microsoft.com/office/drawing/2014/main" id="{92329932-F6A3-45BC-B69C-266AB32CFD27}"/>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3" name="フローチャート: 判断 212">
          <a:extLst>
            <a:ext uri="{FF2B5EF4-FFF2-40B4-BE49-F238E27FC236}">
              <a16:creationId xmlns:a16="http://schemas.microsoft.com/office/drawing/2014/main" id="{62EC944B-1C7E-4732-B37B-EE2BE2B617EE}"/>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14" name="フローチャート: 判断 213">
          <a:extLst>
            <a:ext uri="{FF2B5EF4-FFF2-40B4-BE49-F238E27FC236}">
              <a16:creationId xmlns:a16="http://schemas.microsoft.com/office/drawing/2014/main" id="{9E000B65-7D04-46E5-9A57-E91726B62EAC}"/>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15" name="フローチャート: 判断 214">
          <a:extLst>
            <a:ext uri="{FF2B5EF4-FFF2-40B4-BE49-F238E27FC236}">
              <a16:creationId xmlns:a16="http://schemas.microsoft.com/office/drawing/2014/main" id="{40BD0F41-FE40-4D0F-B7B5-8EEDA83F863A}"/>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97790</xdr:rowOff>
    </xdr:from>
    <xdr:to>
      <xdr:col>41</xdr:col>
      <xdr:colOff>101600</xdr:colOff>
      <xdr:row>63</xdr:row>
      <xdr:rowOff>27940</xdr:rowOff>
    </xdr:to>
    <xdr:sp macro="" textlink="">
      <xdr:nvSpPr>
        <xdr:cNvPr id="216" name="フローチャート: 判断 215">
          <a:extLst>
            <a:ext uri="{FF2B5EF4-FFF2-40B4-BE49-F238E27FC236}">
              <a16:creationId xmlns:a16="http://schemas.microsoft.com/office/drawing/2014/main" id="{19C1A0FF-801E-4FD2-A252-89994340B0DB}"/>
            </a:ext>
          </a:extLst>
        </xdr:cNvPr>
        <xdr:cNvSpPr/>
      </xdr:nvSpPr>
      <xdr:spPr>
        <a:xfrm>
          <a:off x="7810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17" name="フローチャート: 判断 216">
          <a:extLst>
            <a:ext uri="{FF2B5EF4-FFF2-40B4-BE49-F238E27FC236}">
              <a16:creationId xmlns:a16="http://schemas.microsoft.com/office/drawing/2014/main" id="{28C0DEE4-4A5D-48B3-AB10-DE47A28C7FBB}"/>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8C79BE4-68D9-480E-86FB-46EBD61E96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8D70079-26C1-4831-ACFE-82F79BDED8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B9A1539-1800-47C9-993D-185831DC6E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FD8A718-43BF-424D-9009-A61892DD06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206D212-F10D-4B9F-9E3C-5DF599CCF8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23" name="楕円 222">
          <a:extLst>
            <a:ext uri="{FF2B5EF4-FFF2-40B4-BE49-F238E27FC236}">
              <a16:creationId xmlns:a16="http://schemas.microsoft.com/office/drawing/2014/main" id="{7773C23A-9F27-4B05-848E-1F7C5AE49159}"/>
            </a:ext>
          </a:extLst>
        </xdr:cNvPr>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224" name="【体育館・プール】&#10;一人当たり面積該当値テキスト">
          <a:extLst>
            <a:ext uri="{FF2B5EF4-FFF2-40B4-BE49-F238E27FC236}">
              <a16:creationId xmlns:a16="http://schemas.microsoft.com/office/drawing/2014/main" id="{A522E120-BA80-420E-89BE-2A5DAE95E2E5}"/>
            </a:ext>
          </a:extLst>
        </xdr:cNvPr>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25" name="楕円 224">
          <a:extLst>
            <a:ext uri="{FF2B5EF4-FFF2-40B4-BE49-F238E27FC236}">
              <a16:creationId xmlns:a16="http://schemas.microsoft.com/office/drawing/2014/main" id="{8FE7A8A5-D821-45A9-A1F0-47478019405C}"/>
            </a:ext>
          </a:extLst>
        </xdr:cNvPr>
        <xdr:cNvSpPr/>
      </xdr:nvSpPr>
      <xdr:spPr>
        <a:xfrm>
          <a:off x="9588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82296</xdr:rowOff>
    </xdr:to>
    <xdr:cxnSp macro="">
      <xdr:nvCxnSpPr>
        <xdr:cNvPr id="226" name="直線コネクタ 225">
          <a:extLst>
            <a:ext uri="{FF2B5EF4-FFF2-40B4-BE49-F238E27FC236}">
              <a16:creationId xmlns:a16="http://schemas.microsoft.com/office/drawing/2014/main" id="{2744C803-1E2B-4769-9A7A-BD2E4AB84A87}"/>
            </a:ext>
          </a:extLst>
        </xdr:cNvPr>
        <xdr:cNvCxnSpPr/>
      </xdr:nvCxnSpPr>
      <xdr:spPr>
        <a:xfrm flipV="1">
          <a:off x="9639300" y="107099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27" name="楕円 226">
          <a:extLst>
            <a:ext uri="{FF2B5EF4-FFF2-40B4-BE49-F238E27FC236}">
              <a16:creationId xmlns:a16="http://schemas.microsoft.com/office/drawing/2014/main" id="{E92D331C-2875-4879-8D0C-D4BE269E86DA}"/>
            </a:ext>
          </a:extLst>
        </xdr:cNvPr>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82296</xdr:rowOff>
    </xdr:from>
    <xdr:to>
      <xdr:col>50</xdr:col>
      <xdr:colOff>114300</xdr:colOff>
      <xdr:row>62</xdr:row>
      <xdr:rowOff>114300</xdr:rowOff>
    </xdr:to>
    <xdr:cxnSp macro="">
      <xdr:nvCxnSpPr>
        <xdr:cNvPr id="228" name="直線コネクタ 227">
          <a:extLst>
            <a:ext uri="{FF2B5EF4-FFF2-40B4-BE49-F238E27FC236}">
              <a16:creationId xmlns:a16="http://schemas.microsoft.com/office/drawing/2014/main" id="{21626D20-E026-4B01-8E54-EE13C20B5ED6}"/>
            </a:ext>
          </a:extLst>
        </xdr:cNvPr>
        <xdr:cNvCxnSpPr/>
      </xdr:nvCxnSpPr>
      <xdr:spPr>
        <a:xfrm flipV="1">
          <a:off x="8750300" y="1071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29" name="n_1aveValue【体育館・プール】&#10;一人当たり面積">
          <a:extLst>
            <a:ext uri="{FF2B5EF4-FFF2-40B4-BE49-F238E27FC236}">
              <a16:creationId xmlns:a16="http://schemas.microsoft.com/office/drawing/2014/main" id="{A687FC39-FAC2-43DA-A7AA-A541767E5E38}"/>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30" name="n_2aveValue【体育館・プール】&#10;一人当たり面積">
          <a:extLst>
            <a:ext uri="{FF2B5EF4-FFF2-40B4-BE49-F238E27FC236}">
              <a16:creationId xmlns:a16="http://schemas.microsoft.com/office/drawing/2014/main" id="{B736F4B4-4D31-4918-B09B-DD6BDE0A7BC1}"/>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44467</xdr:rowOff>
    </xdr:from>
    <xdr:ext cx="469744" cy="259045"/>
    <xdr:sp macro="" textlink="">
      <xdr:nvSpPr>
        <xdr:cNvPr id="231" name="n_3aveValue【体育館・プール】&#10;一人当たり面積">
          <a:extLst>
            <a:ext uri="{FF2B5EF4-FFF2-40B4-BE49-F238E27FC236}">
              <a16:creationId xmlns:a16="http://schemas.microsoft.com/office/drawing/2014/main" id="{EA2580B9-42FD-4E68-BE58-E5864D3167B8}"/>
            </a:ext>
          </a:extLst>
        </xdr:cNvPr>
        <xdr:cNvSpPr txBox="1"/>
      </xdr:nvSpPr>
      <xdr:spPr>
        <a:xfrm>
          <a:off x="7626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32" name="n_4aveValue【体育館・プール】&#10;一人当たり面積">
          <a:extLst>
            <a:ext uri="{FF2B5EF4-FFF2-40B4-BE49-F238E27FC236}">
              <a16:creationId xmlns:a16="http://schemas.microsoft.com/office/drawing/2014/main" id="{192A370A-08EC-469A-A16A-4DDC01D0C98A}"/>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149623</xdr:rowOff>
    </xdr:from>
    <xdr:ext cx="469744" cy="259045"/>
    <xdr:sp macro="" textlink="">
      <xdr:nvSpPr>
        <xdr:cNvPr id="233" name="n_1mainValue【体育館・プール】&#10;一人当たり面積">
          <a:extLst>
            <a:ext uri="{FF2B5EF4-FFF2-40B4-BE49-F238E27FC236}">
              <a16:creationId xmlns:a16="http://schemas.microsoft.com/office/drawing/2014/main" id="{600EA878-78D0-45B1-AAB9-854976CA3B52}"/>
            </a:ext>
          </a:extLst>
        </xdr:cNvPr>
        <xdr:cNvSpPr txBox="1"/>
      </xdr:nvSpPr>
      <xdr:spPr>
        <a:xfrm>
          <a:off x="93917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34" name="n_2mainValue【体育館・プール】&#10;一人当たり面積">
          <a:extLst>
            <a:ext uri="{FF2B5EF4-FFF2-40B4-BE49-F238E27FC236}">
              <a16:creationId xmlns:a16="http://schemas.microsoft.com/office/drawing/2014/main" id="{9C1E0B08-EF01-4091-871B-36836AF27E85}"/>
            </a:ext>
          </a:extLst>
        </xdr:cNvPr>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2422C0EE-8415-43FC-82BA-CB593FA716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95408367-F3FC-4422-984F-DC47FEF1F8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7AD77B58-3DB8-49F3-94A3-5B865DD338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67C565FB-7076-4557-B3C6-C110AAD7EC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8B73C39C-6A37-4AD3-8EFB-DB24A60C29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2ED1DAC2-9D73-4F41-B769-AB1EA6DE6F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7D476826-25B3-4C57-BEFE-F3D2A2FF95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E9737F5-F0DE-4F7C-831C-A667E5B503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E34F0986-9BA9-426A-9819-118232DEA1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B097E0BA-A12F-48F5-A4E4-D0D8CD9B48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16BA8792-E0FA-44B2-B253-03CC0A9E71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a:extLst>
            <a:ext uri="{FF2B5EF4-FFF2-40B4-BE49-F238E27FC236}">
              <a16:creationId xmlns:a16="http://schemas.microsoft.com/office/drawing/2014/main" id="{11410531-E809-4FA3-8CCF-439E11F6F6F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a:extLst>
            <a:ext uri="{FF2B5EF4-FFF2-40B4-BE49-F238E27FC236}">
              <a16:creationId xmlns:a16="http://schemas.microsoft.com/office/drawing/2014/main" id="{1D1917A0-9F66-4AC6-92C6-F1877F67083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a:extLst>
            <a:ext uri="{FF2B5EF4-FFF2-40B4-BE49-F238E27FC236}">
              <a16:creationId xmlns:a16="http://schemas.microsoft.com/office/drawing/2014/main" id="{14D73F61-C48C-4860-89F9-257A944AA80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a:extLst>
            <a:ext uri="{FF2B5EF4-FFF2-40B4-BE49-F238E27FC236}">
              <a16:creationId xmlns:a16="http://schemas.microsoft.com/office/drawing/2014/main" id="{C64DE197-DD60-4AF9-8A32-50D5BAD647A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a:extLst>
            <a:ext uri="{FF2B5EF4-FFF2-40B4-BE49-F238E27FC236}">
              <a16:creationId xmlns:a16="http://schemas.microsoft.com/office/drawing/2014/main" id="{0CCD08AF-2C46-42A5-A553-751139B4FD6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a:extLst>
            <a:ext uri="{FF2B5EF4-FFF2-40B4-BE49-F238E27FC236}">
              <a16:creationId xmlns:a16="http://schemas.microsoft.com/office/drawing/2014/main" id="{419D836C-69C9-411D-9E57-8FEF30C7FCB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a:extLst>
            <a:ext uri="{FF2B5EF4-FFF2-40B4-BE49-F238E27FC236}">
              <a16:creationId xmlns:a16="http://schemas.microsoft.com/office/drawing/2014/main" id="{5139CBC0-3863-45B8-B4ED-F95E0C8C63F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a:extLst>
            <a:ext uri="{FF2B5EF4-FFF2-40B4-BE49-F238E27FC236}">
              <a16:creationId xmlns:a16="http://schemas.microsoft.com/office/drawing/2014/main" id="{69CD8F85-F260-4EBE-B2C8-181E7A61AF2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B910E62D-BE28-49C7-BC83-807E6892C4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a:extLst>
            <a:ext uri="{FF2B5EF4-FFF2-40B4-BE49-F238E27FC236}">
              <a16:creationId xmlns:a16="http://schemas.microsoft.com/office/drawing/2014/main" id="{081DE723-6356-4135-BD3E-63935598A35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929DBB90-ED12-4A78-B428-23BB050E36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57" name="直線コネクタ 256">
          <a:extLst>
            <a:ext uri="{FF2B5EF4-FFF2-40B4-BE49-F238E27FC236}">
              <a16:creationId xmlns:a16="http://schemas.microsoft.com/office/drawing/2014/main" id="{B6F6B967-97D5-402D-8ED5-72985CCF18E4}"/>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28C4257E-A754-44C5-9387-DD061F0DD2F1}"/>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59" name="直線コネクタ 258">
          <a:extLst>
            <a:ext uri="{FF2B5EF4-FFF2-40B4-BE49-F238E27FC236}">
              <a16:creationId xmlns:a16="http://schemas.microsoft.com/office/drawing/2014/main" id="{9513D44C-96E3-49C2-80A5-0B35EDF66994}"/>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00602A07-CF56-4618-A4E2-B143EE3A6AAA}"/>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61" name="直線コネクタ 260">
          <a:extLst>
            <a:ext uri="{FF2B5EF4-FFF2-40B4-BE49-F238E27FC236}">
              <a16:creationId xmlns:a16="http://schemas.microsoft.com/office/drawing/2014/main" id="{87605563-5AC3-4435-86DD-2B454E01C595}"/>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8C0B1A22-F013-491C-882E-917FA9421A13}"/>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3" name="フローチャート: 判断 262">
          <a:extLst>
            <a:ext uri="{FF2B5EF4-FFF2-40B4-BE49-F238E27FC236}">
              <a16:creationId xmlns:a16="http://schemas.microsoft.com/office/drawing/2014/main" id="{26E3509C-ACD0-45EF-975D-F1DDE5B04C55}"/>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64" name="フローチャート: 判断 263">
          <a:extLst>
            <a:ext uri="{FF2B5EF4-FFF2-40B4-BE49-F238E27FC236}">
              <a16:creationId xmlns:a16="http://schemas.microsoft.com/office/drawing/2014/main" id="{1A5B864D-C5BE-426C-8F30-7713374974EB}"/>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65" name="フローチャート: 判断 264">
          <a:extLst>
            <a:ext uri="{FF2B5EF4-FFF2-40B4-BE49-F238E27FC236}">
              <a16:creationId xmlns:a16="http://schemas.microsoft.com/office/drawing/2014/main" id="{21568DF7-6B51-474D-A410-6B0495E4E454}"/>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92456</xdr:rowOff>
    </xdr:from>
    <xdr:to>
      <xdr:col>10</xdr:col>
      <xdr:colOff>165100</xdr:colOff>
      <xdr:row>80</xdr:row>
      <xdr:rowOff>22606</xdr:rowOff>
    </xdr:to>
    <xdr:sp macro="" textlink="">
      <xdr:nvSpPr>
        <xdr:cNvPr id="266" name="フローチャート: 判断 265">
          <a:extLst>
            <a:ext uri="{FF2B5EF4-FFF2-40B4-BE49-F238E27FC236}">
              <a16:creationId xmlns:a16="http://schemas.microsoft.com/office/drawing/2014/main" id="{3A855C4E-7F92-46CF-BB23-59F60BF31ECC}"/>
            </a:ext>
          </a:extLst>
        </xdr:cNvPr>
        <xdr:cNvSpPr/>
      </xdr:nvSpPr>
      <xdr:spPr>
        <a:xfrm>
          <a:off x="1968500" y="136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58165</xdr:rowOff>
    </xdr:from>
    <xdr:to>
      <xdr:col>6</xdr:col>
      <xdr:colOff>38100</xdr:colOff>
      <xdr:row>79</xdr:row>
      <xdr:rowOff>159765</xdr:rowOff>
    </xdr:to>
    <xdr:sp macro="" textlink="">
      <xdr:nvSpPr>
        <xdr:cNvPr id="267" name="フローチャート: 判断 266">
          <a:extLst>
            <a:ext uri="{FF2B5EF4-FFF2-40B4-BE49-F238E27FC236}">
              <a16:creationId xmlns:a16="http://schemas.microsoft.com/office/drawing/2014/main" id="{D93DD798-E96B-4836-974F-E08C168109F1}"/>
            </a:ext>
          </a:extLst>
        </xdr:cNvPr>
        <xdr:cNvSpPr/>
      </xdr:nvSpPr>
      <xdr:spPr>
        <a:xfrm>
          <a:off x="1079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3A1B9BA-6BA4-4824-93A3-41A51CBE37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450C76A-9DDF-4C81-A112-B1F8066802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B166D13-3EF8-494C-8600-C048273F4C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DBA2860-5778-4BC6-88E9-8687249F56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3445E30B-30B1-4F83-B586-BCB8F1DCDD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73" name="楕円 272">
          <a:extLst>
            <a:ext uri="{FF2B5EF4-FFF2-40B4-BE49-F238E27FC236}">
              <a16:creationId xmlns:a16="http://schemas.microsoft.com/office/drawing/2014/main" id="{587507F4-00FB-43A9-BF84-3F4C11F7304A}"/>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22877</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B997AEF2-FB67-4CBA-8701-4D6D0EE0C028}"/>
            </a:ext>
          </a:extLst>
        </xdr:cNvPr>
        <xdr:cNvSpPr txBox="1"/>
      </xdr:nvSpPr>
      <xdr:spPr>
        <a:xfrm>
          <a:off x="4673600"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23876</xdr:rowOff>
    </xdr:from>
    <xdr:to>
      <xdr:col>20</xdr:col>
      <xdr:colOff>38100</xdr:colOff>
      <xdr:row>80</xdr:row>
      <xdr:rowOff>125476</xdr:rowOff>
    </xdr:to>
    <xdr:sp macro="" textlink="">
      <xdr:nvSpPr>
        <xdr:cNvPr id="275" name="楕円 274">
          <a:extLst>
            <a:ext uri="{FF2B5EF4-FFF2-40B4-BE49-F238E27FC236}">
              <a16:creationId xmlns:a16="http://schemas.microsoft.com/office/drawing/2014/main" id="{A5A3DA1A-2F89-40ED-B822-0753522320DA}"/>
            </a:ext>
          </a:extLst>
        </xdr:cNvPr>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74676</xdr:rowOff>
    </xdr:from>
    <xdr:to>
      <xdr:col>24</xdr:col>
      <xdr:colOff>63500</xdr:colOff>
      <xdr:row>80</xdr:row>
      <xdr:rowOff>95250</xdr:rowOff>
    </xdr:to>
    <xdr:cxnSp macro="">
      <xdr:nvCxnSpPr>
        <xdr:cNvPr id="276" name="直線コネクタ 275">
          <a:extLst>
            <a:ext uri="{FF2B5EF4-FFF2-40B4-BE49-F238E27FC236}">
              <a16:creationId xmlns:a16="http://schemas.microsoft.com/office/drawing/2014/main" id="{CE6FCB06-F6C6-4296-B174-6CB787D3B36D}"/>
            </a:ext>
          </a:extLst>
        </xdr:cNvPr>
        <xdr:cNvCxnSpPr/>
      </xdr:nvCxnSpPr>
      <xdr:spPr>
        <a:xfrm>
          <a:off x="3797300" y="137906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277" name="楕円 276">
          <a:extLst>
            <a:ext uri="{FF2B5EF4-FFF2-40B4-BE49-F238E27FC236}">
              <a16:creationId xmlns:a16="http://schemas.microsoft.com/office/drawing/2014/main" id="{F16DF8DB-B3EC-4358-9C9F-4A2FFB48BC82}"/>
            </a:ext>
          </a:extLst>
        </xdr:cNvPr>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81</xdr:row>
      <xdr:rowOff>31242</xdr:rowOff>
    </xdr:to>
    <xdr:cxnSp macro="">
      <xdr:nvCxnSpPr>
        <xdr:cNvPr id="278" name="直線コネクタ 277">
          <a:extLst>
            <a:ext uri="{FF2B5EF4-FFF2-40B4-BE49-F238E27FC236}">
              <a16:creationId xmlns:a16="http://schemas.microsoft.com/office/drawing/2014/main" id="{93731511-BC5E-4198-9E22-96CF81C1C593}"/>
            </a:ext>
          </a:extLst>
        </xdr:cNvPr>
        <xdr:cNvCxnSpPr/>
      </xdr:nvCxnSpPr>
      <xdr:spPr>
        <a:xfrm flipV="1">
          <a:off x="2908300" y="137906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79" name="n_1aveValue【福祉施設】&#10;有形固定資産減価償却率">
          <a:extLst>
            <a:ext uri="{FF2B5EF4-FFF2-40B4-BE49-F238E27FC236}">
              <a16:creationId xmlns:a16="http://schemas.microsoft.com/office/drawing/2014/main" id="{BE942C6E-C5FE-4B83-8F3F-B4870726B27E}"/>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80" name="n_2aveValue【福祉施設】&#10;有形固定資産減価償却率">
          <a:extLst>
            <a:ext uri="{FF2B5EF4-FFF2-40B4-BE49-F238E27FC236}">
              <a16:creationId xmlns:a16="http://schemas.microsoft.com/office/drawing/2014/main" id="{AFA86623-2384-4D58-9E6E-FCCFD70AD47C}"/>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39133</xdr:rowOff>
    </xdr:from>
    <xdr:ext cx="405111" cy="259045"/>
    <xdr:sp macro="" textlink="">
      <xdr:nvSpPr>
        <xdr:cNvPr id="281" name="n_3aveValue【福祉施設】&#10;有形固定資産減価償却率">
          <a:extLst>
            <a:ext uri="{FF2B5EF4-FFF2-40B4-BE49-F238E27FC236}">
              <a16:creationId xmlns:a16="http://schemas.microsoft.com/office/drawing/2014/main" id="{F4E9659B-1E68-48FE-A2E8-6F4C15A635D6}"/>
            </a:ext>
          </a:extLst>
        </xdr:cNvPr>
        <xdr:cNvSpPr txBox="1"/>
      </xdr:nvSpPr>
      <xdr:spPr>
        <a:xfrm>
          <a:off x="1816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4842</xdr:rowOff>
    </xdr:from>
    <xdr:ext cx="405111" cy="259045"/>
    <xdr:sp macro="" textlink="">
      <xdr:nvSpPr>
        <xdr:cNvPr id="282" name="n_4aveValue【福祉施設】&#10;有形固定資産減価償却率">
          <a:extLst>
            <a:ext uri="{FF2B5EF4-FFF2-40B4-BE49-F238E27FC236}">
              <a16:creationId xmlns:a16="http://schemas.microsoft.com/office/drawing/2014/main" id="{2A509EE2-34CE-4D96-A55B-0DEC9FAF8A7A}"/>
            </a:ext>
          </a:extLst>
        </xdr:cNvPr>
        <xdr:cNvSpPr txBox="1"/>
      </xdr:nvSpPr>
      <xdr:spPr>
        <a:xfrm>
          <a:off x="927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116603</xdr:rowOff>
    </xdr:from>
    <xdr:ext cx="405111" cy="259045"/>
    <xdr:sp macro="" textlink="">
      <xdr:nvSpPr>
        <xdr:cNvPr id="283" name="n_1mainValue【福祉施設】&#10;有形固定資産減価償却率">
          <a:extLst>
            <a:ext uri="{FF2B5EF4-FFF2-40B4-BE49-F238E27FC236}">
              <a16:creationId xmlns:a16="http://schemas.microsoft.com/office/drawing/2014/main" id="{7DA96BEC-9444-4617-8939-DD89F5B6D63D}"/>
            </a:ext>
          </a:extLst>
        </xdr:cNvPr>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73169</xdr:rowOff>
    </xdr:from>
    <xdr:ext cx="405111" cy="259045"/>
    <xdr:sp macro="" textlink="">
      <xdr:nvSpPr>
        <xdr:cNvPr id="284" name="n_2mainValue【福祉施設】&#10;有形固定資産減価償却率">
          <a:extLst>
            <a:ext uri="{FF2B5EF4-FFF2-40B4-BE49-F238E27FC236}">
              <a16:creationId xmlns:a16="http://schemas.microsoft.com/office/drawing/2014/main" id="{6D09B6C8-F401-4DBC-B762-E6E8983B2CCC}"/>
            </a:ext>
          </a:extLst>
        </xdr:cNvPr>
        <xdr:cNvSpPr txBox="1"/>
      </xdr:nvSpPr>
      <xdr:spPr>
        <a:xfrm>
          <a:off x="2705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586E892C-F7B2-4247-9D14-F61F934CC5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F96A5F5F-85BB-495C-A449-11828E8D4A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ACE64F95-ED5B-4BB7-9F89-8F5C200B07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D519E80A-DC76-4F1A-9382-77A604E30D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EF1EB4E5-EEF5-45D3-9405-FDDE946E7A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99F4B94F-C14D-43C2-940C-4896C19F12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C561B313-B089-4245-859C-C20CDF3E39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28E4B6E1-3165-4360-925E-8FEB1485A6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904E5978-75A9-4EDC-9F7C-7307B7AA45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678B0784-A5E9-49D9-9E77-F1BAEEBB27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id="{A602832A-0A1D-47EF-B85B-3E66E293568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id="{21297BCA-9A18-410C-8610-301AC27EF74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id="{0E87484A-897B-4BCD-9C66-4B7EE5D948C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id="{55A308CA-BF15-4A21-923A-6F55E8D66D7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id="{D5BBC1E0-B2D8-4DDB-95C5-3B4FBE5A2D3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id="{4E5CE13A-0457-42B2-A8DF-BFA8BABD645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id="{9EA47A9D-422C-4B39-8F24-B2F155742F5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id="{99AAEF50-3901-4ACD-ABB0-EA09D3606DC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id="{BD0F737F-BF69-412B-B725-96FC6AB28D6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id="{C50C7C39-DC3C-48E3-8327-6291FEF1E3C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id="{5D99A2CD-E785-4847-B67A-23B818C5D0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id="{77368CA5-3195-4329-B0F5-D7A853BD66B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72FC9921-9B3B-4341-9237-44F6568B9A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4370014F-BC8E-439F-B434-D3A113B9B7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C85D06B0-C231-4C25-843D-F1A876F090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10" name="直線コネクタ 309">
          <a:extLst>
            <a:ext uri="{FF2B5EF4-FFF2-40B4-BE49-F238E27FC236}">
              <a16:creationId xmlns:a16="http://schemas.microsoft.com/office/drawing/2014/main" id="{12608A53-642F-479A-A26F-1E994B6CE7EB}"/>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11" name="【福祉施設】&#10;一人当たり面積最小値テキスト">
          <a:extLst>
            <a:ext uri="{FF2B5EF4-FFF2-40B4-BE49-F238E27FC236}">
              <a16:creationId xmlns:a16="http://schemas.microsoft.com/office/drawing/2014/main" id="{DD6361CE-A81D-48C7-B303-C4A5416980BB}"/>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2" name="直線コネクタ 311">
          <a:extLst>
            <a:ext uri="{FF2B5EF4-FFF2-40B4-BE49-F238E27FC236}">
              <a16:creationId xmlns:a16="http://schemas.microsoft.com/office/drawing/2014/main" id="{2FC404CA-7499-45FA-AD18-819377771D15}"/>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3" name="【福祉施設】&#10;一人当たり面積最大値テキスト">
          <a:extLst>
            <a:ext uri="{FF2B5EF4-FFF2-40B4-BE49-F238E27FC236}">
              <a16:creationId xmlns:a16="http://schemas.microsoft.com/office/drawing/2014/main" id="{DC257195-81A3-424A-8477-E8A803D4B9DD}"/>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14" name="直線コネクタ 313">
          <a:extLst>
            <a:ext uri="{FF2B5EF4-FFF2-40B4-BE49-F238E27FC236}">
              <a16:creationId xmlns:a16="http://schemas.microsoft.com/office/drawing/2014/main" id="{26E49BC6-A134-41FB-87B3-6DA7DDF5A7D8}"/>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15" name="【福祉施設】&#10;一人当たり面積平均値テキスト">
          <a:extLst>
            <a:ext uri="{FF2B5EF4-FFF2-40B4-BE49-F238E27FC236}">
              <a16:creationId xmlns:a16="http://schemas.microsoft.com/office/drawing/2014/main" id="{997A2008-9358-4996-8C94-D8D87BD7DE05}"/>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6" name="フローチャート: 判断 315">
          <a:extLst>
            <a:ext uri="{FF2B5EF4-FFF2-40B4-BE49-F238E27FC236}">
              <a16:creationId xmlns:a16="http://schemas.microsoft.com/office/drawing/2014/main" id="{7CEEFA56-9F46-45B1-A8B9-E41436178E4B}"/>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17" name="フローチャート: 判断 316">
          <a:extLst>
            <a:ext uri="{FF2B5EF4-FFF2-40B4-BE49-F238E27FC236}">
              <a16:creationId xmlns:a16="http://schemas.microsoft.com/office/drawing/2014/main" id="{67775EE6-E455-4FC6-A03C-B14D3BD681BF}"/>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18" name="フローチャート: 判断 317">
          <a:extLst>
            <a:ext uri="{FF2B5EF4-FFF2-40B4-BE49-F238E27FC236}">
              <a16:creationId xmlns:a16="http://schemas.microsoft.com/office/drawing/2014/main" id="{77C99BC1-3B03-414A-926F-49FA35C2E016}"/>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19" name="フローチャート: 判断 318">
          <a:extLst>
            <a:ext uri="{FF2B5EF4-FFF2-40B4-BE49-F238E27FC236}">
              <a16:creationId xmlns:a16="http://schemas.microsoft.com/office/drawing/2014/main" id="{F4541AAE-353A-44E2-A2D5-C16D8F52653F}"/>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20" name="フローチャート: 判断 319">
          <a:extLst>
            <a:ext uri="{FF2B5EF4-FFF2-40B4-BE49-F238E27FC236}">
              <a16:creationId xmlns:a16="http://schemas.microsoft.com/office/drawing/2014/main" id="{C8E36394-B253-4E85-AD2D-4CF042D177A8}"/>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1A24F58B-5FBA-4AA7-A371-11EA04B991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AD41220-ECC9-4681-9C7E-78D583B2C5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4C5E94B-7FFA-43D0-980F-DE5E982620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FB3A72D-D940-4F3D-A36B-B9F59CE84C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5965DD16-C251-477C-BCBF-06437E5625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26" name="楕円 325">
          <a:extLst>
            <a:ext uri="{FF2B5EF4-FFF2-40B4-BE49-F238E27FC236}">
              <a16:creationId xmlns:a16="http://schemas.microsoft.com/office/drawing/2014/main" id="{EFD2DD5A-1179-4D5B-A177-02056D95E1C9}"/>
            </a:ext>
          </a:extLst>
        </xdr:cNvPr>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27" name="【福祉施設】&#10;一人当たり面積該当値テキスト">
          <a:extLst>
            <a:ext uri="{FF2B5EF4-FFF2-40B4-BE49-F238E27FC236}">
              <a16:creationId xmlns:a16="http://schemas.microsoft.com/office/drawing/2014/main" id="{B24C50A9-EACD-437B-B1A0-E33CB5E5869E}"/>
            </a:ext>
          </a:extLst>
        </xdr:cNvPr>
        <xdr:cNvSpPr txBox="1"/>
      </xdr:nvSpPr>
      <xdr:spPr>
        <a:xfrm>
          <a:off x="10515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28" name="楕円 327">
          <a:extLst>
            <a:ext uri="{FF2B5EF4-FFF2-40B4-BE49-F238E27FC236}">
              <a16:creationId xmlns:a16="http://schemas.microsoft.com/office/drawing/2014/main" id="{A22921EA-9E83-47D4-9799-D10F6096C3B5}"/>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29" name="直線コネクタ 328">
          <a:extLst>
            <a:ext uri="{FF2B5EF4-FFF2-40B4-BE49-F238E27FC236}">
              <a16:creationId xmlns:a16="http://schemas.microsoft.com/office/drawing/2014/main" id="{2B51E9CE-F601-4C5C-A9B0-6816943F3AC8}"/>
            </a:ext>
          </a:extLst>
        </xdr:cNvPr>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330" name="楕円 329">
          <a:extLst>
            <a:ext uri="{FF2B5EF4-FFF2-40B4-BE49-F238E27FC236}">
              <a16:creationId xmlns:a16="http://schemas.microsoft.com/office/drawing/2014/main" id="{70713D09-CC3F-4296-9FD6-DEC42D98AF3D}"/>
            </a:ext>
          </a:extLst>
        </xdr:cNvPr>
        <xdr:cNvSpPr/>
      </xdr:nvSpPr>
      <xdr:spPr>
        <a:xfrm>
          <a:off x="8699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27214</xdr:rowOff>
    </xdr:to>
    <xdr:cxnSp macro="">
      <xdr:nvCxnSpPr>
        <xdr:cNvPr id="331" name="直線コネクタ 330">
          <a:extLst>
            <a:ext uri="{FF2B5EF4-FFF2-40B4-BE49-F238E27FC236}">
              <a16:creationId xmlns:a16="http://schemas.microsoft.com/office/drawing/2014/main" id="{9EEC1130-515F-4F27-B0FA-3A51AB93D621}"/>
            </a:ext>
          </a:extLst>
        </xdr:cNvPr>
        <xdr:cNvCxnSpPr/>
      </xdr:nvCxnSpPr>
      <xdr:spPr>
        <a:xfrm flipV="1">
          <a:off x="8750300" y="147501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32" name="n_1aveValue【福祉施設】&#10;一人当たり面積">
          <a:extLst>
            <a:ext uri="{FF2B5EF4-FFF2-40B4-BE49-F238E27FC236}">
              <a16:creationId xmlns:a16="http://schemas.microsoft.com/office/drawing/2014/main" id="{489D1CF2-8304-4818-B966-ED6C36E83CAE}"/>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33" name="n_2aveValue【福祉施設】&#10;一人当たり面積">
          <a:extLst>
            <a:ext uri="{FF2B5EF4-FFF2-40B4-BE49-F238E27FC236}">
              <a16:creationId xmlns:a16="http://schemas.microsoft.com/office/drawing/2014/main" id="{9DAF3819-8F7C-4F05-9724-54B3ABA38BAD}"/>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4" name="n_3aveValue【福祉施設】&#10;一人当たり面積">
          <a:extLst>
            <a:ext uri="{FF2B5EF4-FFF2-40B4-BE49-F238E27FC236}">
              <a16:creationId xmlns:a16="http://schemas.microsoft.com/office/drawing/2014/main" id="{AE7EAD39-3EE2-4951-A978-C65DC5697972}"/>
            </a:ext>
          </a:extLst>
        </xdr:cNvPr>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35" name="n_4aveValue【福祉施設】&#10;一人当たり面積">
          <a:extLst>
            <a:ext uri="{FF2B5EF4-FFF2-40B4-BE49-F238E27FC236}">
              <a16:creationId xmlns:a16="http://schemas.microsoft.com/office/drawing/2014/main" id="{3A3BE38A-ECD6-4A86-B0CF-DABA91DE0F99}"/>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36" name="n_1mainValue【福祉施設】&#10;一人当たり面積">
          <a:extLst>
            <a:ext uri="{FF2B5EF4-FFF2-40B4-BE49-F238E27FC236}">
              <a16:creationId xmlns:a16="http://schemas.microsoft.com/office/drawing/2014/main" id="{3374FB69-C0F3-4C05-ADCF-929D2A1320A5}"/>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337" name="n_2mainValue【福祉施設】&#10;一人当たり面積">
          <a:extLst>
            <a:ext uri="{FF2B5EF4-FFF2-40B4-BE49-F238E27FC236}">
              <a16:creationId xmlns:a16="http://schemas.microsoft.com/office/drawing/2014/main" id="{8896C88D-4E8E-4459-AA8C-1E8EDC7664FD}"/>
            </a:ext>
          </a:extLst>
        </xdr:cNvPr>
        <xdr:cNvSpPr txBox="1"/>
      </xdr:nvSpPr>
      <xdr:spPr>
        <a:xfrm>
          <a:off x="8515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60E73CC9-F96F-4174-BF65-75F6106C0C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7D099FC9-5EB5-4135-9952-BC15EEB130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E2762D3C-24B3-4B80-BFD3-51998AEA65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5D745F6C-69EA-4280-9602-A73B143DDD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B14668B8-76C7-4254-97C0-A6A6F5D697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68265673-B8CB-4898-9820-12203AFE09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5F79D9B3-FCA3-4F2C-A12E-1796FB7736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1A3C6123-DFEB-48C1-8C5D-CD7C6A8436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FC06198C-70AE-4594-9761-8D944879FA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id="{0E3FED25-1901-4EE5-85E7-E00EC48BD19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6E62BFF5-67AC-4B89-989F-9C977530A6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id="{0D6DEFD0-7C17-43CD-829E-94813E0BF70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C707668C-B756-4FD2-AB21-17497D90E62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id="{CDA9FE99-37E0-43EC-94DA-7D8351273C4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id="{211A2C08-3BAB-459D-8905-E712739E753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id="{E3FB98F7-BF0E-4D48-B81E-938F3B272D6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id="{2CB3C182-92CC-42AA-8CCD-25AC39D7EBB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id="{7EA5A168-96E7-4569-B752-F0712389C03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id="{AE3A8337-37C8-4896-AF50-63A51EB925E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id="{64EFDD46-C35F-4936-9C84-13F7F507152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id="{87E40AF4-93A9-417A-889C-A038208B27E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7A8CB1D9-32D6-457B-9CD0-E6C519C6D7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a:extLst>
            <a:ext uri="{FF2B5EF4-FFF2-40B4-BE49-F238E27FC236}">
              <a16:creationId xmlns:a16="http://schemas.microsoft.com/office/drawing/2014/main" id="{DB6DA791-151F-4FC9-8CDC-4A34A33B456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33026A23-2EC5-4ECA-8AC7-EB349674FE5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62" name="直線コネクタ 361">
          <a:extLst>
            <a:ext uri="{FF2B5EF4-FFF2-40B4-BE49-F238E27FC236}">
              <a16:creationId xmlns:a16="http://schemas.microsoft.com/office/drawing/2014/main" id="{78021B0D-F360-49B0-9C41-7A8718D14B81}"/>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0642DA0B-B9FD-4536-A7D0-E3FF88F4246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4" name="直線コネクタ 363">
          <a:extLst>
            <a:ext uri="{FF2B5EF4-FFF2-40B4-BE49-F238E27FC236}">
              <a16:creationId xmlns:a16="http://schemas.microsoft.com/office/drawing/2014/main" id="{397B3E5E-2367-4EDA-A499-8F7C371BC01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65" name="【市民会館】&#10;有形固定資産減価償却率最大値テキスト">
          <a:extLst>
            <a:ext uri="{FF2B5EF4-FFF2-40B4-BE49-F238E27FC236}">
              <a16:creationId xmlns:a16="http://schemas.microsoft.com/office/drawing/2014/main" id="{56E8C902-B655-40A8-AB55-F0CC55074F05}"/>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66" name="直線コネクタ 365">
          <a:extLst>
            <a:ext uri="{FF2B5EF4-FFF2-40B4-BE49-F238E27FC236}">
              <a16:creationId xmlns:a16="http://schemas.microsoft.com/office/drawing/2014/main" id="{E6420FDB-D05D-485E-94C6-5D8C987123C1}"/>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0C3D3DC7-26C7-4796-96B0-10A338256A85}"/>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68" name="フローチャート: 判断 367">
          <a:extLst>
            <a:ext uri="{FF2B5EF4-FFF2-40B4-BE49-F238E27FC236}">
              <a16:creationId xmlns:a16="http://schemas.microsoft.com/office/drawing/2014/main" id="{D9211D36-66F4-4F9C-9561-BAEFDC66BA53}"/>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69" name="フローチャート: 判断 368">
          <a:extLst>
            <a:ext uri="{FF2B5EF4-FFF2-40B4-BE49-F238E27FC236}">
              <a16:creationId xmlns:a16="http://schemas.microsoft.com/office/drawing/2014/main" id="{9AA1E852-F24E-45FE-A0B4-2CDCC3A21E43}"/>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370" name="フローチャート: 判断 369">
          <a:extLst>
            <a:ext uri="{FF2B5EF4-FFF2-40B4-BE49-F238E27FC236}">
              <a16:creationId xmlns:a16="http://schemas.microsoft.com/office/drawing/2014/main" id="{8A198D6A-34B6-4F7F-9749-4A3893BB0393}"/>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71" name="フローチャート: 判断 370">
          <a:extLst>
            <a:ext uri="{FF2B5EF4-FFF2-40B4-BE49-F238E27FC236}">
              <a16:creationId xmlns:a16="http://schemas.microsoft.com/office/drawing/2014/main" id="{53C65164-9C19-40F6-BC96-435CCFE1D885}"/>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137795</xdr:rowOff>
    </xdr:from>
    <xdr:to>
      <xdr:col>6</xdr:col>
      <xdr:colOff>38100</xdr:colOff>
      <xdr:row>104</xdr:row>
      <xdr:rowOff>67945</xdr:rowOff>
    </xdr:to>
    <xdr:sp macro="" textlink="">
      <xdr:nvSpPr>
        <xdr:cNvPr id="372" name="フローチャート: 判断 371">
          <a:extLst>
            <a:ext uri="{FF2B5EF4-FFF2-40B4-BE49-F238E27FC236}">
              <a16:creationId xmlns:a16="http://schemas.microsoft.com/office/drawing/2014/main" id="{2495FAF1-1CF5-4E99-BC3D-E4AB109202D7}"/>
            </a:ext>
          </a:extLst>
        </xdr:cNvPr>
        <xdr:cNvSpPr/>
      </xdr:nvSpPr>
      <xdr:spPr>
        <a:xfrm>
          <a:off x="1079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6BB242E-AA7D-41B6-87F9-7CC2A57B6C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FD742186-07CF-4203-BEE3-DB9D229C99D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525CB25-7B03-49B7-BEF1-4FE95BC8AD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6078A50-39DE-45B2-BC2E-8A3CBB1EB28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04116B7-6370-4EA2-B895-AACACB4C81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65405</xdr:rowOff>
    </xdr:from>
    <xdr:to>
      <xdr:col>24</xdr:col>
      <xdr:colOff>114300</xdr:colOff>
      <xdr:row>108</xdr:row>
      <xdr:rowOff>167005</xdr:rowOff>
    </xdr:to>
    <xdr:sp macro="" textlink="">
      <xdr:nvSpPr>
        <xdr:cNvPr id="378" name="楕円 377">
          <a:extLst>
            <a:ext uri="{FF2B5EF4-FFF2-40B4-BE49-F238E27FC236}">
              <a16:creationId xmlns:a16="http://schemas.microsoft.com/office/drawing/2014/main" id="{FC81AFFB-066F-4ADB-A9DB-B96AD9003FE5}"/>
            </a:ext>
          </a:extLst>
        </xdr:cNvPr>
        <xdr:cNvSpPr/>
      </xdr:nvSpPr>
      <xdr:spPr>
        <a:xfrm>
          <a:off x="45847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151782</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71B89167-EF27-4489-97B2-C262FA383D77}"/>
            </a:ext>
          </a:extLst>
        </xdr:cNvPr>
        <xdr:cNvSpPr txBox="1"/>
      </xdr:nvSpPr>
      <xdr:spPr>
        <a:xfrm>
          <a:off x="4673600" y="1849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36830</xdr:rowOff>
    </xdr:from>
    <xdr:to>
      <xdr:col>20</xdr:col>
      <xdr:colOff>38100</xdr:colOff>
      <xdr:row>108</xdr:row>
      <xdr:rowOff>138430</xdr:rowOff>
    </xdr:to>
    <xdr:sp macro="" textlink="">
      <xdr:nvSpPr>
        <xdr:cNvPr id="380" name="楕円 379">
          <a:extLst>
            <a:ext uri="{FF2B5EF4-FFF2-40B4-BE49-F238E27FC236}">
              <a16:creationId xmlns:a16="http://schemas.microsoft.com/office/drawing/2014/main" id="{2A776AFE-C862-4A7D-BE11-5E1ACC7F75A0}"/>
            </a:ext>
          </a:extLst>
        </xdr:cNvPr>
        <xdr:cNvSpPr/>
      </xdr:nvSpPr>
      <xdr:spPr>
        <a:xfrm>
          <a:off x="3746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87630</xdr:rowOff>
    </xdr:from>
    <xdr:to>
      <xdr:col>24</xdr:col>
      <xdr:colOff>63500</xdr:colOff>
      <xdr:row>108</xdr:row>
      <xdr:rowOff>116205</xdr:rowOff>
    </xdr:to>
    <xdr:cxnSp macro="">
      <xdr:nvCxnSpPr>
        <xdr:cNvPr id="381" name="直線コネクタ 380">
          <a:extLst>
            <a:ext uri="{FF2B5EF4-FFF2-40B4-BE49-F238E27FC236}">
              <a16:creationId xmlns:a16="http://schemas.microsoft.com/office/drawing/2014/main" id="{FE37176E-2A58-4011-A53A-E11186F09E97}"/>
            </a:ext>
          </a:extLst>
        </xdr:cNvPr>
        <xdr:cNvCxnSpPr/>
      </xdr:nvCxnSpPr>
      <xdr:spPr>
        <a:xfrm>
          <a:off x="3797300" y="186042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8255</xdr:rowOff>
    </xdr:from>
    <xdr:to>
      <xdr:col>15</xdr:col>
      <xdr:colOff>101600</xdr:colOff>
      <xdr:row>108</xdr:row>
      <xdr:rowOff>109855</xdr:rowOff>
    </xdr:to>
    <xdr:sp macro="" textlink="">
      <xdr:nvSpPr>
        <xdr:cNvPr id="382" name="楕円 381">
          <a:extLst>
            <a:ext uri="{FF2B5EF4-FFF2-40B4-BE49-F238E27FC236}">
              <a16:creationId xmlns:a16="http://schemas.microsoft.com/office/drawing/2014/main" id="{639AD0C3-327A-414C-BC8C-41114FCB2169}"/>
            </a:ext>
          </a:extLst>
        </xdr:cNvPr>
        <xdr:cNvSpPr/>
      </xdr:nvSpPr>
      <xdr:spPr>
        <a:xfrm>
          <a:off x="2857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59055</xdr:rowOff>
    </xdr:from>
    <xdr:to>
      <xdr:col>19</xdr:col>
      <xdr:colOff>177800</xdr:colOff>
      <xdr:row>108</xdr:row>
      <xdr:rowOff>87630</xdr:rowOff>
    </xdr:to>
    <xdr:cxnSp macro="">
      <xdr:nvCxnSpPr>
        <xdr:cNvPr id="383" name="直線コネクタ 382">
          <a:extLst>
            <a:ext uri="{FF2B5EF4-FFF2-40B4-BE49-F238E27FC236}">
              <a16:creationId xmlns:a16="http://schemas.microsoft.com/office/drawing/2014/main" id="{F874D027-7B8A-4AE3-A8DA-BBF8819FBEAB}"/>
            </a:ext>
          </a:extLst>
        </xdr:cNvPr>
        <xdr:cNvCxnSpPr/>
      </xdr:nvCxnSpPr>
      <xdr:spPr>
        <a:xfrm>
          <a:off x="2908300" y="18575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384" name="n_1aveValue【市民会館】&#10;有形固定資産減価償却率">
          <a:extLst>
            <a:ext uri="{FF2B5EF4-FFF2-40B4-BE49-F238E27FC236}">
              <a16:creationId xmlns:a16="http://schemas.microsoft.com/office/drawing/2014/main" id="{F914A389-DA48-475B-A367-E6A6DE5261E9}"/>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385" name="n_2aveValue【市民会館】&#10;有形固定資産減価償却率">
          <a:extLst>
            <a:ext uri="{FF2B5EF4-FFF2-40B4-BE49-F238E27FC236}">
              <a16:creationId xmlns:a16="http://schemas.microsoft.com/office/drawing/2014/main" id="{E2ABFF45-1B7B-41DD-BAD8-27A5AF21A46B}"/>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386" name="n_3aveValue【市民会館】&#10;有形固定資産減価償却率">
          <a:extLst>
            <a:ext uri="{FF2B5EF4-FFF2-40B4-BE49-F238E27FC236}">
              <a16:creationId xmlns:a16="http://schemas.microsoft.com/office/drawing/2014/main" id="{81402AA3-2AC6-484B-93AC-B3483A9CA533}"/>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84472</xdr:rowOff>
    </xdr:from>
    <xdr:ext cx="405111" cy="259045"/>
    <xdr:sp macro="" textlink="">
      <xdr:nvSpPr>
        <xdr:cNvPr id="387" name="n_4aveValue【市民会館】&#10;有形固定資産減価償却率">
          <a:extLst>
            <a:ext uri="{FF2B5EF4-FFF2-40B4-BE49-F238E27FC236}">
              <a16:creationId xmlns:a16="http://schemas.microsoft.com/office/drawing/2014/main" id="{9E048BA9-4718-48BF-9C25-D3220DC04A9C}"/>
            </a:ext>
          </a:extLst>
        </xdr:cNvPr>
        <xdr:cNvSpPr txBox="1"/>
      </xdr:nvSpPr>
      <xdr:spPr>
        <a:xfrm>
          <a:off x="927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129557</xdr:rowOff>
    </xdr:from>
    <xdr:ext cx="405111" cy="259045"/>
    <xdr:sp macro="" textlink="">
      <xdr:nvSpPr>
        <xdr:cNvPr id="388" name="n_1mainValue【市民会館】&#10;有形固定資産減価償却率">
          <a:extLst>
            <a:ext uri="{FF2B5EF4-FFF2-40B4-BE49-F238E27FC236}">
              <a16:creationId xmlns:a16="http://schemas.microsoft.com/office/drawing/2014/main" id="{A9094338-48C7-4186-A0B2-6D16F674F57D}"/>
            </a:ext>
          </a:extLst>
        </xdr:cNvPr>
        <xdr:cNvSpPr txBox="1"/>
      </xdr:nvSpPr>
      <xdr:spPr>
        <a:xfrm>
          <a:off x="3582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100982</xdr:rowOff>
    </xdr:from>
    <xdr:ext cx="405111" cy="259045"/>
    <xdr:sp macro="" textlink="">
      <xdr:nvSpPr>
        <xdr:cNvPr id="389" name="n_2mainValue【市民会館】&#10;有形固定資産減価償却率">
          <a:extLst>
            <a:ext uri="{FF2B5EF4-FFF2-40B4-BE49-F238E27FC236}">
              <a16:creationId xmlns:a16="http://schemas.microsoft.com/office/drawing/2014/main" id="{C0D5D7BB-9319-4F65-9C1D-55C20609972A}"/>
            </a:ext>
          </a:extLst>
        </xdr:cNvPr>
        <xdr:cNvSpPr txBox="1"/>
      </xdr:nvSpPr>
      <xdr:spPr>
        <a:xfrm>
          <a:off x="2705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725B9F71-8CFE-4CAC-9E67-CF216C2DB81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7DB810F8-193E-4D4B-AED4-B04FFDBB21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BC274405-9577-47B0-80CF-DC9EC512D4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4D3C335C-7CC7-473B-A31B-03EFC00EA3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C15AC287-018A-489A-B827-6945FC8D07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21E13ED0-C7C1-49A2-8426-0616506283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272319DA-DE40-4EA2-9108-C3DCF5C5DC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56432270-5A79-4D81-BF17-6DCFBD7898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a:extLst>
            <a:ext uri="{FF2B5EF4-FFF2-40B4-BE49-F238E27FC236}">
              <a16:creationId xmlns:a16="http://schemas.microsoft.com/office/drawing/2014/main" id="{2BF10716-0671-48E1-92A3-984F68C10E4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a:extLst>
            <a:ext uri="{FF2B5EF4-FFF2-40B4-BE49-F238E27FC236}">
              <a16:creationId xmlns:a16="http://schemas.microsoft.com/office/drawing/2014/main" id="{BDFDC6A7-6C43-4F6C-97B1-EB4B337175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0" name="直線コネクタ 399">
          <a:extLst>
            <a:ext uri="{FF2B5EF4-FFF2-40B4-BE49-F238E27FC236}">
              <a16:creationId xmlns:a16="http://schemas.microsoft.com/office/drawing/2014/main" id="{51E9D7E7-111F-4E40-8193-0672B34E121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1" name="テキスト ボックス 400">
          <a:extLst>
            <a:ext uri="{FF2B5EF4-FFF2-40B4-BE49-F238E27FC236}">
              <a16:creationId xmlns:a16="http://schemas.microsoft.com/office/drawing/2014/main" id="{31207D97-A7D0-4214-BD23-46B3F9214E72}"/>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a:extLst>
            <a:ext uri="{FF2B5EF4-FFF2-40B4-BE49-F238E27FC236}">
              <a16:creationId xmlns:a16="http://schemas.microsoft.com/office/drawing/2014/main" id="{8CBB124F-FDAD-46CA-8651-21726370966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3" name="テキスト ボックス 402">
          <a:extLst>
            <a:ext uri="{FF2B5EF4-FFF2-40B4-BE49-F238E27FC236}">
              <a16:creationId xmlns:a16="http://schemas.microsoft.com/office/drawing/2014/main" id="{10BCF04B-1177-4094-AE6A-AE3429439A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4" name="直線コネクタ 403">
          <a:extLst>
            <a:ext uri="{FF2B5EF4-FFF2-40B4-BE49-F238E27FC236}">
              <a16:creationId xmlns:a16="http://schemas.microsoft.com/office/drawing/2014/main" id="{372B2A2C-ECCD-45EB-A858-77FAD12CAF4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5" name="テキスト ボックス 404">
          <a:extLst>
            <a:ext uri="{FF2B5EF4-FFF2-40B4-BE49-F238E27FC236}">
              <a16:creationId xmlns:a16="http://schemas.microsoft.com/office/drawing/2014/main" id="{3707C79E-5120-45EB-9B54-4301570D24A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36DC5055-3293-4536-AE06-243A1419A1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6C73C7B3-7F9F-4596-B2A7-B5F60C8DC8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0241FFDD-0E44-4F27-8E5D-505546436E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09" name="直線コネクタ 408">
          <a:extLst>
            <a:ext uri="{FF2B5EF4-FFF2-40B4-BE49-F238E27FC236}">
              <a16:creationId xmlns:a16="http://schemas.microsoft.com/office/drawing/2014/main" id="{C462CE59-1CCE-4E90-B63F-B88DFA1D461C}"/>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10" name="【市民会館】&#10;一人当たり面積最小値テキスト">
          <a:extLst>
            <a:ext uri="{FF2B5EF4-FFF2-40B4-BE49-F238E27FC236}">
              <a16:creationId xmlns:a16="http://schemas.microsoft.com/office/drawing/2014/main" id="{F62A12BD-984C-48C6-B4EC-8CD216DB07F7}"/>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11" name="直線コネクタ 410">
          <a:extLst>
            <a:ext uri="{FF2B5EF4-FFF2-40B4-BE49-F238E27FC236}">
              <a16:creationId xmlns:a16="http://schemas.microsoft.com/office/drawing/2014/main" id="{7BEDB47F-831E-43EF-A1A1-80513636284C}"/>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12" name="【市民会館】&#10;一人当たり面積最大値テキスト">
          <a:extLst>
            <a:ext uri="{FF2B5EF4-FFF2-40B4-BE49-F238E27FC236}">
              <a16:creationId xmlns:a16="http://schemas.microsoft.com/office/drawing/2014/main" id="{8EC384A3-3530-48B0-9101-3FD78A17F11D}"/>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13" name="直線コネクタ 412">
          <a:extLst>
            <a:ext uri="{FF2B5EF4-FFF2-40B4-BE49-F238E27FC236}">
              <a16:creationId xmlns:a16="http://schemas.microsoft.com/office/drawing/2014/main" id="{28AF1BE5-6053-4187-85E4-8E7570073A09}"/>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14" name="【市民会館】&#10;一人当たり面積平均値テキスト">
          <a:extLst>
            <a:ext uri="{FF2B5EF4-FFF2-40B4-BE49-F238E27FC236}">
              <a16:creationId xmlns:a16="http://schemas.microsoft.com/office/drawing/2014/main" id="{4FFE4EF3-A357-4F0E-85A2-51D0F9D9B929}"/>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15" name="フローチャート: 判断 414">
          <a:extLst>
            <a:ext uri="{FF2B5EF4-FFF2-40B4-BE49-F238E27FC236}">
              <a16:creationId xmlns:a16="http://schemas.microsoft.com/office/drawing/2014/main" id="{28AC60DD-5C04-4081-A5DC-AF9315627728}"/>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6" name="フローチャート: 判断 415">
          <a:extLst>
            <a:ext uri="{FF2B5EF4-FFF2-40B4-BE49-F238E27FC236}">
              <a16:creationId xmlns:a16="http://schemas.microsoft.com/office/drawing/2014/main" id="{95309917-6E2E-400B-B459-8FF47ACC3B9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17" name="フローチャート: 判断 416">
          <a:extLst>
            <a:ext uri="{FF2B5EF4-FFF2-40B4-BE49-F238E27FC236}">
              <a16:creationId xmlns:a16="http://schemas.microsoft.com/office/drawing/2014/main" id="{39B28BFC-4CDE-4B26-9441-B4139FC1F533}"/>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18" name="フローチャート: 判断 417">
          <a:extLst>
            <a:ext uri="{FF2B5EF4-FFF2-40B4-BE49-F238E27FC236}">
              <a16:creationId xmlns:a16="http://schemas.microsoft.com/office/drawing/2014/main" id="{E129FD54-0331-4F15-9366-6B065946D00E}"/>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76836</xdr:rowOff>
    </xdr:from>
    <xdr:to>
      <xdr:col>36</xdr:col>
      <xdr:colOff>165100</xdr:colOff>
      <xdr:row>106</xdr:row>
      <xdr:rowOff>6986</xdr:rowOff>
    </xdr:to>
    <xdr:sp macro="" textlink="">
      <xdr:nvSpPr>
        <xdr:cNvPr id="419" name="フローチャート: 判断 418">
          <a:extLst>
            <a:ext uri="{FF2B5EF4-FFF2-40B4-BE49-F238E27FC236}">
              <a16:creationId xmlns:a16="http://schemas.microsoft.com/office/drawing/2014/main" id="{86256BA5-2C05-4463-B126-EE5B76C398DD}"/>
            </a:ext>
          </a:extLst>
        </xdr:cNvPr>
        <xdr:cNvSpPr/>
      </xdr:nvSpPr>
      <xdr:spPr>
        <a:xfrm>
          <a:off x="6921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CEA500E-988E-4AEF-BDD1-74757DE928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89FD2D3-1104-4547-B195-FC8E05AD14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495311BE-91A3-48BC-A69E-E7635ECFC7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0DAB496-2D29-4807-A00C-487CDA4245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66DEB342-CFAA-42AA-B1B7-65EC3E364A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31114</xdr:rowOff>
    </xdr:from>
    <xdr:to>
      <xdr:col>55</xdr:col>
      <xdr:colOff>50800</xdr:colOff>
      <xdr:row>106</xdr:row>
      <xdr:rowOff>132714</xdr:rowOff>
    </xdr:to>
    <xdr:sp macro="" textlink="">
      <xdr:nvSpPr>
        <xdr:cNvPr id="425" name="楕円 424">
          <a:extLst>
            <a:ext uri="{FF2B5EF4-FFF2-40B4-BE49-F238E27FC236}">
              <a16:creationId xmlns:a16="http://schemas.microsoft.com/office/drawing/2014/main" id="{B1D7EA84-AF63-48C3-AA11-07274CCB349D}"/>
            </a:ext>
          </a:extLst>
        </xdr:cNvPr>
        <xdr:cNvSpPr/>
      </xdr:nvSpPr>
      <xdr:spPr>
        <a:xfrm>
          <a:off x="10426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9541</xdr:rowOff>
    </xdr:from>
    <xdr:ext cx="469744" cy="259045"/>
    <xdr:sp macro="" textlink="">
      <xdr:nvSpPr>
        <xdr:cNvPr id="426" name="【市民会館】&#10;一人当たり面積該当値テキスト">
          <a:extLst>
            <a:ext uri="{FF2B5EF4-FFF2-40B4-BE49-F238E27FC236}">
              <a16:creationId xmlns:a16="http://schemas.microsoft.com/office/drawing/2014/main" id="{A0AEBA81-FA58-4ED1-A827-9003CE908ED4}"/>
            </a:ext>
          </a:extLst>
        </xdr:cNvPr>
        <xdr:cNvSpPr txBox="1"/>
      </xdr:nvSpPr>
      <xdr:spPr>
        <a:xfrm>
          <a:off x="10515600"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31114</xdr:rowOff>
    </xdr:from>
    <xdr:to>
      <xdr:col>50</xdr:col>
      <xdr:colOff>165100</xdr:colOff>
      <xdr:row>106</xdr:row>
      <xdr:rowOff>132714</xdr:rowOff>
    </xdr:to>
    <xdr:sp macro="" textlink="">
      <xdr:nvSpPr>
        <xdr:cNvPr id="427" name="楕円 426">
          <a:extLst>
            <a:ext uri="{FF2B5EF4-FFF2-40B4-BE49-F238E27FC236}">
              <a16:creationId xmlns:a16="http://schemas.microsoft.com/office/drawing/2014/main" id="{130495B5-63AE-4DA0-9E1F-83BC53AC256F}"/>
            </a:ext>
          </a:extLst>
        </xdr:cNvPr>
        <xdr:cNvSpPr/>
      </xdr:nvSpPr>
      <xdr:spPr>
        <a:xfrm>
          <a:off x="9588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81914</xdr:rowOff>
    </xdr:from>
    <xdr:to>
      <xdr:col>55</xdr:col>
      <xdr:colOff>0</xdr:colOff>
      <xdr:row>106</xdr:row>
      <xdr:rowOff>81914</xdr:rowOff>
    </xdr:to>
    <xdr:cxnSp macro="">
      <xdr:nvCxnSpPr>
        <xdr:cNvPr id="428" name="直線コネクタ 427">
          <a:extLst>
            <a:ext uri="{FF2B5EF4-FFF2-40B4-BE49-F238E27FC236}">
              <a16:creationId xmlns:a16="http://schemas.microsoft.com/office/drawing/2014/main" id="{A37BAEEC-420D-4E38-90A3-6136AB86951D}"/>
            </a:ext>
          </a:extLst>
        </xdr:cNvPr>
        <xdr:cNvCxnSpPr/>
      </xdr:nvCxnSpPr>
      <xdr:spPr>
        <a:xfrm>
          <a:off x="9639300" y="18255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31114</xdr:rowOff>
    </xdr:from>
    <xdr:to>
      <xdr:col>46</xdr:col>
      <xdr:colOff>38100</xdr:colOff>
      <xdr:row>106</xdr:row>
      <xdr:rowOff>132714</xdr:rowOff>
    </xdr:to>
    <xdr:sp macro="" textlink="">
      <xdr:nvSpPr>
        <xdr:cNvPr id="429" name="楕円 428">
          <a:extLst>
            <a:ext uri="{FF2B5EF4-FFF2-40B4-BE49-F238E27FC236}">
              <a16:creationId xmlns:a16="http://schemas.microsoft.com/office/drawing/2014/main" id="{2D21A8FF-5869-4DE4-AFA0-EF50C95C1390}"/>
            </a:ext>
          </a:extLst>
        </xdr:cNvPr>
        <xdr:cNvSpPr/>
      </xdr:nvSpPr>
      <xdr:spPr>
        <a:xfrm>
          <a:off x="8699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81914</xdr:rowOff>
    </xdr:from>
    <xdr:to>
      <xdr:col>50</xdr:col>
      <xdr:colOff>114300</xdr:colOff>
      <xdr:row>106</xdr:row>
      <xdr:rowOff>81914</xdr:rowOff>
    </xdr:to>
    <xdr:cxnSp macro="">
      <xdr:nvCxnSpPr>
        <xdr:cNvPr id="430" name="直線コネクタ 429">
          <a:extLst>
            <a:ext uri="{FF2B5EF4-FFF2-40B4-BE49-F238E27FC236}">
              <a16:creationId xmlns:a16="http://schemas.microsoft.com/office/drawing/2014/main" id="{53F86A93-97B2-4B11-8028-17DB817E6B17}"/>
            </a:ext>
          </a:extLst>
        </xdr:cNvPr>
        <xdr:cNvCxnSpPr/>
      </xdr:nvCxnSpPr>
      <xdr:spPr>
        <a:xfrm>
          <a:off x="8750300" y="18255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31" name="n_1aveValue【市民会館】&#10;一人当たり面積">
          <a:extLst>
            <a:ext uri="{FF2B5EF4-FFF2-40B4-BE49-F238E27FC236}">
              <a16:creationId xmlns:a16="http://schemas.microsoft.com/office/drawing/2014/main" id="{98C04923-3E93-4C4A-9091-0F5341D1F3B8}"/>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32" name="n_2aveValue【市民会館】&#10;一人当たり面積">
          <a:extLst>
            <a:ext uri="{FF2B5EF4-FFF2-40B4-BE49-F238E27FC236}">
              <a16:creationId xmlns:a16="http://schemas.microsoft.com/office/drawing/2014/main" id="{F58DB558-FC5F-4AA6-B04D-FAAB71A4951D}"/>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33" name="n_3aveValue【市民会館】&#10;一人当たり面積">
          <a:extLst>
            <a:ext uri="{FF2B5EF4-FFF2-40B4-BE49-F238E27FC236}">
              <a16:creationId xmlns:a16="http://schemas.microsoft.com/office/drawing/2014/main" id="{D97247B6-ECB8-4136-A371-A46EB0CAEC22}"/>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23513</xdr:rowOff>
    </xdr:from>
    <xdr:ext cx="469744" cy="259045"/>
    <xdr:sp macro="" textlink="">
      <xdr:nvSpPr>
        <xdr:cNvPr id="434" name="n_4aveValue【市民会館】&#10;一人当たり面積">
          <a:extLst>
            <a:ext uri="{FF2B5EF4-FFF2-40B4-BE49-F238E27FC236}">
              <a16:creationId xmlns:a16="http://schemas.microsoft.com/office/drawing/2014/main" id="{32348FC6-25CE-408A-9430-85CDAA398D30}"/>
            </a:ext>
          </a:extLst>
        </xdr:cNvPr>
        <xdr:cNvSpPr txBox="1"/>
      </xdr:nvSpPr>
      <xdr:spPr>
        <a:xfrm>
          <a:off x="6737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123841</xdr:rowOff>
    </xdr:from>
    <xdr:ext cx="469744" cy="259045"/>
    <xdr:sp macro="" textlink="">
      <xdr:nvSpPr>
        <xdr:cNvPr id="435" name="n_1mainValue【市民会館】&#10;一人当たり面積">
          <a:extLst>
            <a:ext uri="{FF2B5EF4-FFF2-40B4-BE49-F238E27FC236}">
              <a16:creationId xmlns:a16="http://schemas.microsoft.com/office/drawing/2014/main" id="{759995C9-6B7F-4F0F-A250-D47EF7C6E80C}"/>
            </a:ext>
          </a:extLst>
        </xdr:cNvPr>
        <xdr:cNvSpPr txBox="1"/>
      </xdr:nvSpPr>
      <xdr:spPr>
        <a:xfrm>
          <a:off x="9391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123841</xdr:rowOff>
    </xdr:from>
    <xdr:ext cx="469744" cy="259045"/>
    <xdr:sp macro="" textlink="">
      <xdr:nvSpPr>
        <xdr:cNvPr id="436" name="n_2mainValue【市民会館】&#10;一人当たり面積">
          <a:extLst>
            <a:ext uri="{FF2B5EF4-FFF2-40B4-BE49-F238E27FC236}">
              <a16:creationId xmlns:a16="http://schemas.microsoft.com/office/drawing/2014/main" id="{7D6DAC3E-22A0-4D7F-B375-93005083FB8E}"/>
            </a:ext>
          </a:extLst>
        </xdr:cNvPr>
        <xdr:cNvSpPr txBox="1"/>
      </xdr:nvSpPr>
      <xdr:spPr>
        <a:xfrm>
          <a:off x="8515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6033DE22-35BE-427F-86A0-93DFBEB7EB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70C9E23B-9B38-40E9-9B2A-C3E657A0DE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AF69AE3B-165E-46DB-9905-9DDD878316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A14133E7-2DB0-4380-A7FA-C2F1D84157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347BC87A-DEB7-4E5F-BCB8-D4D68CD2AA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C4E18127-3719-49D9-B1AE-A28F6CB9A9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9E071009-798B-4027-8BAB-3ABC3DC4B5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ECCF9F31-A6E9-4985-AF01-945368D206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4C0ECA62-9D0D-4618-9B22-F3266B6F5B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8D1A7687-B99E-4257-A680-E5EE970E5A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a:extLst>
            <a:ext uri="{FF2B5EF4-FFF2-40B4-BE49-F238E27FC236}">
              <a16:creationId xmlns:a16="http://schemas.microsoft.com/office/drawing/2014/main" id="{3D867354-C6C1-4625-A99E-165E58E7A1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a:extLst>
            <a:ext uri="{FF2B5EF4-FFF2-40B4-BE49-F238E27FC236}">
              <a16:creationId xmlns:a16="http://schemas.microsoft.com/office/drawing/2014/main" id="{A7479CAE-9B91-4255-93C1-E294E12B038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9" name="テキスト ボックス 448">
          <a:extLst>
            <a:ext uri="{FF2B5EF4-FFF2-40B4-BE49-F238E27FC236}">
              <a16:creationId xmlns:a16="http://schemas.microsoft.com/office/drawing/2014/main" id="{CD5A140D-FE6C-47E2-8A75-1109D15AF48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a:extLst>
            <a:ext uri="{FF2B5EF4-FFF2-40B4-BE49-F238E27FC236}">
              <a16:creationId xmlns:a16="http://schemas.microsoft.com/office/drawing/2014/main" id="{FF536B65-A347-4954-9665-D261A27740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a:extLst>
            <a:ext uri="{FF2B5EF4-FFF2-40B4-BE49-F238E27FC236}">
              <a16:creationId xmlns:a16="http://schemas.microsoft.com/office/drawing/2014/main" id="{C83D1D31-A59F-44F5-8FCC-1EBEB34528B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a:extLst>
            <a:ext uri="{FF2B5EF4-FFF2-40B4-BE49-F238E27FC236}">
              <a16:creationId xmlns:a16="http://schemas.microsoft.com/office/drawing/2014/main" id="{DF507167-FC85-45FE-B3FB-FFE98EA6857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a:extLst>
            <a:ext uri="{FF2B5EF4-FFF2-40B4-BE49-F238E27FC236}">
              <a16:creationId xmlns:a16="http://schemas.microsoft.com/office/drawing/2014/main" id="{95A17E3F-07B7-42F6-B376-19D356F9B5C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a:extLst>
            <a:ext uri="{FF2B5EF4-FFF2-40B4-BE49-F238E27FC236}">
              <a16:creationId xmlns:a16="http://schemas.microsoft.com/office/drawing/2014/main" id="{5D535637-19DD-418F-B4C8-1226B67160E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a:extLst>
            <a:ext uri="{FF2B5EF4-FFF2-40B4-BE49-F238E27FC236}">
              <a16:creationId xmlns:a16="http://schemas.microsoft.com/office/drawing/2014/main" id="{EF162A6F-7DFB-486A-8C91-D93E5304C2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a:extLst>
            <a:ext uri="{FF2B5EF4-FFF2-40B4-BE49-F238E27FC236}">
              <a16:creationId xmlns:a16="http://schemas.microsoft.com/office/drawing/2014/main" id="{245FDF0C-9037-4BA0-958C-96BB035F40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7" name="テキスト ボックス 456">
          <a:extLst>
            <a:ext uri="{FF2B5EF4-FFF2-40B4-BE49-F238E27FC236}">
              <a16:creationId xmlns:a16="http://schemas.microsoft.com/office/drawing/2014/main" id="{B98AE79B-8F49-49D2-A7DD-C02EAAD531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902EA2CF-4F05-4E11-B13D-7D819D610D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9" name="テキスト ボックス 458">
          <a:extLst>
            <a:ext uri="{FF2B5EF4-FFF2-40B4-BE49-F238E27FC236}">
              <a16:creationId xmlns:a16="http://schemas.microsoft.com/office/drawing/2014/main" id="{908824B4-2BC5-490B-9E6B-FEBB9E9ADD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a:extLst>
            <a:ext uri="{FF2B5EF4-FFF2-40B4-BE49-F238E27FC236}">
              <a16:creationId xmlns:a16="http://schemas.microsoft.com/office/drawing/2014/main" id="{B1F21A2B-CF2A-4CE9-B13D-E7078423D3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61" name="直線コネクタ 460">
          <a:extLst>
            <a:ext uri="{FF2B5EF4-FFF2-40B4-BE49-F238E27FC236}">
              <a16:creationId xmlns:a16="http://schemas.microsoft.com/office/drawing/2014/main" id="{F9488C1C-0307-4A3E-99F9-FCC7E9199D6D}"/>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62" name="【一般廃棄物処理施設】&#10;有形固定資産減価償却率最小値テキスト">
          <a:extLst>
            <a:ext uri="{FF2B5EF4-FFF2-40B4-BE49-F238E27FC236}">
              <a16:creationId xmlns:a16="http://schemas.microsoft.com/office/drawing/2014/main" id="{59A8AD6E-ECF1-4024-8198-38F7508E6E49}"/>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63" name="直線コネクタ 462">
          <a:extLst>
            <a:ext uri="{FF2B5EF4-FFF2-40B4-BE49-F238E27FC236}">
              <a16:creationId xmlns:a16="http://schemas.microsoft.com/office/drawing/2014/main" id="{74C3D7BF-BA8A-405B-9F84-7CB449A0C60F}"/>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64" name="【一般廃棄物処理施設】&#10;有形固定資産減価償却率最大値テキスト">
          <a:extLst>
            <a:ext uri="{FF2B5EF4-FFF2-40B4-BE49-F238E27FC236}">
              <a16:creationId xmlns:a16="http://schemas.microsoft.com/office/drawing/2014/main" id="{6D1D2EC1-3EEE-4169-83C3-87749899B45A}"/>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65" name="直線コネクタ 464">
          <a:extLst>
            <a:ext uri="{FF2B5EF4-FFF2-40B4-BE49-F238E27FC236}">
              <a16:creationId xmlns:a16="http://schemas.microsoft.com/office/drawing/2014/main" id="{EFC54931-203E-419C-B13D-912BCADFF34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66" name="【一般廃棄物処理施設】&#10;有形固定資産減価償却率平均値テキスト">
          <a:extLst>
            <a:ext uri="{FF2B5EF4-FFF2-40B4-BE49-F238E27FC236}">
              <a16:creationId xmlns:a16="http://schemas.microsoft.com/office/drawing/2014/main" id="{48FE2C5B-596C-4740-BFD3-58B2A8E71897}"/>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67" name="フローチャート: 判断 466">
          <a:extLst>
            <a:ext uri="{FF2B5EF4-FFF2-40B4-BE49-F238E27FC236}">
              <a16:creationId xmlns:a16="http://schemas.microsoft.com/office/drawing/2014/main" id="{B1143A25-459F-461A-B20B-906DBD1EBFC8}"/>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68" name="フローチャート: 判断 467">
          <a:extLst>
            <a:ext uri="{FF2B5EF4-FFF2-40B4-BE49-F238E27FC236}">
              <a16:creationId xmlns:a16="http://schemas.microsoft.com/office/drawing/2014/main" id="{018CD05D-90A2-47F7-BDED-27B24E18AEAD}"/>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69" name="フローチャート: 判断 468">
          <a:extLst>
            <a:ext uri="{FF2B5EF4-FFF2-40B4-BE49-F238E27FC236}">
              <a16:creationId xmlns:a16="http://schemas.microsoft.com/office/drawing/2014/main" id="{4F55DF30-5292-4FE7-B1AC-CAE92D4EA69C}"/>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70" name="フローチャート: 判断 469">
          <a:extLst>
            <a:ext uri="{FF2B5EF4-FFF2-40B4-BE49-F238E27FC236}">
              <a16:creationId xmlns:a16="http://schemas.microsoft.com/office/drawing/2014/main" id="{ADFAA791-4C10-48D2-B117-17FE2418944C}"/>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71" name="フローチャート: 判断 470">
          <a:extLst>
            <a:ext uri="{FF2B5EF4-FFF2-40B4-BE49-F238E27FC236}">
              <a16:creationId xmlns:a16="http://schemas.microsoft.com/office/drawing/2014/main" id="{656E5200-382A-4967-957B-17E54A05BBDA}"/>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8CE46D-5B38-4B91-936E-C174716A0A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33B07858-94AD-48BA-8C59-F14D70A08A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CB6008D7-7D03-43E8-9BD8-2ABFEEA00D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CFBA804F-A21B-411C-AEC4-C48C72824E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BDB4117C-4417-437A-AC2D-0CC6019871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477" name="楕円 476">
          <a:extLst>
            <a:ext uri="{FF2B5EF4-FFF2-40B4-BE49-F238E27FC236}">
              <a16:creationId xmlns:a16="http://schemas.microsoft.com/office/drawing/2014/main" id="{62D815DF-2240-44AF-BC6B-71AE79C6DC1D}"/>
            </a:ext>
          </a:extLst>
        </xdr:cNvPr>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478" name="【一般廃棄物処理施設】&#10;有形固定資産減価償却率該当値テキスト">
          <a:extLst>
            <a:ext uri="{FF2B5EF4-FFF2-40B4-BE49-F238E27FC236}">
              <a16:creationId xmlns:a16="http://schemas.microsoft.com/office/drawing/2014/main" id="{99E0EA55-53C8-4CE6-9385-BE4A61D7AC18}"/>
            </a:ext>
          </a:extLst>
        </xdr:cNvPr>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79" name="楕円 478">
          <a:extLst>
            <a:ext uri="{FF2B5EF4-FFF2-40B4-BE49-F238E27FC236}">
              <a16:creationId xmlns:a16="http://schemas.microsoft.com/office/drawing/2014/main" id="{FEF34AE4-2ADA-43B4-B6E9-3A1316CA8C84}"/>
            </a:ext>
          </a:extLst>
        </xdr:cNvPr>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165735</xdr:rowOff>
    </xdr:to>
    <xdr:cxnSp macro="">
      <xdr:nvCxnSpPr>
        <xdr:cNvPr id="480" name="直線コネクタ 479">
          <a:extLst>
            <a:ext uri="{FF2B5EF4-FFF2-40B4-BE49-F238E27FC236}">
              <a16:creationId xmlns:a16="http://schemas.microsoft.com/office/drawing/2014/main" id="{1E0833E1-2D56-47AF-97B0-415C81C76540}"/>
            </a:ext>
          </a:extLst>
        </xdr:cNvPr>
        <xdr:cNvCxnSpPr/>
      </xdr:nvCxnSpPr>
      <xdr:spPr>
        <a:xfrm>
          <a:off x="15481300" y="66103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81" name="楕円 480">
          <a:extLst>
            <a:ext uri="{FF2B5EF4-FFF2-40B4-BE49-F238E27FC236}">
              <a16:creationId xmlns:a16="http://schemas.microsoft.com/office/drawing/2014/main" id="{E8345A31-D774-4964-B111-FF4815B3FEAF}"/>
            </a:ext>
          </a:extLst>
        </xdr:cNvPr>
        <xdr:cNvSpPr/>
      </xdr:nvSpPr>
      <xdr:spPr>
        <a:xfrm>
          <a:off x="1454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38</xdr:row>
      <xdr:rowOff>95250</xdr:rowOff>
    </xdr:to>
    <xdr:cxnSp macro="">
      <xdr:nvCxnSpPr>
        <xdr:cNvPr id="482" name="直線コネクタ 481">
          <a:extLst>
            <a:ext uri="{FF2B5EF4-FFF2-40B4-BE49-F238E27FC236}">
              <a16:creationId xmlns:a16="http://schemas.microsoft.com/office/drawing/2014/main" id="{AF83CE9C-EA3E-40D8-A584-550F5F5A0CFB}"/>
            </a:ext>
          </a:extLst>
        </xdr:cNvPr>
        <xdr:cNvCxnSpPr/>
      </xdr:nvCxnSpPr>
      <xdr:spPr>
        <a:xfrm>
          <a:off x="14592300" y="635127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483" name="n_1aveValue【一般廃棄物処理施設】&#10;有形固定資産減価償却率">
          <a:extLst>
            <a:ext uri="{FF2B5EF4-FFF2-40B4-BE49-F238E27FC236}">
              <a16:creationId xmlns:a16="http://schemas.microsoft.com/office/drawing/2014/main" id="{DCBA9C69-91B0-4EE1-A4F4-30DA489A98B2}"/>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84" name="n_2aveValue【一般廃棄物処理施設】&#10;有形固定資産減価償却率">
          <a:extLst>
            <a:ext uri="{FF2B5EF4-FFF2-40B4-BE49-F238E27FC236}">
              <a16:creationId xmlns:a16="http://schemas.microsoft.com/office/drawing/2014/main" id="{E5284ED5-B256-436A-9D6D-16A88924CB99}"/>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85" name="n_3aveValue【一般廃棄物処理施設】&#10;有形固定資産減価償却率">
          <a:extLst>
            <a:ext uri="{FF2B5EF4-FFF2-40B4-BE49-F238E27FC236}">
              <a16:creationId xmlns:a16="http://schemas.microsoft.com/office/drawing/2014/main" id="{98BBF9B6-121F-4DE0-A0BE-DC8ACCCE9296}"/>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86" name="n_4aveValue【一般廃棄物処理施設】&#10;有形固定資産減価償却率">
          <a:extLst>
            <a:ext uri="{FF2B5EF4-FFF2-40B4-BE49-F238E27FC236}">
              <a16:creationId xmlns:a16="http://schemas.microsoft.com/office/drawing/2014/main" id="{858D9289-9D3C-4600-B336-DD787C07D93D}"/>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87" name="n_1mainValue【一般廃棄物処理施設】&#10;有形固定資産減価償却率">
          <a:extLst>
            <a:ext uri="{FF2B5EF4-FFF2-40B4-BE49-F238E27FC236}">
              <a16:creationId xmlns:a16="http://schemas.microsoft.com/office/drawing/2014/main" id="{4151DC2B-3CA3-4F74-8945-30F5C3B72B1C}"/>
            </a:ext>
          </a:extLst>
        </xdr:cNvPr>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88" name="n_2mainValue【一般廃棄物処理施設】&#10;有形固定資産減価償却率">
          <a:extLst>
            <a:ext uri="{FF2B5EF4-FFF2-40B4-BE49-F238E27FC236}">
              <a16:creationId xmlns:a16="http://schemas.microsoft.com/office/drawing/2014/main" id="{2D2560C7-FB96-4B8B-84B5-C6447AB189C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243C7723-2476-4F19-A3FF-739CBAB4AD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0498D3E2-433F-46CD-8E08-6DD134D0F4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EF063DE9-FE2B-47A9-8629-1B8C6157E2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7288D915-2A21-40CF-B061-0738AF0378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0E497C22-F8CA-45E1-877A-603AFC16BD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7CB3BEF7-4F4D-49EC-908C-CC40A42B6D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4FB1D71A-E475-4C31-9FAF-E61A4930DE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9EE02830-88AE-4584-A9CA-8928F68393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a:extLst>
            <a:ext uri="{FF2B5EF4-FFF2-40B4-BE49-F238E27FC236}">
              <a16:creationId xmlns:a16="http://schemas.microsoft.com/office/drawing/2014/main" id="{F607302C-7C1A-4B78-87FD-A8AD0E5383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a:extLst>
            <a:ext uri="{FF2B5EF4-FFF2-40B4-BE49-F238E27FC236}">
              <a16:creationId xmlns:a16="http://schemas.microsoft.com/office/drawing/2014/main" id="{32346F1C-2F12-4CE3-9AFB-F6E628FF4B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9" name="直線コネクタ 498">
          <a:extLst>
            <a:ext uri="{FF2B5EF4-FFF2-40B4-BE49-F238E27FC236}">
              <a16:creationId xmlns:a16="http://schemas.microsoft.com/office/drawing/2014/main" id="{7DC2243A-ED74-4DFE-8122-54AC79DBEF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0" name="テキスト ボックス 499">
          <a:extLst>
            <a:ext uri="{FF2B5EF4-FFF2-40B4-BE49-F238E27FC236}">
              <a16:creationId xmlns:a16="http://schemas.microsoft.com/office/drawing/2014/main" id="{CCBC8C7F-37FB-44C2-975A-67BE0F7D8AC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1" name="直線コネクタ 500">
          <a:extLst>
            <a:ext uri="{FF2B5EF4-FFF2-40B4-BE49-F238E27FC236}">
              <a16:creationId xmlns:a16="http://schemas.microsoft.com/office/drawing/2014/main" id="{D1D6F3BB-68BF-48A2-9020-086D097EBA6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2" name="テキスト ボックス 501">
          <a:extLst>
            <a:ext uri="{FF2B5EF4-FFF2-40B4-BE49-F238E27FC236}">
              <a16:creationId xmlns:a16="http://schemas.microsoft.com/office/drawing/2014/main" id="{D6D0A640-394F-4ADE-82E6-1A7B804DAFA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a:extLst>
            <a:ext uri="{FF2B5EF4-FFF2-40B4-BE49-F238E27FC236}">
              <a16:creationId xmlns:a16="http://schemas.microsoft.com/office/drawing/2014/main" id="{9CCEF933-D8C6-494C-A40A-2246C4911C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4" name="テキスト ボックス 503">
          <a:extLst>
            <a:ext uri="{FF2B5EF4-FFF2-40B4-BE49-F238E27FC236}">
              <a16:creationId xmlns:a16="http://schemas.microsoft.com/office/drawing/2014/main" id="{A9DB1E04-C717-4A97-97AB-3AB8FF6946F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5" name="直線コネクタ 504">
          <a:extLst>
            <a:ext uri="{FF2B5EF4-FFF2-40B4-BE49-F238E27FC236}">
              <a16:creationId xmlns:a16="http://schemas.microsoft.com/office/drawing/2014/main" id="{B68285A2-C8C7-4851-A425-341FB08D162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6" name="テキスト ボックス 505">
          <a:extLst>
            <a:ext uri="{FF2B5EF4-FFF2-40B4-BE49-F238E27FC236}">
              <a16:creationId xmlns:a16="http://schemas.microsoft.com/office/drawing/2014/main" id="{F7DDECCB-313F-453C-8422-C389FE6CCD7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7" name="直線コネクタ 506">
          <a:extLst>
            <a:ext uri="{FF2B5EF4-FFF2-40B4-BE49-F238E27FC236}">
              <a16:creationId xmlns:a16="http://schemas.microsoft.com/office/drawing/2014/main" id="{0C5E11E0-7DCD-4496-8828-849524E23D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8" name="テキスト ボックス 507">
          <a:extLst>
            <a:ext uri="{FF2B5EF4-FFF2-40B4-BE49-F238E27FC236}">
              <a16:creationId xmlns:a16="http://schemas.microsoft.com/office/drawing/2014/main" id="{ADF98D4C-BB3D-4C1D-8603-72D3F1A9CF6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9" name="直線コネクタ 508">
          <a:extLst>
            <a:ext uri="{FF2B5EF4-FFF2-40B4-BE49-F238E27FC236}">
              <a16:creationId xmlns:a16="http://schemas.microsoft.com/office/drawing/2014/main" id="{60C1A9FE-2968-49E3-B1E3-738A006BFE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0" name="テキスト ボックス 509">
          <a:extLst>
            <a:ext uri="{FF2B5EF4-FFF2-40B4-BE49-F238E27FC236}">
              <a16:creationId xmlns:a16="http://schemas.microsoft.com/office/drawing/2014/main" id="{4C16EA1D-3ABC-401E-9022-10BA40AB4D0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1" name="【一般廃棄物処理施設】&#10;一人当たり有形固定資産（償却資産）額グラフ枠">
          <a:extLst>
            <a:ext uri="{FF2B5EF4-FFF2-40B4-BE49-F238E27FC236}">
              <a16:creationId xmlns:a16="http://schemas.microsoft.com/office/drawing/2014/main" id="{D0DF35C5-4087-487D-826F-DB790A9716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12" name="直線コネクタ 511">
          <a:extLst>
            <a:ext uri="{FF2B5EF4-FFF2-40B4-BE49-F238E27FC236}">
              <a16:creationId xmlns:a16="http://schemas.microsoft.com/office/drawing/2014/main" id="{C2724D3F-67C6-46DE-AE47-E5B0173564D2}"/>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13" name="【一般廃棄物処理施設】&#10;一人当たり有形固定資産（償却資産）額最小値テキスト">
          <a:extLst>
            <a:ext uri="{FF2B5EF4-FFF2-40B4-BE49-F238E27FC236}">
              <a16:creationId xmlns:a16="http://schemas.microsoft.com/office/drawing/2014/main" id="{7F3C54D0-9A5C-442F-80D8-2F9BD1F24F63}"/>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14" name="直線コネクタ 513">
          <a:extLst>
            <a:ext uri="{FF2B5EF4-FFF2-40B4-BE49-F238E27FC236}">
              <a16:creationId xmlns:a16="http://schemas.microsoft.com/office/drawing/2014/main" id="{A21467CF-67F6-4417-86F5-A03984E6CD1C}"/>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15" name="【一般廃棄物処理施設】&#10;一人当たり有形固定資産（償却資産）額最大値テキスト">
          <a:extLst>
            <a:ext uri="{FF2B5EF4-FFF2-40B4-BE49-F238E27FC236}">
              <a16:creationId xmlns:a16="http://schemas.microsoft.com/office/drawing/2014/main" id="{5AC080B3-F548-4AB3-93F5-C093B7A4034D}"/>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16" name="直線コネクタ 515">
          <a:extLst>
            <a:ext uri="{FF2B5EF4-FFF2-40B4-BE49-F238E27FC236}">
              <a16:creationId xmlns:a16="http://schemas.microsoft.com/office/drawing/2014/main" id="{3B0EFF67-304F-405B-97E6-A279B6A8707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17" name="【一般廃棄物処理施設】&#10;一人当たり有形固定資産（償却資産）額平均値テキスト">
          <a:extLst>
            <a:ext uri="{FF2B5EF4-FFF2-40B4-BE49-F238E27FC236}">
              <a16:creationId xmlns:a16="http://schemas.microsoft.com/office/drawing/2014/main" id="{2353DFA4-E1E9-4D3B-829B-1A92EE228964}"/>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18" name="フローチャート: 判断 517">
          <a:extLst>
            <a:ext uri="{FF2B5EF4-FFF2-40B4-BE49-F238E27FC236}">
              <a16:creationId xmlns:a16="http://schemas.microsoft.com/office/drawing/2014/main" id="{021B5BB3-DA65-415D-AC25-DEE79F21E12E}"/>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19" name="フローチャート: 判断 518">
          <a:extLst>
            <a:ext uri="{FF2B5EF4-FFF2-40B4-BE49-F238E27FC236}">
              <a16:creationId xmlns:a16="http://schemas.microsoft.com/office/drawing/2014/main" id="{E712961E-7D79-46C0-8C58-DF7E22F18759}"/>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20" name="フローチャート: 判断 519">
          <a:extLst>
            <a:ext uri="{FF2B5EF4-FFF2-40B4-BE49-F238E27FC236}">
              <a16:creationId xmlns:a16="http://schemas.microsoft.com/office/drawing/2014/main" id="{986E114E-A0B3-477D-976D-2E196D3F66A5}"/>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43314</xdr:rowOff>
    </xdr:from>
    <xdr:to>
      <xdr:col>102</xdr:col>
      <xdr:colOff>165100</xdr:colOff>
      <xdr:row>39</xdr:row>
      <xdr:rowOff>144914</xdr:rowOff>
    </xdr:to>
    <xdr:sp macro="" textlink="">
      <xdr:nvSpPr>
        <xdr:cNvPr id="521" name="フローチャート: 判断 520">
          <a:extLst>
            <a:ext uri="{FF2B5EF4-FFF2-40B4-BE49-F238E27FC236}">
              <a16:creationId xmlns:a16="http://schemas.microsoft.com/office/drawing/2014/main" id="{9DDFF46D-8245-4D2D-ABBE-53739A533127}"/>
            </a:ext>
          </a:extLst>
        </xdr:cNvPr>
        <xdr:cNvSpPr/>
      </xdr:nvSpPr>
      <xdr:spPr>
        <a:xfrm>
          <a:off x="19494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41356</xdr:rowOff>
    </xdr:from>
    <xdr:to>
      <xdr:col>98</xdr:col>
      <xdr:colOff>38100</xdr:colOff>
      <xdr:row>39</xdr:row>
      <xdr:rowOff>142956</xdr:rowOff>
    </xdr:to>
    <xdr:sp macro="" textlink="">
      <xdr:nvSpPr>
        <xdr:cNvPr id="522" name="フローチャート: 判断 521">
          <a:extLst>
            <a:ext uri="{FF2B5EF4-FFF2-40B4-BE49-F238E27FC236}">
              <a16:creationId xmlns:a16="http://schemas.microsoft.com/office/drawing/2014/main" id="{64F272A5-D0DC-4256-9DF3-08C109C894E8}"/>
            </a:ext>
          </a:extLst>
        </xdr:cNvPr>
        <xdr:cNvSpPr/>
      </xdr:nvSpPr>
      <xdr:spPr>
        <a:xfrm>
          <a:off x="18605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331D99F-4FA3-4C20-9582-C58C5780CC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F5A7227-85E6-4C06-A45E-3E348B3F6E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3A4DB5D-74CF-41BB-92EF-E56E1FF818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6DC131A-DD13-4109-9DF9-415938F549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0227B70-FA0F-4F5D-B84E-FA449FC0E5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162727</xdr:rowOff>
    </xdr:from>
    <xdr:to>
      <xdr:col>116</xdr:col>
      <xdr:colOff>114300</xdr:colOff>
      <xdr:row>39</xdr:row>
      <xdr:rowOff>92877</xdr:rowOff>
    </xdr:to>
    <xdr:sp macro="" textlink="">
      <xdr:nvSpPr>
        <xdr:cNvPr id="528" name="楕円 527">
          <a:extLst>
            <a:ext uri="{FF2B5EF4-FFF2-40B4-BE49-F238E27FC236}">
              <a16:creationId xmlns:a16="http://schemas.microsoft.com/office/drawing/2014/main" id="{7AA96C18-BD3F-49AD-8E69-72E789159BD2}"/>
            </a:ext>
          </a:extLst>
        </xdr:cNvPr>
        <xdr:cNvSpPr/>
      </xdr:nvSpPr>
      <xdr:spPr>
        <a:xfrm>
          <a:off x="221107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141154</xdr:rowOff>
    </xdr:from>
    <xdr:ext cx="534377" cy="259045"/>
    <xdr:sp macro="" textlink="">
      <xdr:nvSpPr>
        <xdr:cNvPr id="529" name="【一般廃棄物処理施設】&#10;一人当たり有形固定資産（償却資産）額該当値テキスト">
          <a:extLst>
            <a:ext uri="{FF2B5EF4-FFF2-40B4-BE49-F238E27FC236}">
              <a16:creationId xmlns:a16="http://schemas.microsoft.com/office/drawing/2014/main" id="{E1DF1E13-4446-481A-ABEC-B84FB0A851CF}"/>
            </a:ext>
          </a:extLst>
        </xdr:cNvPr>
        <xdr:cNvSpPr txBox="1"/>
      </xdr:nvSpPr>
      <xdr:spPr>
        <a:xfrm>
          <a:off x="22199600" y="66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167193</xdr:rowOff>
    </xdr:from>
    <xdr:to>
      <xdr:col>112</xdr:col>
      <xdr:colOff>38100</xdr:colOff>
      <xdr:row>39</xdr:row>
      <xdr:rowOff>97343</xdr:rowOff>
    </xdr:to>
    <xdr:sp macro="" textlink="">
      <xdr:nvSpPr>
        <xdr:cNvPr id="530" name="楕円 529">
          <a:extLst>
            <a:ext uri="{FF2B5EF4-FFF2-40B4-BE49-F238E27FC236}">
              <a16:creationId xmlns:a16="http://schemas.microsoft.com/office/drawing/2014/main" id="{01FA97B4-C0A0-4D63-90A9-D1DDC1DD68D3}"/>
            </a:ext>
          </a:extLst>
        </xdr:cNvPr>
        <xdr:cNvSpPr/>
      </xdr:nvSpPr>
      <xdr:spPr>
        <a:xfrm>
          <a:off x="21272500" y="6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42077</xdr:rowOff>
    </xdr:from>
    <xdr:to>
      <xdr:col>116</xdr:col>
      <xdr:colOff>63500</xdr:colOff>
      <xdr:row>39</xdr:row>
      <xdr:rowOff>46543</xdr:rowOff>
    </xdr:to>
    <xdr:cxnSp macro="">
      <xdr:nvCxnSpPr>
        <xdr:cNvPr id="531" name="直線コネクタ 530">
          <a:extLst>
            <a:ext uri="{FF2B5EF4-FFF2-40B4-BE49-F238E27FC236}">
              <a16:creationId xmlns:a16="http://schemas.microsoft.com/office/drawing/2014/main" id="{A28C423F-1F77-4A67-A6AD-CF2B1DB10CC0}"/>
            </a:ext>
          </a:extLst>
        </xdr:cNvPr>
        <xdr:cNvCxnSpPr/>
      </xdr:nvCxnSpPr>
      <xdr:spPr>
        <a:xfrm flipV="1">
          <a:off x="21323300" y="6728627"/>
          <a:ext cx="8382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78191</xdr:rowOff>
    </xdr:from>
    <xdr:to>
      <xdr:col>107</xdr:col>
      <xdr:colOff>101600</xdr:colOff>
      <xdr:row>41</xdr:row>
      <xdr:rowOff>8341</xdr:rowOff>
    </xdr:to>
    <xdr:sp macro="" textlink="">
      <xdr:nvSpPr>
        <xdr:cNvPr id="532" name="楕円 531">
          <a:extLst>
            <a:ext uri="{FF2B5EF4-FFF2-40B4-BE49-F238E27FC236}">
              <a16:creationId xmlns:a16="http://schemas.microsoft.com/office/drawing/2014/main" id="{87D050BE-10A7-4358-AB24-10E5F043F72D}"/>
            </a:ext>
          </a:extLst>
        </xdr:cNvPr>
        <xdr:cNvSpPr/>
      </xdr:nvSpPr>
      <xdr:spPr>
        <a:xfrm>
          <a:off x="20383500" y="69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46543</xdr:rowOff>
    </xdr:from>
    <xdr:to>
      <xdr:col>111</xdr:col>
      <xdr:colOff>177800</xdr:colOff>
      <xdr:row>40</xdr:row>
      <xdr:rowOff>128991</xdr:rowOff>
    </xdr:to>
    <xdr:cxnSp macro="">
      <xdr:nvCxnSpPr>
        <xdr:cNvPr id="533" name="直線コネクタ 532">
          <a:extLst>
            <a:ext uri="{FF2B5EF4-FFF2-40B4-BE49-F238E27FC236}">
              <a16:creationId xmlns:a16="http://schemas.microsoft.com/office/drawing/2014/main" id="{C92083C6-8771-4DF7-82A9-770841476B3E}"/>
            </a:ext>
          </a:extLst>
        </xdr:cNvPr>
        <xdr:cNvCxnSpPr/>
      </xdr:nvCxnSpPr>
      <xdr:spPr>
        <a:xfrm flipV="1">
          <a:off x="20434300" y="6733093"/>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34" name="n_1aveValue【一般廃棄物処理施設】&#10;一人当たり有形固定資産（償却資産）額">
          <a:extLst>
            <a:ext uri="{FF2B5EF4-FFF2-40B4-BE49-F238E27FC236}">
              <a16:creationId xmlns:a16="http://schemas.microsoft.com/office/drawing/2014/main" id="{2A18AC40-6DE8-4284-A1A9-D38B51678A54}"/>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35" name="n_2aveValue【一般廃棄物処理施設】&#10;一人当たり有形固定資産（償却資産）額">
          <a:extLst>
            <a:ext uri="{FF2B5EF4-FFF2-40B4-BE49-F238E27FC236}">
              <a16:creationId xmlns:a16="http://schemas.microsoft.com/office/drawing/2014/main" id="{7045DA69-6320-4500-BB29-538B43173CE8}"/>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161441</xdr:rowOff>
    </xdr:from>
    <xdr:ext cx="534377" cy="259045"/>
    <xdr:sp macro="" textlink="">
      <xdr:nvSpPr>
        <xdr:cNvPr id="536" name="n_3aveValue【一般廃棄物処理施設】&#10;一人当たり有形固定資産（償却資産）額">
          <a:extLst>
            <a:ext uri="{FF2B5EF4-FFF2-40B4-BE49-F238E27FC236}">
              <a16:creationId xmlns:a16="http://schemas.microsoft.com/office/drawing/2014/main" id="{1CAF8F6A-5FF3-4033-BDF6-E7B5C6B6285A}"/>
            </a:ext>
          </a:extLst>
        </xdr:cNvPr>
        <xdr:cNvSpPr txBox="1"/>
      </xdr:nvSpPr>
      <xdr:spPr>
        <a:xfrm>
          <a:off x="19278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159483</xdr:rowOff>
    </xdr:from>
    <xdr:ext cx="534377" cy="259045"/>
    <xdr:sp macro="" textlink="">
      <xdr:nvSpPr>
        <xdr:cNvPr id="537" name="n_4aveValue【一般廃棄物処理施設】&#10;一人当たり有形固定資産（償却資産）額">
          <a:extLst>
            <a:ext uri="{FF2B5EF4-FFF2-40B4-BE49-F238E27FC236}">
              <a16:creationId xmlns:a16="http://schemas.microsoft.com/office/drawing/2014/main" id="{44A03C3B-962F-4F04-ADA0-F87854D7B1CA}"/>
            </a:ext>
          </a:extLst>
        </xdr:cNvPr>
        <xdr:cNvSpPr txBox="1"/>
      </xdr:nvSpPr>
      <xdr:spPr>
        <a:xfrm>
          <a:off x="18389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88470</xdr:rowOff>
    </xdr:from>
    <xdr:ext cx="534377" cy="259045"/>
    <xdr:sp macro="" textlink="">
      <xdr:nvSpPr>
        <xdr:cNvPr id="538" name="n_1mainValue【一般廃棄物処理施設】&#10;一人当たり有形固定資産（償却資産）額">
          <a:extLst>
            <a:ext uri="{FF2B5EF4-FFF2-40B4-BE49-F238E27FC236}">
              <a16:creationId xmlns:a16="http://schemas.microsoft.com/office/drawing/2014/main" id="{0D1628DF-B21D-4418-B9F8-5578EAFEFF68}"/>
            </a:ext>
          </a:extLst>
        </xdr:cNvPr>
        <xdr:cNvSpPr txBox="1"/>
      </xdr:nvSpPr>
      <xdr:spPr>
        <a:xfrm>
          <a:off x="21043411" y="67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170918</xdr:rowOff>
    </xdr:from>
    <xdr:ext cx="534377" cy="259045"/>
    <xdr:sp macro="" textlink="">
      <xdr:nvSpPr>
        <xdr:cNvPr id="539" name="n_2mainValue【一般廃棄物処理施設】&#10;一人当たり有形固定資産（償却資産）額">
          <a:extLst>
            <a:ext uri="{FF2B5EF4-FFF2-40B4-BE49-F238E27FC236}">
              <a16:creationId xmlns:a16="http://schemas.microsoft.com/office/drawing/2014/main" id="{524BEAE4-29E4-4A43-887E-DC3223457E73}"/>
            </a:ext>
          </a:extLst>
        </xdr:cNvPr>
        <xdr:cNvSpPr txBox="1"/>
      </xdr:nvSpPr>
      <xdr:spPr>
        <a:xfrm>
          <a:off x="20167111" y="70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AED58FC5-27B1-4265-A501-6A2ED6BA41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06CB96AE-F391-4976-89C6-DF8B0A5843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55AA1319-3581-4937-AEA8-485DCB0DFE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4C159118-87C2-4718-873F-4E0191F410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6345A73E-EBFC-43D9-B3CE-AB90C411B8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2649E28F-39CC-424E-97D4-686CF17F61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CC55FF0D-87AD-4304-B4BB-A1CADF6D98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F8EBF3F2-7711-40B5-BB17-C540473BCB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a:extLst>
            <a:ext uri="{FF2B5EF4-FFF2-40B4-BE49-F238E27FC236}">
              <a16:creationId xmlns:a16="http://schemas.microsoft.com/office/drawing/2014/main" id="{7E72D9F4-63D1-49DE-8C95-7B81D5CBFE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id="{2E76ADE9-E895-46FE-930B-678E770887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07A1D2CE-8A07-47B1-B646-6F418873D5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1" name="直線コネクタ 550">
          <a:extLst>
            <a:ext uri="{FF2B5EF4-FFF2-40B4-BE49-F238E27FC236}">
              <a16:creationId xmlns:a16="http://schemas.microsoft.com/office/drawing/2014/main" id="{7CE68FD1-A6CE-47A2-A7D4-16C138CA80C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2" name="テキスト ボックス 551">
          <a:extLst>
            <a:ext uri="{FF2B5EF4-FFF2-40B4-BE49-F238E27FC236}">
              <a16:creationId xmlns:a16="http://schemas.microsoft.com/office/drawing/2014/main" id="{891E6C53-5812-44B1-826F-EACC195D21C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3" name="直線コネクタ 552">
          <a:extLst>
            <a:ext uri="{FF2B5EF4-FFF2-40B4-BE49-F238E27FC236}">
              <a16:creationId xmlns:a16="http://schemas.microsoft.com/office/drawing/2014/main" id="{BE2716F8-A41B-40FE-A88A-955DFDE421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4" name="テキスト ボックス 553">
          <a:extLst>
            <a:ext uri="{FF2B5EF4-FFF2-40B4-BE49-F238E27FC236}">
              <a16:creationId xmlns:a16="http://schemas.microsoft.com/office/drawing/2014/main" id="{67D53964-A1A4-465F-A0EF-0B9AFE182D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5" name="直線コネクタ 554">
          <a:extLst>
            <a:ext uri="{FF2B5EF4-FFF2-40B4-BE49-F238E27FC236}">
              <a16:creationId xmlns:a16="http://schemas.microsoft.com/office/drawing/2014/main" id="{4C9750D7-4DB7-4771-B81E-33D6DF2908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6" name="テキスト ボックス 555">
          <a:extLst>
            <a:ext uri="{FF2B5EF4-FFF2-40B4-BE49-F238E27FC236}">
              <a16:creationId xmlns:a16="http://schemas.microsoft.com/office/drawing/2014/main" id="{3D97F94B-089C-4F6D-AA77-198EB09592C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7" name="直線コネクタ 556">
          <a:extLst>
            <a:ext uri="{FF2B5EF4-FFF2-40B4-BE49-F238E27FC236}">
              <a16:creationId xmlns:a16="http://schemas.microsoft.com/office/drawing/2014/main" id="{1B2139DD-F28C-408A-9D06-567EE926F0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8" name="テキスト ボックス 557">
          <a:extLst>
            <a:ext uri="{FF2B5EF4-FFF2-40B4-BE49-F238E27FC236}">
              <a16:creationId xmlns:a16="http://schemas.microsoft.com/office/drawing/2014/main" id="{99723730-9EDD-4916-BA44-8BDE541CDD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9" name="直線コネクタ 558">
          <a:extLst>
            <a:ext uri="{FF2B5EF4-FFF2-40B4-BE49-F238E27FC236}">
              <a16:creationId xmlns:a16="http://schemas.microsoft.com/office/drawing/2014/main" id="{9CD854E4-4BC0-42C1-BF9B-8E0D9DC80D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0" name="テキスト ボックス 559">
          <a:extLst>
            <a:ext uri="{FF2B5EF4-FFF2-40B4-BE49-F238E27FC236}">
              <a16:creationId xmlns:a16="http://schemas.microsoft.com/office/drawing/2014/main" id="{3FA13CEF-A40C-438F-B162-995DF9C6A24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a:extLst>
            <a:ext uri="{FF2B5EF4-FFF2-40B4-BE49-F238E27FC236}">
              <a16:creationId xmlns:a16="http://schemas.microsoft.com/office/drawing/2014/main" id="{FFF17017-E145-42B7-A9D2-2B72095C05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a:extLst>
            <a:ext uri="{FF2B5EF4-FFF2-40B4-BE49-F238E27FC236}">
              <a16:creationId xmlns:a16="http://schemas.microsoft.com/office/drawing/2014/main" id="{C7199B82-F78E-406D-B0E7-EC8A89C26D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63" name="直線コネクタ 562">
          <a:extLst>
            <a:ext uri="{FF2B5EF4-FFF2-40B4-BE49-F238E27FC236}">
              <a16:creationId xmlns:a16="http://schemas.microsoft.com/office/drawing/2014/main" id="{B583F7B5-8A6D-439E-B15B-0677A6D22478}"/>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64" name="【保健センター・保健所】&#10;有形固定資産減価償却率最小値テキスト">
          <a:extLst>
            <a:ext uri="{FF2B5EF4-FFF2-40B4-BE49-F238E27FC236}">
              <a16:creationId xmlns:a16="http://schemas.microsoft.com/office/drawing/2014/main" id="{5352B20C-F7E9-44BE-8FD5-421ADD185929}"/>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65" name="直線コネクタ 564">
          <a:extLst>
            <a:ext uri="{FF2B5EF4-FFF2-40B4-BE49-F238E27FC236}">
              <a16:creationId xmlns:a16="http://schemas.microsoft.com/office/drawing/2014/main" id="{97837D33-5228-4973-8746-D3629460CAB1}"/>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66" name="【保健センター・保健所】&#10;有形固定資産減価償却率最大値テキスト">
          <a:extLst>
            <a:ext uri="{FF2B5EF4-FFF2-40B4-BE49-F238E27FC236}">
              <a16:creationId xmlns:a16="http://schemas.microsoft.com/office/drawing/2014/main" id="{ABE00861-82A7-4EDA-B9B5-EEEA38761DF3}"/>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67" name="直線コネクタ 566">
          <a:extLst>
            <a:ext uri="{FF2B5EF4-FFF2-40B4-BE49-F238E27FC236}">
              <a16:creationId xmlns:a16="http://schemas.microsoft.com/office/drawing/2014/main" id="{06D6BF5A-522D-4A69-96CA-50031F8380F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68" name="【保健センター・保健所】&#10;有形固定資産減価償却率平均値テキスト">
          <a:extLst>
            <a:ext uri="{FF2B5EF4-FFF2-40B4-BE49-F238E27FC236}">
              <a16:creationId xmlns:a16="http://schemas.microsoft.com/office/drawing/2014/main" id="{5163402D-C7AD-4ACE-B767-BB70AE5D670D}"/>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69" name="フローチャート: 判断 568">
          <a:extLst>
            <a:ext uri="{FF2B5EF4-FFF2-40B4-BE49-F238E27FC236}">
              <a16:creationId xmlns:a16="http://schemas.microsoft.com/office/drawing/2014/main" id="{F3A98B7C-C452-44F4-ACC7-DDE83764F5A8}"/>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70" name="フローチャート: 判断 569">
          <a:extLst>
            <a:ext uri="{FF2B5EF4-FFF2-40B4-BE49-F238E27FC236}">
              <a16:creationId xmlns:a16="http://schemas.microsoft.com/office/drawing/2014/main" id="{6F53A3E8-EC97-45C3-B1FE-6785128126E1}"/>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71" name="フローチャート: 判断 570">
          <a:extLst>
            <a:ext uri="{FF2B5EF4-FFF2-40B4-BE49-F238E27FC236}">
              <a16:creationId xmlns:a16="http://schemas.microsoft.com/office/drawing/2014/main" id="{4A637B9F-3229-4217-A6FD-FE2B619E55DB}"/>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72" name="フローチャート: 判断 571">
          <a:extLst>
            <a:ext uri="{FF2B5EF4-FFF2-40B4-BE49-F238E27FC236}">
              <a16:creationId xmlns:a16="http://schemas.microsoft.com/office/drawing/2014/main" id="{29E96556-F270-4C3D-AD17-70F16AEA99A2}"/>
            </a:ext>
          </a:extLst>
        </xdr:cNvPr>
        <xdr:cNvSpPr/>
      </xdr:nvSpPr>
      <xdr:spPr>
        <a:xfrm>
          <a:off x="13652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92075</xdr:rowOff>
    </xdr:from>
    <xdr:to>
      <xdr:col>67</xdr:col>
      <xdr:colOff>101600</xdr:colOff>
      <xdr:row>61</xdr:row>
      <xdr:rowOff>22225</xdr:rowOff>
    </xdr:to>
    <xdr:sp macro="" textlink="">
      <xdr:nvSpPr>
        <xdr:cNvPr id="573" name="フローチャート: 判断 572">
          <a:extLst>
            <a:ext uri="{FF2B5EF4-FFF2-40B4-BE49-F238E27FC236}">
              <a16:creationId xmlns:a16="http://schemas.microsoft.com/office/drawing/2014/main" id="{086C1485-8E97-4FD9-AB28-680BDDE07809}"/>
            </a:ext>
          </a:extLst>
        </xdr:cNvPr>
        <xdr:cNvSpPr/>
      </xdr:nvSpPr>
      <xdr:spPr>
        <a:xfrm>
          <a:off x="12763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F4F77CCE-3AF6-42CA-9E21-073B1804C8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5EA71D13-8554-48F8-9211-45D9D8EDC5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B53B9286-00A9-449E-95AE-0B8528D0BE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4B220920-6B81-4F53-A71C-96C0C52AF6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48A3EA21-6F10-49CC-BD80-AA0DD3EFA0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579" name="楕円 578">
          <a:extLst>
            <a:ext uri="{FF2B5EF4-FFF2-40B4-BE49-F238E27FC236}">
              <a16:creationId xmlns:a16="http://schemas.microsoft.com/office/drawing/2014/main" id="{DCDE2B06-B4A7-41FD-AB75-6CAB947C93DE}"/>
            </a:ext>
          </a:extLst>
        </xdr:cNvPr>
        <xdr:cNvSpPr/>
      </xdr:nvSpPr>
      <xdr:spPr>
        <a:xfrm>
          <a:off x="16268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70502</xdr:rowOff>
    </xdr:from>
    <xdr:ext cx="405111" cy="259045"/>
    <xdr:sp macro="" textlink="">
      <xdr:nvSpPr>
        <xdr:cNvPr id="580" name="【保健センター・保健所】&#10;有形固定資産減価償却率該当値テキスト">
          <a:extLst>
            <a:ext uri="{FF2B5EF4-FFF2-40B4-BE49-F238E27FC236}">
              <a16:creationId xmlns:a16="http://schemas.microsoft.com/office/drawing/2014/main" id="{64DC426F-466C-4431-AE2E-B5C762CCC090}"/>
            </a:ext>
          </a:extLst>
        </xdr:cNvPr>
        <xdr:cNvSpPr txBox="1"/>
      </xdr:nvSpPr>
      <xdr:spPr>
        <a:xfrm>
          <a:off x="1635760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81" name="楕円 580">
          <a:extLst>
            <a:ext uri="{FF2B5EF4-FFF2-40B4-BE49-F238E27FC236}">
              <a16:creationId xmlns:a16="http://schemas.microsoft.com/office/drawing/2014/main" id="{363174EC-5C31-447C-A631-F2D2C6FD4C97}"/>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142875</xdr:rowOff>
    </xdr:to>
    <xdr:cxnSp macro="">
      <xdr:nvCxnSpPr>
        <xdr:cNvPr id="582" name="直線コネクタ 581">
          <a:extLst>
            <a:ext uri="{FF2B5EF4-FFF2-40B4-BE49-F238E27FC236}">
              <a16:creationId xmlns:a16="http://schemas.microsoft.com/office/drawing/2014/main" id="{18E3C9C7-6E88-4110-ADD5-037A370AADDB}"/>
            </a:ext>
          </a:extLst>
        </xdr:cNvPr>
        <xdr:cNvCxnSpPr/>
      </xdr:nvCxnSpPr>
      <xdr:spPr>
        <a:xfrm>
          <a:off x="15481300" y="105689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83" name="楕円 582">
          <a:extLst>
            <a:ext uri="{FF2B5EF4-FFF2-40B4-BE49-F238E27FC236}">
              <a16:creationId xmlns:a16="http://schemas.microsoft.com/office/drawing/2014/main" id="{15CCC740-9F10-49AC-8219-7FF98F496C64}"/>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61</xdr:row>
      <xdr:rowOff>110490</xdr:rowOff>
    </xdr:to>
    <xdr:cxnSp macro="">
      <xdr:nvCxnSpPr>
        <xdr:cNvPr id="584" name="直線コネクタ 583">
          <a:extLst>
            <a:ext uri="{FF2B5EF4-FFF2-40B4-BE49-F238E27FC236}">
              <a16:creationId xmlns:a16="http://schemas.microsoft.com/office/drawing/2014/main" id="{E9F07FFF-D652-43A3-B970-790C27BDD503}"/>
            </a:ext>
          </a:extLst>
        </xdr:cNvPr>
        <xdr:cNvCxnSpPr/>
      </xdr:nvCxnSpPr>
      <xdr:spPr>
        <a:xfrm>
          <a:off x="14592300" y="1021651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FE35A774-0B11-4AB1-89CD-B66D7BFD031E}"/>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86" name="n_2aveValue【保健センター・保健所】&#10;有形固定資産減価償却率">
          <a:extLst>
            <a:ext uri="{FF2B5EF4-FFF2-40B4-BE49-F238E27FC236}">
              <a16:creationId xmlns:a16="http://schemas.microsoft.com/office/drawing/2014/main" id="{54991D21-F7C8-43A5-876F-D5AEF555C36C}"/>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82567</xdr:rowOff>
    </xdr:from>
    <xdr:ext cx="405111" cy="259045"/>
    <xdr:sp macro="" textlink="">
      <xdr:nvSpPr>
        <xdr:cNvPr id="587" name="n_3aveValue【保健センター・保健所】&#10;有形固定資産減価償却率">
          <a:extLst>
            <a:ext uri="{FF2B5EF4-FFF2-40B4-BE49-F238E27FC236}">
              <a16:creationId xmlns:a16="http://schemas.microsoft.com/office/drawing/2014/main" id="{359FFCD9-5489-4FCB-B67C-39881AFEEBF7}"/>
            </a:ext>
          </a:extLst>
        </xdr:cNvPr>
        <xdr:cNvSpPr txBox="1"/>
      </xdr:nvSpPr>
      <xdr:spPr>
        <a:xfrm>
          <a:off x="13500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38752</xdr:rowOff>
    </xdr:from>
    <xdr:ext cx="405111" cy="259045"/>
    <xdr:sp macro="" textlink="">
      <xdr:nvSpPr>
        <xdr:cNvPr id="588" name="n_4aveValue【保健センター・保健所】&#10;有形固定資産減価償却率">
          <a:extLst>
            <a:ext uri="{FF2B5EF4-FFF2-40B4-BE49-F238E27FC236}">
              <a16:creationId xmlns:a16="http://schemas.microsoft.com/office/drawing/2014/main" id="{8F639568-B63A-4B60-AB6A-810166DF667E}"/>
            </a:ext>
          </a:extLst>
        </xdr:cNvPr>
        <xdr:cNvSpPr txBox="1"/>
      </xdr:nvSpPr>
      <xdr:spPr>
        <a:xfrm>
          <a:off x="12611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89" name="n_1mainValue【保健センター・保健所】&#10;有形固定資産減価償却率">
          <a:extLst>
            <a:ext uri="{FF2B5EF4-FFF2-40B4-BE49-F238E27FC236}">
              <a16:creationId xmlns:a16="http://schemas.microsoft.com/office/drawing/2014/main" id="{1D77E041-24A2-4B21-98EF-4C5A86D3E9A0}"/>
            </a:ext>
          </a:extLst>
        </xdr:cNvPr>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90" name="n_2mainValue【保健センター・保健所】&#10;有形固定資産減価償却率">
          <a:extLst>
            <a:ext uri="{FF2B5EF4-FFF2-40B4-BE49-F238E27FC236}">
              <a16:creationId xmlns:a16="http://schemas.microsoft.com/office/drawing/2014/main" id="{263653B1-C0A8-4D88-8D7C-BA8402F61F24}"/>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B6BBA839-4B1D-4F21-AE67-583BA4ABDB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a:extLst>
            <a:ext uri="{FF2B5EF4-FFF2-40B4-BE49-F238E27FC236}">
              <a16:creationId xmlns:a16="http://schemas.microsoft.com/office/drawing/2014/main" id="{89C4C773-3CEC-474F-90B0-6F0D2D679F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a:extLst>
            <a:ext uri="{FF2B5EF4-FFF2-40B4-BE49-F238E27FC236}">
              <a16:creationId xmlns:a16="http://schemas.microsoft.com/office/drawing/2014/main" id="{3A9E52B2-877D-41AA-95CE-039CCC2F76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a:extLst>
            <a:ext uri="{FF2B5EF4-FFF2-40B4-BE49-F238E27FC236}">
              <a16:creationId xmlns:a16="http://schemas.microsoft.com/office/drawing/2014/main" id="{8DE15C22-3033-45C4-9BA6-6153228501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a:extLst>
            <a:ext uri="{FF2B5EF4-FFF2-40B4-BE49-F238E27FC236}">
              <a16:creationId xmlns:a16="http://schemas.microsoft.com/office/drawing/2014/main" id="{8536FA32-9E6D-4E03-9768-29633C516F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a:extLst>
            <a:ext uri="{FF2B5EF4-FFF2-40B4-BE49-F238E27FC236}">
              <a16:creationId xmlns:a16="http://schemas.microsoft.com/office/drawing/2014/main" id="{F80732F8-CE08-4CB3-BF55-729FEA5F32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a:extLst>
            <a:ext uri="{FF2B5EF4-FFF2-40B4-BE49-F238E27FC236}">
              <a16:creationId xmlns:a16="http://schemas.microsoft.com/office/drawing/2014/main" id="{8A41BBB9-EF59-4442-AC02-2C9152EFC6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a:extLst>
            <a:ext uri="{FF2B5EF4-FFF2-40B4-BE49-F238E27FC236}">
              <a16:creationId xmlns:a16="http://schemas.microsoft.com/office/drawing/2014/main" id="{CF210C9B-2A4E-4603-A239-08C2E9DF3E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a:extLst>
            <a:ext uri="{FF2B5EF4-FFF2-40B4-BE49-F238E27FC236}">
              <a16:creationId xmlns:a16="http://schemas.microsoft.com/office/drawing/2014/main" id="{FDBF9838-0886-4D91-A4CE-F8958E0AE8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a:extLst>
            <a:ext uri="{FF2B5EF4-FFF2-40B4-BE49-F238E27FC236}">
              <a16:creationId xmlns:a16="http://schemas.microsoft.com/office/drawing/2014/main" id="{9A3F4A65-A115-4ECB-BA32-2CA74C00B5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1" name="直線コネクタ 600">
          <a:extLst>
            <a:ext uri="{FF2B5EF4-FFF2-40B4-BE49-F238E27FC236}">
              <a16:creationId xmlns:a16="http://schemas.microsoft.com/office/drawing/2014/main" id="{A6FBC89F-72D6-48D9-8562-6D7131E2B63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2" name="テキスト ボックス 601">
          <a:extLst>
            <a:ext uri="{FF2B5EF4-FFF2-40B4-BE49-F238E27FC236}">
              <a16:creationId xmlns:a16="http://schemas.microsoft.com/office/drawing/2014/main" id="{0EF07C12-F8FC-448B-B23D-B2C4A4511EF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3" name="直線コネクタ 602">
          <a:extLst>
            <a:ext uri="{FF2B5EF4-FFF2-40B4-BE49-F238E27FC236}">
              <a16:creationId xmlns:a16="http://schemas.microsoft.com/office/drawing/2014/main" id="{450F4566-0116-493D-805F-CD83A78E7D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4" name="テキスト ボックス 603">
          <a:extLst>
            <a:ext uri="{FF2B5EF4-FFF2-40B4-BE49-F238E27FC236}">
              <a16:creationId xmlns:a16="http://schemas.microsoft.com/office/drawing/2014/main" id="{58E034BD-1F4B-4677-9886-F25E3B9E427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5" name="直線コネクタ 604">
          <a:extLst>
            <a:ext uri="{FF2B5EF4-FFF2-40B4-BE49-F238E27FC236}">
              <a16:creationId xmlns:a16="http://schemas.microsoft.com/office/drawing/2014/main" id="{0B52B729-605A-4FB9-9C74-8A2D2309DE9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6" name="テキスト ボックス 605">
          <a:extLst>
            <a:ext uri="{FF2B5EF4-FFF2-40B4-BE49-F238E27FC236}">
              <a16:creationId xmlns:a16="http://schemas.microsoft.com/office/drawing/2014/main" id="{87153951-193B-460E-82C7-A71EFE96038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7" name="直線コネクタ 606">
          <a:extLst>
            <a:ext uri="{FF2B5EF4-FFF2-40B4-BE49-F238E27FC236}">
              <a16:creationId xmlns:a16="http://schemas.microsoft.com/office/drawing/2014/main" id="{33C4A423-6A06-4D90-82B8-B0BB5D2324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8" name="テキスト ボックス 607">
          <a:extLst>
            <a:ext uri="{FF2B5EF4-FFF2-40B4-BE49-F238E27FC236}">
              <a16:creationId xmlns:a16="http://schemas.microsoft.com/office/drawing/2014/main" id="{F4AFFC62-81AB-4F3C-94D0-3536DA0FA7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a:extLst>
            <a:ext uri="{FF2B5EF4-FFF2-40B4-BE49-F238E27FC236}">
              <a16:creationId xmlns:a16="http://schemas.microsoft.com/office/drawing/2014/main" id="{B4EF012A-15E2-4310-B24E-9B5E068AE2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a:extLst>
            <a:ext uri="{FF2B5EF4-FFF2-40B4-BE49-F238E27FC236}">
              <a16:creationId xmlns:a16="http://schemas.microsoft.com/office/drawing/2014/main" id="{2C9E33BB-B568-48CD-A65F-5DB8CA86618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a:extLst>
            <a:ext uri="{FF2B5EF4-FFF2-40B4-BE49-F238E27FC236}">
              <a16:creationId xmlns:a16="http://schemas.microsoft.com/office/drawing/2014/main" id="{1AEB9F45-BBC9-4BC8-9BB3-C83AE6BFFC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12" name="直線コネクタ 611">
          <a:extLst>
            <a:ext uri="{FF2B5EF4-FFF2-40B4-BE49-F238E27FC236}">
              <a16:creationId xmlns:a16="http://schemas.microsoft.com/office/drawing/2014/main" id="{2E120B64-0CC8-4A40-B92D-29A45F48612C}"/>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13" name="【保健センター・保健所】&#10;一人当たり面積最小値テキスト">
          <a:extLst>
            <a:ext uri="{FF2B5EF4-FFF2-40B4-BE49-F238E27FC236}">
              <a16:creationId xmlns:a16="http://schemas.microsoft.com/office/drawing/2014/main" id="{C7F412C4-EFF0-4AFF-9DBB-3F5F880AB1E4}"/>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14" name="直線コネクタ 613">
          <a:extLst>
            <a:ext uri="{FF2B5EF4-FFF2-40B4-BE49-F238E27FC236}">
              <a16:creationId xmlns:a16="http://schemas.microsoft.com/office/drawing/2014/main" id="{026A61B6-3982-441C-8161-806D70C1D52E}"/>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15" name="【保健センター・保健所】&#10;一人当たり面積最大値テキスト">
          <a:extLst>
            <a:ext uri="{FF2B5EF4-FFF2-40B4-BE49-F238E27FC236}">
              <a16:creationId xmlns:a16="http://schemas.microsoft.com/office/drawing/2014/main" id="{3B9ACAAC-D2FA-4944-BE15-C57F35D90788}"/>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16" name="直線コネクタ 615">
          <a:extLst>
            <a:ext uri="{FF2B5EF4-FFF2-40B4-BE49-F238E27FC236}">
              <a16:creationId xmlns:a16="http://schemas.microsoft.com/office/drawing/2014/main" id="{3874BF0C-3FBF-4127-8BA8-D13ABC415D8A}"/>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17" name="【保健センター・保健所】&#10;一人当たり面積平均値テキスト">
          <a:extLst>
            <a:ext uri="{FF2B5EF4-FFF2-40B4-BE49-F238E27FC236}">
              <a16:creationId xmlns:a16="http://schemas.microsoft.com/office/drawing/2014/main" id="{A807AF39-7C36-4428-8BE9-239B6882C164}"/>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18" name="フローチャート: 判断 617">
          <a:extLst>
            <a:ext uri="{FF2B5EF4-FFF2-40B4-BE49-F238E27FC236}">
              <a16:creationId xmlns:a16="http://schemas.microsoft.com/office/drawing/2014/main" id="{D4BC5796-9AD2-4BBB-8126-F6741D339A15}"/>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19" name="フローチャート: 判断 618">
          <a:extLst>
            <a:ext uri="{FF2B5EF4-FFF2-40B4-BE49-F238E27FC236}">
              <a16:creationId xmlns:a16="http://schemas.microsoft.com/office/drawing/2014/main" id="{E5A71682-2C27-45C4-8111-51CCA2A22075}"/>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20" name="フローチャート: 判断 619">
          <a:extLst>
            <a:ext uri="{FF2B5EF4-FFF2-40B4-BE49-F238E27FC236}">
              <a16:creationId xmlns:a16="http://schemas.microsoft.com/office/drawing/2014/main" id="{F285197A-6431-4C2E-AB96-022763C03C74}"/>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621" name="フローチャート: 判断 620">
          <a:extLst>
            <a:ext uri="{FF2B5EF4-FFF2-40B4-BE49-F238E27FC236}">
              <a16:creationId xmlns:a16="http://schemas.microsoft.com/office/drawing/2014/main" id="{EAC7C993-6A0A-42EE-8A2E-A0CCAF598FC5}"/>
            </a:ext>
          </a:extLst>
        </xdr:cNvPr>
        <xdr:cNvSpPr/>
      </xdr:nvSpPr>
      <xdr:spPr>
        <a:xfrm>
          <a:off x="19494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22" name="フローチャート: 判断 621">
          <a:extLst>
            <a:ext uri="{FF2B5EF4-FFF2-40B4-BE49-F238E27FC236}">
              <a16:creationId xmlns:a16="http://schemas.microsoft.com/office/drawing/2014/main" id="{DF8ABD01-4C1F-46C2-844D-57DA84E69BFB}"/>
            </a:ext>
          </a:extLst>
        </xdr:cNvPr>
        <xdr:cNvSpPr/>
      </xdr:nvSpPr>
      <xdr:spPr>
        <a:xfrm>
          <a:off x="18605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73056F4A-0735-447F-B827-95FDB83E41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7CE38B9C-3B74-4CBE-85CE-952BE4CFDC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43A0F09B-C882-44CA-88DF-A51D348FFA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EEF3FE8-C297-4FC0-98D6-F55C6A3805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5F164AF1-1022-48AF-BCB7-1B957C7602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28" name="楕円 627">
          <a:extLst>
            <a:ext uri="{FF2B5EF4-FFF2-40B4-BE49-F238E27FC236}">
              <a16:creationId xmlns:a16="http://schemas.microsoft.com/office/drawing/2014/main" id="{4BFF8474-1781-43D7-B8C0-CC12F376FE90}"/>
            </a:ext>
          </a:extLst>
        </xdr:cNvPr>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65803</xdr:rowOff>
    </xdr:from>
    <xdr:ext cx="469744" cy="259045"/>
    <xdr:sp macro="" textlink="">
      <xdr:nvSpPr>
        <xdr:cNvPr id="629" name="【保健センター・保健所】&#10;一人当たり面積該当値テキスト">
          <a:extLst>
            <a:ext uri="{FF2B5EF4-FFF2-40B4-BE49-F238E27FC236}">
              <a16:creationId xmlns:a16="http://schemas.microsoft.com/office/drawing/2014/main" id="{34EAA7B4-8F49-4F97-905D-F26870D252E2}"/>
            </a:ext>
          </a:extLst>
        </xdr:cNvPr>
        <xdr:cNvSpPr txBox="1"/>
      </xdr:nvSpPr>
      <xdr:spPr>
        <a:xfrm>
          <a:off x="22199600"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30" name="楕円 629">
          <a:extLst>
            <a:ext uri="{FF2B5EF4-FFF2-40B4-BE49-F238E27FC236}">
              <a16:creationId xmlns:a16="http://schemas.microsoft.com/office/drawing/2014/main" id="{5185BC67-3154-44F5-B514-289BE936B4F3}"/>
            </a:ext>
          </a:extLst>
        </xdr:cNvPr>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93726</xdr:rowOff>
    </xdr:to>
    <xdr:cxnSp macro="">
      <xdr:nvCxnSpPr>
        <xdr:cNvPr id="631" name="直線コネクタ 630">
          <a:extLst>
            <a:ext uri="{FF2B5EF4-FFF2-40B4-BE49-F238E27FC236}">
              <a16:creationId xmlns:a16="http://schemas.microsoft.com/office/drawing/2014/main" id="{6AABCE08-A1E5-4DBC-A3C9-CEEC48C4C8D6}"/>
            </a:ext>
          </a:extLst>
        </xdr:cNvPr>
        <xdr:cNvCxnSpPr/>
      </xdr:nvCxnSpPr>
      <xdr:spPr>
        <a:xfrm>
          <a:off x="21323300" y="1055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632" name="楕円 631">
          <a:extLst>
            <a:ext uri="{FF2B5EF4-FFF2-40B4-BE49-F238E27FC236}">
              <a16:creationId xmlns:a16="http://schemas.microsoft.com/office/drawing/2014/main" id="{8B4DF6C7-B018-40C6-8327-D5CB0316C865}"/>
            </a:ext>
          </a:extLst>
        </xdr:cNvPr>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93726</xdr:rowOff>
    </xdr:to>
    <xdr:cxnSp macro="">
      <xdr:nvCxnSpPr>
        <xdr:cNvPr id="633" name="直線コネクタ 632">
          <a:extLst>
            <a:ext uri="{FF2B5EF4-FFF2-40B4-BE49-F238E27FC236}">
              <a16:creationId xmlns:a16="http://schemas.microsoft.com/office/drawing/2014/main" id="{8C4128B0-309E-4DDC-B8F2-B8099736E231}"/>
            </a:ext>
          </a:extLst>
        </xdr:cNvPr>
        <xdr:cNvCxnSpPr/>
      </xdr:nvCxnSpPr>
      <xdr:spPr>
        <a:xfrm>
          <a:off x="20434300" y="1055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34" name="n_1aveValue【保健センター・保健所】&#10;一人当たり面積">
          <a:extLst>
            <a:ext uri="{FF2B5EF4-FFF2-40B4-BE49-F238E27FC236}">
              <a16:creationId xmlns:a16="http://schemas.microsoft.com/office/drawing/2014/main" id="{88B4C61F-0E1E-4366-B269-FFEEA173453F}"/>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35" name="n_2aveValue【保健センター・保健所】&#10;一人当たり面積">
          <a:extLst>
            <a:ext uri="{FF2B5EF4-FFF2-40B4-BE49-F238E27FC236}">
              <a16:creationId xmlns:a16="http://schemas.microsoft.com/office/drawing/2014/main" id="{76FC2ABB-1D2C-4F32-9D61-CEFB0B7E2A9A}"/>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92473</xdr:rowOff>
    </xdr:from>
    <xdr:ext cx="469744" cy="259045"/>
    <xdr:sp macro="" textlink="">
      <xdr:nvSpPr>
        <xdr:cNvPr id="636" name="n_3aveValue【保健センター・保健所】&#10;一人当たり面積">
          <a:extLst>
            <a:ext uri="{FF2B5EF4-FFF2-40B4-BE49-F238E27FC236}">
              <a16:creationId xmlns:a16="http://schemas.microsoft.com/office/drawing/2014/main" id="{4B986DA5-FF77-4843-A9E8-FC9D69E2DBD9}"/>
            </a:ext>
          </a:extLst>
        </xdr:cNvPr>
        <xdr:cNvSpPr txBox="1"/>
      </xdr:nvSpPr>
      <xdr:spPr>
        <a:xfrm>
          <a:off x="19310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92473</xdr:rowOff>
    </xdr:from>
    <xdr:ext cx="469744" cy="259045"/>
    <xdr:sp macro="" textlink="">
      <xdr:nvSpPr>
        <xdr:cNvPr id="637" name="n_4aveValue【保健センター・保健所】&#10;一人当たり面積">
          <a:extLst>
            <a:ext uri="{FF2B5EF4-FFF2-40B4-BE49-F238E27FC236}">
              <a16:creationId xmlns:a16="http://schemas.microsoft.com/office/drawing/2014/main" id="{82EDADBF-609D-42B5-8706-49C03D3369AC}"/>
            </a:ext>
          </a:extLst>
        </xdr:cNvPr>
        <xdr:cNvSpPr txBox="1"/>
      </xdr:nvSpPr>
      <xdr:spPr>
        <a:xfrm>
          <a:off x="18421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638" name="n_1mainValue【保健センター・保健所】&#10;一人当たり面積">
          <a:extLst>
            <a:ext uri="{FF2B5EF4-FFF2-40B4-BE49-F238E27FC236}">
              <a16:creationId xmlns:a16="http://schemas.microsoft.com/office/drawing/2014/main" id="{878C3355-944F-477E-A80A-DE3485B49C53}"/>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639" name="n_2mainValue【保健センター・保健所】&#10;一人当たり面積">
          <a:extLst>
            <a:ext uri="{FF2B5EF4-FFF2-40B4-BE49-F238E27FC236}">
              <a16:creationId xmlns:a16="http://schemas.microsoft.com/office/drawing/2014/main" id="{C7C42F70-3B18-4FBF-8536-0986FD553E2F}"/>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5DF63150-1721-4CE5-9FA0-86AF06EDFE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a:extLst>
            <a:ext uri="{FF2B5EF4-FFF2-40B4-BE49-F238E27FC236}">
              <a16:creationId xmlns:a16="http://schemas.microsoft.com/office/drawing/2014/main" id="{D5590D5D-5243-4459-81EA-C487FE8650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a:extLst>
            <a:ext uri="{FF2B5EF4-FFF2-40B4-BE49-F238E27FC236}">
              <a16:creationId xmlns:a16="http://schemas.microsoft.com/office/drawing/2014/main" id="{22AE3FDE-BED7-4E4C-84C4-2CC3E3E361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a:extLst>
            <a:ext uri="{FF2B5EF4-FFF2-40B4-BE49-F238E27FC236}">
              <a16:creationId xmlns:a16="http://schemas.microsoft.com/office/drawing/2014/main" id="{99AFE533-CC45-4780-9783-D77C8B797A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a:extLst>
            <a:ext uri="{FF2B5EF4-FFF2-40B4-BE49-F238E27FC236}">
              <a16:creationId xmlns:a16="http://schemas.microsoft.com/office/drawing/2014/main" id="{81E1CB9D-441C-46D2-AA03-317579DF87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a:extLst>
            <a:ext uri="{FF2B5EF4-FFF2-40B4-BE49-F238E27FC236}">
              <a16:creationId xmlns:a16="http://schemas.microsoft.com/office/drawing/2014/main" id="{C877CD73-2BA8-4203-BD35-47F51BDDA6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a:extLst>
            <a:ext uri="{FF2B5EF4-FFF2-40B4-BE49-F238E27FC236}">
              <a16:creationId xmlns:a16="http://schemas.microsoft.com/office/drawing/2014/main" id="{75991709-EA74-4CE2-94B2-5423ECDC6E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a:extLst>
            <a:ext uri="{FF2B5EF4-FFF2-40B4-BE49-F238E27FC236}">
              <a16:creationId xmlns:a16="http://schemas.microsoft.com/office/drawing/2014/main" id="{5A1BD3BD-689C-456A-BBF2-D1CDBC9CCD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a:extLst>
            <a:ext uri="{FF2B5EF4-FFF2-40B4-BE49-F238E27FC236}">
              <a16:creationId xmlns:a16="http://schemas.microsoft.com/office/drawing/2014/main" id="{9FC9F6FA-2645-4BCB-BF3E-8AE99A185C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a:extLst>
            <a:ext uri="{FF2B5EF4-FFF2-40B4-BE49-F238E27FC236}">
              <a16:creationId xmlns:a16="http://schemas.microsoft.com/office/drawing/2014/main" id="{53F90BB4-1C65-4555-98B8-B38A60D74C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0" name="テキスト ボックス 649">
          <a:extLst>
            <a:ext uri="{FF2B5EF4-FFF2-40B4-BE49-F238E27FC236}">
              <a16:creationId xmlns:a16="http://schemas.microsoft.com/office/drawing/2014/main" id="{5D960FC2-CC2C-4F2A-888F-8DBF2BF8A0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1" name="直線コネクタ 650">
          <a:extLst>
            <a:ext uri="{FF2B5EF4-FFF2-40B4-BE49-F238E27FC236}">
              <a16:creationId xmlns:a16="http://schemas.microsoft.com/office/drawing/2014/main" id="{F039AD63-32C4-4205-AD5D-59CA722CAA6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13172FED-54DF-4C92-9CAB-74176BD35B3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3" name="直線コネクタ 652">
          <a:extLst>
            <a:ext uri="{FF2B5EF4-FFF2-40B4-BE49-F238E27FC236}">
              <a16:creationId xmlns:a16="http://schemas.microsoft.com/office/drawing/2014/main" id="{0C09DD5E-A138-4C1D-ACB8-E1A84313DA1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4" name="テキスト ボックス 653">
          <a:extLst>
            <a:ext uri="{FF2B5EF4-FFF2-40B4-BE49-F238E27FC236}">
              <a16:creationId xmlns:a16="http://schemas.microsoft.com/office/drawing/2014/main" id="{B2A40735-B653-492C-9FD1-9D972155244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5" name="直線コネクタ 654">
          <a:extLst>
            <a:ext uri="{FF2B5EF4-FFF2-40B4-BE49-F238E27FC236}">
              <a16:creationId xmlns:a16="http://schemas.microsoft.com/office/drawing/2014/main" id="{6E5B6DB1-8B78-4F54-A342-D1DC204E9FD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6" name="テキスト ボックス 655">
          <a:extLst>
            <a:ext uri="{FF2B5EF4-FFF2-40B4-BE49-F238E27FC236}">
              <a16:creationId xmlns:a16="http://schemas.microsoft.com/office/drawing/2014/main" id="{BB5E78CA-7F9B-49A1-A569-B8A8D34D3C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7" name="直線コネクタ 656">
          <a:extLst>
            <a:ext uri="{FF2B5EF4-FFF2-40B4-BE49-F238E27FC236}">
              <a16:creationId xmlns:a16="http://schemas.microsoft.com/office/drawing/2014/main" id="{F9DD283A-8186-4917-836E-406E68397D9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8" name="テキスト ボックス 657">
          <a:extLst>
            <a:ext uri="{FF2B5EF4-FFF2-40B4-BE49-F238E27FC236}">
              <a16:creationId xmlns:a16="http://schemas.microsoft.com/office/drawing/2014/main" id="{665DECFC-2A63-4F14-B3D3-131DEF12D34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9" name="直線コネクタ 658">
          <a:extLst>
            <a:ext uri="{FF2B5EF4-FFF2-40B4-BE49-F238E27FC236}">
              <a16:creationId xmlns:a16="http://schemas.microsoft.com/office/drawing/2014/main" id="{469082A2-F935-476E-9D2C-240770BCC7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0" name="テキスト ボックス 659">
          <a:extLst>
            <a:ext uri="{FF2B5EF4-FFF2-40B4-BE49-F238E27FC236}">
              <a16:creationId xmlns:a16="http://schemas.microsoft.com/office/drawing/2014/main" id="{1000FAF8-AC01-4AAE-ACC4-E13F61EC928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1" name="直線コネクタ 660">
          <a:extLst>
            <a:ext uri="{FF2B5EF4-FFF2-40B4-BE49-F238E27FC236}">
              <a16:creationId xmlns:a16="http://schemas.microsoft.com/office/drawing/2014/main" id="{4954CA72-372F-48DB-83B4-74737E51143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2" name="テキスト ボックス 661">
          <a:extLst>
            <a:ext uri="{FF2B5EF4-FFF2-40B4-BE49-F238E27FC236}">
              <a16:creationId xmlns:a16="http://schemas.microsoft.com/office/drawing/2014/main" id="{9E6EA800-4F36-4A12-8F9A-7173C7060C5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3" name="【消防施設】&#10;有形固定資産減価償却率グラフ枠">
          <a:extLst>
            <a:ext uri="{FF2B5EF4-FFF2-40B4-BE49-F238E27FC236}">
              <a16:creationId xmlns:a16="http://schemas.microsoft.com/office/drawing/2014/main" id="{F313EE33-1ED0-4F3B-9074-7B016A1ED5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64" name="直線コネクタ 663">
          <a:extLst>
            <a:ext uri="{FF2B5EF4-FFF2-40B4-BE49-F238E27FC236}">
              <a16:creationId xmlns:a16="http://schemas.microsoft.com/office/drawing/2014/main" id="{F4A09585-4C13-4DD5-BF12-02DB88BC9C15}"/>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65" name="【消防施設】&#10;有形固定資産減価償却率最小値テキスト">
          <a:extLst>
            <a:ext uri="{FF2B5EF4-FFF2-40B4-BE49-F238E27FC236}">
              <a16:creationId xmlns:a16="http://schemas.microsoft.com/office/drawing/2014/main" id="{E2891E8F-5E43-4772-9F3A-B92EF6008E91}"/>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66" name="直線コネクタ 665">
          <a:extLst>
            <a:ext uri="{FF2B5EF4-FFF2-40B4-BE49-F238E27FC236}">
              <a16:creationId xmlns:a16="http://schemas.microsoft.com/office/drawing/2014/main" id="{E42A9E63-9D1D-4842-B50A-8AD272307196}"/>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67" name="【消防施設】&#10;有形固定資産減価償却率最大値テキスト">
          <a:extLst>
            <a:ext uri="{FF2B5EF4-FFF2-40B4-BE49-F238E27FC236}">
              <a16:creationId xmlns:a16="http://schemas.microsoft.com/office/drawing/2014/main" id="{0A727AE6-75AB-4B91-AC3E-F3BED28FD686}"/>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68" name="直線コネクタ 667">
          <a:extLst>
            <a:ext uri="{FF2B5EF4-FFF2-40B4-BE49-F238E27FC236}">
              <a16:creationId xmlns:a16="http://schemas.microsoft.com/office/drawing/2014/main" id="{6541CFBE-A01C-498D-AF93-B19876814D37}"/>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669" name="【消防施設】&#10;有形固定資産減価償却率平均値テキスト">
          <a:extLst>
            <a:ext uri="{FF2B5EF4-FFF2-40B4-BE49-F238E27FC236}">
              <a16:creationId xmlns:a16="http://schemas.microsoft.com/office/drawing/2014/main" id="{58FC9E78-1AFF-48D7-A971-755264091D74}"/>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70" name="フローチャート: 判断 669">
          <a:extLst>
            <a:ext uri="{FF2B5EF4-FFF2-40B4-BE49-F238E27FC236}">
              <a16:creationId xmlns:a16="http://schemas.microsoft.com/office/drawing/2014/main" id="{FD3454D9-B3E4-42D4-B71A-5888D15FE946}"/>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71" name="フローチャート: 判断 670">
          <a:extLst>
            <a:ext uri="{FF2B5EF4-FFF2-40B4-BE49-F238E27FC236}">
              <a16:creationId xmlns:a16="http://schemas.microsoft.com/office/drawing/2014/main" id="{0F0F74B9-6307-4EE6-95AF-1840EBA2222D}"/>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72" name="フローチャート: 判断 671">
          <a:extLst>
            <a:ext uri="{FF2B5EF4-FFF2-40B4-BE49-F238E27FC236}">
              <a16:creationId xmlns:a16="http://schemas.microsoft.com/office/drawing/2014/main" id="{96AE0C86-9400-4215-B5E3-A80C15DCFCAD}"/>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73" name="フローチャート: 判断 672">
          <a:extLst>
            <a:ext uri="{FF2B5EF4-FFF2-40B4-BE49-F238E27FC236}">
              <a16:creationId xmlns:a16="http://schemas.microsoft.com/office/drawing/2014/main" id="{2068D649-2A64-4A37-9558-6CCB43698A5A}"/>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65405</xdr:rowOff>
    </xdr:from>
    <xdr:to>
      <xdr:col>67</xdr:col>
      <xdr:colOff>101600</xdr:colOff>
      <xdr:row>81</xdr:row>
      <xdr:rowOff>167005</xdr:rowOff>
    </xdr:to>
    <xdr:sp macro="" textlink="">
      <xdr:nvSpPr>
        <xdr:cNvPr id="674" name="フローチャート: 判断 673">
          <a:extLst>
            <a:ext uri="{FF2B5EF4-FFF2-40B4-BE49-F238E27FC236}">
              <a16:creationId xmlns:a16="http://schemas.microsoft.com/office/drawing/2014/main" id="{A7A0F585-8759-4480-8E06-3B68534F840E}"/>
            </a:ext>
          </a:extLst>
        </xdr:cNvPr>
        <xdr:cNvSpPr/>
      </xdr:nvSpPr>
      <xdr:spPr>
        <a:xfrm>
          <a:off x="12763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F0831721-2C16-447D-B32C-8619BA74F1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803517E5-5D10-4B47-B913-27B5DB2F02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DB59B3AC-A081-4574-BBBE-6681460C6C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A24F3E5E-5C6F-4883-99F9-BCA9D52DFB9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DCB90C91-6341-471E-AF79-E9015475896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680" name="楕円 679">
          <a:extLst>
            <a:ext uri="{FF2B5EF4-FFF2-40B4-BE49-F238E27FC236}">
              <a16:creationId xmlns:a16="http://schemas.microsoft.com/office/drawing/2014/main" id="{F1BD3F63-6217-417E-B133-A002B346A499}"/>
            </a:ext>
          </a:extLst>
        </xdr:cNvPr>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681" name="【消防施設】&#10;有形固定資産減価償却率該当値テキスト">
          <a:extLst>
            <a:ext uri="{FF2B5EF4-FFF2-40B4-BE49-F238E27FC236}">
              <a16:creationId xmlns:a16="http://schemas.microsoft.com/office/drawing/2014/main" id="{A86A6471-E02A-4D62-9608-1A67EBFCE58D}"/>
            </a:ext>
          </a:extLst>
        </xdr:cNvPr>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82" name="楕円 681">
          <a:extLst>
            <a:ext uri="{FF2B5EF4-FFF2-40B4-BE49-F238E27FC236}">
              <a16:creationId xmlns:a16="http://schemas.microsoft.com/office/drawing/2014/main" id="{F573CC70-8D1F-4742-83AE-93F1B0DED2D3}"/>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91439</xdr:rowOff>
    </xdr:to>
    <xdr:cxnSp macro="">
      <xdr:nvCxnSpPr>
        <xdr:cNvPr id="683" name="直線コネクタ 682">
          <a:extLst>
            <a:ext uri="{FF2B5EF4-FFF2-40B4-BE49-F238E27FC236}">
              <a16:creationId xmlns:a16="http://schemas.microsoft.com/office/drawing/2014/main" id="{CE661472-2F6A-4773-AD20-EE603753BE57}"/>
            </a:ext>
          </a:extLst>
        </xdr:cNvPr>
        <xdr:cNvCxnSpPr/>
      </xdr:nvCxnSpPr>
      <xdr:spPr>
        <a:xfrm>
          <a:off x="15481300" y="144741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84" name="楕円 683">
          <a:extLst>
            <a:ext uri="{FF2B5EF4-FFF2-40B4-BE49-F238E27FC236}">
              <a16:creationId xmlns:a16="http://schemas.microsoft.com/office/drawing/2014/main" id="{19444D2B-3311-45B8-8112-A1AFA91EF077}"/>
            </a:ext>
          </a:extLst>
        </xdr:cNvPr>
        <xdr:cNvSpPr/>
      </xdr:nvSpPr>
      <xdr:spPr>
        <a:xfrm>
          <a:off x="1454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45720</xdr:rowOff>
    </xdr:from>
    <xdr:to>
      <xdr:col>81</xdr:col>
      <xdr:colOff>50800</xdr:colOff>
      <xdr:row>84</xdr:row>
      <xdr:rowOff>72389</xdr:rowOff>
    </xdr:to>
    <xdr:cxnSp macro="">
      <xdr:nvCxnSpPr>
        <xdr:cNvPr id="685" name="直線コネクタ 684">
          <a:extLst>
            <a:ext uri="{FF2B5EF4-FFF2-40B4-BE49-F238E27FC236}">
              <a16:creationId xmlns:a16="http://schemas.microsoft.com/office/drawing/2014/main" id="{D88303E9-A7F2-4C0A-9AD7-4C477E4038B9}"/>
            </a:ext>
          </a:extLst>
        </xdr:cNvPr>
        <xdr:cNvCxnSpPr/>
      </xdr:nvCxnSpPr>
      <xdr:spPr>
        <a:xfrm>
          <a:off x="14592300" y="14447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86" name="n_1aveValue【消防施設】&#10;有形固定資産減価償却率">
          <a:extLst>
            <a:ext uri="{FF2B5EF4-FFF2-40B4-BE49-F238E27FC236}">
              <a16:creationId xmlns:a16="http://schemas.microsoft.com/office/drawing/2014/main" id="{1ED97991-A17C-41CB-9531-D6606B108AF8}"/>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687" name="n_2aveValue【消防施設】&#10;有形固定資産減価償却率">
          <a:extLst>
            <a:ext uri="{FF2B5EF4-FFF2-40B4-BE49-F238E27FC236}">
              <a16:creationId xmlns:a16="http://schemas.microsoft.com/office/drawing/2014/main" id="{C6BF69DC-C361-4DF5-B800-729F6DFF453E}"/>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8" name="n_3aveValue【消防施設】&#10;有形固定資産減価償却率">
          <a:extLst>
            <a:ext uri="{FF2B5EF4-FFF2-40B4-BE49-F238E27FC236}">
              <a16:creationId xmlns:a16="http://schemas.microsoft.com/office/drawing/2014/main" id="{B7C24BCE-A7E2-4DFE-AAEF-7F010C8A037A}"/>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12082</xdr:rowOff>
    </xdr:from>
    <xdr:ext cx="405111" cy="259045"/>
    <xdr:sp macro="" textlink="">
      <xdr:nvSpPr>
        <xdr:cNvPr id="689" name="n_4aveValue【消防施設】&#10;有形固定資産減価償却率">
          <a:extLst>
            <a:ext uri="{FF2B5EF4-FFF2-40B4-BE49-F238E27FC236}">
              <a16:creationId xmlns:a16="http://schemas.microsoft.com/office/drawing/2014/main" id="{D29E7970-2DB6-485D-A8D1-B488E60A2233}"/>
            </a:ext>
          </a:extLst>
        </xdr:cNvPr>
        <xdr:cNvSpPr txBox="1"/>
      </xdr:nvSpPr>
      <xdr:spPr>
        <a:xfrm>
          <a:off x="12611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90" name="n_1mainValue【消防施設】&#10;有形固定資産減価償却率">
          <a:extLst>
            <a:ext uri="{FF2B5EF4-FFF2-40B4-BE49-F238E27FC236}">
              <a16:creationId xmlns:a16="http://schemas.microsoft.com/office/drawing/2014/main" id="{406699F7-2986-43F3-A4B3-AB9AEF41830F}"/>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91" name="n_2mainValue【消防施設】&#10;有形固定資産減価償却率">
          <a:extLst>
            <a:ext uri="{FF2B5EF4-FFF2-40B4-BE49-F238E27FC236}">
              <a16:creationId xmlns:a16="http://schemas.microsoft.com/office/drawing/2014/main" id="{50ED4751-6B2C-4AA5-85E4-964D66D338AC}"/>
            </a:ext>
          </a:extLst>
        </xdr:cNvPr>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09F2B1BE-47D8-415B-BAB1-07C55FD25D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id="{D65B7A1B-3977-4CDE-ACA8-666A15E5BB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id="{E2F30BBC-E7EF-44D5-BD62-1ACEB235DB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id="{4DB7215A-2FE5-4CF2-929F-6CADE56028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id="{8A7AD122-C10A-4010-A5FF-91BBC679C5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id="{E888C2A9-8D3A-4414-8406-C1E389125A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id="{8F7ECAEE-92DB-410A-A56D-10DAC34B02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id="{6F1C7AC7-C5FB-4141-8870-DB6BBE5B72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a:extLst>
            <a:ext uri="{FF2B5EF4-FFF2-40B4-BE49-F238E27FC236}">
              <a16:creationId xmlns:a16="http://schemas.microsoft.com/office/drawing/2014/main" id="{251E2A52-6F9F-4528-979F-E944637B84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a:extLst>
            <a:ext uri="{FF2B5EF4-FFF2-40B4-BE49-F238E27FC236}">
              <a16:creationId xmlns:a16="http://schemas.microsoft.com/office/drawing/2014/main" id="{A5B7C9B9-F9C6-4419-B1C3-90E29CDF06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a:extLst>
            <a:ext uri="{FF2B5EF4-FFF2-40B4-BE49-F238E27FC236}">
              <a16:creationId xmlns:a16="http://schemas.microsoft.com/office/drawing/2014/main" id="{D8363244-4B57-4172-A7BE-F522858832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a:extLst>
            <a:ext uri="{FF2B5EF4-FFF2-40B4-BE49-F238E27FC236}">
              <a16:creationId xmlns:a16="http://schemas.microsoft.com/office/drawing/2014/main" id="{408D1373-3395-43DD-9F6D-EEDC45A293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a:extLst>
            <a:ext uri="{FF2B5EF4-FFF2-40B4-BE49-F238E27FC236}">
              <a16:creationId xmlns:a16="http://schemas.microsoft.com/office/drawing/2014/main" id="{F8DDA3CD-8A44-4AE6-B0C9-8D54E19891D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a:extLst>
            <a:ext uri="{FF2B5EF4-FFF2-40B4-BE49-F238E27FC236}">
              <a16:creationId xmlns:a16="http://schemas.microsoft.com/office/drawing/2014/main" id="{352F6030-22BD-4CBD-BDD7-3ED013B7CC9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a:extLst>
            <a:ext uri="{FF2B5EF4-FFF2-40B4-BE49-F238E27FC236}">
              <a16:creationId xmlns:a16="http://schemas.microsoft.com/office/drawing/2014/main" id="{030F124C-83CA-4340-884C-DCEAF147E2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a:extLst>
            <a:ext uri="{FF2B5EF4-FFF2-40B4-BE49-F238E27FC236}">
              <a16:creationId xmlns:a16="http://schemas.microsoft.com/office/drawing/2014/main" id="{F79FD0E1-04A6-4BBB-8B28-D567A989440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a:extLst>
            <a:ext uri="{FF2B5EF4-FFF2-40B4-BE49-F238E27FC236}">
              <a16:creationId xmlns:a16="http://schemas.microsoft.com/office/drawing/2014/main" id="{3BB82441-3084-436F-95E1-8B1F8EADC5E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a:extLst>
            <a:ext uri="{FF2B5EF4-FFF2-40B4-BE49-F238E27FC236}">
              <a16:creationId xmlns:a16="http://schemas.microsoft.com/office/drawing/2014/main" id="{D5F20E8C-0748-4063-B8AB-F129C84985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a:extLst>
            <a:ext uri="{FF2B5EF4-FFF2-40B4-BE49-F238E27FC236}">
              <a16:creationId xmlns:a16="http://schemas.microsoft.com/office/drawing/2014/main" id="{EE505DCB-D51F-4F89-81A0-FDB009DFEB3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a:extLst>
            <a:ext uri="{FF2B5EF4-FFF2-40B4-BE49-F238E27FC236}">
              <a16:creationId xmlns:a16="http://schemas.microsoft.com/office/drawing/2014/main" id="{F2BFBB78-D36E-425E-A39A-02D3E6356F2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016EB2C6-C2AC-4BDD-A194-4F4A55E837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3D7E6A5A-3593-4EA2-A8D0-19FBFB6936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id="{33D911E9-7F84-4698-A17D-1C8B4BEB16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15" name="直線コネクタ 714">
          <a:extLst>
            <a:ext uri="{FF2B5EF4-FFF2-40B4-BE49-F238E27FC236}">
              <a16:creationId xmlns:a16="http://schemas.microsoft.com/office/drawing/2014/main" id="{F8EF1DF4-FDD6-4F9E-849D-FF5BE564177C}"/>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16" name="【消防施設】&#10;一人当たり面積最小値テキスト">
          <a:extLst>
            <a:ext uri="{FF2B5EF4-FFF2-40B4-BE49-F238E27FC236}">
              <a16:creationId xmlns:a16="http://schemas.microsoft.com/office/drawing/2014/main" id="{E0123F3C-91AE-4DF9-9C02-F2423CD82E68}"/>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17" name="直線コネクタ 716">
          <a:extLst>
            <a:ext uri="{FF2B5EF4-FFF2-40B4-BE49-F238E27FC236}">
              <a16:creationId xmlns:a16="http://schemas.microsoft.com/office/drawing/2014/main" id="{544E0234-95F7-4792-A943-6DC684E7DFA8}"/>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18" name="【消防施設】&#10;一人当たり面積最大値テキスト">
          <a:extLst>
            <a:ext uri="{FF2B5EF4-FFF2-40B4-BE49-F238E27FC236}">
              <a16:creationId xmlns:a16="http://schemas.microsoft.com/office/drawing/2014/main" id="{FC3A7DD6-8D34-41E8-A552-7C816B01E79E}"/>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19" name="直線コネクタ 718">
          <a:extLst>
            <a:ext uri="{FF2B5EF4-FFF2-40B4-BE49-F238E27FC236}">
              <a16:creationId xmlns:a16="http://schemas.microsoft.com/office/drawing/2014/main" id="{3715B9FF-7F51-4884-89BB-6D5EE73EAA03}"/>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20" name="【消防施設】&#10;一人当たり面積平均値テキスト">
          <a:extLst>
            <a:ext uri="{FF2B5EF4-FFF2-40B4-BE49-F238E27FC236}">
              <a16:creationId xmlns:a16="http://schemas.microsoft.com/office/drawing/2014/main" id="{D0D17AA3-BB8A-4666-B560-6282251EC78B}"/>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21" name="フローチャート: 判断 720">
          <a:extLst>
            <a:ext uri="{FF2B5EF4-FFF2-40B4-BE49-F238E27FC236}">
              <a16:creationId xmlns:a16="http://schemas.microsoft.com/office/drawing/2014/main" id="{82CFAFAE-ABF2-4FDC-8670-C8787E9916F7}"/>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22" name="フローチャート: 判断 721">
          <a:extLst>
            <a:ext uri="{FF2B5EF4-FFF2-40B4-BE49-F238E27FC236}">
              <a16:creationId xmlns:a16="http://schemas.microsoft.com/office/drawing/2014/main" id="{615680AE-39B0-4DF4-8FB7-A23F17F9ACCB}"/>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23" name="フローチャート: 判断 722">
          <a:extLst>
            <a:ext uri="{FF2B5EF4-FFF2-40B4-BE49-F238E27FC236}">
              <a16:creationId xmlns:a16="http://schemas.microsoft.com/office/drawing/2014/main" id="{AFDCD009-16BA-46F4-910C-4289F3C5AFA7}"/>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4" name="フローチャート: 判断 723">
          <a:extLst>
            <a:ext uri="{FF2B5EF4-FFF2-40B4-BE49-F238E27FC236}">
              <a16:creationId xmlns:a16="http://schemas.microsoft.com/office/drawing/2014/main" id="{08642C7C-DD6D-47A8-B680-50B9B452ECC3}"/>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25" name="フローチャート: 判断 724">
          <a:extLst>
            <a:ext uri="{FF2B5EF4-FFF2-40B4-BE49-F238E27FC236}">
              <a16:creationId xmlns:a16="http://schemas.microsoft.com/office/drawing/2014/main" id="{2CB6AA39-3AA8-4C78-8165-910CB6A4CC74}"/>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6D1966C9-4A7F-4988-9CE6-7EE5CBD804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66ABB2ED-0300-4E74-AE8A-AED9C7C68C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3CAA9DCE-621B-42A4-87F7-9B54E0750E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CDAB35B1-5199-4A05-88CF-7ED69809FE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EFA65369-1361-49B0-882F-697EB5F1890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31" name="楕円 730">
          <a:extLst>
            <a:ext uri="{FF2B5EF4-FFF2-40B4-BE49-F238E27FC236}">
              <a16:creationId xmlns:a16="http://schemas.microsoft.com/office/drawing/2014/main" id="{19E6DB20-C20E-4420-9B67-37A137C32F27}"/>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32" name="【消防施設】&#10;一人当たり面積該当値テキスト">
          <a:extLst>
            <a:ext uri="{FF2B5EF4-FFF2-40B4-BE49-F238E27FC236}">
              <a16:creationId xmlns:a16="http://schemas.microsoft.com/office/drawing/2014/main" id="{BA3D14D4-19C1-494E-89AA-AD12971A38FD}"/>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33" name="楕円 732">
          <a:extLst>
            <a:ext uri="{FF2B5EF4-FFF2-40B4-BE49-F238E27FC236}">
              <a16:creationId xmlns:a16="http://schemas.microsoft.com/office/drawing/2014/main" id="{ABF2D943-48A9-43FD-81EB-11734D7EEE2C}"/>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34" name="直線コネクタ 733">
          <a:extLst>
            <a:ext uri="{FF2B5EF4-FFF2-40B4-BE49-F238E27FC236}">
              <a16:creationId xmlns:a16="http://schemas.microsoft.com/office/drawing/2014/main" id="{9DED7986-1FE0-4DF9-A00E-0D5F818AA2AF}"/>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735" name="楕円 734">
          <a:extLst>
            <a:ext uri="{FF2B5EF4-FFF2-40B4-BE49-F238E27FC236}">
              <a16:creationId xmlns:a16="http://schemas.microsoft.com/office/drawing/2014/main" id="{F64B7996-F4C0-492F-9793-015B82F08FE8}"/>
            </a:ext>
          </a:extLst>
        </xdr:cNvPr>
        <xdr:cNvSpPr/>
      </xdr:nvSpPr>
      <xdr:spPr>
        <a:xfrm>
          <a:off x="20383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50800</xdr:rowOff>
    </xdr:to>
    <xdr:cxnSp macro="">
      <xdr:nvCxnSpPr>
        <xdr:cNvPr id="736" name="直線コネクタ 735">
          <a:extLst>
            <a:ext uri="{FF2B5EF4-FFF2-40B4-BE49-F238E27FC236}">
              <a16:creationId xmlns:a16="http://schemas.microsoft.com/office/drawing/2014/main" id="{ADF7B659-BA26-4BED-A53C-D9E100E8BEF9}"/>
            </a:ext>
          </a:extLst>
        </xdr:cNvPr>
        <xdr:cNvCxnSpPr/>
      </xdr:nvCxnSpPr>
      <xdr:spPr>
        <a:xfrm flipV="1">
          <a:off x="20434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37" name="n_1aveValue【消防施設】&#10;一人当たり面積">
          <a:extLst>
            <a:ext uri="{FF2B5EF4-FFF2-40B4-BE49-F238E27FC236}">
              <a16:creationId xmlns:a16="http://schemas.microsoft.com/office/drawing/2014/main" id="{FDA8E112-05D1-4B68-B29C-AF0E228F0744}"/>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8" name="n_2aveValue【消防施設】&#10;一人当たり面積">
          <a:extLst>
            <a:ext uri="{FF2B5EF4-FFF2-40B4-BE49-F238E27FC236}">
              <a16:creationId xmlns:a16="http://schemas.microsoft.com/office/drawing/2014/main" id="{6A375831-0A21-4F36-89B3-C72BC68AA838}"/>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9" name="n_3aveValue【消防施設】&#10;一人当たり面積">
          <a:extLst>
            <a:ext uri="{FF2B5EF4-FFF2-40B4-BE49-F238E27FC236}">
              <a16:creationId xmlns:a16="http://schemas.microsoft.com/office/drawing/2014/main" id="{445646B3-E8ED-473C-A5B1-AAAAFA00C1BD}"/>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40" name="n_4aveValue【消防施設】&#10;一人当たり面積">
          <a:extLst>
            <a:ext uri="{FF2B5EF4-FFF2-40B4-BE49-F238E27FC236}">
              <a16:creationId xmlns:a16="http://schemas.microsoft.com/office/drawing/2014/main" id="{C906CE8E-88C4-4773-8885-6CA70A342AB3}"/>
            </a:ext>
          </a:extLst>
        </xdr:cNvPr>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41" name="n_1mainValue【消防施設】&#10;一人当たり面積">
          <a:extLst>
            <a:ext uri="{FF2B5EF4-FFF2-40B4-BE49-F238E27FC236}">
              <a16:creationId xmlns:a16="http://schemas.microsoft.com/office/drawing/2014/main" id="{CE68A008-1544-447E-90EA-96405557007E}"/>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742" name="n_2mainValue【消防施設】&#10;一人当たり面積">
          <a:extLst>
            <a:ext uri="{FF2B5EF4-FFF2-40B4-BE49-F238E27FC236}">
              <a16:creationId xmlns:a16="http://schemas.microsoft.com/office/drawing/2014/main" id="{F3878986-484D-4D01-98FA-628B14629520}"/>
            </a:ext>
          </a:extLst>
        </xdr:cNvPr>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FFFD6287-FDA8-41A1-BA7F-5288DB497A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7E0A3751-8B7E-4110-931F-11D50207A1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1D109418-25D7-4520-A11B-B897CD5B3B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03C383C-7086-4A92-8B72-5954EFD1DC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373FC213-1056-4216-8531-0A4B7269C8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8C5C04F7-7791-4C29-8FBB-01954974DB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82131A26-2662-4D9B-AC67-C5BD6FD793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E58821EA-C5BC-4AFB-A27C-8E8FBABD01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65C42727-7D11-4387-B2C6-319E10D128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E375F5EB-CC83-4C0E-BE59-9FDF5859BA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D4900CB3-E091-4944-B9A1-FB1085B99D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4A314343-73AC-4970-B091-26B50749798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5" name="テキスト ボックス 754">
          <a:extLst>
            <a:ext uri="{FF2B5EF4-FFF2-40B4-BE49-F238E27FC236}">
              <a16:creationId xmlns:a16="http://schemas.microsoft.com/office/drawing/2014/main" id="{7C95D6FC-B593-448F-9453-6DD6D376B60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10BCD886-57A8-4A28-99E0-C57D1F2A1C7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6E5A07A8-6E5B-420E-9529-FBA53AC7CFF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26EA888-299B-46D3-B2D2-C8E1ABF774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375040DC-DFC9-46E8-AF9B-4BFCB9A405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6E2513B9-3FD9-4EF4-8172-F8CBA7E909A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F99BF6DF-DCCB-43B4-8FB9-A7AE1887B9D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811BDA8-09C6-4CF0-84B9-E7BAFDE3E87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a:extLst>
            <a:ext uri="{FF2B5EF4-FFF2-40B4-BE49-F238E27FC236}">
              <a16:creationId xmlns:a16="http://schemas.microsoft.com/office/drawing/2014/main" id="{DA980A21-9C4A-40B2-99CE-E3327766BDA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24BEDDC-742F-4D8D-988A-E5F8A2654E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E7814931-2C1E-4F5C-8632-FAEA7AAB7C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66" name="直線コネクタ 765">
          <a:extLst>
            <a:ext uri="{FF2B5EF4-FFF2-40B4-BE49-F238E27FC236}">
              <a16:creationId xmlns:a16="http://schemas.microsoft.com/office/drawing/2014/main" id="{F511DBEF-A692-446F-9560-C89BF4E59646}"/>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7" name="【庁舎】&#10;有形固定資産減価償却率最小値テキスト">
          <a:extLst>
            <a:ext uri="{FF2B5EF4-FFF2-40B4-BE49-F238E27FC236}">
              <a16:creationId xmlns:a16="http://schemas.microsoft.com/office/drawing/2014/main" id="{034353E8-70C0-4EAB-A1C8-AEC47CEE7A1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8" name="直線コネクタ 767">
          <a:extLst>
            <a:ext uri="{FF2B5EF4-FFF2-40B4-BE49-F238E27FC236}">
              <a16:creationId xmlns:a16="http://schemas.microsoft.com/office/drawing/2014/main" id="{CA3A3803-A52F-40A4-9053-D3D0D1A73428}"/>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69" name="【庁舎】&#10;有形固定資産減価償却率最大値テキスト">
          <a:extLst>
            <a:ext uri="{FF2B5EF4-FFF2-40B4-BE49-F238E27FC236}">
              <a16:creationId xmlns:a16="http://schemas.microsoft.com/office/drawing/2014/main" id="{A9D0491E-B947-4C9A-A6B2-678FCF3AFE21}"/>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70" name="直線コネクタ 769">
          <a:extLst>
            <a:ext uri="{FF2B5EF4-FFF2-40B4-BE49-F238E27FC236}">
              <a16:creationId xmlns:a16="http://schemas.microsoft.com/office/drawing/2014/main" id="{C23FA3F6-4226-4D23-8418-305930505702}"/>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771" name="【庁舎】&#10;有形固定資産減価償却率平均値テキスト">
          <a:extLst>
            <a:ext uri="{FF2B5EF4-FFF2-40B4-BE49-F238E27FC236}">
              <a16:creationId xmlns:a16="http://schemas.microsoft.com/office/drawing/2014/main" id="{C368D656-F0E6-45CD-9D86-0D02D95C7826}"/>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72" name="フローチャート: 判断 771">
          <a:extLst>
            <a:ext uri="{FF2B5EF4-FFF2-40B4-BE49-F238E27FC236}">
              <a16:creationId xmlns:a16="http://schemas.microsoft.com/office/drawing/2014/main" id="{49F93931-63D2-4040-BB5F-AC121A641B51}"/>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73" name="フローチャート: 判断 772">
          <a:extLst>
            <a:ext uri="{FF2B5EF4-FFF2-40B4-BE49-F238E27FC236}">
              <a16:creationId xmlns:a16="http://schemas.microsoft.com/office/drawing/2014/main" id="{55253E56-9148-401E-AD14-A2F51E6B8A1C}"/>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74" name="フローチャート: 判断 773">
          <a:extLst>
            <a:ext uri="{FF2B5EF4-FFF2-40B4-BE49-F238E27FC236}">
              <a16:creationId xmlns:a16="http://schemas.microsoft.com/office/drawing/2014/main" id="{3EE8BAA8-AF59-4982-8176-354AB70595C9}"/>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5" name="フローチャート: 判断 774">
          <a:extLst>
            <a:ext uri="{FF2B5EF4-FFF2-40B4-BE49-F238E27FC236}">
              <a16:creationId xmlns:a16="http://schemas.microsoft.com/office/drawing/2014/main" id="{20FFF9C9-0A63-4D2B-9B8C-9EC012DBFC2A}"/>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76" name="フローチャート: 判断 775">
          <a:extLst>
            <a:ext uri="{FF2B5EF4-FFF2-40B4-BE49-F238E27FC236}">
              <a16:creationId xmlns:a16="http://schemas.microsoft.com/office/drawing/2014/main" id="{B2B0A7BF-136F-4517-8A7E-70AF21B7798B}"/>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C9CA6E5-D520-4AB1-A51F-5E8EAABC04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07F12FE-E505-4FB8-BC89-FDFF48D102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B65DE90-9C1C-4839-B06F-BBDAB35BFD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3E06D61-897A-4C9C-9789-0C90AAEFFA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99423D6-F689-4208-A9B5-E79F72C419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636</xdr:rowOff>
    </xdr:from>
    <xdr:to>
      <xdr:col>85</xdr:col>
      <xdr:colOff>177800</xdr:colOff>
      <xdr:row>103</xdr:row>
      <xdr:rowOff>102236</xdr:rowOff>
    </xdr:to>
    <xdr:sp macro="" textlink="">
      <xdr:nvSpPr>
        <xdr:cNvPr id="782" name="楕円 781">
          <a:extLst>
            <a:ext uri="{FF2B5EF4-FFF2-40B4-BE49-F238E27FC236}">
              <a16:creationId xmlns:a16="http://schemas.microsoft.com/office/drawing/2014/main" id="{7968920E-F632-4DDA-BF0F-872CEDFDAF00}"/>
            </a:ext>
          </a:extLst>
        </xdr:cNvPr>
        <xdr:cNvSpPr/>
      </xdr:nvSpPr>
      <xdr:spPr>
        <a:xfrm>
          <a:off x="16268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23513</xdr:rowOff>
    </xdr:from>
    <xdr:ext cx="405111" cy="259045"/>
    <xdr:sp macro="" textlink="">
      <xdr:nvSpPr>
        <xdr:cNvPr id="783" name="【庁舎】&#10;有形固定資産減価償却率該当値テキスト">
          <a:extLst>
            <a:ext uri="{FF2B5EF4-FFF2-40B4-BE49-F238E27FC236}">
              <a16:creationId xmlns:a16="http://schemas.microsoft.com/office/drawing/2014/main" id="{02CFD701-7074-4095-96D2-B009E6D47C78}"/>
            </a:ext>
          </a:extLst>
        </xdr:cNvPr>
        <xdr:cNvSpPr txBox="1"/>
      </xdr:nvSpPr>
      <xdr:spPr>
        <a:xfrm>
          <a:off x="16357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84" name="楕円 783">
          <a:extLst>
            <a:ext uri="{FF2B5EF4-FFF2-40B4-BE49-F238E27FC236}">
              <a16:creationId xmlns:a16="http://schemas.microsoft.com/office/drawing/2014/main" id="{631CB9E9-AACC-40B1-AD41-0DA1256E8D44}"/>
            </a:ext>
          </a:extLst>
        </xdr:cNvPr>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51436</xdr:rowOff>
    </xdr:to>
    <xdr:cxnSp macro="">
      <xdr:nvCxnSpPr>
        <xdr:cNvPr id="785" name="直線コネクタ 784">
          <a:extLst>
            <a:ext uri="{FF2B5EF4-FFF2-40B4-BE49-F238E27FC236}">
              <a16:creationId xmlns:a16="http://schemas.microsoft.com/office/drawing/2014/main" id="{8DE3E1D6-6CF9-4530-93E3-E4FEAFFA0DC3}"/>
            </a:ext>
          </a:extLst>
        </xdr:cNvPr>
        <xdr:cNvCxnSpPr/>
      </xdr:nvCxnSpPr>
      <xdr:spPr>
        <a:xfrm>
          <a:off x="15481300" y="176745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86" name="楕円 785">
          <a:extLst>
            <a:ext uri="{FF2B5EF4-FFF2-40B4-BE49-F238E27FC236}">
              <a16:creationId xmlns:a16="http://schemas.microsoft.com/office/drawing/2014/main" id="{242ECC31-36A3-489D-9C6A-F6FD94AA2358}"/>
            </a:ext>
          </a:extLst>
        </xdr:cNvPr>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148589</xdr:rowOff>
    </xdr:from>
    <xdr:to>
      <xdr:col>81</xdr:col>
      <xdr:colOff>50800</xdr:colOff>
      <xdr:row>103</xdr:row>
      <xdr:rowOff>15239</xdr:rowOff>
    </xdr:to>
    <xdr:cxnSp macro="">
      <xdr:nvCxnSpPr>
        <xdr:cNvPr id="787" name="直線コネクタ 786">
          <a:extLst>
            <a:ext uri="{FF2B5EF4-FFF2-40B4-BE49-F238E27FC236}">
              <a16:creationId xmlns:a16="http://schemas.microsoft.com/office/drawing/2014/main" id="{26587745-160F-4E9C-968D-65A452583D56}"/>
            </a:ext>
          </a:extLst>
        </xdr:cNvPr>
        <xdr:cNvCxnSpPr/>
      </xdr:nvCxnSpPr>
      <xdr:spPr>
        <a:xfrm>
          <a:off x="14592300" y="17636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788" name="n_1aveValue【庁舎】&#10;有形固定資産減価償却率">
          <a:extLst>
            <a:ext uri="{FF2B5EF4-FFF2-40B4-BE49-F238E27FC236}">
              <a16:creationId xmlns:a16="http://schemas.microsoft.com/office/drawing/2014/main" id="{A81491CA-4286-4BBC-856B-AF31AA776A39}"/>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789" name="n_2aveValue【庁舎】&#10;有形固定資産減価償却率">
          <a:extLst>
            <a:ext uri="{FF2B5EF4-FFF2-40B4-BE49-F238E27FC236}">
              <a16:creationId xmlns:a16="http://schemas.microsoft.com/office/drawing/2014/main" id="{19DCC75C-8F5F-47F8-AD8C-7851D1774040}"/>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0" name="n_3aveValue【庁舎】&#10;有形固定資産減価償却率">
          <a:extLst>
            <a:ext uri="{FF2B5EF4-FFF2-40B4-BE49-F238E27FC236}">
              <a16:creationId xmlns:a16="http://schemas.microsoft.com/office/drawing/2014/main" id="{202039D1-ADE6-49B6-81A1-408F6C0A098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91" name="n_4aveValue【庁舎】&#10;有形固定資産減価償却率">
          <a:extLst>
            <a:ext uri="{FF2B5EF4-FFF2-40B4-BE49-F238E27FC236}">
              <a16:creationId xmlns:a16="http://schemas.microsoft.com/office/drawing/2014/main" id="{47687F29-F3D3-453E-AF0E-1A70114B95AB}"/>
            </a:ext>
          </a:extLst>
        </xdr:cNvPr>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92" name="n_1mainValue【庁舎】&#10;有形固定資産減価償却率">
          <a:extLst>
            <a:ext uri="{FF2B5EF4-FFF2-40B4-BE49-F238E27FC236}">
              <a16:creationId xmlns:a16="http://schemas.microsoft.com/office/drawing/2014/main" id="{A124F5B0-AFB8-475B-B5FE-9D2430F94A19}"/>
            </a:ext>
          </a:extLst>
        </xdr:cNvPr>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793" name="n_2mainValue【庁舎】&#10;有形固定資産減価償却率">
          <a:extLst>
            <a:ext uri="{FF2B5EF4-FFF2-40B4-BE49-F238E27FC236}">
              <a16:creationId xmlns:a16="http://schemas.microsoft.com/office/drawing/2014/main" id="{7589395A-0A4E-4B93-A367-2732F12DAA3F}"/>
            </a:ext>
          </a:extLst>
        </xdr:cNvPr>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383CFF0-7736-41E3-9190-25418E742B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9CE00912-9BDA-4A3D-AC06-F9B7C3EF69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A4410CA4-56D2-42E6-93DA-6D62988C5C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9128D459-2382-4F11-81E1-67E6925890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9BFA2B56-34D0-4F78-9E65-8FF3309BBB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F5375786-ECEC-4D77-ABFD-7A51BD8E60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F1F7D781-4EAD-4648-B3CD-6482B3E79B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86685D1F-F12A-4EC0-8B49-EDF0E59D72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B74D608E-382D-4CDC-B5BE-DA37CFD645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98761982-719F-4430-A718-D929664398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7517B688-0DB8-409E-B2D4-19506CB867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F5683CB7-C1F6-4BA5-8F60-6D9B74C5CE0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67B358F-F53F-466C-A7C2-8439A2C54F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1EA05305-C337-40D5-8532-7BE64DB5FEC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6E424122-DFAC-4D56-B77E-096F309EBF7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1C28244E-93A1-44A0-B10C-FD7B520FF9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6FD7661-5FF1-42B0-8497-B23E91068D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3A1919BD-C3C7-4C65-A464-7686265F799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74B38182-E8BE-4341-83D8-627E570C9A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662AA22F-114D-4D3B-ABAA-FF75858D10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8E40D1CB-925D-41AD-AC08-C098542048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B247E7C4-C8B9-4505-8C2E-F44862A0F68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2B66E3C4-CCC7-481C-BDBC-A7CB3BAA43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17" name="直線コネクタ 816">
          <a:extLst>
            <a:ext uri="{FF2B5EF4-FFF2-40B4-BE49-F238E27FC236}">
              <a16:creationId xmlns:a16="http://schemas.microsoft.com/office/drawing/2014/main" id="{A615B06B-7F9D-4C3A-B4AA-005A05643433}"/>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18" name="【庁舎】&#10;一人当たり面積最小値テキスト">
          <a:extLst>
            <a:ext uri="{FF2B5EF4-FFF2-40B4-BE49-F238E27FC236}">
              <a16:creationId xmlns:a16="http://schemas.microsoft.com/office/drawing/2014/main" id="{F2A28EBF-325D-4088-82C7-AD89AD11A54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9" name="直線コネクタ 818">
          <a:extLst>
            <a:ext uri="{FF2B5EF4-FFF2-40B4-BE49-F238E27FC236}">
              <a16:creationId xmlns:a16="http://schemas.microsoft.com/office/drawing/2014/main" id="{A0FB9397-3EDB-4293-8571-96EAF1BD81F6}"/>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20" name="【庁舎】&#10;一人当たり面積最大値テキスト">
          <a:extLst>
            <a:ext uri="{FF2B5EF4-FFF2-40B4-BE49-F238E27FC236}">
              <a16:creationId xmlns:a16="http://schemas.microsoft.com/office/drawing/2014/main" id="{82533AF7-2040-4129-BE51-D67DF41A4DE1}"/>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1" name="直線コネクタ 820">
          <a:extLst>
            <a:ext uri="{FF2B5EF4-FFF2-40B4-BE49-F238E27FC236}">
              <a16:creationId xmlns:a16="http://schemas.microsoft.com/office/drawing/2014/main" id="{FC1E9103-3439-445F-9B39-3E64C6EB25CB}"/>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庁舎】&#10;一人当たり面積平均値テキスト">
          <a:extLst>
            <a:ext uri="{FF2B5EF4-FFF2-40B4-BE49-F238E27FC236}">
              <a16:creationId xmlns:a16="http://schemas.microsoft.com/office/drawing/2014/main" id="{13593BFD-4F20-40AE-9F2D-24BC24BA1384}"/>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B661142B-6959-4E29-BFBF-8F2EE6AD9E26}"/>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24" name="フローチャート: 判断 823">
          <a:extLst>
            <a:ext uri="{FF2B5EF4-FFF2-40B4-BE49-F238E27FC236}">
              <a16:creationId xmlns:a16="http://schemas.microsoft.com/office/drawing/2014/main" id="{0B21E84A-BD1C-478B-810D-E7CE78B02F02}"/>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25" name="フローチャート: 判断 824">
          <a:extLst>
            <a:ext uri="{FF2B5EF4-FFF2-40B4-BE49-F238E27FC236}">
              <a16:creationId xmlns:a16="http://schemas.microsoft.com/office/drawing/2014/main" id="{5D468891-2BD0-45CB-9CCA-97814CD6842A}"/>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9C61E64D-7C37-451D-857C-36453B1EBC28}"/>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27" name="フローチャート: 判断 826">
          <a:extLst>
            <a:ext uri="{FF2B5EF4-FFF2-40B4-BE49-F238E27FC236}">
              <a16:creationId xmlns:a16="http://schemas.microsoft.com/office/drawing/2014/main" id="{F5C7DBE4-D404-4C29-84E9-BB9A8F0AD32C}"/>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D649060-87E2-40D2-AF01-86E925EC98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5A192F1-5B65-47FB-B55B-E6C58372DF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57187F0-7E01-4810-BFD2-E7445553AC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F41754D-7E76-41FF-B293-C1703202A4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7A1DF9E-FEF0-46D5-9E3A-DDB3E34C9F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833" name="楕円 832">
          <a:extLst>
            <a:ext uri="{FF2B5EF4-FFF2-40B4-BE49-F238E27FC236}">
              <a16:creationId xmlns:a16="http://schemas.microsoft.com/office/drawing/2014/main" id="{7639A841-2937-4DE6-9322-6FA52FEDDDFB}"/>
            </a:ext>
          </a:extLst>
        </xdr:cNvPr>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834" name="【庁舎】&#10;一人当たり面積該当値テキスト">
          <a:extLst>
            <a:ext uri="{FF2B5EF4-FFF2-40B4-BE49-F238E27FC236}">
              <a16:creationId xmlns:a16="http://schemas.microsoft.com/office/drawing/2014/main" id="{1F5A7372-CE08-4DB7-9C6B-D77F01B31036}"/>
            </a:ext>
          </a:extLst>
        </xdr:cNvPr>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35" name="楕円 834">
          <a:extLst>
            <a:ext uri="{FF2B5EF4-FFF2-40B4-BE49-F238E27FC236}">
              <a16:creationId xmlns:a16="http://schemas.microsoft.com/office/drawing/2014/main" id="{626D9445-C643-40AD-AB1A-0D0A6C24E1E9}"/>
            </a:ext>
          </a:extLst>
        </xdr:cNvPr>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95250</xdr:rowOff>
    </xdr:to>
    <xdr:cxnSp macro="">
      <xdr:nvCxnSpPr>
        <xdr:cNvPr id="836" name="直線コネクタ 835">
          <a:extLst>
            <a:ext uri="{FF2B5EF4-FFF2-40B4-BE49-F238E27FC236}">
              <a16:creationId xmlns:a16="http://schemas.microsoft.com/office/drawing/2014/main" id="{3697302B-7CA0-433B-A80D-EC1A5C225C86}"/>
            </a:ext>
          </a:extLst>
        </xdr:cNvPr>
        <xdr:cNvCxnSpPr/>
      </xdr:nvCxnSpPr>
      <xdr:spPr>
        <a:xfrm flipV="1">
          <a:off x="21323300" y="18093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837" name="楕円 836">
          <a:extLst>
            <a:ext uri="{FF2B5EF4-FFF2-40B4-BE49-F238E27FC236}">
              <a16:creationId xmlns:a16="http://schemas.microsoft.com/office/drawing/2014/main" id="{B8412D29-9D60-4798-AF7C-F61D9BF70059}"/>
            </a:ext>
          </a:extLst>
        </xdr:cNvPr>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99061</xdr:rowOff>
    </xdr:to>
    <xdr:cxnSp macro="">
      <xdr:nvCxnSpPr>
        <xdr:cNvPr id="838" name="直線コネクタ 837">
          <a:extLst>
            <a:ext uri="{FF2B5EF4-FFF2-40B4-BE49-F238E27FC236}">
              <a16:creationId xmlns:a16="http://schemas.microsoft.com/office/drawing/2014/main" id="{EC6F8E05-D414-40FD-867C-56A2D0E424DE}"/>
            </a:ext>
          </a:extLst>
        </xdr:cNvPr>
        <xdr:cNvCxnSpPr/>
      </xdr:nvCxnSpPr>
      <xdr:spPr>
        <a:xfrm flipV="1">
          <a:off x="20434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9" name="n_1aveValue【庁舎】&#10;一人当たり面積">
          <a:extLst>
            <a:ext uri="{FF2B5EF4-FFF2-40B4-BE49-F238E27FC236}">
              <a16:creationId xmlns:a16="http://schemas.microsoft.com/office/drawing/2014/main" id="{E13C03BA-9CBF-4A2C-9581-2CC16648203D}"/>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40" name="n_2aveValue【庁舎】&#10;一人当たり面積">
          <a:extLst>
            <a:ext uri="{FF2B5EF4-FFF2-40B4-BE49-F238E27FC236}">
              <a16:creationId xmlns:a16="http://schemas.microsoft.com/office/drawing/2014/main" id="{C1EAE81D-6A55-4AEE-89FD-A65E466C6402}"/>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1" name="n_3aveValue【庁舎】&#10;一人当たり面積">
          <a:extLst>
            <a:ext uri="{FF2B5EF4-FFF2-40B4-BE49-F238E27FC236}">
              <a16:creationId xmlns:a16="http://schemas.microsoft.com/office/drawing/2014/main" id="{B54AEB23-3827-4507-A581-A3C25FA90DE7}"/>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842" name="n_4aveValue【庁舎】&#10;一人当たり面積">
          <a:extLst>
            <a:ext uri="{FF2B5EF4-FFF2-40B4-BE49-F238E27FC236}">
              <a16:creationId xmlns:a16="http://schemas.microsoft.com/office/drawing/2014/main" id="{737B5825-9459-41C0-A181-2A005ECF8644}"/>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843" name="n_1mainValue【庁舎】&#10;一人当たり面積">
          <a:extLst>
            <a:ext uri="{FF2B5EF4-FFF2-40B4-BE49-F238E27FC236}">
              <a16:creationId xmlns:a16="http://schemas.microsoft.com/office/drawing/2014/main" id="{499F0355-5FDE-4D91-B6FC-7A31C5EB49A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44" name="n_2mainValue【庁舎】&#10;一人当たり面積">
          <a:extLst>
            <a:ext uri="{FF2B5EF4-FFF2-40B4-BE49-F238E27FC236}">
              <a16:creationId xmlns:a16="http://schemas.microsoft.com/office/drawing/2014/main" id="{F1F8A387-7814-48C7-B1AB-1647C2792935}"/>
            </a:ext>
          </a:extLst>
        </xdr:cNvPr>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A790A30B-E895-459C-ADA0-5F74B71ADF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229BCDA4-F1C3-43DD-934A-B777EA7C2D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B344C356-F1C8-41A5-A809-25C7B67196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全ての類型において増加または横ばいとなっており、老朽化が進んでいる状況と言える。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図書館、市民会館、福祉施設で類似団体平均を下回っており、施設として狭隘と言える。施設総量の縮減にも留意しつつ、適正な施設規模となるよう進めていく。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基準財政需要額は、単位費用の増等に伴い、社会福祉費、高齢者保健福祉費、包括算定経費等が増となり、前年度と比較し、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％の増となった一方、基準財政収入額は、消費税率の引き上げに伴う地方消費税交付金の増加や新築家屋の増に伴う固定資産税（家屋）等の増により、前年度と比較し、</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その結果、財政力指数は</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今後もより一層、事務事業の見直しや定員管理の適正化に努めるほか、引き続き税徴収率向上に向け徴収体制の強化を図る。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市税や普通交付税等の減により、経常一般財源の歳入は</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％の減少となり、また、会計年度任用職員制度の施行により人件費が</a:t>
          </a:r>
          <a:r>
            <a:rPr kumimoji="1" lang="en-US" altLang="ja-JP" sz="1250">
              <a:latin typeface="ＭＳ Ｐゴシック" panose="020B0600070205080204" pitchFamily="50" charset="-128"/>
              <a:ea typeface="ＭＳ Ｐゴシック" panose="020B0600070205080204" pitchFamily="50" charset="-128"/>
            </a:rPr>
            <a:t>7.1</a:t>
          </a:r>
          <a:r>
            <a:rPr kumimoji="1" lang="ja-JP" altLang="en-US" sz="1250">
              <a:latin typeface="ＭＳ Ｐゴシック" panose="020B0600070205080204" pitchFamily="50" charset="-128"/>
              <a:ea typeface="ＭＳ Ｐゴシック" panose="020B0600070205080204" pitchFamily="50" charset="-128"/>
            </a:rPr>
            <a:t>％の増となった一方、物件費が</a:t>
          </a:r>
          <a:r>
            <a:rPr kumimoji="1" lang="en-US" altLang="ja-JP" sz="1250">
              <a:latin typeface="ＭＳ Ｐゴシック" panose="020B0600070205080204" pitchFamily="50" charset="-128"/>
              <a:ea typeface="ＭＳ Ｐゴシック" panose="020B0600070205080204" pitchFamily="50" charset="-128"/>
            </a:rPr>
            <a:t>6.8</a:t>
          </a:r>
          <a:r>
            <a:rPr kumimoji="1" lang="ja-JP" altLang="en-US" sz="1250">
              <a:latin typeface="ＭＳ Ｐゴシック" panose="020B0600070205080204" pitchFamily="50" charset="-128"/>
              <a:ea typeface="ＭＳ Ｐゴシック" panose="020B0600070205080204" pitchFamily="50" charset="-128"/>
            </a:rPr>
            <a:t>％、補助費等が</a:t>
          </a:r>
          <a:r>
            <a:rPr kumimoji="1" lang="en-US" altLang="ja-JP" sz="1250">
              <a:latin typeface="ＭＳ Ｐゴシック" panose="020B0600070205080204" pitchFamily="50" charset="-128"/>
              <a:ea typeface="ＭＳ Ｐゴシック" panose="020B0600070205080204" pitchFamily="50" charset="-128"/>
            </a:rPr>
            <a:t>7.1</a:t>
          </a:r>
          <a:r>
            <a:rPr kumimoji="1" lang="ja-JP" altLang="en-US" sz="1250">
              <a:latin typeface="ＭＳ Ｐゴシック" panose="020B0600070205080204" pitchFamily="50" charset="-128"/>
              <a:ea typeface="ＭＳ Ｐゴシック" panose="020B0600070205080204" pitchFamily="50" charset="-128"/>
            </a:rPr>
            <a:t>％の減となるなど、経常一般財源の歳出は</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％の減少となった。</a:t>
          </a:r>
        </a:p>
        <a:p>
          <a:r>
            <a:rPr kumimoji="1" lang="ja-JP" altLang="en-US" sz="1250">
              <a:latin typeface="ＭＳ Ｐゴシック" panose="020B0600070205080204" pitchFamily="50" charset="-128"/>
              <a:ea typeface="ＭＳ Ｐゴシック" panose="020B0600070205080204" pitchFamily="50" charset="-128"/>
            </a:rPr>
            <a:t>　このほか、臨時財政対策債の歳入額が</a:t>
          </a:r>
          <a:r>
            <a:rPr kumimoji="1" lang="en-US" altLang="ja-JP" sz="1250">
              <a:latin typeface="ＭＳ Ｐゴシック" panose="020B0600070205080204" pitchFamily="50" charset="-128"/>
              <a:ea typeface="ＭＳ Ｐゴシック" panose="020B0600070205080204" pitchFamily="50" charset="-128"/>
            </a:rPr>
            <a:t>8.7%</a:t>
          </a:r>
          <a:r>
            <a:rPr kumimoji="1" lang="ja-JP" altLang="en-US" sz="1250">
              <a:latin typeface="ＭＳ Ｐゴシック" panose="020B0600070205080204" pitchFamily="50" charset="-128"/>
              <a:ea typeface="ＭＳ Ｐゴシック" panose="020B0600070205080204" pitchFamily="50" charset="-128"/>
            </a:rPr>
            <a:t>減少したことから、分母となる経常的一般財源が減となり、経常収支比率は前年度と比較して</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％増加した。</a:t>
          </a:r>
        </a:p>
        <a:p>
          <a:r>
            <a:rPr kumimoji="1" lang="ja-JP" altLang="en-US" sz="1250">
              <a:latin typeface="ＭＳ Ｐゴシック" panose="020B0600070205080204" pitchFamily="50" charset="-128"/>
              <a:ea typeface="ＭＳ Ｐゴシック" panose="020B0600070205080204" pitchFamily="50" charset="-128"/>
            </a:rPr>
            <a:t>　今後も、経常的経費の縮減と自主財源の確保を図り、健全な財政運営の維持に努める。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62</xdr:row>
      <xdr:rowOff>153035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88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128905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1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128905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1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62</xdr:row>
      <xdr:rowOff>128905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4418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99695</xdr:rowOff>
    </xdr:from>
    <xdr:to>
      <xdr:col>11</xdr:col>
      <xdr:colOff>82550</xdr:colOff>
      <xdr:row>64</xdr:row>
      <xdr:rowOff>29845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1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人件費は、会計年度任用職員制度の施行により、これまで物件費で区分していた嘱託・臨時職員の給与が令和２年度から人件費に区分されることなどにより、前年度と比較して</a:t>
          </a:r>
          <a:r>
            <a:rPr kumimoji="1" lang="en-US" altLang="ja-JP" sz="1250">
              <a:latin typeface="ＭＳ Ｐゴシック" panose="020B0600070205080204" pitchFamily="50" charset="-128"/>
              <a:ea typeface="ＭＳ Ｐゴシック" panose="020B0600070205080204" pitchFamily="50" charset="-128"/>
            </a:rPr>
            <a:t>10.3</a:t>
          </a:r>
          <a:r>
            <a:rPr kumimoji="1" lang="ja-JP" altLang="en-US" sz="1250">
              <a:latin typeface="ＭＳ Ｐゴシック" panose="020B0600070205080204" pitchFamily="50" charset="-128"/>
              <a:ea typeface="ＭＳ Ｐゴシック" panose="020B0600070205080204" pitchFamily="50" charset="-128"/>
            </a:rPr>
            <a:t>％の増となった。</a:t>
          </a:r>
        </a:p>
        <a:p>
          <a:r>
            <a:rPr kumimoji="1" lang="ja-JP" altLang="en-US" sz="1250">
              <a:latin typeface="ＭＳ Ｐゴシック" panose="020B0600070205080204" pitchFamily="50" charset="-128"/>
              <a:ea typeface="ＭＳ Ｐゴシック" panose="020B0600070205080204" pitchFamily="50" charset="-128"/>
            </a:rPr>
            <a:t>　その一方、物件費は、上記の臨時・嘱託職員賃金が減少したほか、除染関連事業の進捗による事業費の減少のため、前年度比</a:t>
          </a:r>
          <a:r>
            <a:rPr kumimoji="1" lang="en-US" altLang="ja-JP" sz="1250">
              <a:latin typeface="ＭＳ Ｐゴシック" panose="020B0600070205080204" pitchFamily="50" charset="-128"/>
              <a:ea typeface="ＭＳ Ｐゴシック" panose="020B0600070205080204" pitchFamily="50" charset="-128"/>
            </a:rPr>
            <a:t>7.0</a:t>
          </a:r>
          <a:r>
            <a:rPr kumimoji="1" lang="ja-JP" altLang="en-US" sz="1250">
              <a:latin typeface="ＭＳ Ｐゴシック" panose="020B0600070205080204" pitchFamily="50" charset="-128"/>
              <a:ea typeface="ＭＳ Ｐゴシック" panose="020B0600070205080204" pitchFamily="50" charset="-128"/>
            </a:rPr>
            <a:t>％の減少となった。</a:t>
          </a:r>
        </a:p>
        <a:p>
          <a:r>
            <a:rPr kumimoji="1" lang="ja-JP" altLang="en-US" sz="1250">
              <a:latin typeface="ＭＳ Ｐゴシック" panose="020B0600070205080204" pitchFamily="50" charset="-128"/>
              <a:ea typeface="ＭＳ Ｐゴシック" panose="020B0600070205080204" pitchFamily="50" charset="-128"/>
            </a:rPr>
            <a:t>　その結果、人口１人当たりの人件費・物件費等の決算額については、前年度比</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％の増となったが、除染関連事業費を除くと、前年度比</a:t>
          </a:r>
          <a:r>
            <a:rPr kumimoji="1" lang="en-US" altLang="ja-JP" sz="1250">
              <a:latin typeface="ＭＳ Ｐゴシック" panose="020B0600070205080204" pitchFamily="50" charset="-128"/>
              <a:ea typeface="ＭＳ Ｐゴシック" panose="020B0600070205080204" pitchFamily="50" charset="-128"/>
            </a:rPr>
            <a:t>9.4</a:t>
          </a:r>
          <a:r>
            <a:rPr kumimoji="1" lang="ja-JP" altLang="en-US" sz="1250">
              <a:latin typeface="ＭＳ Ｐゴシック" panose="020B0600070205080204" pitchFamily="50" charset="-128"/>
              <a:ea typeface="ＭＳ Ｐゴシック" panose="020B0600070205080204" pitchFamily="50" charset="-128"/>
            </a:rPr>
            <a:t>％の増、</a:t>
          </a:r>
          <a:r>
            <a:rPr kumimoji="1" lang="en-US" altLang="ja-JP" sz="1250">
              <a:latin typeface="ＭＳ Ｐゴシック" panose="020B0600070205080204" pitchFamily="50" charset="-128"/>
              <a:ea typeface="ＭＳ Ｐゴシック" panose="020B0600070205080204" pitchFamily="50" charset="-128"/>
            </a:rPr>
            <a:t>131,426</a:t>
          </a:r>
          <a:r>
            <a:rPr kumimoji="1" lang="ja-JP" altLang="en-US" sz="1250">
              <a:latin typeface="ＭＳ Ｐゴシック" panose="020B0600070205080204" pitchFamily="50" charset="-128"/>
              <a:ea typeface="ＭＳ Ｐゴシック" panose="020B0600070205080204" pitchFamily="50" charset="-128"/>
            </a:rPr>
            <a:t>円となる。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125768</xdr:rowOff>
    </xdr:from>
    <xdr:to>
      <xdr:col>23</xdr:col>
      <xdr:colOff>133350</xdr:colOff>
      <xdr:row>82</xdr:row>
      <xdr:rowOff>153234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41768"/>
          <a:ext cx="0" cy="370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125311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1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153234</xdr:rowOff>
    </xdr:from>
    <xdr:to>
      <xdr:col>24</xdr:col>
      <xdr:colOff>12700</xdr:colOff>
      <xdr:row>82</xdr:row>
      <xdr:rowOff>153234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21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40695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125768</xdr:rowOff>
    </xdr:from>
    <xdr:to>
      <xdr:col>24</xdr:col>
      <xdr:colOff>12700</xdr:colOff>
      <xdr:row>80</xdr:row>
      <xdr:rowOff>125768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4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149495</xdr:rowOff>
    </xdr:from>
    <xdr:to>
      <xdr:col>23</xdr:col>
      <xdr:colOff>133350</xdr:colOff>
      <xdr:row>82</xdr:row>
      <xdr:rowOff>153234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8395"/>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52934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768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36407</xdr:rowOff>
    </xdr:from>
    <xdr:to>
      <xdr:col>23</xdr:col>
      <xdr:colOff>184150</xdr:colOff>
      <xdr:row>81</xdr:row>
      <xdr:rowOff>138007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39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149495</xdr:rowOff>
    </xdr:from>
    <xdr:to>
      <xdr:col>19</xdr:col>
      <xdr:colOff>133350</xdr:colOff>
      <xdr:row>83</xdr:row>
      <xdr:rowOff>171273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08395"/>
          <a:ext cx="889000" cy="19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168597</xdr:rowOff>
    </xdr:from>
    <xdr:to>
      <xdr:col>19</xdr:col>
      <xdr:colOff>184150</xdr:colOff>
      <xdr:row>81</xdr:row>
      <xdr:rowOff>98747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88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108924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65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171273</xdr:rowOff>
    </xdr:from>
    <xdr:to>
      <xdr:col>15</xdr:col>
      <xdr:colOff>82550</xdr:colOff>
      <xdr:row>84</xdr:row>
      <xdr:rowOff>29449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0162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156189</xdr:rowOff>
    </xdr:from>
    <xdr:to>
      <xdr:col>15</xdr:col>
      <xdr:colOff>133350</xdr:colOff>
      <xdr:row>81</xdr:row>
      <xdr:rowOff>86339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29449</xdr:rowOff>
    </xdr:from>
    <xdr:to>
      <xdr:col>11</xdr:col>
      <xdr:colOff>31750</xdr:colOff>
      <xdr:row>89</xdr:row>
      <xdr:rowOff>109520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31249"/>
          <a:ext cx="889000" cy="9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217</xdr:rowOff>
    </xdr:from>
    <xdr:to>
      <xdr:col>11</xdr:col>
      <xdr:colOff>82550</xdr:colOff>
      <xdr:row>81</xdr:row>
      <xdr:rowOff>101817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111994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6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33130</xdr:rowOff>
    </xdr:from>
    <xdr:to>
      <xdr:col>7</xdr:col>
      <xdr:colOff>31750</xdr:colOff>
      <xdr:row>81</xdr:row>
      <xdr:rowOff>134730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144907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102434</xdr:rowOff>
    </xdr:from>
    <xdr:to>
      <xdr:col>23</xdr:col>
      <xdr:colOff>184150</xdr:colOff>
      <xdr:row>83</xdr:row>
      <xdr:rowOff>32584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169761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98695</xdr:rowOff>
    </xdr:from>
    <xdr:to>
      <xdr:col>19</xdr:col>
      <xdr:colOff>184150</xdr:colOff>
      <xdr:row>83</xdr:row>
      <xdr:rowOff>28845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13622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120473</xdr:rowOff>
    </xdr:from>
    <xdr:to>
      <xdr:col>15</xdr:col>
      <xdr:colOff>133350</xdr:colOff>
      <xdr:row>84</xdr:row>
      <xdr:rowOff>50623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35400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150099</xdr:rowOff>
    </xdr:from>
    <xdr:to>
      <xdr:col>11</xdr:col>
      <xdr:colOff>82550</xdr:colOff>
      <xdr:row>84</xdr:row>
      <xdr:rowOff>80249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65026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58720</xdr:rowOff>
    </xdr:from>
    <xdr:to>
      <xdr:col>7</xdr:col>
      <xdr:colOff>31750</xdr:colOff>
      <xdr:row>89</xdr:row>
      <xdr:rowOff>160320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145097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540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ラスパイレス指数については、職員構成の変動や職員の採用・退職の影響により増減はあったが、前年度と同値であった。</a:t>
          </a:r>
        </a:p>
        <a:p>
          <a:r>
            <a:rPr kumimoji="1" lang="ja-JP" altLang="en-US" sz="1300">
              <a:latin typeface="ＭＳ Ｐゴシック" panose="020B0600070205080204" pitchFamily="50" charset="-128"/>
              <a:ea typeface="ＭＳ Ｐゴシック" panose="020B0600070205080204" pitchFamily="50" charset="-128"/>
            </a:rPr>
            <a:t>　地域における民間企業の給与の実態や経済情勢、国や他の地方公共団体の状況等を総合的に勘案し、適正な給与改定を行う。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平成３０年４月の中核市移行に向けて専門職の採用を行ったことや、待機児童解消を図るために保育士を増員したこと等により、人口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今後においては、引き続き多様化・複雑化する行政ニーズへの対応に　</a:t>
          </a:r>
        </a:p>
        <a:p>
          <a:r>
            <a:rPr kumimoji="1" lang="ja-JP" altLang="en-US" sz="1300">
              <a:latin typeface="ＭＳ Ｐゴシック" panose="020B0600070205080204" pitchFamily="50" charset="-128"/>
              <a:ea typeface="ＭＳ Ｐゴシック" panose="020B0600070205080204" pitchFamily="50" charset="-128"/>
            </a:rPr>
            <a:t>配慮しながらも、事務事業の見直しを進め、民間委託の推進やＩＣＴの活用等により、定員管理の適正化に努める。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53975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5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63</xdr:row>
      <xdr:rowOff>53975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128905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823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52494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83185</xdr:rowOff>
    </xdr:from>
    <xdr:to>
      <xdr:col>68</xdr:col>
      <xdr:colOff>203200</xdr:colOff>
      <xdr:row>61</xdr:row>
      <xdr:rowOff>13335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世代間の負担の公平化に意を用いながらも、市債の適正な運用を図ってきたことから、類似団体平均を下回っている。今後も財政支援措置のある有利な市債の活用により、健全な財政運営を行っていく。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164254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7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38</xdr:row>
      <xdr:rowOff>164254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24977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1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財政調整基金の繰替運用額の減少等に伴う充当可能財源の増加や、経営健全化計画の進捗に伴う土地開発公社への負担見込額が減少した一方、施設整備事業の進捗や起債対象事業の増加に伴い、地方債残高が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％の増加となったことにより、将来負担比率は前年度と比較し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引き続き、市債の適正な運用を図り、健全な財政運営を行っていく。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85386</xdr:rowOff>
    </xdr:from>
    <xdr:to>
      <xdr:col>81</xdr:col>
      <xdr:colOff>44450</xdr:colOff>
      <xdr:row>14</xdr:row>
      <xdr:rowOff>88604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85686"/>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85386</xdr:rowOff>
    </xdr:from>
    <xdr:to>
      <xdr:col>77</xdr:col>
      <xdr:colOff>44450</xdr:colOff>
      <xdr:row>14</xdr:row>
      <xdr:rowOff>116755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8568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116755</xdr:rowOff>
    </xdr:from>
    <xdr:to>
      <xdr:col>72</xdr:col>
      <xdr:colOff>203200</xdr:colOff>
      <xdr:row>14</xdr:row>
      <xdr:rowOff>125603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1705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125603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9373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59521</xdr:rowOff>
    </xdr:from>
    <xdr:to>
      <xdr:col>68</xdr:col>
      <xdr:colOff>203200</xdr:colOff>
      <xdr:row>14</xdr:row>
      <xdr:rowOff>161121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171298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53086</xdr:rowOff>
    </xdr:from>
    <xdr:to>
      <xdr:col>64</xdr:col>
      <xdr:colOff>152400</xdr:colOff>
      <xdr:row>14</xdr:row>
      <xdr:rowOff>154686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5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139463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37804</xdr:rowOff>
    </xdr:from>
    <xdr:to>
      <xdr:col>81</xdr:col>
      <xdr:colOff>95250</xdr:colOff>
      <xdr:row>14</xdr:row>
      <xdr:rowOff>139404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130531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34586</xdr:rowOff>
    </xdr:from>
    <xdr:to>
      <xdr:col>77</xdr:col>
      <xdr:colOff>95250</xdr:colOff>
      <xdr:row>14</xdr:row>
      <xdr:rowOff>136186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146363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65955</xdr:rowOff>
    </xdr:from>
    <xdr:to>
      <xdr:col>73</xdr:col>
      <xdr:colOff>44450</xdr:colOff>
      <xdr:row>14</xdr:row>
      <xdr:rowOff>167555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74803</xdr:rowOff>
    </xdr:from>
    <xdr:to>
      <xdr:col>68</xdr:col>
      <xdr:colOff>203200</xdr:colOff>
      <xdr:row>15</xdr:row>
      <xdr:rowOff>4953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161180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154407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会計年度任用職員制度の施行により、これまで物件費で区分していた嘱託・臨時職員の給与が令和２年度から人件費に区分されたことなどにより、人件費に係る経常収支比率は、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今後も、震災からの復旧・復興業務及び多様化・複雑化する行政ニーズへの対応を考慮しながら、定員管理・給与の適正化を図る。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節減・合理化に努めるとともに、指定管理者制度の導入や民間委託の推進を図ってきたことにより、近年横ばいで推移してきたが、会計年度任用職員制度の施行により、これまで物件費で区分していた嘱託・臨時職員の給与が令和２年度から人件費に区分されることなどにより、物件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65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幼保無償化に伴い施設に対する給付費が増となったこと等により、経常的な扶助費が増加したものの、それに伴う経常的歳入（特定財源）も増加したため、扶助費に係る経常収支比率は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5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歳出の経常収支比率については、繰出金において介護保険事業費特別会計繰出金等が増となった一方で、関連する低所得者保険料軽減負担金等が増となるなど、経常的歳入（特定財源）が増となったこと等を受け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特別会計における経費の節減や料金の適正化等により繰出金の縮減を図るなど、普通会計の負担額を減らしていくよう努める。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4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幼保無償化に伴う私立幼稚園に対する就園奨励費の皆減等により、経常的な補助費等が減少したことを受けて、補助費等に係る経常収支比率は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1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34</xdr:row>
      <xdr:rowOff>27940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4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45720</xdr:rowOff>
    </xdr:from>
    <xdr:to>
      <xdr:col>69</xdr:col>
      <xdr:colOff>142875</xdr:colOff>
      <xdr:row>34</xdr:row>
      <xdr:rowOff>147320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132097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139717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119397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借入利率の低下や土地区画整理事業費特別会計における償還の進捗等により、公債費に係る経常収支比率は前年度と同値で推移している。</a:t>
          </a:r>
        </a:p>
        <a:p>
          <a:r>
            <a:rPr kumimoji="1" lang="ja-JP" altLang="en-US" sz="1300">
              <a:latin typeface="ＭＳ Ｐゴシック" panose="020B0600070205080204" pitchFamily="50" charset="-128"/>
              <a:ea typeface="ＭＳ Ｐゴシック" panose="020B0600070205080204" pitchFamily="50" charset="-128"/>
            </a:rPr>
            <a:t>　今後も、公債費負担や市債現在高の状況等を十分勘案し、後世代に過大な負担を残すことのないよう、市債の適正な運用を図る。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4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134620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165100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公債費以外の歳出の経常収支比率については、人件費以外は全て減少したものの、人件費が大きく上昇していることを受けて、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今後も、経費の節減・合理化により、効率的な執行を図る。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146050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898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62230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62230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60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84968</xdr:rowOff>
    </xdr:from>
    <xdr:to>
      <xdr:col>29</xdr:col>
      <xdr:colOff>127000</xdr:colOff>
      <xdr:row>16</xdr:row>
      <xdr:rowOff>61285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4343"/>
          <a:ext cx="647700" cy="14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61285</xdr:rowOff>
    </xdr:from>
    <xdr:to>
      <xdr:col>26</xdr:col>
      <xdr:colOff>50800</xdr:colOff>
      <xdr:row>16</xdr:row>
      <xdr:rowOff>143307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52110"/>
          <a:ext cx="698500" cy="8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143307</xdr:rowOff>
    </xdr:from>
    <xdr:to>
      <xdr:col>22</xdr:col>
      <xdr:colOff>114300</xdr:colOff>
      <xdr:row>17</xdr:row>
      <xdr:rowOff>34996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34132"/>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34996</xdr:rowOff>
    </xdr:from>
    <xdr:to>
      <xdr:col>18</xdr:col>
      <xdr:colOff>177800</xdr:colOff>
      <xdr:row>17</xdr:row>
      <xdr:rowOff>75138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97271"/>
          <a:ext cx="698500" cy="4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34168</xdr:rowOff>
    </xdr:from>
    <xdr:to>
      <xdr:col>29</xdr:col>
      <xdr:colOff>177800</xdr:colOff>
      <xdr:row>15</xdr:row>
      <xdr:rowOff>135768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50695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10485</xdr:rowOff>
    </xdr:from>
    <xdr:to>
      <xdr:col>26</xdr:col>
      <xdr:colOff>101600</xdr:colOff>
      <xdr:row>16</xdr:row>
      <xdr:rowOff>112085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0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122262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7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92507</xdr:rowOff>
    </xdr:from>
    <xdr:to>
      <xdr:col>22</xdr:col>
      <xdr:colOff>165100</xdr:colOff>
      <xdr:row>17</xdr:row>
      <xdr:rowOff>22657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32834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155646</xdr:rowOff>
    </xdr:from>
    <xdr:to>
      <xdr:col>19</xdr:col>
      <xdr:colOff>38100</xdr:colOff>
      <xdr:row>17</xdr:row>
      <xdr:rowOff>85796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70573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24338</xdr:rowOff>
    </xdr:from>
    <xdr:to>
      <xdr:col>15</xdr:col>
      <xdr:colOff>101600</xdr:colOff>
      <xdr:row>17</xdr:row>
      <xdr:rowOff>125938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8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110715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129477</xdr:rowOff>
    </xdr:from>
    <xdr:to>
      <xdr:col>29</xdr:col>
      <xdr:colOff>127000</xdr:colOff>
      <xdr:row>36</xdr:row>
      <xdr:rowOff>157137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82727"/>
          <a:ext cx="6477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141859</xdr:rowOff>
    </xdr:from>
    <xdr:to>
      <xdr:col>26</xdr:col>
      <xdr:colOff>50800</xdr:colOff>
      <xdr:row>36</xdr:row>
      <xdr:rowOff>157137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95109"/>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111189</xdr:rowOff>
    </xdr:from>
    <xdr:to>
      <xdr:col>22</xdr:col>
      <xdr:colOff>114300</xdr:colOff>
      <xdr:row>36</xdr:row>
      <xdr:rowOff>141859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64439"/>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111189</xdr:rowOff>
    </xdr:from>
    <xdr:to>
      <xdr:col>18</xdr:col>
      <xdr:colOff>177800</xdr:colOff>
      <xdr:row>37</xdr:row>
      <xdr:rowOff>8471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64439"/>
          <a:ext cx="6985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78677</xdr:rowOff>
    </xdr:from>
    <xdr:to>
      <xdr:col>29</xdr:col>
      <xdr:colOff>177800</xdr:colOff>
      <xdr:row>37</xdr:row>
      <xdr:rowOff>8827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50754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0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106337</xdr:rowOff>
    </xdr:from>
    <xdr:to>
      <xdr:col>26</xdr:col>
      <xdr:colOff>101600</xdr:colOff>
      <xdr:row>37</xdr:row>
      <xdr:rowOff>36487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5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4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91059</xdr:rowOff>
    </xdr:from>
    <xdr:to>
      <xdr:col>22</xdr:col>
      <xdr:colOff>165100</xdr:colOff>
      <xdr:row>37</xdr:row>
      <xdr:rowOff>21209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60389</xdr:rowOff>
    </xdr:from>
    <xdr:to>
      <xdr:col>19</xdr:col>
      <xdr:colOff>38100</xdr:colOff>
      <xdr:row>36</xdr:row>
      <xdr:rowOff>161989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146766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129121</xdr:rowOff>
    </xdr:from>
    <xdr:to>
      <xdr:col>15</xdr:col>
      <xdr:colOff>101600</xdr:colOff>
      <xdr:row>37</xdr:row>
      <xdr:rowOff>59271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44048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67985</xdr:rowOff>
    </xdr:from>
    <xdr:to>
      <xdr:col>24</xdr:col>
      <xdr:colOff>63500</xdr:colOff>
      <xdr:row>35</xdr:row>
      <xdr:rowOff>111778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97285"/>
          <a:ext cx="8382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111778</xdr:rowOff>
    </xdr:from>
    <xdr:to>
      <xdr:col>19</xdr:col>
      <xdr:colOff>177800</xdr:colOff>
      <xdr:row>36</xdr:row>
      <xdr:rowOff>9169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2528"/>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xdr:rowOff>
    </xdr:from>
    <xdr:to>
      <xdr:col>15</xdr:col>
      <xdr:colOff>50800</xdr:colOff>
      <xdr:row>36</xdr:row>
      <xdr:rowOff>45941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136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45941</xdr:rowOff>
    </xdr:from>
    <xdr:to>
      <xdr:col>10</xdr:col>
      <xdr:colOff>114300</xdr:colOff>
      <xdr:row>36</xdr:row>
      <xdr:rowOff>111386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18141"/>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36094</xdr:rowOff>
    </xdr:from>
    <xdr:to>
      <xdr:col>10</xdr:col>
      <xdr:colOff>165100</xdr:colOff>
      <xdr:row>36</xdr:row>
      <xdr:rowOff>137694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128821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33840</xdr:rowOff>
    </xdr:from>
    <xdr:to>
      <xdr:col>6</xdr:col>
      <xdr:colOff>38100</xdr:colOff>
      <xdr:row>36</xdr:row>
      <xdr:rowOff>135440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151967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17185</xdr:rowOff>
    </xdr:from>
    <xdr:to>
      <xdr:col>24</xdr:col>
      <xdr:colOff>114300</xdr:colOff>
      <xdr:row>34</xdr:row>
      <xdr:rowOff>118785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40062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60978</xdr:rowOff>
    </xdr:from>
    <xdr:to>
      <xdr:col>20</xdr:col>
      <xdr:colOff>38100</xdr:colOff>
      <xdr:row>35</xdr:row>
      <xdr:rowOff>162578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129819</xdr:rowOff>
    </xdr:from>
    <xdr:to>
      <xdr:col>15</xdr:col>
      <xdr:colOff>101600</xdr:colOff>
      <xdr:row>36</xdr:row>
      <xdr:rowOff>59969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76496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166591</xdr:rowOff>
    </xdr:from>
    <xdr:to>
      <xdr:col>10</xdr:col>
      <xdr:colOff>165100</xdr:colOff>
      <xdr:row>36</xdr:row>
      <xdr:rowOff>96741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113268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60586</xdr:rowOff>
    </xdr:from>
    <xdr:to>
      <xdr:col>6</xdr:col>
      <xdr:colOff>38100</xdr:colOff>
      <xdr:row>36</xdr:row>
      <xdr:rowOff>162186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153313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12919</xdr:rowOff>
    </xdr:from>
    <xdr:to>
      <xdr:col>24</xdr:col>
      <xdr:colOff>62865</xdr:colOff>
      <xdr:row>58</xdr:row>
      <xdr:rowOff>68842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785569"/>
          <a:ext cx="1270" cy="22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72669</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68842</xdr:rowOff>
    </xdr:from>
    <xdr:to>
      <xdr:col>24</xdr:col>
      <xdr:colOff>152400</xdr:colOff>
      <xdr:row>58</xdr:row>
      <xdr:rowOff>68842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131046</xdr:rowOff>
    </xdr:from>
    <xdr:ext cx="534377"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5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12919</xdr:rowOff>
    </xdr:from>
    <xdr:to>
      <xdr:col>24</xdr:col>
      <xdr:colOff>152400</xdr:colOff>
      <xdr:row>57</xdr:row>
      <xdr:rowOff>12919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78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158141</xdr:rowOff>
    </xdr:from>
    <xdr:to>
      <xdr:col>24</xdr:col>
      <xdr:colOff>63500</xdr:colOff>
      <xdr:row>57</xdr:row>
      <xdr:rowOff>12919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59341"/>
          <a:ext cx="8382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106456</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128029</xdr:rowOff>
    </xdr:from>
    <xdr:to>
      <xdr:col>24</xdr:col>
      <xdr:colOff>114300</xdr:colOff>
      <xdr:row>58</xdr:row>
      <xdr:rowOff>58179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9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167978</xdr:rowOff>
    </xdr:from>
    <xdr:to>
      <xdr:col>19</xdr:col>
      <xdr:colOff>177800</xdr:colOff>
      <xdr:row>56</xdr:row>
      <xdr:rowOff>158141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597728"/>
          <a:ext cx="889000" cy="1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139901</xdr:rowOff>
    </xdr:from>
    <xdr:to>
      <xdr:col>20</xdr:col>
      <xdr:colOff>38100</xdr:colOff>
      <xdr:row>58</xdr:row>
      <xdr:rowOff>70051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91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61178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0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141079</xdr:rowOff>
    </xdr:from>
    <xdr:to>
      <xdr:col>15</xdr:col>
      <xdr:colOff>50800</xdr:colOff>
      <xdr:row>55</xdr:row>
      <xdr:rowOff>167978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57082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148134</xdr:rowOff>
    </xdr:from>
    <xdr:to>
      <xdr:col>15</xdr:col>
      <xdr:colOff>101600</xdr:colOff>
      <xdr:row>58</xdr:row>
      <xdr:rowOff>78284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2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69411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0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83514</xdr:rowOff>
    </xdr:from>
    <xdr:to>
      <xdr:col>10</xdr:col>
      <xdr:colOff>114300</xdr:colOff>
      <xdr:row>55</xdr:row>
      <xdr:rowOff>141079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827464"/>
          <a:ext cx="889000" cy="7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125667</xdr:rowOff>
    </xdr:from>
    <xdr:to>
      <xdr:col>10</xdr:col>
      <xdr:colOff>165100</xdr:colOff>
      <xdr:row>58</xdr:row>
      <xdr:rowOff>55817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46944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9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99099</xdr:rowOff>
    </xdr:from>
    <xdr:to>
      <xdr:col>6</xdr:col>
      <xdr:colOff>38100</xdr:colOff>
      <xdr:row>58</xdr:row>
      <xdr:rowOff>29249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20376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9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133569</xdr:rowOff>
    </xdr:from>
    <xdr:to>
      <xdr:col>24</xdr:col>
      <xdr:colOff>114300</xdr:colOff>
      <xdr:row>57</xdr:row>
      <xdr:rowOff>63719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3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86596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107341</xdr:rowOff>
    </xdr:from>
    <xdr:to>
      <xdr:col>20</xdr:col>
      <xdr:colOff>38100</xdr:colOff>
      <xdr:row>57</xdr:row>
      <xdr:rowOff>37491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54018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8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117178</xdr:rowOff>
    </xdr:from>
    <xdr:to>
      <xdr:col>15</xdr:col>
      <xdr:colOff>101600</xdr:colOff>
      <xdr:row>56</xdr:row>
      <xdr:rowOff>47328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63855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90279</xdr:rowOff>
    </xdr:from>
    <xdr:to>
      <xdr:col>10</xdr:col>
      <xdr:colOff>165100</xdr:colOff>
      <xdr:row>56</xdr:row>
      <xdr:rowOff>20429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36956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29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32714</xdr:rowOff>
    </xdr:from>
    <xdr:to>
      <xdr:col>6</xdr:col>
      <xdr:colOff>38100</xdr:colOff>
      <xdr:row>51</xdr:row>
      <xdr:rowOff>134314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150841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5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113258</xdr:rowOff>
    </xdr:from>
    <xdr:to>
      <xdr:col>24</xdr:col>
      <xdr:colOff>63500</xdr:colOff>
      <xdr:row>76</xdr:row>
      <xdr:rowOff>164998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43458"/>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113258</xdr:rowOff>
    </xdr:from>
    <xdr:to>
      <xdr:col>19</xdr:col>
      <xdr:colOff>177800</xdr:colOff>
      <xdr:row>76</xdr:row>
      <xdr:rowOff>139015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43458"/>
          <a:ext cx="8890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118974</xdr:rowOff>
    </xdr:from>
    <xdr:to>
      <xdr:col>15</xdr:col>
      <xdr:colOff>50800</xdr:colOff>
      <xdr:row>76</xdr:row>
      <xdr:rowOff>139015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149174"/>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94590</xdr:rowOff>
    </xdr:from>
    <xdr:to>
      <xdr:col>10</xdr:col>
      <xdr:colOff>114300</xdr:colOff>
      <xdr:row>76</xdr:row>
      <xdr:rowOff>118974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2479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98044</xdr:rowOff>
    </xdr:from>
    <xdr:to>
      <xdr:col>10</xdr:col>
      <xdr:colOff>165100</xdr:colOff>
      <xdr:row>78</xdr:row>
      <xdr:rowOff>28194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19321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87757</xdr:rowOff>
    </xdr:from>
    <xdr:to>
      <xdr:col>6</xdr:col>
      <xdr:colOff>38100</xdr:colOff>
      <xdr:row>78</xdr:row>
      <xdr:rowOff>17907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8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9034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114198</xdr:rowOff>
    </xdr:from>
    <xdr:to>
      <xdr:col>24</xdr:col>
      <xdr:colOff>114300</xdr:colOff>
      <xdr:row>77</xdr:row>
      <xdr:rowOff>44348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137075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62458</xdr:rowOff>
    </xdr:from>
    <xdr:to>
      <xdr:col>20</xdr:col>
      <xdr:colOff>38100</xdr:colOff>
      <xdr:row>76</xdr:row>
      <xdr:rowOff>164058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9136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8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88215</xdr:rowOff>
    </xdr:from>
    <xdr:to>
      <xdr:col>15</xdr:col>
      <xdr:colOff>101600</xdr:colOff>
      <xdr:row>77</xdr:row>
      <xdr:rowOff>18365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34891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8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68174</xdr:rowOff>
    </xdr:from>
    <xdr:to>
      <xdr:col>10</xdr:col>
      <xdr:colOff>165100</xdr:colOff>
      <xdr:row>76</xdr:row>
      <xdr:rowOff>169774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28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43790</xdr:rowOff>
    </xdr:from>
    <xdr:to>
      <xdr:col>6</xdr:col>
      <xdr:colOff>38100</xdr:colOff>
      <xdr:row>76</xdr:row>
      <xdr:rowOff>145390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161917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8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15063</xdr:rowOff>
    </xdr:from>
    <xdr:to>
      <xdr:col>24</xdr:col>
      <xdr:colOff>63500</xdr:colOff>
      <xdr:row>97</xdr:row>
      <xdr:rowOff>23964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45713"/>
          <a:ext cx="8382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23964</xdr:rowOff>
    </xdr:from>
    <xdr:to>
      <xdr:col>19</xdr:col>
      <xdr:colOff>177800</xdr:colOff>
      <xdr:row>97</xdr:row>
      <xdr:rowOff>105029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4614"/>
          <a:ext cx="889000" cy="8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105029</xdr:rowOff>
    </xdr:from>
    <xdr:to>
      <xdr:col>15</xdr:col>
      <xdr:colOff>50800</xdr:colOff>
      <xdr:row>97</xdr:row>
      <xdr:rowOff>116142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5679"/>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116142</xdr:rowOff>
    </xdr:from>
    <xdr:to>
      <xdr:col>10</xdr:col>
      <xdr:colOff>114300</xdr:colOff>
      <xdr:row>97</xdr:row>
      <xdr:rowOff>147193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46792"/>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135713</xdr:rowOff>
    </xdr:from>
    <xdr:to>
      <xdr:col>24</xdr:col>
      <xdr:colOff>114300</xdr:colOff>
      <xdr:row>97</xdr:row>
      <xdr:rowOff>65863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114140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144614</xdr:rowOff>
    </xdr:from>
    <xdr:to>
      <xdr:col>20</xdr:col>
      <xdr:colOff>38100</xdr:colOff>
      <xdr:row>97</xdr:row>
      <xdr:rowOff>74764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65891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54229</xdr:rowOff>
    </xdr:from>
    <xdr:to>
      <xdr:col>15</xdr:col>
      <xdr:colOff>101600</xdr:colOff>
      <xdr:row>97</xdr:row>
      <xdr:rowOff>155829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146956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65342</xdr:rowOff>
    </xdr:from>
    <xdr:to>
      <xdr:col>10</xdr:col>
      <xdr:colOff>165100</xdr:colOff>
      <xdr:row>97</xdr:row>
      <xdr:rowOff>166942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158069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96393</xdr:rowOff>
    </xdr:from>
    <xdr:to>
      <xdr:col>6</xdr:col>
      <xdr:colOff>38100</xdr:colOff>
      <xdr:row>98</xdr:row>
      <xdr:rowOff>26543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17670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47993</xdr:rowOff>
    </xdr:from>
    <xdr:to>
      <xdr:col>55</xdr:col>
      <xdr:colOff>0</xdr:colOff>
      <xdr:row>37</xdr:row>
      <xdr:rowOff>128041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534393"/>
          <a:ext cx="838200" cy="9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128041</xdr:rowOff>
    </xdr:from>
    <xdr:to>
      <xdr:col>50</xdr:col>
      <xdr:colOff>114300</xdr:colOff>
      <xdr:row>37</xdr:row>
      <xdr:rowOff>134633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7169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134633</xdr:rowOff>
    </xdr:from>
    <xdr:to>
      <xdr:col>45</xdr:col>
      <xdr:colOff>177800</xdr:colOff>
      <xdr:row>37</xdr:row>
      <xdr:rowOff>144653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78283"/>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144653</xdr:rowOff>
    </xdr:from>
    <xdr:to>
      <xdr:col>41</xdr:col>
      <xdr:colOff>50800</xdr:colOff>
      <xdr:row>37</xdr:row>
      <xdr:rowOff>164983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8303"/>
          <a:ext cx="889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52795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57124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168643</xdr:rowOff>
    </xdr:from>
    <xdr:to>
      <xdr:col>55</xdr:col>
      <xdr:colOff>50800</xdr:colOff>
      <xdr:row>32</xdr:row>
      <xdr:rowOff>98793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4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20070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3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77241</xdr:rowOff>
    </xdr:from>
    <xdr:to>
      <xdr:col>50</xdr:col>
      <xdr:colOff>165100</xdr:colOff>
      <xdr:row>38</xdr:row>
      <xdr:rowOff>7392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23918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83833</xdr:rowOff>
    </xdr:from>
    <xdr:to>
      <xdr:col>46</xdr:col>
      <xdr:colOff>38100</xdr:colOff>
      <xdr:row>38</xdr:row>
      <xdr:rowOff>13983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30510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2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93853</xdr:rowOff>
    </xdr:from>
    <xdr:to>
      <xdr:col>41</xdr:col>
      <xdr:colOff>101600</xdr:colOff>
      <xdr:row>38</xdr:row>
      <xdr:rowOff>24003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40530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114183</xdr:rowOff>
    </xdr:from>
    <xdr:to>
      <xdr:col>36</xdr:col>
      <xdr:colOff>165100</xdr:colOff>
      <xdr:row>38</xdr:row>
      <xdr:rowOff>44334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60860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146264</xdr:rowOff>
    </xdr:from>
    <xdr:to>
      <xdr:col>55</xdr:col>
      <xdr:colOff>0</xdr:colOff>
      <xdr:row>56</xdr:row>
      <xdr:rowOff>30413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76014"/>
          <a:ext cx="8382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115599</xdr:rowOff>
    </xdr:from>
    <xdr:to>
      <xdr:col>50</xdr:col>
      <xdr:colOff>114300</xdr:colOff>
      <xdr:row>56</xdr:row>
      <xdr:rowOff>30413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45349"/>
          <a:ext cx="889000" cy="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115599</xdr:rowOff>
    </xdr:from>
    <xdr:to>
      <xdr:col>45</xdr:col>
      <xdr:colOff>177800</xdr:colOff>
      <xdr:row>57</xdr:row>
      <xdr:rowOff>50889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45349"/>
          <a:ext cx="889000" cy="2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50889</xdr:rowOff>
    </xdr:from>
    <xdr:to>
      <xdr:col>41</xdr:col>
      <xdr:colOff>50800</xdr:colOff>
      <xdr:row>57</xdr:row>
      <xdr:rowOff>57388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23539"/>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46772</xdr:rowOff>
    </xdr:from>
    <xdr:to>
      <xdr:col>41</xdr:col>
      <xdr:colOff>101600</xdr:colOff>
      <xdr:row>57</xdr:row>
      <xdr:rowOff>148372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1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139499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66154</xdr:rowOff>
    </xdr:from>
    <xdr:to>
      <xdr:col>36</xdr:col>
      <xdr:colOff>165100</xdr:colOff>
      <xdr:row>57</xdr:row>
      <xdr:rowOff>167754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3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158881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95464</xdr:rowOff>
    </xdr:from>
    <xdr:to>
      <xdr:col>55</xdr:col>
      <xdr:colOff>50800</xdr:colOff>
      <xdr:row>56</xdr:row>
      <xdr:rowOff>25614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118341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151063</xdr:rowOff>
    </xdr:from>
    <xdr:to>
      <xdr:col>50</xdr:col>
      <xdr:colOff>165100</xdr:colOff>
      <xdr:row>56</xdr:row>
      <xdr:rowOff>81213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97740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64799</xdr:rowOff>
    </xdr:from>
    <xdr:to>
      <xdr:col>46</xdr:col>
      <xdr:colOff>38100</xdr:colOff>
      <xdr:row>55</xdr:row>
      <xdr:rowOff>166399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2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xdr:rowOff>
    </xdr:from>
    <xdr:to>
      <xdr:col>41</xdr:col>
      <xdr:colOff>101600</xdr:colOff>
      <xdr:row>57</xdr:row>
      <xdr:rowOff>101689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118216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6588</xdr:rowOff>
    </xdr:from>
    <xdr:to>
      <xdr:col>36</xdr:col>
      <xdr:colOff>165100</xdr:colOff>
      <xdr:row>57</xdr:row>
      <xdr:rowOff>108188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124715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38385</xdr:rowOff>
    </xdr:from>
    <xdr:to>
      <xdr:col>55</xdr:col>
      <xdr:colOff>0</xdr:colOff>
      <xdr:row>77</xdr:row>
      <xdr:rowOff>46682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68585"/>
          <a:ext cx="838200" cy="17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46682</xdr:rowOff>
    </xdr:from>
    <xdr:to>
      <xdr:col>50</xdr:col>
      <xdr:colOff>114300</xdr:colOff>
      <xdr:row>78</xdr:row>
      <xdr:rowOff>4345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48332"/>
          <a:ext cx="889000" cy="1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77727</xdr:rowOff>
    </xdr:from>
    <xdr:to>
      <xdr:col>45</xdr:col>
      <xdr:colOff>177800</xdr:colOff>
      <xdr:row>78</xdr:row>
      <xdr:rowOff>4345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79377"/>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77727</xdr:rowOff>
    </xdr:from>
    <xdr:to>
      <xdr:col>41</xdr:col>
      <xdr:colOff>50800</xdr:colOff>
      <xdr:row>77</xdr:row>
      <xdr:rowOff>80080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9377"/>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159035</xdr:rowOff>
    </xdr:from>
    <xdr:to>
      <xdr:col>55</xdr:col>
      <xdr:colOff>50800</xdr:colOff>
      <xdr:row>76</xdr:row>
      <xdr:rowOff>89185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10461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167332</xdr:rowOff>
    </xdr:from>
    <xdr:to>
      <xdr:col>50</xdr:col>
      <xdr:colOff>165100</xdr:colOff>
      <xdr:row>77</xdr:row>
      <xdr:rowOff>97482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88609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124995</xdr:rowOff>
    </xdr:from>
    <xdr:to>
      <xdr:col>46</xdr:col>
      <xdr:colOff>38100</xdr:colOff>
      <xdr:row>78</xdr:row>
      <xdr:rowOff>55145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46272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1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26927</xdr:rowOff>
    </xdr:from>
    <xdr:to>
      <xdr:col>41</xdr:col>
      <xdr:colOff>101600</xdr:colOff>
      <xdr:row>77</xdr:row>
      <xdr:rowOff>128527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119654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29280</xdr:rowOff>
    </xdr:from>
    <xdr:to>
      <xdr:col>36</xdr:col>
      <xdr:colOff>165100</xdr:colOff>
      <xdr:row>77</xdr:row>
      <xdr:rowOff>130880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147407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102079</xdr:rowOff>
    </xdr:from>
    <xdr:to>
      <xdr:col>55</xdr:col>
      <xdr:colOff>0</xdr:colOff>
      <xdr:row>96</xdr:row>
      <xdr:rowOff>127797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1279"/>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162151</xdr:rowOff>
    </xdr:from>
    <xdr:to>
      <xdr:col>50</xdr:col>
      <xdr:colOff>114300</xdr:colOff>
      <xdr:row>96</xdr:row>
      <xdr:rowOff>127797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49901"/>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162151</xdr:rowOff>
    </xdr:from>
    <xdr:to>
      <xdr:col>45</xdr:col>
      <xdr:colOff>177800</xdr:colOff>
      <xdr:row>97</xdr:row>
      <xdr:rowOff>23473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49901"/>
          <a:ext cx="889000" cy="20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23473</xdr:rowOff>
    </xdr:from>
    <xdr:to>
      <xdr:col>41</xdr:col>
      <xdr:colOff>50800</xdr:colOff>
      <xdr:row>97</xdr:row>
      <xdr:rowOff>85750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54123"/>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28696</xdr:rowOff>
    </xdr:from>
    <xdr:to>
      <xdr:col>41</xdr:col>
      <xdr:colOff>101600</xdr:colOff>
      <xdr:row>97</xdr:row>
      <xdr:rowOff>130296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5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121423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48144</xdr:rowOff>
    </xdr:from>
    <xdr:to>
      <xdr:col>36</xdr:col>
      <xdr:colOff>165100</xdr:colOff>
      <xdr:row>97</xdr:row>
      <xdr:rowOff>149744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140871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51279</xdr:rowOff>
    </xdr:from>
    <xdr:to>
      <xdr:col>55</xdr:col>
      <xdr:colOff>50800</xdr:colOff>
      <xdr:row>96</xdr:row>
      <xdr:rowOff>152879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74156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76997</xdr:rowOff>
    </xdr:from>
    <xdr:to>
      <xdr:col>50</xdr:col>
      <xdr:colOff>165100</xdr:colOff>
      <xdr:row>97</xdr:row>
      <xdr:rowOff>7147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23674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111351</xdr:rowOff>
    </xdr:from>
    <xdr:to>
      <xdr:col>46</xdr:col>
      <xdr:colOff>38100</xdr:colOff>
      <xdr:row>96</xdr:row>
      <xdr:rowOff>41501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58028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7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144123</xdr:rowOff>
    </xdr:from>
    <xdr:to>
      <xdr:col>41</xdr:col>
      <xdr:colOff>101600</xdr:colOff>
      <xdr:row>97</xdr:row>
      <xdr:rowOff>74273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90800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34950</xdr:rowOff>
    </xdr:from>
    <xdr:to>
      <xdr:col>36</xdr:col>
      <xdr:colOff>165100</xdr:colOff>
      <xdr:row>97</xdr:row>
      <xdr:rowOff>136550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153077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105963</xdr:rowOff>
    </xdr:from>
    <xdr:to>
      <xdr:col>85</xdr:col>
      <xdr:colOff>127000</xdr:colOff>
      <xdr:row>38</xdr:row>
      <xdr:rowOff>154292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21063"/>
          <a:ext cx="838200" cy="4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117145</xdr:rowOff>
    </xdr:from>
    <xdr:to>
      <xdr:col>81</xdr:col>
      <xdr:colOff>50800</xdr:colOff>
      <xdr:row>38</xdr:row>
      <xdr:rowOff>154292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3224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9551</xdr:rowOff>
    </xdr:from>
    <xdr:to>
      <xdr:col>76</xdr:col>
      <xdr:colOff>114300</xdr:colOff>
      <xdr:row>38</xdr:row>
      <xdr:rowOff>117145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181751"/>
          <a:ext cx="889000" cy="4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77064</xdr:rowOff>
    </xdr:from>
    <xdr:to>
      <xdr:col>71</xdr:col>
      <xdr:colOff>177800</xdr:colOff>
      <xdr:row>36</xdr:row>
      <xdr:rowOff>9551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077814"/>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132200</xdr:rowOff>
    </xdr:from>
    <xdr:to>
      <xdr:col>72</xdr:col>
      <xdr:colOff>38100</xdr:colOff>
      <xdr:row>39</xdr:row>
      <xdr:rowOff>62350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53477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110007</xdr:rowOff>
    </xdr:from>
    <xdr:to>
      <xdr:col>67</xdr:col>
      <xdr:colOff>101600</xdr:colOff>
      <xdr:row>39</xdr:row>
      <xdr:rowOff>40157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2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1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55163</xdr:rowOff>
    </xdr:from>
    <xdr:to>
      <xdr:col>85</xdr:col>
      <xdr:colOff>177800</xdr:colOff>
      <xdr:row>38</xdr:row>
      <xdr:rowOff>156763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14540</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5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103492</xdr:rowOff>
    </xdr:from>
    <xdr:to>
      <xdr:col>81</xdr:col>
      <xdr:colOff>101600</xdr:colOff>
      <xdr:row>39</xdr:row>
      <xdr:rowOff>33642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50169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39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66345</xdr:rowOff>
    </xdr:from>
    <xdr:to>
      <xdr:col>76</xdr:col>
      <xdr:colOff>165100</xdr:colOff>
      <xdr:row>38</xdr:row>
      <xdr:rowOff>167945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13022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130201</xdr:rowOff>
    </xdr:from>
    <xdr:to>
      <xdr:col>72</xdr:col>
      <xdr:colOff>38100</xdr:colOff>
      <xdr:row>36</xdr:row>
      <xdr:rowOff>60351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1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76878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26264</xdr:rowOff>
    </xdr:from>
    <xdr:to>
      <xdr:col>67</xdr:col>
      <xdr:colOff>101600</xdr:colOff>
      <xdr:row>35</xdr:row>
      <xdr:rowOff>127864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0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144391</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58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142855</xdr:rowOff>
    </xdr:from>
    <xdr:to>
      <xdr:col>85</xdr:col>
      <xdr:colOff>127000</xdr:colOff>
      <xdr:row>74</xdr:row>
      <xdr:rowOff>145004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83015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136865</xdr:rowOff>
    </xdr:from>
    <xdr:to>
      <xdr:col>81</xdr:col>
      <xdr:colOff>50800</xdr:colOff>
      <xdr:row>74</xdr:row>
      <xdr:rowOff>142855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24165"/>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135494</xdr:rowOff>
    </xdr:from>
    <xdr:to>
      <xdr:col>76</xdr:col>
      <xdr:colOff>114300</xdr:colOff>
      <xdr:row>74</xdr:row>
      <xdr:rowOff>136865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2279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135494</xdr:rowOff>
    </xdr:from>
    <xdr:to>
      <xdr:col>71</xdr:col>
      <xdr:colOff>177800</xdr:colOff>
      <xdr:row>74</xdr:row>
      <xdr:rowOff>141094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82279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157777</xdr:rowOff>
    </xdr:from>
    <xdr:to>
      <xdr:col>72</xdr:col>
      <xdr:colOff>38100</xdr:colOff>
      <xdr:row>75</xdr:row>
      <xdr:rowOff>87927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4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79054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158714</xdr:rowOff>
    </xdr:from>
    <xdr:to>
      <xdr:col>67</xdr:col>
      <xdr:colOff>101600</xdr:colOff>
      <xdr:row>75</xdr:row>
      <xdr:rowOff>88864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94204</xdr:rowOff>
    </xdr:from>
    <xdr:to>
      <xdr:col>85</xdr:col>
      <xdr:colOff>177800</xdr:colOff>
      <xdr:row>75</xdr:row>
      <xdr:rowOff>24354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72631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92055</xdr:rowOff>
    </xdr:from>
    <xdr:to>
      <xdr:col>81</xdr:col>
      <xdr:colOff>101600</xdr:colOff>
      <xdr:row>75</xdr:row>
      <xdr:rowOff>22205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13332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8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86065</xdr:rowOff>
    </xdr:from>
    <xdr:to>
      <xdr:col>76</xdr:col>
      <xdr:colOff>165100</xdr:colOff>
      <xdr:row>75</xdr:row>
      <xdr:rowOff>16215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86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84694</xdr:rowOff>
    </xdr:from>
    <xdr:to>
      <xdr:col>72</xdr:col>
      <xdr:colOff>38100</xdr:colOff>
      <xdr:row>75</xdr:row>
      <xdr:rowOff>14844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7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31371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90294</xdr:rowOff>
    </xdr:from>
    <xdr:to>
      <xdr:col>67</xdr:col>
      <xdr:colOff>101600</xdr:colOff>
      <xdr:row>75</xdr:row>
      <xdr:rowOff>20444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36971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164122</xdr:rowOff>
    </xdr:from>
    <xdr:to>
      <xdr:col>85</xdr:col>
      <xdr:colOff>127000</xdr:colOff>
      <xdr:row>97</xdr:row>
      <xdr:rowOff>104648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23322"/>
          <a:ext cx="8382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164122</xdr:rowOff>
    </xdr:from>
    <xdr:to>
      <xdr:col>81</xdr:col>
      <xdr:colOff>50800</xdr:colOff>
      <xdr:row>97</xdr:row>
      <xdr:rowOff>99237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23322"/>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99237</xdr:rowOff>
    </xdr:from>
    <xdr:to>
      <xdr:col>76</xdr:col>
      <xdr:colOff>114300</xdr:colOff>
      <xdr:row>98</xdr:row>
      <xdr:rowOff>41211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9887"/>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xdr:rowOff>
    </xdr:from>
    <xdr:to>
      <xdr:col>71</xdr:col>
      <xdr:colOff>177800</xdr:colOff>
      <xdr:row>98</xdr:row>
      <xdr:rowOff>41211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31056"/>
          <a:ext cx="889000" cy="2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171081</xdr:rowOff>
    </xdr:from>
    <xdr:to>
      <xdr:col>72</xdr:col>
      <xdr:colOff>38100</xdr:colOff>
      <xdr:row>97</xdr:row>
      <xdr:rowOff>101231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3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117758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4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56553</xdr:rowOff>
    </xdr:from>
    <xdr:to>
      <xdr:col>67</xdr:col>
      <xdr:colOff>101600</xdr:colOff>
      <xdr:row>97</xdr:row>
      <xdr:rowOff>158153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149280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7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53848</xdr:rowOff>
    </xdr:from>
    <xdr:to>
      <xdr:col>85</xdr:col>
      <xdr:colOff>177800</xdr:colOff>
      <xdr:row>97</xdr:row>
      <xdr:rowOff>155448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32275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113322</xdr:rowOff>
    </xdr:from>
    <xdr:to>
      <xdr:col>81</xdr:col>
      <xdr:colOff>101600</xdr:colOff>
      <xdr:row>97</xdr:row>
      <xdr:rowOff>43472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59999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48437</xdr:rowOff>
    </xdr:from>
    <xdr:to>
      <xdr:col>76</xdr:col>
      <xdr:colOff>165100</xdr:colOff>
      <xdr:row>97</xdr:row>
      <xdr:rowOff>150037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166564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4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161861</xdr:rowOff>
    </xdr:from>
    <xdr:to>
      <xdr:col>72</xdr:col>
      <xdr:colOff>38100</xdr:colOff>
      <xdr:row>98</xdr:row>
      <xdr:rowOff>92011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83138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121056</xdr:rowOff>
    </xdr:from>
    <xdr:to>
      <xdr:col>67</xdr:col>
      <xdr:colOff>101600</xdr:colOff>
      <xdr:row>97</xdr:row>
      <xdr:rowOff>51206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67733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132171</xdr:rowOff>
    </xdr:from>
    <xdr:to>
      <xdr:col>102</xdr:col>
      <xdr:colOff>165100</xdr:colOff>
      <xdr:row>39</xdr:row>
      <xdr:rowOff>62321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78848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42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9430</xdr:rowOff>
    </xdr:from>
    <xdr:to>
      <xdr:col>116</xdr:col>
      <xdr:colOff>63500</xdr:colOff>
      <xdr:row>59</xdr:row>
      <xdr:rowOff>18248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24980"/>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168079</xdr:rowOff>
    </xdr:from>
    <xdr:to>
      <xdr:col>111</xdr:col>
      <xdr:colOff>177800</xdr:colOff>
      <xdr:row>59</xdr:row>
      <xdr:rowOff>9430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1217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143113</xdr:rowOff>
    </xdr:from>
    <xdr:to>
      <xdr:col>107</xdr:col>
      <xdr:colOff>50800</xdr:colOff>
      <xdr:row>58</xdr:row>
      <xdr:rowOff>168079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7213"/>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130539</xdr:rowOff>
    </xdr:from>
    <xdr:to>
      <xdr:col>102</xdr:col>
      <xdr:colOff>114300</xdr:colOff>
      <xdr:row>58</xdr:row>
      <xdr:rowOff>143113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74639"/>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169204</xdr:rowOff>
    </xdr:from>
    <xdr:to>
      <xdr:col>102</xdr:col>
      <xdr:colOff>165100</xdr:colOff>
      <xdr:row>59</xdr:row>
      <xdr:rowOff>99354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11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90481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2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165498</xdr:rowOff>
    </xdr:from>
    <xdr:to>
      <xdr:col>98</xdr:col>
      <xdr:colOff>38100</xdr:colOff>
      <xdr:row>59</xdr:row>
      <xdr:rowOff>95648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10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86775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20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138898</xdr:rowOff>
    </xdr:from>
    <xdr:to>
      <xdr:col>116</xdr:col>
      <xdr:colOff>114300</xdr:colOff>
      <xdr:row>59</xdr:row>
      <xdr:rowOff>69048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53825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130080</xdr:rowOff>
    </xdr:from>
    <xdr:to>
      <xdr:col>112</xdr:col>
      <xdr:colOff>38100</xdr:colOff>
      <xdr:row>59</xdr:row>
      <xdr:rowOff>60230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51357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117279</xdr:rowOff>
    </xdr:from>
    <xdr:to>
      <xdr:col>107</xdr:col>
      <xdr:colOff>101600</xdr:colOff>
      <xdr:row>59</xdr:row>
      <xdr:rowOff>47429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38556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92313</xdr:rowOff>
    </xdr:from>
    <xdr:to>
      <xdr:col>102</xdr:col>
      <xdr:colOff>165100</xdr:colOff>
      <xdr:row>59</xdr:row>
      <xdr:rowOff>22463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38990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8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79739</xdr:rowOff>
    </xdr:from>
    <xdr:to>
      <xdr:col>98</xdr:col>
      <xdr:colOff>38100</xdr:colOff>
      <xdr:row>59</xdr:row>
      <xdr:rowOff>9889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26416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26009</xdr:rowOff>
    </xdr:from>
    <xdr:to>
      <xdr:col>116</xdr:col>
      <xdr:colOff>63500</xdr:colOff>
      <xdr:row>76</xdr:row>
      <xdr:rowOff>59461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56209"/>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59461</xdr:rowOff>
    </xdr:from>
    <xdr:to>
      <xdr:col>111</xdr:col>
      <xdr:colOff>177800</xdr:colOff>
      <xdr:row>76</xdr:row>
      <xdr:rowOff>100837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8966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100837</xdr:rowOff>
    </xdr:from>
    <xdr:to>
      <xdr:col>107</xdr:col>
      <xdr:colOff>50800</xdr:colOff>
      <xdr:row>76</xdr:row>
      <xdr:rowOff>128918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31037"/>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128918</xdr:rowOff>
    </xdr:from>
    <xdr:to>
      <xdr:col>102</xdr:col>
      <xdr:colOff>114300</xdr:colOff>
      <xdr:row>76</xdr:row>
      <xdr:rowOff>149186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59118"/>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156108</xdr:rowOff>
    </xdr:from>
    <xdr:to>
      <xdr:col>102</xdr:col>
      <xdr:colOff>165100</xdr:colOff>
      <xdr:row>76</xdr:row>
      <xdr:rowOff>86258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102785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149479</xdr:rowOff>
    </xdr:from>
    <xdr:to>
      <xdr:col>98</xdr:col>
      <xdr:colOff>38100</xdr:colOff>
      <xdr:row>76</xdr:row>
      <xdr:rowOff>79629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96156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146659</xdr:rowOff>
    </xdr:from>
    <xdr:to>
      <xdr:col>116</xdr:col>
      <xdr:colOff>114300</xdr:colOff>
      <xdr:row>76</xdr:row>
      <xdr:rowOff>76809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125086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8661</xdr:rowOff>
    </xdr:from>
    <xdr:to>
      <xdr:col>112</xdr:col>
      <xdr:colOff>38100</xdr:colOff>
      <xdr:row>76</xdr:row>
      <xdr:rowOff>110261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101388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50037</xdr:rowOff>
    </xdr:from>
    <xdr:to>
      <xdr:col>107</xdr:col>
      <xdr:colOff>101600</xdr:colOff>
      <xdr:row>76</xdr:row>
      <xdr:rowOff>151637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142764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78118</xdr:rowOff>
    </xdr:from>
    <xdr:to>
      <xdr:col>102</xdr:col>
      <xdr:colOff>165100</xdr:colOff>
      <xdr:row>77</xdr:row>
      <xdr:rowOff>8268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170845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98386</xdr:rowOff>
    </xdr:from>
    <xdr:to>
      <xdr:col>98</xdr:col>
      <xdr:colOff>38100</xdr:colOff>
      <xdr:row>77</xdr:row>
      <xdr:rowOff>28536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19663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とそれに起因する原子力災害からの復旧・復興を市政の最重点課題として、民有地や公共施設の除染関連事業に取り組んできたことから、災害復旧事業費及び物件費における住民一人当たりのコストが類似団体平均と比較して高い水準となっている。なお、除染関連事業の進捗に伴い、災害復旧事業費については減少傾向にあったが、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号に関連する復旧事業等により前年度と比較して増加している。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以降は類似団体平均を上回って推移している。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の人件費は、会計年度任用職員制度への移行により、物件費であった嘱託・臨時職員費が人件費となったことにより大きく増加し、引き続き類似団体平均を上回る結果となった。なお、類似団体を大きく上回った要因が会計年度任用職員に関連するものかどうか、さらなる分析を行っ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は、福島養護学校や道の駅等の新規施設の整備に伴い新規整備は増加しているが、体育館、斎場等の既存施設の整備の終了・進捗により、更新整備がそれを上回り増加していることから、結果として普通建設事業費全体の増加につながっている。</a:t>
          </a:r>
        </a:p>
        <a:p>
          <a:r>
            <a:rPr kumimoji="1" lang="ja-JP" altLang="en-US" sz="1300">
              <a:latin typeface="ＭＳ Ｐゴシック" panose="020B0600070205080204" pitchFamily="50" charset="-128"/>
              <a:ea typeface="ＭＳ Ｐゴシック" panose="020B0600070205080204" pitchFamily="50" charset="-128"/>
            </a:rPr>
            <a:t>　補助費等は、特別定額給付金給付事業、市民生活エールクーポン事業などの新型コロナウイルス関連緊急支援策の実施により、前年度と比較して大きく増加している。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78740</xdr:rowOff>
    </xdr:from>
    <xdr:to>
      <xdr:col>24</xdr:col>
      <xdr:colOff>63500</xdr:colOff>
      <xdr:row>33</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659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51308</xdr:rowOff>
    </xdr:from>
    <xdr:to>
      <xdr:col>19</xdr:col>
      <xdr:colOff>177800</xdr:colOff>
      <xdr:row>33</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091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51308</xdr:rowOff>
    </xdr:from>
    <xdr:to>
      <xdr:col>15</xdr:col>
      <xdr:colOff>50800</xdr:colOff>
      <xdr:row>33</xdr:row>
      <xdr:rowOff>72644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091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72644</xdr:rowOff>
    </xdr:from>
    <xdr:to>
      <xdr:col>10</xdr:col>
      <xdr:colOff>114300</xdr:colOff>
      <xdr:row>33</xdr:row>
      <xdr:rowOff>82550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04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30988</xdr:rowOff>
    </xdr:from>
    <xdr:to>
      <xdr:col>10</xdr:col>
      <xdr:colOff>165100</xdr:colOff>
      <xdr:row>34</xdr:row>
      <xdr:rowOff>132588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123715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24892</xdr:rowOff>
    </xdr:from>
    <xdr:to>
      <xdr:col>6</xdr:col>
      <xdr:colOff>38100</xdr:colOff>
      <xdr:row>34</xdr:row>
      <xdr:rowOff>126492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117619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33274</xdr:rowOff>
    </xdr:from>
    <xdr:to>
      <xdr:col>24</xdr:col>
      <xdr:colOff>114300</xdr:colOff>
      <xdr:row>33</xdr:row>
      <xdr:rowOff>134874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56151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27940</xdr:rowOff>
    </xdr:from>
    <xdr:to>
      <xdr:col>20</xdr:col>
      <xdr:colOff>38100</xdr:colOff>
      <xdr:row>33</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146067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xdr:rowOff>
    </xdr:from>
    <xdr:to>
      <xdr:col>15</xdr:col>
      <xdr:colOff>101600</xdr:colOff>
      <xdr:row>33</xdr:row>
      <xdr:rowOff>102108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118635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21844</xdr:rowOff>
    </xdr:from>
    <xdr:to>
      <xdr:col>10</xdr:col>
      <xdr:colOff>165100</xdr:colOff>
      <xdr:row>33</xdr:row>
      <xdr:rowOff>123444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139971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60506</xdr:rowOff>
    </xdr:from>
    <xdr:to>
      <xdr:col>24</xdr:col>
      <xdr:colOff>63500</xdr:colOff>
      <xdr:row>58</xdr:row>
      <xdr:rowOff>135759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75906"/>
          <a:ext cx="838200" cy="110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135759</xdr:rowOff>
    </xdr:from>
    <xdr:to>
      <xdr:col>19</xdr:col>
      <xdr:colOff>177800</xdr:colOff>
      <xdr:row>59</xdr:row>
      <xdr:rowOff>43906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79859"/>
          <a:ext cx="889000" cy="7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43906</xdr:rowOff>
    </xdr:from>
    <xdr:to>
      <xdr:col>15</xdr:col>
      <xdr:colOff>50800</xdr:colOff>
      <xdr:row>59</xdr:row>
      <xdr:rowOff>72611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9456"/>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36362</xdr:rowOff>
    </xdr:from>
    <xdr:to>
      <xdr:col>10</xdr:col>
      <xdr:colOff>114300</xdr:colOff>
      <xdr:row>59</xdr:row>
      <xdr:rowOff>72611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51912"/>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9706</xdr:rowOff>
    </xdr:from>
    <xdr:to>
      <xdr:col>24</xdr:col>
      <xdr:colOff>114300</xdr:colOff>
      <xdr:row>52</xdr:row>
      <xdr:rowOff>111306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32583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7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84959</xdr:rowOff>
    </xdr:from>
    <xdr:to>
      <xdr:col>20</xdr:col>
      <xdr:colOff>38100</xdr:colOff>
      <xdr:row>59</xdr:row>
      <xdr:rowOff>15109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31636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164556</xdr:rowOff>
    </xdr:from>
    <xdr:to>
      <xdr:col>15</xdr:col>
      <xdr:colOff>101600</xdr:colOff>
      <xdr:row>59</xdr:row>
      <xdr:rowOff>94706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85833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21811</xdr:rowOff>
    </xdr:from>
    <xdr:to>
      <xdr:col>10</xdr:col>
      <xdr:colOff>165100</xdr:colOff>
      <xdr:row>59</xdr:row>
      <xdr:rowOff>123411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114538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157012</xdr:rowOff>
    </xdr:from>
    <xdr:to>
      <xdr:col>6</xdr:col>
      <xdr:colOff>38100</xdr:colOff>
      <xdr:row>59</xdr:row>
      <xdr:rowOff>87162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78289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119080</xdr:rowOff>
    </xdr:from>
    <xdr:to>
      <xdr:col>24</xdr:col>
      <xdr:colOff>62865</xdr:colOff>
      <xdr:row>78</xdr:row>
      <xdr:rowOff>43619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806380"/>
          <a:ext cx="1270" cy="610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2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43619</xdr:rowOff>
    </xdr:from>
    <xdr:to>
      <xdr:col>24</xdr:col>
      <xdr:colOff>152400</xdr:colOff>
      <xdr:row>78</xdr:row>
      <xdr:rowOff>43619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1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65757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5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119080</xdr:rowOff>
    </xdr:from>
    <xdr:to>
      <xdr:col>24</xdr:col>
      <xdr:colOff>152400</xdr:colOff>
      <xdr:row>74</xdr:row>
      <xdr:rowOff>119080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8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88895</xdr:rowOff>
    </xdr:from>
    <xdr:to>
      <xdr:col>24</xdr:col>
      <xdr:colOff>63500</xdr:colOff>
      <xdr:row>76</xdr:row>
      <xdr:rowOff>103147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19095"/>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68040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982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89613</xdr:rowOff>
    </xdr:from>
    <xdr:to>
      <xdr:col>24</xdr:col>
      <xdr:colOff>114300</xdr:colOff>
      <xdr:row>77</xdr:row>
      <xdr:rowOff>19763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1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75879</xdr:rowOff>
    </xdr:from>
    <xdr:to>
      <xdr:col>19</xdr:col>
      <xdr:colOff>177800</xdr:colOff>
      <xdr:row>76</xdr:row>
      <xdr:rowOff>88895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34629"/>
          <a:ext cx="889000" cy="18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118111</xdr:rowOff>
    </xdr:from>
    <xdr:to>
      <xdr:col>20</xdr:col>
      <xdr:colOff>38100</xdr:colOff>
      <xdr:row>77</xdr:row>
      <xdr:rowOff>48261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39388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46911</xdr:rowOff>
    </xdr:from>
    <xdr:to>
      <xdr:col>15</xdr:col>
      <xdr:colOff>50800</xdr:colOff>
      <xdr:row>75</xdr:row>
      <xdr:rowOff>75879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05661"/>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142287</xdr:rowOff>
    </xdr:from>
    <xdr:to>
      <xdr:col>15</xdr:col>
      <xdr:colOff>101600</xdr:colOff>
      <xdr:row>77</xdr:row>
      <xdr:rowOff>72437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63564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5932</xdr:rowOff>
    </xdr:from>
    <xdr:to>
      <xdr:col>10</xdr:col>
      <xdr:colOff>114300</xdr:colOff>
      <xdr:row>75</xdr:row>
      <xdr:rowOff>46911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007432"/>
          <a:ext cx="889000" cy="8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9654</xdr:rowOff>
    </xdr:from>
    <xdr:to>
      <xdr:col>10</xdr:col>
      <xdr:colOff>165100</xdr:colOff>
      <xdr:row>77</xdr:row>
      <xdr:rowOff>111254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102381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159707</xdr:rowOff>
    </xdr:from>
    <xdr:to>
      <xdr:col>6</xdr:col>
      <xdr:colOff>38100</xdr:colOff>
      <xdr:row>77</xdr:row>
      <xdr:rowOff>89857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80984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8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52347</xdr:rowOff>
    </xdr:from>
    <xdr:to>
      <xdr:col>24</xdr:col>
      <xdr:colOff>114300</xdr:colOff>
      <xdr:row>76</xdr:row>
      <xdr:rowOff>153947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75224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38095</xdr:rowOff>
    </xdr:from>
    <xdr:to>
      <xdr:col>20</xdr:col>
      <xdr:colOff>38100</xdr:colOff>
      <xdr:row>76</xdr:row>
      <xdr:rowOff>139695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156223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25079</xdr:rowOff>
    </xdr:from>
    <xdr:to>
      <xdr:col>15</xdr:col>
      <xdr:colOff>101600</xdr:colOff>
      <xdr:row>75</xdr:row>
      <xdr:rowOff>126679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143206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167561</xdr:rowOff>
    </xdr:from>
    <xdr:to>
      <xdr:col>10</xdr:col>
      <xdr:colOff>165100</xdr:colOff>
      <xdr:row>75</xdr:row>
      <xdr:rowOff>97711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114238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126582</xdr:rowOff>
    </xdr:from>
    <xdr:to>
      <xdr:col>6</xdr:col>
      <xdr:colOff>38100</xdr:colOff>
      <xdr:row>70</xdr:row>
      <xdr:rowOff>56732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73259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17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91041</xdr:rowOff>
    </xdr:from>
    <xdr:to>
      <xdr:col>24</xdr:col>
      <xdr:colOff>63500</xdr:colOff>
      <xdr:row>96</xdr:row>
      <xdr:rowOff>120269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78791"/>
          <a:ext cx="838200" cy="2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140157</xdr:rowOff>
    </xdr:from>
    <xdr:to>
      <xdr:col>19</xdr:col>
      <xdr:colOff>177800</xdr:colOff>
      <xdr:row>96</xdr:row>
      <xdr:rowOff>120269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27907"/>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140157</xdr:rowOff>
    </xdr:from>
    <xdr:to>
      <xdr:col>15</xdr:col>
      <xdr:colOff>50800</xdr:colOff>
      <xdr:row>96</xdr:row>
      <xdr:rowOff>59266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27907"/>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59266</xdr:rowOff>
    </xdr:from>
    <xdr:to>
      <xdr:col>10</xdr:col>
      <xdr:colOff>114300</xdr:colOff>
      <xdr:row>97</xdr:row>
      <xdr:rowOff>78043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18466"/>
          <a:ext cx="889000" cy="1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70253</xdr:rowOff>
    </xdr:from>
    <xdr:to>
      <xdr:col>10</xdr:col>
      <xdr:colOff>165100</xdr:colOff>
      <xdr:row>98</xdr:row>
      <xdr:rowOff>403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0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162980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80214</xdr:rowOff>
    </xdr:from>
    <xdr:to>
      <xdr:col>6</xdr:col>
      <xdr:colOff>38100</xdr:colOff>
      <xdr:row>98</xdr:row>
      <xdr:rowOff>10364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1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40241</xdr:rowOff>
    </xdr:from>
    <xdr:to>
      <xdr:col>24</xdr:col>
      <xdr:colOff>114300</xdr:colOff>
      <xdr:row>95</xdr:row>
      <xdr:rowOff>141841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63118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69469</xdr:rowOff>
    </xdr:from>
    <xdr:to>
      <xdr:col>20</xdr:col>
      <xdr:colOff>38100</xdr:colOff>
      <xdr:row>96</xdr:row>
      <xdr:rowOff>171069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89357</xdr:rowOff>
    </xdr:from>
    <xdr:to>
      <xdr:col>15</xdr:col>
      <xdr:colOff>101600</xdr:colOff>
      <xdr:row>96</xdr:row>
      <xdr:rowOff>19507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8466</xdr:rowOff>
    </xdr:from>
    <xdr:to>
      <xdr:col>10</xdr:col>
      <xdr:colOff>165100</xdr:colOff>
      <xdr:row>96</xdr:row>
      <xdr:rowOff>110066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126593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27243</xdr:rowOff>
    </xdr:from>
    <xdr:to>
      <xdr:col>6</xdr:col>
      <xdr:colOff>38100</xdr:colOff>
      <xdr:row>97</xdr:row>
      <xdr:rowOff>128843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145370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61519</xdr:rowOff>
    </xdr:from>
    <xdr:to>
      <xdr:col>55</xdr:col>
      <xdr:colOff>0</xdr:colOff>
      <xdr:row>36</xdr:row>
      <xdr:rowOff>110896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3371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61519</xdr:rowOff>
    </xdr:from>
    <xdr:to>
      <xdr:col>50</xdr:col>
      <xdr:colOff>114300</xdr:colOff>
      <xdr:row>36</xdr:row>
      <xdr:rowOff>97637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33719"/>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92151</xdr:rowOff>
    </xdr:from>
    <xdr:to>
      <xdr:col>45</xdr:col>
      <xdr:colOff>177800</xdr:colOff>
      <xdr:row>36</xdr:row>
      <xdr:rowOff>97637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64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167132</xdr:rowOff>
    </xdr:from>
    <xdr:to>
      <xdr:col>41</xdr:col>
      <xdr:colOff>50800</xdr:colOff>
      <xdr:row>36</xdr:row>
      <xdr:rowOff>92151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6788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29007</xdr:rowOff>
    </xdr:from>
    <xdr:to>
      <xdr:col>41</xdr:col>
      <xdr:colOff>101600</xdr:colOff>
      <xdr:row>36</xdr:row>
      <xdr:rowOff>130607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147134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75184</xdr:rowOff>
    </xdr:from>
    <xdr:to>
      <xdr:col>36</xdr:col>
      <xdr:colOff>165100</xdr:colOff>
      <xdr:row>37</xdr:row>
      <xdr:rowOff>5334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167911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60096</xdr:rowOff>
    </xdr:from>
    <xdr:to>
      <xdr:col>55</xdr:col>
      <xdr:colOff>50800</xdr:colOff>
      <xdr:row>36</xdr:row>
      <xdr:rowOff>161696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82973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10719</xdr:rowOff>
    </xdr:from>
    <xdr:to>
      <xdr:col>50</xdr:col>
      <xdr:colOff>165100</xdr:colOff>
      <xdr:row>36</xdr:row>
      <xdr:rowOff>112319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128846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95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46837</xdr:rowOff>
    </xdr:from>
    <xdr:to>
      <xdr:col>46</xdr:col>
      <xdr:colOff>38100</xdr:colOff>
      <xdr:row>36</xdr:row>
      <xdr:rowOff>148437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164964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41351</xdr:rowOff>
    </xdr:from>
    <xdr:to>
      <xdr:col>41</xdr:col>
      <xdr:colOff>101600</xdr:colOff>
      <xdr:row>36</xdr:row>
      <xdr:rowOff>142951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134078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116332</xdr:rowOff>
    </xdr:from>
    <xdr:to>
      <xdr:col>36</xdr:col>
      <xdr:colOff>165100</xdr:colOff>
      <xdr:row>36</xdr:row>
      <xdr:rowOff>46482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63009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41116</xdr:rowOff>
    </xdr:from>
    <xdr:to>
      <xdr:col>55</xdr:col>
      <xdr:colOff>0</xdr:colOff>
      <xdr:row>53</xdr:row>
      <xdr:rowOff>133471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127966"/>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15456</xdr:rowOff>
    </xdr:from>
    <xdr:to>
      <xdr:col>50</xdr:col>
      <xdr:colOff>114300</xdr:colOff>
      <xdr:row>53</xdr:row>
      <xdr:rowOff>41116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10230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15456</xdr:rowOff>
    </xdr:from>
    <xdr:to>
      <xdr:col>45</xdr:col>
      <xdr:colOff>177800</xdr:colOff>
      <xdr:row>54</xdr:row>
      <xdr:rowOff>88494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102306"/>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88494</xdr:rowOff>
    </xdr:from>
    <xdr:to>
      <xdr:col>41</xdr:col>
      <xdr:colOff>50800</xdr:colOff>
      <xdr:row>55</xdr:row>
      <xdr:rowOff>122898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46794"/>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143249</xdr:rowOff>
    </xdr:from>
    <xdr:to>
      <xdr:col>41</xdr:col>
      <xdr:colOff>101600</xdr:colOff>
      <xdr:row>57</xdr:row>
      <xdr:rowOff>73399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4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64526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155822</xdr:rowOff>
    </xdr:from>
    <xdr:to>
      <xdr:col>36</xdr:col>
      <xdr:colOff>165100</xdr:colOff>
      <xdr:row>57</xdr:row>
      <xdr:rowOff>85972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5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77099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82671</xdr:rowOff>
    </xdr:from>
    <xdr:to>
      <xdr:col>55</xdr:col>
      <xdr:colOff>50800</xdr:colOff>
      <xdr:row>54</xdr:row>
      <xdr:rowOff>12821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105548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161766</xdr:rowOff>
    </xdr:from>
    <xdr:to>
      <xdr:col>50</xdr:col>
      <xdr:colOff>165100</xdr:colOff>
      <xdr:row>53</xdr:row>
      <xdr:rowOff>91916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108443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8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136106</xdr:rowOff>
    </xdr:from>
    <xdr:to>
      <xdr:col>46</xdr:col>
      <xdr:colOff>38100</xdr:colOff>
      <xdr:row>53</xdr:row>
      <xdr:rowOff>66256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0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82783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37694</xdr:rowOff>
    </xdr:from>
    <xdr:to>
      <xdr:col>41</xdr:col>
      <xdr:colOff>101600</xdr:colOff>
      <xdr:row>54</xdr:row>
      <xdr:rowOff>139294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2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155821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07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72098</xdr:rowOff>
    </xdr:from>
    <xdr:to>
      <xdr:col>36</xdr:col>
      <xdr:colOff>165100</xdr:colOff>
      <xdr:row>56</xdr:row>
      <xdr:rowOff>2248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18775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27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119075</xdr:rowOff>
    </xdr:from>
    <xdr:to>
      <xdr:col>55</xdr:col>
      <xdr:colOff>0</xdr:colOff>
      <xdr:row>77</xdr:row>
      <xdr:rowOff>154927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49275"/>
          <a:ext cx="838200" cy="20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154927</xdr:rowOff>
    </xdr:from>
    <xdr:to>
      <xdr:col>50</xdr:col>
      <xdr:colOff>114300</xdr:colOff>
      <xdr:row>78</xdr:row>
      <xdr:rowOff>6947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6577"/>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6947</xdr:rowOff>
    </xdr:from>
    <xdr:to>
      <xdr:col>45</xdr:col>
      <xdr:colOff>177800</xdr:colOff>
      <xdr:row>78</xdr:row>
      <xdr:rowOff>10985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0047"/>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10985</xdr:rowOff>
    </xdr:from>
    <xdr:to>
      <xdr:col>41</xdr:col>
      <xdr:colOff>50800</xdr:colOff>
      <xdr:row>78</xdr:row>
      <xdr:rowOff>23318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84085"/>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100240</xdr:rowOff>
    </xdr:from>
    <xdr:to>
      <xdr:col>41</xdr:col>
      <xdr:colOff>101600</xdr:colOff>
      <xdr:row>79</xdr:row>
      <xdr:rowOff>30390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21517</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56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99137</xdr:rowOff>
    </xdr:from>
    <xdr:to>
      <xdr:col>36</xdr:col>
      <xdr:colOff>165100</xdr:colOff>
      <xdr:row>79</xdr:row>
      <xdr:rowOff>29287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20414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68275</xdr:rowOff>
    </xdr:from>
    <xdr:to>
      <xdr:col>55</xdr:col>
      <xdr:colOff>50800</xdr:colOff>
      <xdr:row>76</xdr:row>
      <xdr:rowOff>169875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91152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104127</xdr:rowOff>
    </xdr:from>
    <xdr:to>
      <xdr:col>50</xdr:col>
      <xdr:colOff>165100</xdr:colOff>
      <xdr:row>78</xdr:row>
      <xdr:rowOff>34277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50804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127597</xdr:rowOff>
    </xdr:from>
    <xdr:to>
      <xdr:col>46</xdr:col>
      <xdr:colOff>38100</xdr:colOff>
      <xdr:row>78</xdr:row>
      <xdr:rowOff>57747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74274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131635</xdr:rowOff>
    </xdr:from>
    <xdr:to>
      <xdr:col>41</xdr:col>
      <xdr:colOff>101600</xdr:colOff>
      <xdr:row>78</xdr:row>
      <xdr:rowOff>61785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143968</xdr:rowOff>
    </xdr:from>
    <xdr:to>
      <xdr:col>36</xdr:col>
      <xdr:colOff>165100</xdr:colOff>
      <xdr:row>78</xdr:row>
      <xdr:rowOff>74118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90645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5093</xdr:rowOff>
    </xdr:from>
    <xdr:to>
      <xdr:col>55</xdr:col>
      <xdr:colOff>0</xdr:colOff>
      <xdr:row>97</xdr:row>
      <xdr:rowOff>17571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35743"/>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xdr:rowOff>
    </xdr:from>
    <xdr:to>
      <xdr:col>50</xdr:col>
      <xdr:colOff>114300</xdr:colOff>
      <xdr:row>97</xdr:row>
      <xdr:rowOff>5093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31208"/>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xdr:rowOff>
    </xdr:from>
    <xdr:to>
      <xdr:col>45</xdr:col>
      <xdr:colOff>177800</xdr:colOff>
      <xdr:row>97</xdr:row>
      <xdr:rowOff>31038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3120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152178</xdr:rowOff>
    </xdr:from>
    <xdr:to>
      <xdr:col>41</xdr:col>
      <xdr:colOff>50800</xdr:colOff>
      <xdr:row>97</xdr:row>
      <xdr:rowOff>31038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11378"/>
          <a:ext cx="8890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36931</xdr:rowOff>
    </xdr:from>
    <xdr:to>
      <xdr:col>41</xdr:col>
      <xdr:colOff>101600</xdr:colOff>
      <xdr:row>97</xdr:row>
      <xdr:rowOff>138531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27502</xdr:rowOff>
    </xdr:from>
    <xdr:to>
      <xdr:col>36</xdr:col>
      <xdr:colOff>165100</xdr:colOff>
      <xdr:row>97</xdr:row>
      <xdr:rowOff>129102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120229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138221</xdr:rowOff>
    </xdr:from>
    <xdr:to>
      <xdr:col>55</xdr:col>
      <xdr:colOff>50800</xdr:colOff>
      <xdr:row>97</xdr:row>
      <xdr:rowOff>68371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116648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125743</xdr:rowOff>
    </xdr:from>
    <xdr:to>
      <xdr:col>50</xdr:col>
      <xdr:colOff>165100</xdr:colOff>
      <xdr:row>97</xdr:row>
      <xdr:rowOff>55893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47020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121208</xdr:rowOff>
    </xdr:from>
    <xdr:to>
      <xdr:col>46</xdr:col>
      <xdr:colOff>38100</xdr:colOff>
      <xdr:row>97</xdr:row>
      <xdr:rowOff>51358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42485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151688</xdr:rowOff>
    </xdr:from>
    <xdr:to>
      <xdr:col>41</xdr:col>
      <xdr:colOff>101600</xdr:colOff>
      <xdr:row>97</xdr:row>
      <xdr:rowOff>81838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98365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101378</xdr:rowOff>
    </xdr:from>
    <xdr:to>
      <xdr:col>36</xdr:col>
      <xdr:colOff>165100</xdr:colOff>
      <xdr:row>97</xdr:row>
      <xdr:rowOff>31528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48055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74495</xdr:rowOff>
    </xdr:from>
    <xdr:to>
      <xdr:col>85</xdr:col>
      <xdr:colOff>127000</xdr:colOff>
      <xdr:row>37</xdr:row>
      <xdr:rowOff>149824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18145"/>
          <a:ext cx="8382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141551</xdr:rowOff>
    </xdr:from>
    <xdr:to>
      <xdr:col>81</xdr:col>
      <xdr:colOff>50800</xdr:colOff>
      <xdr:row>37</xdr:row>
      <xdr:rowOff>149824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13751"/>
          <a:ext cx="889000" cy="1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141551</xdr:rowOff>
    </xdr:from>
    <xdr:to>
      <xdr:col>76</xdr:col>
      <xdr:colOff>114300</xdr:colOff>
      <xdr:row>38</xdr:row>
      <xdr:rowOff>133495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13751"/>
          <a:ext cx="889000" cy="3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80046</xdr:rowOff>
    </xdr:from>
    <xdr:to>
      <xdr:col>71</xdr:col>
      <xdr:colOff>177800</xdr:colOff>
      <xdr:row>38</xdr:row>
      <xdr:rowOff>133495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95146"/>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19667</xdr:rowOff>
    </xdr:from>
    <xdr:to>
      <xdr:col>72</xdr:col>
      <xdr:colOff>38100</xdr:colOff>
      <xdr:row>37</xdr:row>
      <xdr:rowOff>121267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6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7475</xdr:rowOff>
    </xdr:from>
    <xdr:to>
      <xdr:col>67</xdr:col>
      <xdr:colOff>101600</xdr:colOff>
      <xdr:row>37</xdr:row>
      <xdr:rowOff>109075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5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125602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23695</xdr:rowOff>
    </xdr:from>
    <xdr:to>
      <xdr:col>85</xdr:col>
      <xdr:colOff>177800</xdr:colOff>
      <xdr:row>37</xdr:row>
      <xdr:rowOff>125295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2122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99024</xdr:rowOff>
    </xdr:from>
    <xdr:to>
      <xdr:col>81</xdr:col>
      <xdr:colOff>101600</xdr:colOff>
      <xdr:row>38</xdr:row>
      <xdr:rowOff>29173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20300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90751</xdr:rowOff>
    </xdr:from>
    <xdr:to>
      <xdr:col>76</xdr:col>
      <xdr:colOff>165100</xdr:colOff>
      <xdr:row>37</xdr:row>
      <xdr:rowOff>20901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37428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82695</xdr:rowOff>
    </xdr:from>
    <xdr:to>
      <xdr:col>72</xdr:col>
      <xdr:colOff>38100</xdr:colOff>
      <xdr:row>39</xdr:row>
      <xdr:rowOff>12845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29246</xdr:rowOff>
    </xdr:from>
    <xdr:to>
      <xdr:col>67</xdr:col>
      <xdr:colOff>101600</xdr:colOff>
      <xdr:row>38</xdr:row>
      <xdr:rowOff>130846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121973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71425</xdr:rowOff>
    </xdr:from>
    <xdr:to>
      <xdr:col>85</xdr:col>
      <xdr:colOff>127000</xdr:colOff>
      <xdr:row>55</xdr:row>
      <xdr:rowOff>70244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329725"/>
          <a:ext cx="838200" cy="17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70244</xdr:rowOff>
    </xdr:from>
    <xdr:to>
      <xdr:col>81</xdr:col>
      <xdr:colOff>50800</xdr:colOff>
      <xdr:row>56</xdr:row>
      <xdr:rowOff>21286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99994"/>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21286</xdr:rowOff>
    </xdr:from>
    <xdr:to>
      <xdr:col>76</xdr:col>
      <xdr:colOff>114300</xdr:colOff>
      <xdr:row>57</xdr:row>
      <xdr:rowOff>110896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22486"/>
          <a:ext cx="889000" cy="2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72949</xdr:rowOff>
    </xdr:from>
    <xdr:to>
      <xdr:col>71</xdr:col>
      <xdr:colOff>177800</xdr:colOff>
      <xdr:row>57</xdr:row>
      <xdr:rowOff>110896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45599"/>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169976</xdr:rowOff>
    </xdr:from>
    <xdr:to>
      <xdr:col>72</xdr:col>
      <xdr:colOff>38100</xdr:colOff>
      <xdr:row>57</xdr:row>
      <xdr:rowOff>100126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116653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22111</xdr:rowOff>
    </xdr:from>
    <xdr:to>
      <xdr:col>67</xdr:col>
      <xdr:colOff>101600</xdr:colOff>
      <xdr:row>57</xdr:row>
      <xdr:rowOff>123711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140238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20625</xdr:rowOff>
    </xdr:from>
    <xdr:to>
      <xdr:col>85</xdr:col>
      <xdr:colOff>177800</xdr:colOff>
      <xdr:row>54</xdr:row>
      <xdr:rowOff>122225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43502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3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19444</xdr:rowOff>
    </xdr:from>
    <xdr:to>
      <xdr:col>81</xdr:col>
      <xdr:colOff>101600</xdr:colOff>
      <xdr:row>55</xdr:row>
      <xdr:rowOff>121044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137571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141936</xdr:rowOff>
    </xdr:from>
    <xdr:to>
      <xdr:col>76</xdr:col>
      <xdr:colOff>165100</xdr:colOff>
      <xdr:row>56</xdr:row>
      <xdr:rowOff>72086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88613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60096</xdr:rowOff>
    </xdr:from>
    <xdr:to>
      <xdr:col>72</xdr:col>
      <xdr:colOff>38100</xdr:colOff>
      <xdr:row>57</xdr:row>
      <xdr:rowOff>161696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152823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22149</xdr:rowOff>
    </xdr:from>
    <xdr:to>
      <xdr:col>67</xdr:col>
      <xdr:colOff>101600</xdr:colOff>
      <xdr:row>57</xdr:row>
      <xdr:rowOff>123749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114876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105963</xdr:rowOff>
    </xdr:from>
    <xdr:to>
      <xdr:col>85</xdr:col>
      <xdr:colOff>127000</xdr:colOff>
      <xdr:row>78</xdr:row>
      <xdr:rowOff>154293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79063"/>
          <a:ext cx="8382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117145</xdr:rowOff>
    </xdr:from>
    <xdr:to>
      <xdr:col>81</xdr:col>
      <xdr:colOff>50800</xdr:colOff>
      <xdr:row>78</xdr:row>
      <xdr:rowOff>154293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9024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9550</xdr:rowOff>
    </xdr:from>
    <xdr:to>
      <xdr:col>76</xdr:col>
      <xdr:colOff>114300</xdr:colOff>
      <xdr:row>78</xdr:row>
      <xdr:rowOff>117145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039750"/>
          <a:ext cx="889000" cy="4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77064</xdr:rowOff>
    </xdr:from>
    <xdr:to>
      <xdr:col>71</xdr:col>
      <xdr:colOff>177800</xdr:colOff>
      <xdr:row>76</xdr:row>
      <xdr:rowOff>9550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2935814"/>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132201</xdr:rowOff>
    </xdr:from>
    <xdr:to>
      <xdr:col>72</xdr:col>
      <xdr:colOff>38100</xdr:colOff>
      <xdr:row>79</xdr:row>
      <xdr:rowOff>62351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53478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110007</xdr:rowOff>
    </xdr:from>
    <xdr:to>
      <xdr:col>67</xdr:col>
      <xdr:colOff>101600</xdr:colOff>
      <xdr:row>79</xdr:row>
      <xdr:rowOff>40157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31284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55163</xdr:rowOff>
    </xdr:from>
    <xdr:to>
      <xdr:col>85</xdr:col>
      <xdr:colOff>177800</xdr:colOff>
      <xdr:row>78</xdr:row>
      <xdr:rowOff>156763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14540</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103493</xdr:rowOff>
    </xdr:from>
    <xdr:to>
      <xdr:col>81</xdr:col>
      <xdr:colOff>101600</xdr:colOff>
      <xdr:row>79</xdr:row>
      <xdr:rowOff>33643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50170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66345</xdr:rowOff>
    </xdr:from>
    <xdr:to>
      <xdr:col>76</xdr:col>
      <xdr:colOff>165100</xdr:colOff>
      <xdr:row>78</xdr:row>
      <xdr:rowOff>167945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13022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130201</xdr:rowOff>
    </xdr:from>
    <xdr:to>
      <xdr:col>72</xdr:col>
      <xdr:colOff>38100</xdr:colOff>
      <xdr:row>76</xdr:row>
      <xdr:rowOff>60350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988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76878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7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26264</xdr:rowOff>
    </xdr:from>
    <xdr:to>
      <xdr:col>67</xdr:col>
      <xdr:colOff>101600</xdr:colOff>
      <xdr:row>75</xdr:row>
      <xdr:rowOff>127864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28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144391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6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142855</xdr:rowOff>
    </xdr:from>
    <xdr:to>
      <xdr:col>85</xdr:col>
      <xdr:colOff>127000</xdr:colOff>
      <xdr:row>94</xdr:row>
      <xdr:rowOff>145004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5915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136866</xdr:rowOff>
    </xdr:from>
    <xdr:to>
      <xdr:col>81</xdr:col>
      <xdr:colOff>50800</xdr:colOff>
      <xdr:row>94</xdr:row>
      <xdr:rowOff>142855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53166"/>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135494</xdr:rowOff>
    </xdr:from>
    <xdr:to>
      <xdr:col>76</xdr:col>
      <xdr:colOff>114300</xdr:colOff>
      <xdr:row>94</xdr:row>
      <xdr:rowOff>136866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2517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135494</xdr:rowOff>
    </xdr:from>
    <xdr:to>
      <xdr:col>71</xdr:col>
      <xdr:colOff>177800</xdr:colOff>
      <xdr:row>94</xdr:row>
      <xdr:rowOff>141094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5179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157755</xdr:rowOff>
    </xdr:from>
    <xdr:to>
      <xdr:col>72</xdr:col>
      <xdr:colOff>38100</xdr:colOff>
      <xdr:row>95</xdr:row>
      <xdr:rowOff>87905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79032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158691</xdr:rowOff>
    </xdr:from>
    <xdr:to>
      <xdr:col>67</xdr:col>
      <xdr:colOff>101600</xdr:colOff>
      <xdr:row>95</xdr:row>
      <xdr:rowOff>88841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7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79968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94204</xdr:rowOff>
    </xdr:from>
    <xdr:to>
      <xdr:col>85</xdr:col>
      <xdr:colOff>177800</xdr:colOff>
      <xdr:row>95</xdr:row>
      <xdr:rowOff>24354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72631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92055</xdr:rowOff>
    </xdr:from>
    <xdr:to>
      <xdr:col>81</xdr:col>
      <xdr:colOff>101600</xdr:colOff>
      <xdr:row>95</xdr:row>
      <xdr:rowOff>22205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86066</xdr:rowOff>
    </xdr:from>
    <xdr:to>
      <xdr:col>76</xdr:col>
      <xdr:colOff>165100</xdr:colOff>
      <xdr:row>95</xdr:row>
      <xdr:rowOff>16216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84694</xdr:rowOff>
    </xdr:from>
    <xdr:to>
      <xdr:col>72</xdr:col>
      <xdr:colOff>38100</xdr:colOff>
      <xdr:row>95</xdr:row>
      <xdr:rowOff>14844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31371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7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90294</xdr:rowOff>
    </xdr:from>
    <xdr:to>
      <xdr:col>67</xdr:col>
      <xdr:colOff>101600</xdr:colOff>
      <xdr:row>95</xdr:row>
      <xdr:rowOff>20444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0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36971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112903</xdr:rowOff>
    </xdr:from>
    <xdr:to>
      <xdr:col>102</xdr:col>
      <xdr:colOff>165100</xdr:colOff>
      <xdr:row>39</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59580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衛生費・商工費については、特別定額給付金事業、ＰＣＲ検査事業のほか、ふくしま市民生活エールクーポン事業などの市独自の新型コロナウイルス関連緊急支援策により、前年度と比べ大きく増加し、類似団体平均をそれぞれ上回っている。</a:t>
          </a:r>
        </a:p>
        <a:p>
          <a:r>
            <a:rPr kumimoji="1" lang="ja-JP" altLang="en-US" sz="1300">
              <a:latin typeface="ＭＳ Ｐゴシック" panose="020B0600070205080204" pitchFamily="50" charset="-128"/>
              <a:ea typeface="ＭＳ Ｐゴシック" panose="020B0600070205080204" pitchFamily="50" charset="-128"/>
            </a:rPr>
            <a:t>　民生費については、新型コロナウイルス関連緊急支援策として、子育て世帯臨時特別給付金事業、ひとり親世帯臨時特別給付金事業に伴う増加があったものの、除去土壌搬出等推進事業等の災害救助費が大幅に減となったため、前年度と比較して減少し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災害復旧費については、除染関連事業の大幅な減少があったものの、令和元年台風第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号に関連する災害救助費や復旧費に伴う増加があったため、全体としては前年度と比較して増加している。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今後は、事務事業の見直し、定員管理と給与の適正化、民間委託や指定管理者制度の活用等により、健全な財政運営に努める。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令和２年度については、年度間の財源調整のため財政調整基金から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億円の繰り入れを行ったものの、一方で同基金に</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億円余の積立てを行ったほか、効率的な予算執行により、実質収支が増加し、実質単年度収支は黒字となった。</a:t>
          </a:r>
        </a:p>
        <a:p>
          <a:r>
            <a:rPr kumimoji="1" lang="ja-JP" altLang="en-US" sz="1400">
              <a:latin typeface="ＭＳ ゴシック" pitchFamily="49" charset="-128"/>
              <a:ea typeface="ＭＳ ゴシック" pitchFamily="49" charset="-128"/>
            </a:rPr>
            <a:t>　引き続き、事務事業の見直しや税外収入の拡大等、財源確保に取り組み、財政調整基金に依存しない健全な財政運営に努める。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各会計とも赤字額はない。</a:t>
          </a:r>
        </a:p>
        <a:p>
          <a:r>
            <a:rPr kumimoji="1" lang="ja-JP" altLang="en-US" sz="1400">
              <a:latin typeface="ＭＳ ゴシック" pitchFamily="49" charset="-128"/>
              <a:ea typeface="ＭＳ ゴシック" pitchFamily="49" charset="-128"/>
            </a:rPr>
            <a:t>　引き続き、厳しい歳入環境や新型コロナウイルス対策、東日本大震災及び原子力災害からの復旧・復興への対応を行いながらも、限られた財源の重点的かつ効率的な執行により、健全な財政運営に努める。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161426187</v>
      </c>
      <c r="BO4" s="433"/>
      <c r="BP4" s="433"/>
      <c r="BQ4" s="433"/>
      <c r="BR4" s="433"/>
      <c r="BS4" s="433"/>
      <c r="BT4" s="433"/>
      <c r="BU4" s="434"/>
      <c r="BV4" s="432">
        <v>126126494</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8.6999999999999993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153802230</v>
      </c>
      <c r="BO5" s="470"/>
      <c r="BP5" s="470"/>
      <c r="BQ5" s="470"/>
      <c r="BR5" s="470"/>
      <c r="BS5" s="470"/>
      <c r="BT5" s="470"/>
      <c r="BU5" s="471"/>
      <c r="BV5" s="469">
        <v>119718262</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89.8</v>
      </c>
      <c r="CU5" s="467"/>
      <c r="CV5" s="467"/>
      <c r="CW5" s="467"/>
      <c r="CX5" s="467"/>
      <c r="CY5" s="467"/>
      <c r="CZ5" s="467"/>
      <c r="DA5" s="468"/>
      <c r="DB5" s="466">
        <v>89.4</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7623957</v>
      </c>
      <c r="BO6" s="470"/>
      <c r="BP6" s="470"/>
      <c r="BQ6" s="470"/>
      <c r="BR6" s="470"/>
      <c r="BS6" s="470"/>
      <c r="BT6" s="470"/>
      <c r="BU6" s="471"/>
      <c r="BV6" s="469">
        <v>6408232</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95.9</v>
      </c>
      <c r="CU6" s="507"/>
      <c r="CV6" s="507"/>
      <c r="CW6" s="507"/>
      <c r="CX6" s="507"/>
      <c r="CY6" s="507"/>
      <c r="CZ6" s="507"/>
      <c r="DA6" s="508"/>
      <c r="DB6" s="506">
        <v>96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92</v>
      </c>
      <c r="AV7" s="502"/>
      <c r="AW7" s="502"/>
      <c r="AX7" s="502"/>
      <c r="AY7" s="503" t="s">
        <v>103</v>
      </c>
      <c r="AZ7" s="504"/>
      <c r="BA7" s="504"/>
      <c r="BB7" s="504"/>
      <c r="BC7" s="504"/>
      <c r="BD7" s="504"/>
      <c r="BE7" s="504"/>
      <c r="BF7" s="504"/>
      <c r="BG7" s="504"/>
      <c r="BH7" s="504"/>
      <c r="BI7" s="504"/>
      <c r="BJ7" s="504"/>
      <c r="BK7" s="504"/>
      <c r="BL7" s="504"/>
      <c r="BM7" s="505"/>
      <c r="BN7" s="469">
        <v>2404025</v>
      </c>
      <c r="BO7" s="470"/>
      <c r="BP7" s="470"/>
      <c r="BQ7" s="470"/>
      <c r="BR7" s="470"/>
      <c r="BS7" s="470"/>
      <c r="BT7" s="470"/>
      <c r="BU7" s="471"/>
      <c r="BV7" s="469">
        <v>1289577</v>
      </c>
      <c r="BW7" s="470"/>
      <c r="BX7" s="470"/>
      <c r="BY7" s="470"/>
      <c r="BZ7" s="470"/>
      <c r="CA7" s="470"/>
      <c r="CB7" s="470"/>
      <c r="CC7" s="471"/>
      <c r="CD7" s="472" t="s">
        <v>104</v>
      </c>
      <c r="CE7" s="473"/>
      <c r="CF7" s="473"/>
      <c r="CG7" s="473"/>
      <c r="CH7" s="473"/>
      <c r="CI7" s="473"/>
      <c r="CJ7" s="473"/>
      <c r="CK7" s="473"/>
      <c r="CL7" s="473"/>
      <c r="CM7" s="473"/>
      <c r="CN7" s="473"/>
      <c r="CO7" s="473"/>
      <c r="CP7" s="473"/>
      <c r="CQ7" s="473"/>
      <c r="CR7" s="473"/>
      <c r="CS7" s="474"/>
      <c r="CT7" s="469">
        <v>60146664</v>
      </c>
      <c r="CU7" s="470"/>
      <c r="CV7" s="470"/>
      <c r="CW7" s="470"/>
      <c r="CX7" s="470"/>
      <c r="CY7" s="470"/>
      <c r="CZ7" s="470"/>
      <c r="DA7" s="471"/>
      <c r="DB7" s="469">
        <v>58596763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105</v>
      </c>
      <c r="AN8" s="499"/>
      <c r="AO8" s="499"/>
      <c r="AP8" s="499"/>
      <c r="AQ8" s="499"/>
      <c r="AR8" s="499"/>
      <c r="AS8" s="499"/>
      <c r="AT8" s="500"/>
      <c r="AU8" s="501" t="s">
        <v>92</v>
      </c>
      <c r="AV8" s="502"/>
      <c r="AW8" s="502"/>
      <c r="AX8" s="502"/>
      <c r="AY8" s="503" t="s">
        <v>106</v>
      </c>
      <c r="AZ8" s="504"/>
      <c r="BA8" s="504"/>
      <c r="BB8" s="504"/>
      <c r="BC8" s="504"/>
      <c r="BD8" s="504"/>
      <c r="BE8" s="504"/>
      <c r="BF8" s="504"/>
      <c r="BG8" s="504"/>
      <c r="BH8" s="504"/>
      <c r="BI8" s="504"/>
      <c r="BJ8" s="504"/>
      <c r="BK8" s="504"/>
      <c r="BL8" s="504"/>
      <c r="BM8" s="505"/>
      <c r="BN8" s="469">
        <v>5219932</v>
      </c>
      <c r="BO8" s="470"/>
      <c r="BP8" s="470"/>
      <c r="BQ8" s="470"/>
      <c r="BR8" s="470"/>
      <c r="BS8" s="470"/>
      <c r="BT8" s="470"/>
      <c r="BU8" s="471"/>
      <c r="BV8" s="469">
        <v>5118655</v>
      </c>
      <c r="BW8" s="470"/>
      <c r="BX8" s="470"/>
      <c r="BY8" s="470"/>
      <c r="BZ8" s="470"/>
      <c r="CA8" s="470"/>
      <c r="CB8" s="470"/>
      <c r="CC8" s="471"/>
      <c r="CD8" s="472" t="s">
        <v>107</v>
      </c>
      <c r="CE8" s="473"/>
      <c r="CF8" s="473"/>
      <c r="CG8" s="473"/>
      <c r="CH8" s="473"/>
      <c r="CI8" s="473"/>
      <c r="CJ8" s="473"/>
      <c r="CK8" s="473"/>
      <c r="CL8" s="473"/>
      <c r="CM8" s="473"/>
      <c r="CN8" s="473"/>
      <c r="CO8" s="473"/>
      <c r="CP8" s="473"/>
      <c r="CQ8" s="473"/>
      <c r="CR8" s="473"/>
      <c r="CS8" s="474"/>
      <c r="CT8" s="509">
        <v>0.79</v>
      </c>
      <c r="CU8" s="510"/>
      <c r="CV8" s="510"/>
      <c r="CW8" s="510"/>
      <c r="CX8" s="510"/>
      <c r="CY8" s="510"/>
      <c r="CZ8" s="510"/>
      <c r="DA8" s="511"/>
      <c r="DB8" s="509">
        <v>0.78</v>
      </c>
      <c r="DC8" s="510"/>
      <c r="DD8" s="510"/>
      <c r="DE8" s="510"/>
      <c r="DF8" s="510"/>
      <c r="DG8" s="510"/>
      <c r="DH8" s="510"/>
      <c r="DI8" s="511"/>
      <c r="DJ8" s="186"/>
      <c r="DK8" s="186"/>
      <c r="DL8" s="186"/>
      <c r="DM8" s="186"/>
      <c r="DN8" s="186"/>
      <c r="DO8" s="186"/>
    </row>
    <row r="9" spans="1:119" ht="18.75" customHeight="1" thickBot="1" x14ac:dyDescent="0.2">
      <c r="A9" s="187"/>
      <c r="B9" s="463" t="s">
        <v>108</v>
      </c>
      <c r="C9" s="464"/>
      <c r="D9" s="464"/>
      <c r="E9" s="464"/>
      <c r="F9" s="464"/>
      <c r="G9" s="464"/>
      <c r="H9" s="464"/>
      <c r="I9" s="464"/>
      <c r="J9" s="464"/>
      <c r="K9" s="512"/>
      <c r="L9" s="513" t="s">
        <v>109</v>
      </c>
      <c r="M9" s="514"/>
      <c r="N9" s="514"/>
      <c r="O9" s="514"/>
      <c r="P9" s="514"/>
      <c r="Q9" s="515"/>
      <c r="R9" s="516">
        <v>282693</v>
      </c>
      <c r="S9" s="517"/>
      <c r="T9" s="517"/>
      <c r="U9" s="517"/>
      <c r="V9" s="518"/>
      <c r="W9" s="426" t="s">
        <v>110</v>
      </c>
      <c r="X9" s="427"/>
      <c r="Y9" s="427"/>
      <c r="Z9" s="427"/>
      <c r="AA9" s="427"/>
      <c r="AB9" s="427"/>
      <c r="AC9" s="427"/>
      <c r="AD9" s="427"/>
      <c r="AE9" s="427"/>
      <c r="AF9" s="427"/>
      <c r="AG9" s="427"/>
      <c r="AH9" s="427"/>
      <c r="AI9" s="427"/>
      <c r="AJ9" s="427"/>
      <c r="AK9" s="427"/>
      <c r="AL9" s="428"/>
      <c r="AM9" s="498" t="s">
        <v>111</v>
      </c>
      <c r="AN9" s="499"/>
      <c r="AO9" s="499"/>
      <c r="AP9" s="499"/>
      <c r="AQ9" s="499"/>
      <c r="AR9" s="499"/>
      <c r="AS9" s="499"/>
      <c r="AT9" s="500"/>
      <c r="AU9" s="501" t="s">
        <v>112</v>
      </c>
      <c r="AV9" s="502"/>
      <c r="AW9" s="502"/>
      <c r="AX9" s="502"/>
      <c r="AY9" s="503" t="s">
        <v>113</v>
      </c>
      <c r="AZ9" s="504"/>
      <c r="BA9" s="504"/>
      <c r="BB9" s="504"/>
      <c r="BC9" s="504"/>
      <c r="BD9" s="504"/>
      <c r="BE9" s="504"/>
      <c r="BF9" s="504"/>
      <c r="BG9" s="504"/>
      <c r="BH9" s="504"/>
      <c r="BI9" s="504"/>
      <c r="BJ9" s="504"/>
      <c r="BK9" s="504"/>
      <c r="BL9" s="504"/>
      <c r="BM9" s="505"/>
      <c r="BN9" s="469">
        <v>101277</v>
      </c>
      <c r="BO9" s="470"/>
      <c r="BP9" s="470"/>
      <c r="BQ9" s="470"/>
      <c r="BR9" s="470"/>
      <c r="BS9" s="470"/>
      <c r="BT9" s="470"/>
      <c r="BU9" s="471"/>
      <c r="BV9" s="469">
        <v>298589</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294247</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1241666</v>
      </c>
      <c r="BO10" s="470"/>
      <c r="BP10" s="470"/>
      <c r="BQ10" s="470"/>
      <c r="BR10" s="470"/>
      <c r="BS10" s="470"/>
      <c r="BT10" s="470"/>
      <c r="BU10" s="471"/>
      <c r="BV10" s="469">
        <v>1949047</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21434</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275646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1200000</v>
      </c>
      <c r="BO12" s="470"/>
      <c r="BP12" s="470"/>
      <c r="BQ12" s="470"/>
      <c r="BR12" s="470"/>
      <c r="BS12" s="470"/>
      <c r="BT12" s="470"/>
      <c r="BU12" s="471"/>
      <c r="BV12" s="469">
        <v>2400000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273715</v>
      </c>
      <c r="S13" s="554"/>
      <c r="T13" s="554"/>
      <c r="U13" s="554"/>
      <c r="V13" s="555"/>
      <c r="W13" s="485" t="s">
        <v>139</v>
      </c>
      <c r="X13" s="486"/>
      <c r="Y13" s="486"/>
      <c r="Z13" s="486"/>
      <c r="AA13" s="486"/>
      <c r="AB13" s="476"/>
      <c r="AC13" s="520">
        <v>5644</v>
      </c>
      <c r="AD13" s="521"/>
      <c r="AE13" s="521"/>
      <c r="AF13" s="521"/>
      <c r="AG13" s="563"/>
      <c r="AH13" s="520">
        <v>6161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142943</v>
      </c>
      <c r="BO13" s="470"/>
      <c r="BP13" s="470"/>
      <c r="BQ13" s="470"/>
      <c r="BR13" s="470"/>
      <c r="BS13" s="470"/>
      <c r="BT13" s="470"/>
      <c r="BU13" s="471"/>
      <c r="BV13" s="469">
        <v>-130930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1.1000000000000001</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277133</v>
      </c>
      <c r="S14" s="554"/>
      <c r="T14" s="554"/>
      <c r="U14" s="554"/>
      <c r="V14" s="555"/>
      <c r="W14" s="459"/>
      <c r="X14" s="460"/>
      <c r="Y14" s="460"/>
      <c r="Z14" s="460"/>
      <c r="AA14" s="460"/>
      <c r="AB14" s="449"/>
      <c r="AC14" s="556">
        <v>4.2</v>
      </c>
      <c r="AD14" s="557"/>
      <c r="AE14" s="557"/>
      <c r="AF14" s="557"/>
      <c r="AG14" s="558"/>
      <c r="AH14" s="556">
        <v>4.9000000000000004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14.7</v>
      </c>
      <c r="CU14" s="568"/>
      <c r="CV14" s="568"/>
      <c r="CW14" s="568"/>
      <c r="CX14" s="568"/>
      <c r="CY14" s="568"/>
      <c r="CZ14" s="568"/>
      <c r="DA14" s="569"/>
      <c r="DB14" s="567">
        <v>14.3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275129</v>
      </c>
      <c r="S15" s="554"/>
      <c r="T15" s="554"/>
      <c r="U15" s="554"/>
      <c r="V15" s="555"/>
      <c r="W15" s="485" t="s">
        <v>146</v>
      </c>
      <c r="X15" s="486"/>
      <c r="Y15" s="486"/>
      <c r="Z15" s="486"/>
      <c r="AA15" s="486"/>
      <c r="AB15" s="476"/>
      <c r="AC15" s="520">
        <v>32308</v>
      </c>
      <c r="AD15" s="521"/>
      <c r="AE15" s="521"/>
      <c r="AF15" s="521"/>
      <c r="AG15" s="563"/>
      <c r="AH15" s="520">
        <v>29906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37020441</v>
      </c>
      <c r="BO15" s="433"/>
      <c r="BP15" s="433"/>
      <c r="BQ15" s="433"/>
      <c r="BR15" s="433"/>
      <c r="BS15" s="433"/>
      <c r="BT15" s="433"/>
      <c r="BU15" s="434"/>
      <c r="BV15" s="432">
        <v>34960484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24</v>
      </c>
      <c r="AD16" s="557"/>
      <c r="AE16" s="557"/>
      <c r="AF16" s="557"/>
      <c r="AG16" s="558"/>
      <c r="AH16" s="556">
        <v>23.7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46308649</v>
      </c>
      <c r="BO16" s="470"/>
      <c r="BP16" s="470"/>
      <c r="BQ16" s="470"/>
      <c r="BR16" s="470"/>
      <c r="BS16" s="470"/>
      <c r="BT16" s="470"/>
      <c r="BU16" s="471"/>
      <c r="BV16" s="469">
        <v>44760236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96449</v>
      </c>
      <c r="AD17" s="521"/>
      <c r="AE17" s="521"/>
      <c r="AF17" s="521"/>
      <c r="AG17" s="563"/>
      <c r="AH17" s="520">
        <v>90159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46954946</v>
      </c>
      <c r="BO17" s="470"/>
      <c r="BP17" s="470"/>
      <c r="BQ17" s="470"/>
      <c r="BR17" s="470"/>
      <c r="BS17" s="470"/>
      <c r="BT17" s="470"/>
      <c r="BU17" s="471"/>
      <c r="BV17" s="469">
        <v>44622147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767.72</v>
      </c>
      <c r="M18" s="585"/>
      <c r="N18" s="585"/>
      <c r="O18" s="585"/>
      <c r="P18" s="585"/>
      <c r="Q18" s="585"/>
      <c r="R18" s="586"/>
      <c r="S18" s="586"/>
      <c r="T18" s="586"/>
      <c r="U18" s="586"/>
      <c r="V18" s="587"/>
      <c r="W18" s="487"/>
      <c r="X18" s="488"/>
      <c r="Y18" s="488"/>
      <c r="Z18" s="488"/>
      <c r="AA18" s="488"/>
      <c r="AB18" s="479"/>
      <c r="AC18" s="588">
        <v>71.8</v>
      </c>
      <c r="AD18" s="589"/>
      <c r="AE18" s="589"/>
      <c r="AF18" s="589"/>
      <c r="AG18" s="590"/>
      <c r="AH18" s="588">
        <v>71.400000000000006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53278218</v>
      </c>
      <c r="BO18" s="470"/>
      <c r="BP18" s="470"/>
      <c r="BQ18" s="470"/>
      <c r="BR18" s="470"/>
      <c r="BS18" s="470"/>
      <c r="BT18" s="470"/>
      <c r="BU18" s="471"/>
      <c r="BV18" s="469">
        <v>53518149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368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77526545</v>
      </c>
      <c r="BO19" s="470"/>
      <c r="BP19" s="470"/>
      <c r="BQ19" s="470"/>
      <c r="BR19" s="470"/>
      <c r="BS19" s="470"/>
      <c r="BT19" s="470"/>
      <c r="BU19" s="471"/>
      <c r="BV19" s="469">
        <v>74326882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121919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94724115</v>
      </c>
      <c r="BO23" s="470"/>
      <c r="BP23" s="470"/>
      <c r="BQ23" s="470"/>
      <c r="BR23" s="470"/>
      <c r="BS23" s="470"/>
      <c r="BT23" s="470"/>
      <c r="BU23" s="471"/>
      <c r="BV23" s="469">
        <v>89757947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10476</v>
      </c>
      <c r="R24" s="521"/>
      <c r="S24" s="521"/>
      <c r="T24" s="521"/>
      <c r="U24" s="521"/>
      <c r="V24" s="563"/>
      <c r="W24" s="622"/>
      <c r="X24" s="610"/>
      <c r="Y24" s="611"/>
      <c r="Z24" s="519" t="s">
        <v>170</v>
      </c>
      <c r="AA24" s="499"/>
      <c r="AB24" s="499"/>
      <c r="AC24" s="499"/>
      <c r="AD24" s="499"/>
      <c r="AE24" s="499"/>
      <c r="AF24" s="499"/>
      <c r="AG24" s="500"/>
      <c r="AH24" s="520">
        <v>1905</v>
      </c>
      <c r="AI24" s="521"/>
      <c r="AJ24" s="521"/>
      <c r="AK24" s="521"/>
      <c r="AL24" s="563"/>
      <c r="AM24" s="520">
        <v>6014085</v>
      </c>
      <c r="AN24" s="521"/>
      <c r="AO24" s="521"/>
      <c r="AP24" s="521"/>
      <c r="AQ24" s="521"/>
      <c r="AR24" s="563"/>
      <c r="AS24" s="520">
        <v>3157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72540316</v>
      </c>
      <c r="BO24" s="470"/>
      <c r="BP24" s="470"/>
      <c r="BQ24" s="470"/>
      <c r="BR24" s="470"/>
      <c r="BS24" s="470"/>
      <c r="BT24" s="470"/>
      <c r="BU24" s="471"/>
      <c r="BV24" s="469">
        <v>72274719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8657</v>
      </c>
      <c r="R25" s="521"/>
      <c r="S25" s="521"/>
      <c r="T25" s="521"/>
      <c r="U25" s="521"/>
      <c r="V25" s="563"/>
      <c r="W25" s="622"/>
      <c r="X25" s="610"/>
      <c r="Y25" s="611"/>
      <c r="Z25" s="519" t="s">
        <v>173</v>
      </c>
      <c r="AA25" s="499"/>
      <c r="AB25" s="499"/>
      <c r="AC25" s="499"/>
      <c r="AD25" s="499"/>
      <c r="AE25" s="499"/>
      <c r="AF25" s="499"/>
      <c r="AG25" s="500"/>
      <c r="AH25" s="520">
        <v>276</v>
      </c>
      <c r="AI25" s="521"/>
      <c r="AJ25" s="521"/>
      <c r="AK25" s="521"/>
      <c r="AL25" s="563"/>
      <c r="AM25" s="520">
        <v>851460</v>
      </c>
      <c r="AN25" s="521"/>
      <c r="AO25" s="521"/>
      <c r="AP25" s="521"/>
      <c r="AQ25" s="521"/>
      <c r="AR25" s="563"/>
      <c r="AS25" s="520">
        <v>3085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13940445</v>
      </c>
      <c r="BO25" s="433"/>
      <c r="BP25" s="433"/>
      <c r="BQ25" s="433"/>
      <c r="BR25" s="433"/>
      <c r="BS25" s="433"/>
      <c r="BT25" s="433"/>
      <c r="BU25" s="434"/>
      <c r="BV25" s="432">
        <v>14304581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7833</v>
      </c>
      <c r="R26" s="521"/>
      <c r="S26" s="521"/>
      <c r="T26" s="521"/>
      <c r="U26" s="521"/>
      <c r="V26" s="563"/>
      <c r="W26" s="622"/>
      <c r="X26" s="610"/>
      <c r="Y26" s="611"/>
      <c r="Z26" s="519" t="s">
        <v>176</v>
      </c>
      <c r="AA26" s="632"/>
      <c r="AB26" s="632"/>
      <c r="AC26" s="632"/>
      <c r="AD26" s="632"/>
      <c r="AE26" s="632"/>
      <c r="AF26" s="632"/>
      <c r="AG26" s="633"/>
      <c r="AH26" s="520">
        <v>217</v>
      </c>
      <c r="AI26" s="521"/>
      <c r="AJ26" s="521"/>
      <c r="AK26" s="521"/>
      <c r="AL26" s="563"/>
      <c r="AM26" s="520">
        <v>781417</v>
      </c>
      <c r="AN26" s="521"/>
      <c r="AO26" s="521"/>
      <c r="AP26" s="521"/>
      <c r="AQ26" s="521"/>
      <c r="AR26" s="563"/>
      <c r="AS26" s="520">
        <v>3601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6820</v>
      </c>
      <c r="R27" s="521"/>
      <c r="S27" s="521"/>
      <c r="T27" s="521"/>
      <c r="U27" s="521"/>
      <c r="V27" s="563"/>
      <c r="W27" s="622"/>
      <c r="X27" s="610"/>
      <c r="Y27" s="611"/>
      <c r="Z27" s="519" t="s">
        <v>179</v>
      </c>
      <c r="AA27" s="499"/>
      <c r="AB27" s="499"/>
      <c r="AC27" s="499"/>
      <c r="AD27" s="499"/>
      <c r="AE27" s="499"/>
      <c r="AF27" s="499"/>
      <c r="AG27" s="500"/>
      <c r="AH27" s="520">
        <v>67</v>
      </c>
      <c r="AI27" s="521"/>
      <c r="AJ27" s="521"/>
      <c r="AK27" s="521"/>
      <c r="AL27" s="563"/>
      <c r="AM27" s="520">
        <v>229749</v>
      </c>
      <c r="AN27" s="521"/>
      <c r="AO27" s="521"/>
      <c r="AP27" s="521"/>
      <c r="AQ27" s="521"/>
      <c r="AR27" s="563"/>
      <c r="AS27" s="520">
        <v>3429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3245564</v>
      </c>
      <c r="BO27" s="646"/>
      <c r="BP27" s="646"/>
      <c r="BQ27" s="646"/>
      <c r="BR27" s="646"/>
      <c r="BS27" s="646"/>
      <c r="BT27" s="646"/>
      <c r="BU27" s="647"/>
      <c r="BV27" s="645">
        <v>3244619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6359</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6602511</v>
      </c>
      <c r="BO28" s="433"/>
      <c r="BP28" s="433"/>
      <c r="BQ28" s="433"/>
      <c r="BR28" s="433"/>
      <c r="BS28" s="433"/>
      <c r="BT28" s="433"/>
      <c r="BU28" s="434"/>
      <c r="BV28" s="432">
        <v>6560845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33</v>
      </c>
      <c r="M29" s="521"/>
      <c r="N29" s="521"/>
      <c r="O29" s="521"/>
      <c r="P29" s="563"/>
      <c r="Q29" s="520">
        <v>5990</v>
      </c>
      <c r="R29" s="521"/>
      <c r="S29" s="521"/>
      <c r="T29" s="521"/>
      <c r="U29" s="521"/>
      <c r="V29" s="563"/>
      <c r="W29" s="623"/>
      <c r="X29" s="624"/>
      <c r="Y29" s="625"/>
      <c r="Z29" s="519" t="s">
        <v>185</v>
      </c>
      <c r="AA29" s="499"/>
      <c r="AB29" s="499"/>
      <c r="AC29" s="499"/>
      <c r="AD29" s="499"/>
      <c r="AE29" s="499"/>
      <c r="AF29" s="499"/>
      <c r="AG29" s="500"/>
      <c r="AH29" s="520">
        <v>1972</v>
      </c>
      <c r="AI29" s="521"/>
      <c r="AJ29" s="521"/>
      <c r="AK29" s="521"/>
      <c r="AL29" s="563"/>
      <c r="AM29" s="520">
        <v>6243834</v>
      </c>
      <c r="AN29" s="521"/>
      <c r="AO29" s="521"/>
      <c r="AP29" s="521"/>
      <c r="AQ29" s="521"/>
      <c r="AR29" s="563"/>
      <c r="AS29" s="520">
        <v>3166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2466157</v>
      </c>
      <c r="BO29" s="470"/>
      <c r="BP29" s="470"/>
      <c r="BQ29" s="470"/>
      <c r="BR29" s="470"/>
      <c r="BS29" s="470"/>
      <c r="BT29" s="470"/>
      <c r="BU29" s="471"/>
      <c r="BV29" s="469">
        <v>2756250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101.5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10439653</v>
      </c>
      <c r="BO30" s="646"/>
      <c r="BP30" s="646"/>
      <c r="BQ30" s="646"/>
      <c r="BR30" s="646"/>
      <c r="BS30" s="646"/>
      <c r="BT30" s="646"/>
      <c r="BU30" s="647"/>
      <c r="BV30" s="645">
        <v>10843553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195</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国民健康保険事業費特別会計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公設地方卸売市場事業費特別会計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福島地方水道用水供給企業団　福島地方水道用水供給事業会計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福島地方土地開発公社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庁舎整備基金運用特別会計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介護保険事業費特別会計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土地区画整理事業費特別会計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福島県後期高齢者医療広域連合　一般会計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福島市観光開発（株）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母子父子寡婦福祉資金貸付事業費特別会計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後期高齢者医療事業費特別会計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農業集落排水事業会計</v>
      </c>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IF('各会計、関係団体の財政状況及び健全化判断比率'!B36="","",'各会計、関係団体の財政状況及び健全化判断比率'!B36)</f>
        <v>工業団地整備事業費特別会計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福島県後期高齢者医療広域連合　後期高齢者医療特別会計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（公財）福島市振興公社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福島県市町村総合事務組合　一般会計</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（公財）福島市スポーツ振興公社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福島県市町村総合事務組合　消防補償等特別会計</v>
      </c>
      <c r="BZ38" s="659"/>
      <c r="CA38" s="659"/>
      <c r="CB38" s="659"/>
      <c r="CC38" s="659"/>
      <c r="CD38" s="659"/>
      <c r="CE38" s="659"/>
      <c r="CF38" s="659"/>
      <c r="CG38" s="659"/>
      <c r="CH38" s="659"/>
      <c r="CI38" s="659"/>
      <c r="CJ38" s="659"/>
      <c r="CK38" s="659"/>
      <c r="CL38" s="659"/>
      <c r="CM38" s="659"/>
      <c r="CN38" s="214"/>
      <c r="CO38" s="658">
        <f t="shared" si="3"/>
        <v>27</v>
      </c>
      <c r="CP38" s="658"/>
      <c r="CQ38" s="659" t="str">
        <f>IF('各会計、関係団体の財政状況及び健全化判断比率'!BS11="","",'各会計、関係団体の財政状況及び健全化判断比率'!BS11)</f>
        <v>（一財）福島市中小企業福祉サービスセンター</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福島県市町村総合事務組合　消防賞じゅつ金特別会計</v>
      </c>
      <c r="BZ39" s="659"/>
      <c r="CA39" s="659"/>
      <c r="CB39" s="659"/>
      <c r="CC39" s="659"/>
      <c r="CD39" s="659"/>
      <c r="CE39" s="659"/>
      <c r="CF39" s="659"/>
      <c r="CG39" s="659"/>
      <c r="CH39" s="659"/>
      <c r="CI39" s="659"/>
      <c r="CJ39" s="659"/>
      <c r="CK39" s="659"/>
      <c r="CL39" s="659"/>
      <c r="CM39" s="659"/>
      <c r="CN39" s="214"/>
      <c r="CO39" s="658">
        <f t="shared" si="3"/>
        <v>28</v>
      </c>
      <c r="CP39" s="658"/>
      <c r="CQ39" s="659" t="str">
        <f>IF('各会計、関係団体の財政状況及び健全化判断比率'!BS12="","",'各会計、関係団体の財政状況及び健全化判断比率'!BS12)</f>
        <v>（株）飯野町振興公社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福島県市町村総合事務組合　非常勤職員公務災害補償特別会計</v>
      </c>
      <c r="BZ40" s="659"/>
      <c r="CA40" s="659"/>
      <c r="CB40" s="659"/>
      <c r="CC40" s="659"/>
      <c r="CD40" s="659"/>
      <c r="CE40" s="659"/>
      <c r="CF40" s="659"/>
      <c r="CG40" s="659"/>
      <c r="CH40" s="659"/>
      <c r="CI40" s="659"/>
      <c r="CJ40" s="659"/>
      <c r="CK40" s="659"/>
      <c r="CL40" s="659"/>
      <c r="CM40" s="659"/>
      <c r="CN40" s="214"/>
      <c r="CO40" s="658">
        <f t="shared" si="3"/>
        <v>29</v>
      </c>
      <c r="CP40" s="658"/>
      <c r="CQ40" s="659" t="str">
        <f>IF('各会計、関係団体の財政状況及び健全化判断比率'!BS13="","",'各会計、関係団体の財政状況及び健全化判断比率'!BS13)</f>
        <v>（株）福島まちづくりセンター</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福島県市町村総合事務組合　自治会館管理特別会計</v>
      </c>
      <c r="BZ41" s="659"/>
      <c r="CA41" s="659"/>
      <c r="CB41" s="659"/>
      <c r="CC41" s="659"/>
      <c r="CD41" s="659"/>
      <c r="CE41" s="659"/>
      <c r="CF41" s="659"/>
      <c r="CG41" s="659"/>
      <c r="CH41" s="659"/>
      <c r="CI41" s="659"/>
      <c r="CJ41" s="659"/>
      <c r="CK41" s="659"/>
      <c r="CL41" s="659"/>
      <c r="CM41" s="659"/>
      <c r="CN41" s="214"/>
      <c r="CO41" s="658">
        <f t="shared" si="3"/>
        <v>30</v>
      </c>
      <c r="CP41" s="658"/>
      <c r="CQ41" s="659" t="str">
        <f>IF('各会計、関係団体の財政状況及び健全化判断比率'!BS14="","",'各会計、関係団体の財政状況及び健全化判断比率'!BS14)</f>
        <v>（株）福島テクノサービスセンター</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福島県市民交通災害共済組合　一般会計</v>
      </c>
      <c r="BZ42" s="659"/>
      <c r="CA42" s="659"/>
      <c r="CB42" s="659"/>
      <c r="CC42" s="659"/>
      <c r="CD42" s="659"/>
      <c r="CE42" s="659"/>
      <c r="CF42" s="659"/>
      <c r="CG42" s="659"/>
      <c r="CH42" s="659"/>
      <c r="CI42" s="659"/>
      <c r="CJ42" s="659"/>
      <c r="CK42" s="659"/>
      <c r="CL42" s="659"/>
      <c r="CM42" s="659"/>
      <c r="CN42" s="214"/>
      <c r="CO42" s="658">
        <f t="shared" si="3"/>
        <v>31</v>
      </c>
      <c r="CP42" s="658"/>
      <c r="CQ42" s="659" t="str">
        <f>IF('各会計、関係団体の財政状況及び健全化判断比率'!BS15="","",'各会計、関係団体の財政状況及び健全化判断比率'!BS15)</f>
        <v>（公財）福島県青少年育成・男女共生推進機構</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川俣方部衛生処理組合　一般会計</v>
      </c>
      <c r="BZ43" s="659"/>
      <c r="CA43" s="659"/>
      <c r="CB43" s="659"/>
      <c r="CC43" s="659"/>
      <c r="CD43" s="659"/>
      <c r="CE43" s="659"/>
      <c r="CF43" s="659"/>
      <c r="CG43" s="659"/>
      <c r="CH43" s="659"/>
      <c r="CI43" s="659"/>
      <c r="CJ43" s="659"/>
      <c r="CK43" s="659"/>
      <c r="CL43" s="659"/>
      <c r="CM43" s="659"/>
      <c r="CN43" s="214"/>
      <c r="CO43" s="658">
        <f t="shared" si="3"/>
        <v>32</v>
      </c>
      <c r="CP43" s="658"/>
      <c r="CQ43" s="659" t="str">
        <f>IF('各会計、関係団体の財政状況及び健全化判断比率'!BS16="","",'各会計、関係団体の財政状況及び健全化判断比率'!BS16)</f>
        <v>阿武隈急行（株）</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2SwpfLsU4l4nnv13JhDTWAxUxvh8EvK1I09zDXPpA3OPNRshYdox7h6RO8GtvRcIN1nzmDpzIyp/JZ5qT1L1w==" saltValue="3vuCeC8IMm56atkzBTzy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8" t="s">
        <v>575</v>
      </c>
      <c r="D34" s="1258"/>
      <c r="E34" s="1259"/>
      <c r="F34" s="32">
        <v>6.89</v>
      </c>
      <c r="G34" s="33">
        <v>7.1</v>
      </c>
      <c r="H34" s="33">
        <v>8.09</v>
      </c>
      <c r="I34" s="33">
        <v>8.6</v>
      </c>
      <c r="J34" s="34">
        <v>8.98</v>
      </c>
      <c r="K34" s="22"/>
      <c r="L34" s="22"/>
      <c r="M34" s="22"/>
      <c r="N34" s="22"/>
      <c r="O34" s="22"/>
      <c r="P34" s="22"/>
    </row>
    <row r="35" spans="1:16" ht="39" customHeight="1" x14ac:dyDescent="0.15">
      <c r="A35" s="22"/>
      <c r="B35" s="35"/>
      <c r="C35" s="1252" t="s">
        <v>576</v>
      </c>
      <c r="D35" s="1253"/>
      <c r="E35" s="1254"/>
      <c r="F35" s="36">
        <v>6.53</v>
      </c>
      <c r="G35" s="37">
        <v>6.72</v>
      </c>
      <c r="H35" s="37">
        <v>6.22</v>
      </c>
      <c r="I35" s="37">
        <v>6.56</v>
      </c>
      <c r="J35" s="38">
        <v>6.25</v>
      </c>
      <c r="K35" s="22"/>
      <c r="L35" s="22"/>
      <c r="M35" s="22"/>
      <c r="N35" s="22"/>
      <c r="O35" s="22"/>
      <c r="P35" s="22"/>
    </row>
    <row r="36" spans="1:16" ht="39" customHeight="1" x14ac:dyDescent="0.15">
      <c r="A36" s="22"/>
      <c r="B36" s="35"/>
      <c r="C36" s="1252" t="s">
        <v>577</v>
      </c>
      <c r="D36" s="1253"/>
      <c r="E36" s="1254"/>
      <c r="F36" s="36">
        <v>2.69</v>
      </c>
      <c r="G36" s="37">
        <v>3.4</v>
      </c>
      <c r="H36" s="37">
        <v>3.11</v>
      </c>
      <c r="I36" s="37">
        <v>2.96</v>
      </c>
      <c r="J36" s="38">
        <v>3.22</v>
      </c>
      <c r="K36" s="22"/>
      <c r="L36" s="22"/>
      <c r="M36" s="22"/>
      <c r="N36" s="22"/>
      <c r="O36" s="22"/>
      <c r="P36" s="22"/>
    </row>
    <row r="37" spans="1:16" ht="39" customHeight="1" x14ac:dyDescent="0.15">
      <c r="A37" s="22"/>
      <c r="B37" s="35"/>
      <c r="C37" s="1252" t="s">
        <v>578</v>
      </c>
      <c r="D37" s="1253"/>
      <c r="E37" s="1254"/>
      <c r="F37" s="36">
        <v>1.53</v>
      </c>
      <c r="G37" s="37">
        <v>1.19</v>
      </c>
      <c r="H37" s="37">
        <v>1.27</v>
      </c>
      <c r="I37" s="37">
        <v>1.31</v>
      </c>
      <c r="J37" s="38">
        <v>1.89</v>
      </c>
      <c r="K37" s="22"/>
      <c r="L37" s="22"/>
      <c r="M37" s="22"/>
      <c r="N37" s="22"/>
      <c r="O37" s="22"/>
      <c r="P37" s="22"/>
    </row>
    <row r="38" spans="1:16" ht="39" customHeight="1" x14ac:dyDescent="0.15">
      <c r="A38" s="22"/>
      <c r="B38" s="35"/>
      <c r="C38" s="1252" t="s">
        <v>579</v>
      </c>
      <c r="D38" s="1253"/>
      <c r="E38" s="1254"/>
      <c r="F38" s="36">
        <v>0.91</v>
      </c>
      <c r="G38" s="37">
        <v>0.95</v>
      </c>
      <c r="H38" s="37">
        <v>1.1000000000000001</v>
      </c>
      <c r="I38" s="37">
        <v>0.41</v>
      </c>
      <c r="J38" s="38">
        <v>0.7</v>
      </c>
      <c r="K38" s="22"/>
      <c r="L38" s="22"/>
      <c r="M38" s="22"/>
      <c r="N38" s="22"/>
      <c r="O38" s="22"/>
      <c r="P38" s="22"/>
    </row>
    <row r="39" spans="1:16" ht="39" customHeight="1" x14ac:dyDescent="0.15">
      <c r="A39" s="22"/>
      <c r="B39" s="35"/>
      <c r="C39" s="1252" t="s">
        <v>580</v>
      </c>
      <c r="D39" s="1253"/>
      <c r="E39" s="1254"/>
      <c r="F39" s="36" t="s">
        <v>525</v>
      </c>
      <c r="G39" s="37">
        <v>0</v>
      </c>
      <c r="H39" s="37">
        <v>0</v>
      </c>
      <c r="I39" s="37">
        <v>0</v>
      </c>
      <c r="J39" s="38">
        <v>0.2</v>
      </c>
      <c r="K39" s="22"/>
      <c r="L39" s="22"/>
      <c r="M39" s="22"/>
      <c r="N39" s="22"/>
      <c r="O39" s="22"/>
      <c r="P39" s="22"/>
    </row>
    <row r="40" spans="1:16" ht="39" customHeight="1" x14ac:dyDescent="0.15">
      <c r="A40" s="22"/>
      <c r="B40" s="35"/>
      <c r="C40" s="1252" t="s">
        <v>581</v>
      </c>
      <c r="D40" s="1253"/>
      <c r="E40" s="1254"/>
      <c r="F40" s="36">
        <v>0.1</v>
      </c>
      <c r="G40" s="37">
        <v>0.1</v>
      </c>
      <c r="H40" s="37">
        <v>0.11</v>
      </c>
      <c r="I40" s="37">
        <v>0.12</v>
      </c>
      <c r="J40" s="38">
        <v>0.12</v>
      </c>
      <c r="K40" s="22"/>
      <c r="L40" s="22"/>
      <c r="M40" s="22"/>
      <c r="N40" s="22"/>
      <c r="O40" s="22"/>
      <c r="P40" s="22"/>
    </row>
    <row r="41" spans="1:16" ht="39" customHeight="1" x14ac:dyDescent="0.15">
      <c r="A41" s="22"/>
      <c r="B41" s="35"/>
      <c r="C41" s="1252" t="s">
        <v>582</v>
      </c>
      <c r="D41" s="1253"/>
      <c r="E41" s="1254"/>
      <c r="F41" s="36">
        <v>0.08</v>
      </c>
      <c r="G41" s="37">
        <v>0.08</v>
      </c>
      <c r="H41" s="37">
        <v>0.08</v>
      </c>
      <c r="I41" s="37">
        <v>7.0000000000000007E-2</v>
      </c>
      <c r="J41" s="38">
        <v>0.09</v>
      </c>
      <c r="K41" s="22"/>
      <c r="L41" s="22"/>
      <c r="M41" s="22"/>
      <c r="N41" s="22"/>
      <c r="O41" s="22"/>
      <c r="P41" s="22"/>
    </row>
    <row r="42" spans="1:16" ht="39" customHeight="1" x14ac:dyDescent="0.15">
      <c r="A42" s="22"/>
      <c r="B42" s="39"/>
      <c r="C42" s="1252" t="s">
        <v>583</v>
      </c>
      <c r="D42" s="1253"/>
      <c r="E42" s="1254"/>
      <c r="F42" s="36" t="s">
        <v>525</v>
      </c>
      <c r="G42" s="37" t="s">
        <v>525</v>
      </c>
      <c r="H42" s="37" t="s">
        <v>525</v>
      </c>
      <c r="I42" s="37" t="s">
        <v>525</v>
      </c>
      <c r="J42" s="38" t="s">
        <v>525</v>
      </c>
      <c r="K42" s="22"/>
      <c r="L42" s="22"/>
      <c r="M42" s="22"/>
      <c r="N42" s="22"/>
      <c r="O42" s="22"/>
      <c r="P42" s="22"/>
    </row>
    <row r="43" spans="1:16" ht="39" customHeight="1" thickBot="1" x14ac:dyDescent="0.2">
      <c r="A43" s="22"/>
      <c r="B43" s="40"/>
      <c r="C43" s="1255" t="s">
        <v>584</v>
      </c>
      <c r="D43" s="1256"/>
      <c r="E43" s="1257"/>
      <c r="F43" s="41">
        <v>0.15</v>
      </c>
      <c r="G43" s="42">
        <v>0.16</v>
      </c>
      <c r="H43" s="42">
        <v>0.19</v>
      </c>
      <c r="I43" s="42">
        <v>0.27</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4g+HNb75aZFxNi59ez/9QhoimlbUo8WHuW+B2eHQuW0H2P/cu7ScmC8T+tYnfSSV3corfUxa5de7VG/VV2uMQ==" saltValue="kMG75R3iwUon8wSvqZnO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2"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0" t="s">
        <v>10</v>
      </c>
      <c r="C45" s="1261"/>
      <c r="D45" s="58"/>
      <c r="E45" s="1266" t="s">
        <v>11</v>
      </c>
      <c r="F45" s="1266"/>
      <c r="G45" s="1266"/>
      <c r="H45" s="1266"/>
      <c r="I45" s="1266"/>
      <c r="J45" s="1267"/>
      <c r="K45" s="59">
        <v>8162</v>
      </c>
      <c r="L45" s="60">
        <v>8206</v>
      </c>
      <c r="M45" s="60">
        <v>8174</v>
      </c>
      <c r="N45" s="60">
        <v>8100</v>
      </c>
      <c r="O45" s="61">
        <v>8131</v>
      </c>
      <c r="P45" s="48"/>
      <c r="Q45" s="48"/>
      <c r="R45" s="48"/>
      <c r="S45" s="48"/>
      <c r="T45" s="48"/>
      <c r="U45" s="48"/>
    </row>
    <row r="46" spans="1:21" ht="30.75" customHeight="1" x14ac:dyDescent="0.15">
      <c r="A46" s="48"/>
      <c r="B46" s="1262"/>
      <c r="C46" s="1263"/>
      <c r="D46" s="62"/>
      <c r="E46" s="1268" t="s">
        <v>12</v>
      </c>
      <c r="F46" s="1268"/>
      <c r="G46" s="1268"/>
      <c r="H46" s="1268"/>
      <c r="I46" s="1268"/>
      <c r="J46" s="1269"/>
      <c r="K46" s="63" t="s">
        <v>525</v>
      </c>
      <c r="L46" s="64" t="s">
        <v>525</v>
      </c>
      <c r="M46" s="64" t="s">
        <v>525</v>
      </c>
      <c r="N46" s="64" t="s">
        <v>525</v>
      </c>
      <c r="O46" s="65" t="s">
        <v>525</v>
      </c>
      <c r="P46" s="48"/>
      <c r="Q46" s="48"/>
      <c r="R46" s="48"/>
      <c r="S46" s="48"/>
      <c r="T46" s="48"/>
      <c r="U46" s="48"/>
    </row>
    <row r="47" spans="1:21" ht="30.75" customHeight="1" x14ac:dyDescent="0.15">
      <c r="A47" s="48"/>
      <c r="B47" s="1262"/>
      <c r="C47" s="1263"/>
      <c r="D47" s="62"/>
      <c r="E47" s="1268" t="s">
        <v>13</v>
      </c>
      <c r="F47" s="1268"/>
      <c r="G47" s="1268"/>
      <c r="H47" s="1268"/>
      <c r="I47" s="1268"/>
      <c r="J47" s="1269"/>
      <c r="K47" s="63" t="s">
        <v>525</v>
      </c>
      <c r="L47" s="64" t="s">
        <v>525</v>
      </c>
      <c r="M47" s="64" t="s">
        <v>525</v>
      </c>
      <c r="N47" s="64" t="s">
        <v>525</v>
      </c>
      <c r="O47" s="65" t="s">
        <v>525</v>
      </c>
      <c r="P47" s="48"/>
      <c r="Q47" s="48"/>
      <c r="R47" s="48"/>
      <c r="S47" s="48"/>
      <c r="T47" s="48"/>
      <c r="U47" s="48"/>
    </row>
    <row r="48" spans="1:21" ht="30.75" customHeight="1" x14ac:dyDescent="0.15">
      <c r="A48" s="48"/>
      <c r="B48" s="1262"/>
      <c r="C48" s="1263"/>
      <c r="D48" s="62"/>
      <c r="E48" s="1268" t="s">
        <v>14</v>
      </c>
      <c r="F48" s="1268"/>
      <c r="G48" s="1268"/>
      <c r="H48" s="1268"/>
      <c r="I48" s="1268"/>
      <c r="J48" s="1269"/>
      <c r="K48" s="63">
        <v>2484</v>
      </c>
      <c r="L48" s="64">
        <v>3024</v>
      </c>
      <c r="M48" s="64">
        <v>2782</v>
      </c>
      <c r="N48" s="64">
        <v>2715</v>
      </c>
      <c r="O48" s="65">
        <v>2524</v>
      </c>
      <c r="P48" s="48"/>
      <c r="Q48" s="48"/>
      <c r="R48" s="48"/>
      <c r="S48" s="48"/>
      <c r="T48" s="48"/>
      <c r="U48" s="48"/>
    </row>
    <row r="49" spans="1:21" ht="30.75" customHeight="1" x14ac:dyDescent="0.15">
      <c r="A49" s="48"/>
      <c r="B49" s="1262"/>
      <c r="C49" s="1263"/>
      <c r="D49" s="62"/>
      <c r="E49" s="1268" t="s">
        <v>15</v>
      </c>
      <c r="F49" s="1268"/>
      <c r="G49" s="1268"/>
      <c r="H49" s="1268"/>
      <c r="I49" s="1268"/>
      <c r="J49" s="1269"/>
      <c r="K49" s="63">
        <v>20</v>
      </c>
      <c r="L49" s="64">
        <v>20</v>
      </c>
      <c r="M49" s="64">
        <v>20</v>
      </c>
      <c r="N49" s="64">
        <v>20</v>
      </c>
      <c r="O49" s="65">
        <v>18</v>
      </c>
      <c r="P49" s="48"/>
      <c r="Q49" s="48"/>
      <c r="R49" s="48"/>
      <c r="S49" s="48"/>
      <c r="T49" s="48"/>
      <c r="U49" s="48"/>
    </row>
    <row r="50" spans="1:21" ht="30.75" customHeight="1" x14ac:dyDescent="0.15">
      <c r="A50" s="48"/>
      <c r="B50" s="1262"/>
      <c r="C50" s="1263"/>
      <c r="D50" s="62"/>
      <c r="E50" s="1268" t="s">
        <v>16</v>
      </c>
      <c r="F50" s="1268"/>
      <c r="G50" s="1268"/>
      <c r="H50" s="1268"/>
      <c r="I50" s="1268"/>
      <c r="J50" s="1269"/>
      <c r="K50" s="63">
        <v>20</v>
      </c>
      <c r="L50" s="64">
        <v>19</v>
      </c>
      <c r="M50" s="64">
        <v>18</v>
      </c>
      <c r="N50" s="64">
        <v>17</v>
      </c>
      <c r="O50" s="65">
        <v>22</v>
      </c>
      <c r="P50" s="48"/>
      <c r="Q50" s="48"/>
      <c r="R50" s="48"/>
      <c r="S50" s="48"/>
      <c r="T50" s="48"/>
      <c r="U50" s="48"/>
    </row>
    <row r="51" spans="1:21" ht="30.75" customHeight="1" x14ac:dyDescent="0.15">
      <c r="A51" s="48"/>
      <c r="B51" s="1264"/>
      <c r="C51" s="1265"/>
      <c r="D51" s="66"/>
      <c r="E51" s="1268" t="s">
        <v>17</v>
      </c>
      <c r="F51" s="1268"/>
      <c r="G51" s="1268"/>
      <c r="H51" s="1268"/>
      <c r="I51" s="1268"/>
      <c r="J51" s="1269"/>
      <c r="K51" s="63" t="s">
        <v>525</v>
      </c>
      <c r="L51" s="64" t="s">
        <v>525</v>
      </c>
      <c r="M51" s="64" t="s">
        <v>525</v>
      </c>
      <c r="N51" s="64" t="s">
        <v>525</v>
      </c>
      <c r="O51" s="65" t="s">
        <v>525</v>
      </c>
      <c r="P51" s="48"/>
      <c r="Q51" s="48"/>
      <c r="R51" s="48"/>
      <c r="S51" s="48"/>
      <c r="T51" s="48"/>
      <c r="U51" s="48"/>
    </row>
    <row r="52" spans="1:21" ht="30.75" customHeight="1" x14ac:dyDescent="0.15">
      <c r="A52" s="48"/>
      <c r="B52" s="1270" t="s">
        <v>18</v>
      </c>
      <c r="C52" s="1271"/>
      <c r="D52" s="66"/>
      <c r="E52" s="1268" t="s">
        <v>19</v>
      </c>
      <c r="F52" s="1268"/>
      <c r="G52" s="1268"/>
      <c r="H52" s="1268"/>
      <c r="I52" s="1268"/>
      <c r="J52" s="1269"/>
      <c r="K52" s="63">
        <v>10371</v>
      </c>
      <c r="L52" s="64">
        <v>10449</v>
      </c>
      <c r="M52" s="64">
        <v>10404</v>
      </c>
      <c r="N52" s="64">
        <v>10378</v>
      </c>
      <c r="O52" s="65">
        <v>10023</v>
      </c>
      <c r="P52" s="48"/>
      <c r="Q52" s="48"/>
      <c r="R52" s="48"/>
      <c r="S52" s="48"/>
      <c r="T52" s="48"/>
      <c r="U52" s="48"/>
    </row>
    <row r="53" spans="1:21" ht="30.75" customHeight="1" thickBot="1" x14ac:dyDescent="0.2">
      <c r="A53" s="48"/>
      <c r="B53" s="1272" t="s">
        <v>20</v>
      </c>
      <c r="C53" s="1273"/>
      <c r="D53" s="67"/>
      <c r="E53" s="1274" t="s">
        <v>21</v>
      </c>
      <c r="F53" s="1274"/>
      <c r="G53" s="1274"/>
      <c r="H53" s="1274"/>
      <c r="I53" s="1274"/>
      <c r="J53" s="1275"/>
      <c r="K53" s="68">
        <v>315</v>
      </c>
      <c r="L53" s="69">
        <v>820</v>
      </c>
      <c r="M53" s="69">
        <v>590</v>
      </c>
      <c r="N53" s="69">
        <v>474</v>
      </c>
      <c r="O53" s="70">
        <v>672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76" t="s">
        <v>24</v>
      </c>
      <c r="C57" s="1277"/>
      <c r="D57" s="1280" t="s">
        <v>25</v>
      </c>
      <c r="E57" s="1281"/>
      <c r="F57" s="1281"/>
      <c r="G57" s="1281"/>
      <c r="H57" s="1281"/>
      <c r="I57" s="1281"/>
      <c r="J57" s="1282"/>
      <c r="K57" s="83"/>
      <c r="L57" s="84"/>
      <c r="M57" s="84"/>
      <c r="N57" s="84"/>
      <c r="O57" s="85"/>
    </row>
    <row r="58" spans="1:21" ht="31.5" customHeight="1" thickBot="1" x14ac:dyDescent="0.2">
      <c r="B58" s="1278"/>
      <c r="C58" s="1279"/>
      <c r="D58" s="1283" t="s">
        <v>26</v>
      </c>
      <c r="E58" s="1284"/>
      <c r="F58" s="1284"/>
      <c r="G58" s="1284"/>
      <c r="H58" s="1284"/>
      <c r="I58" s="1284"/>
      <c r="J58" s="128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jGuWnvAaNdbw+xZ16ufnczseTJLT24QzBJn7fRZYJsyeEalfSmXfJnOaIkOLqhpxS5aIv+RuBjtRZHCZhy2XA==" saltValue="se0CPq/UDdi0g/TxkMLT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86" t="s">
        <v>29</v>
      </c>
      <c r="C41" s="1287"/>
      <c r="D41" s="102"/>
      <c r="E41" s="1292" t="s">
        <v>30</v>
      </c>
      <c r="F41" s="1292"/>
      <c r="G41" s="1292"/>
      <c r="H41" s="1293"/>
      <c r="I41" s="103">
        <v>80970</v>
      </c>
      <c r="J41" s="104">
        <v>81636</v>
      </c>
      <c r="K41" s="104">
        <v>86303</v>
      </c>
      <c r="L41" s="104">
        <v>89566</v>
      </c>
      <c r="M41" s="105">
        <v>94605</v>
      </c>
    </row>
    <row r="42" spans="2:13" ht="27.75" customHeight="1" x14ac:dyDescent="0.15">
      <c r="B42" s="1288"/>
      <c r="C42" s="1289"/>
      <c r="D42" s="106"/>
      <c r="E42" s="1294" t="s">
        <v>31</v>
      </c>
      <c r="F42" s="1294"/>
      <c r="G42" s="1294"/>
      <c r="H42" s="1295"/>
      <c r="I42" s="107">
        <v>51</v>
      </c>
      <c r="J42" s="108">
        <v>45</v>
      </c>
      <c r="K42" s="108">
        <v>40</v>
      </c>
      <c r="L42" s="108">
        <v>35</v>
      </c>
      <c r="M42" s="109">
        <v>30</v>
      </c>
    </row>
    <row r="43" spans="2:13" ht="27.75" customHeight="1" x14ac:dyDescent="0.15">
      <c r="B43" s="1288"/>
      <c r="C43" s="1289"/>
      <c r="D43" s="106"/>
      <c r="E43" s="1294" t="s">
        <v>32</v>
      </c>
      <c r="F43" s="1294"/>
      <c r="G43" s="1294"/>
      <c r="H43" s="1295"/>
      <c r="I43" s="107">
        <v>28931</v>
      </c>
      <c r="J43" s="108">
        <v>28181</v>
      </c>
      <c r="K43" s="108">
        <v>23851</v>
      </c>
      <c r="L43" s="108">
        <v>24643</v>
      </c>
      <c r="M43" s="109">
        <v>24101</v>
      </c>
    </row>
    <row r="44" spans="2:13" ht="27.75" customHeight="1" x14ac:dyDescent="0.15">
      <c r="B44" s="1288"/>
      <c r="C44" s="1289"/>
      <c r="D44" s="106"/>
      <c r="E44" s="1294" t="s">
        <v>33</v>
      </c>
      <c r="F44" s="1294"/>
      <c r="G44" s="1294"/>
      <c r="H44" s="1295"/>
      <c r="I44" s="107">
        <v>189</v>
      </c>
      <c r="J44" s="108">
        <v>159</v>
      </c>
      <c r="K44" s="108">
        <v>128</v>
      </c>
      <c r="L44" s="108">
        <v>97</v>
      </c>
      <c r="M44" s="109">
        <v>70</v>
      </c>
    </row>
    <row r="45" spans="2:13" ht="27.75" customHeight="1" x14ac:dyDescent="0.15">
      <c r="B45" s="1288"/>
      <c r="C45" s="1289"/>
      <c r="D45" s="106"/>
      <c r="E45" s="1294" t="s">
        <v>34</v>
      </c>
      <c r="F45" s="1294"/>
      <c r="G45" s="1294"/>
      <c r="H45" s="1295"/>
      <c r="I45" s="107">
        <v>16028</v>
      </c>
      <c r="J45" s="108">
        <v>15686</v>
      </c>
      <c r="K45" s="108">
        <v>14835</v>
      </c>
      <c r="L45" s="108">
        <v>14645</v>
      </c>
      <c r="M45" s="109">
        <v>14775</v>
      </c>
    </row>
    <row r="46" spans="2:13" ht="27.75" customHeight="1" x14ac:dyDescent="0.15">
      <c r="B46" s="1288"/>
      <c r="C46" s="1289"/>
      <c r="D46" s="110"/>
      <c r="E46" s="1294" t="s">
        <v>35</v>
      </c>
      <c r="F46" s="1294"/>
      <c r="G46" s="1294"/>
      <c r="H46" s="1295"/>
      <c r="I46" s="107">
        <v>4354</v>
      </c>
      <c r="J46" s="108">
        <v>3902</v>
      </c>
      <c r="K46" s="108">
        <v>3732</v>
      </c>
      <c r="L46" s="108">
        <v>2948</v>
      </c>
      <c r="M46" s="109">
        <v>2739</v>
      </c>
    </row>
    <row r="47" spans="2:13" ht="27.75" customHeight="1" x14ac:dyDescent="0.15">
      <c r="B47" s="1288"/>
      <c r="C47" s="1289"/>
      <c r="D47" s="111"/>
      <c r="E47" s="1296" t="s">
        <v>36</v>
      </c>
      <c r="F47" s="1297"/>
      <c r="G47" s="1297"/>
      <c r="H47" s="1298"/>
      <c r="I47" s="107" t="s">
        <v>525</v>
      </c>
      <c r="J47" s="108" t="s">
        <v>525</v>
      </c>
      <c r="K47" s="108" t="s">
        <v>525</v>
      </c>
      <c r="L47" s="108" t="s">
        <v>525</v>
      </c>
      <c r="M47" s="109" t="s">
        <v>525</v>
      </c>
    </row>
    <row r="48" spans="2:13" ht="27.75" customHeight="1" x14ac:dyDescent="0.15">
      <c r="B48" s="1288"/>
      <c r="C48" s="1289"/>
      <c r="D48" s="106"/>
      <c r="E48" s="1294" t="s">
        <v>37</v>
      </c>
      <c r="F48" s="1294"/>
      <c r="G48" s="1294"/>
      <c r="H48" s="1295"/>
      <c r="I48" s="107" t="s">
        <v>525</v>
      </c>
      <c r="J48" s="108" t="s">
        <v>525</v>
      </c>
      <c r="K48" s="108" t="s">
        <v>525</v>
      </c>
      <c r="L48" s="108" t="s">
        <v>525</v>
      </c>
      <c r="M48" s="109" t="s">
        <v>525</v>
      </c>
    </row>
    <row r="49" spans="2:13" ht="27.75" customHeight="1" x14ac:dyDescent="0.15">
      <c r="B49" s="1290"/>
      <c r="C49" s="1291"/>
      <c r="D49" s="106"/>
      <c r="E49" s="1294" t="s">
        <v>38</v>
      </c>
      <c r="F49" s="1294"/>
      <c r="G49" s="1294"/>
      <c r="H49" s="1295"/>
      <c r="I49" s="107" t="s">
        <v>525</v>
      </c>
      <c r="J49" s="108" t="s">
        <v>525</v>
      </c>
      <c r="K49" s="108" t="s">
        <v>525</v>
      </c>
      <c r="L49" s="108" t="s">
        <v>525</v>
      </c>
      <c r="M49" s="109" t="s">
        <v>525</v>
      </c>
    </row>
    <row r="50" spans="2:13" ht="27.75" customHeight="1" x14ac:dyDescent="0.15">
      <c r="B50" s="1299" t="s">
        <v>39</v>
      </c>
      <c r="C50" s="1300"/>
      <c r="D50" s="112"/>
      <c r="E50" s="1294" t="s">
        <v>40</v>
      </c>
      <c r="F50" s="1294"/>
      <c r="G50" s="1294"/>
      <c r="H50" s="1295"/>
      <c r="I50" s="107">
        <v>16531</v>
      </c>
      <c r="J50" s="108">
        <v>16800</v>
      </c>
      <c r="K50" s="108">
        <v>16894</v>
      </c>
      <c r="L50" s="108">
        <v>21476</v>
      </c>
      <c r="M50" s="109">
        <v>22804</v>
      </c>
    </row>
    <row r="51" spans="2:13" ht="27.75" customHeight="1" x14ac:dyDescent="0.15">
      <c r="B51" s="1288"/>
      <c r="C51" s="1289"/>
      <c r="D51" s="106"/>
      <c r="E51" s="1294" t="s">
        <v>41</v>
      </c>
      <c r="F51" s="1294"/>
      <c r="G51" s="1294"/>
      <c r="H51" s="1295"/>
      <c r="I51" s="107">
        <v>14701</v>
      </c>
      <c r="J51" s="108">
        <v>13776</v>
      </c>
      <c r="K51" s="108">
        <v>14224</v>
      </c>
      <c r="L51" s="108">
        <v>15469</v>
      </c>
      <c r="M51" s="109">
        <v>17919</v>
      </c>
    </row>
    <row r="52" spans="2:13" ht="27.75" customHeight="1" x14ac:dyDescent="0.15">
      <c r="B52" s="1290"/>
      <c r="C52" s="1291"/>
      <c r="D52" s="106"/>
      <c r="E52" s="1294" t="s">
        <v>42</v>
      </c>
      <c r="F52" s="1294"/>
      <c r="G52" s="1294"/>
      <c r="H52" s="1295"/>
      <c r="I52" s="107">
        <v>91769</v>
      </c>
      <c r="J52" s="108">
        <v>89569</v>
      </c>
      <c r="K52" s="108">
        <v>88533</v>
      </c>
      <c r="L52" s="108">
        <v>87731</v>
      </c>
      <c r="M52" s="109">
        <v>87882</v>
      </c>
    </row>
    <row r="53" spans="2:13" ht="27.75" customHeight="1" thickBot="1" x14ac:dyDescent="0.2">
      <c r="B53" s="1301" t="s">
        <v>43</v>
      </c>
      <c r="C53" s="1302"/>
      <c r="D53" s="113"/>
      <c r="E53" s="1303" t="s">
        <v>44</v>
      </c>
      <c r="F53" s="1303"/>
      <c r="G53" s="1303"/>
      <c r="H53" s="1304"/>
      <c r="I53" s="114">
        <v>7520</v>
      </c>
      <c r="J53" s="115">
        <v>9464</v>
      </c>
      <c r="K53" s="115">
        <v>9237</v>
      </c>
      <c r="L53" s="115">
        <v>7258</v>
      </c>
      <c r="M53" s="116">
        <v>7716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XZ0S0bjXEswXLH0y5D/NLff4rt7VBIKDxbBlG7RzaRJRosKjMbamWIt+a5SinIinqfNgG/p5HZC0kzLyMO2cA==" saltValue="zR+3QZZrldy3WRp/6+PT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13" t="s">
        <v>47</v>
      </c>
      <c r="D55" s="1313"/>
      <c r="E55" s="1314"/>
      <c r="F55" s="128">
        <v>7012</v>
      </c>
      <c r="G55" s="128">
        <v>6561</v>
      </c>
      <c r="H55" s="129">
        <v>6603</v>
      </c>
    </row>
    <row r="56" spans="2:8" ht="52.5" customHeight="1" x14ac:dyDescent="0.15">
      <c r="B56" s="130"/>
      <c r="C56" s="1315" t="s">
        <v>48</v>
      </c>
      <c r="D56" s="1315"/>
      <c r="E56" s="1316"/>
      <c r="F56" s="131">
        <v>2756</v>
      </c>
      <c r="G56" s="131">
        <v>2756</v>
      </c>
      <c r="H56" s="132">
        <v>2466</v>
      </c>
    </row>
    <row r="57" spans="2:8" ht="53.25" customHeight="1" x14ac:dyDescent="0.15">
      <c r="B57" s="130"/>
      <c r="C57" s="1317" t="s">
        <v>49</v>
      </c>
      <c r="D57" s="1317"/>
      <c r="E57" s="1318"/>
      <c r="F57" s="133">
        <v>11724</v>
      </c>
      <c r="G57" s="133">
        <v>10844</v>
      </c>
      <c r="H57" s="134">
        <v>10440</v>
      </c>
    </row>
    <row r="58" spans="2:8" ht="45.75" customHeight="1" x14ac:dyDescent="0.15">
      <c r="B58" s="135"/>
      <c r="C58" s="1305" t="s">
        <v>591</v>
      </c>
      <c r="D58" s="1306"/>
      <c r="E58" s="1307"/>
      <c r="F58" s="136">
        <v>4314</v>
      </c>
      <c r="G58" s="136">
        <v>4316</v>
      </c>
      <c r="H58" s="137">
        <v>4317</v>
      </c>
    </row>
    <row r="59" spans="2:8" ht="45.75" customHeight="1" x14ac:dyDescent="0.15">
      <c r="B59" s="135"/>
      <c r="C59" s="1305" t="s">
        <v>592</v>
      </c>
      <c r="D59" s="1306"/>
      <c r="E59" s="1307"/>
      <c r="F59" s="136">
        <v>1539</v>
      </c>
      <c r="G59" s="136">
        <v>1568</v>
      </c>
      <c r="H59" s="137">
        <v>1612</v>
      </c>
    </row>
    <row r="60" spans="2:8" ht="45.75" customHeight="1" x14ac:dyDescent="0.15">
      <c r="B60" s="135"/>
      <c r="C60" s="1305" t="s">
        <v>593</v>
      </c>
      <c r="D60" s="1306"/>
      <c r="E60" s="1307"/>
      <c r="F60" s="136">
        <v>1434</v>
      </c>
      <c r="G60" s="136">
        <v>1444</v>
      </c>
      <c r="H60" s="137">
        <v>1361</v>
      </c>
    </row>
    <row r="61" spans="2:8" ht="45.75" customHeight="1" x14ac:dyDescent="0.15">
      <c r="B61" s="135"/>
      <c r="C61" s="1305" t="s">
        <v>594</v>
      </c>
      <c r="D61" s="1306"/>
      <c r="E61" s="1307"/>
      <c r="F61" s="136">
        <v>741</v>
      </c>
      <c r="G61" s="136">
        <v>740</v>
      </c>
      <c r="H61" s="137">
        <v>740</v>
      </c>
    </row>
    <row r="62" spans="2:8" ht="45.75" customHeight="1" thickBot="1" x14ac:dyDescent="0.2">
      <c r="B62" s="138"/>
      <c r="C62" s="1308" t="s">
        <v>595</v>
      </c>
      <c r="D62" s="1309"/>
      <c r="E62" s="1310"/>
      <c r="F62" s="139">
        <v>925</v>
      </c>
      <c r="G62" s="139">
        <v>670</v>
      </c>
      <c r="H62" s="140">
        <v>545</v>
      </c>
    </row>
    <row r="63" spans="2:8" ht="52.5" customHeight="1" thickBot="1" x14ac:dyDescent="0.2">
      <c r="B63" s="141"/>
      <c r="C63" s="1311" t="s">
        <v>50</v>
      </c>
      <c r="D63" s="1311"/>
      <c r="E63" s="1312"/>
      <c r="F63" s="142">
        <v>21492</v>
      </c>
      <c r="G63" s="142">
        <v>20161</v>
      </c>
      <c r="H63" s="143">
        <v>19508</v>
      </c>
    </row>
    <row r="64" spans="2:8" ht="15" customHeight="1" x14ac:dyDescent="0.15"/>
  </sheetData>
  <sheetProtection algorithmName="SHA-512" hashValue="ewuJkWg0aBhLdWV2tBJvmOyq9B+Fn7VL/oKblrKmJN5O5ntYUu9oXJwacBUWag/Zw8rOF/EJ3T7Dcf1p7cIqWA==" saltValue="wRb03Np+/ABf9QPzmYRd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8B0F5-715F-47E8-949E-EC26A6474745}">
  <sheetPr>
    <pageSetUpPr fitToPage="1"/>
  </sheetPr>
  <dimension ref="A1:WZM160"/>
  <sheetViews>
    <sheetView showGridLines="0" topLeftCell="A10"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622</v>
      </c>
    </row>
    <row r="50" spans="1:109" x14ac:dyDescent="0.15">
      <c r="B50" s="397"/>
      <c r="G50" s="1328"/>
      <c r="H50" s="1328"/>
      <c r="I50" s="1328"/>
      <c r="J50" s="1328"/>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32" t="s">
        <v>567</v>
      </c>
      <c r="BQ50" s="1332"/>
      <c r="BR50" s="1332"/>
      <c r="BS50" s="1332"/>
      <c r="BT50" s="1332"/>
      <c r="BU50" s="1332"/>
      <c r="BV50" s="1332"/>
      <c r="BW50" s="1332"/>
      <c r="BX50" s="1332" t="s">
        <v>568</v>
      </c>
      <c r="BY50" s="1332"/>
      <c r="BZ50" s="1332"/>
      <c r="CA50" s="1332"/>
      <c r="CB50" s="1332"/>
      <c r="CC50" s="1332"/>
      <c r="CD50" s="1332"/>
      <c r="CE50" s="1332"/>
      <c r="CF50" s="1332" t="s">
        <v>569</v>
      </c>
      <c r="CG50" s="1332"/>
      <c r="CH50" s="1332"/>
      <c r="CI50" s="1332"/>
      <c r="CJ50" s="1332"/>
      <c r="CK50" s="1332"/>
      <c r="CL50" s="1332"/>
      <c r="CM50" s="1332"/>
      <c r="CN50" s="1332" t="s">
        <v>570</v>
      </c>
      <c r="CO50" s="1332"/>
      <c r="CP50" s="1332"/>
      <c r="CQ50" s="1332"/>
      <c r="CR50" s="1332"/>
      <c r="CS50" s="1332"/>
      <c r="CT50" s="1332"/>
      <c r="CU50" s="1332"/>
      <c r="CV50" s="1332" t="s">
        <v>571</v>
      </c>
      <c r="CW50" s="1332"/>
      <c r="CX50" s="1332"/>
      <c r="CY50" s="1332"/>
      <c r="CZ50" s="1332"/>
      <c r="DA50" s="1332"/>
      <c r="DB50" s="1332"/>
      <c r="DC50" s="1332"/>
    </row>
    <row r="51" spans="1:109" ht="13.5" customHeight="1" x14ac:dyDescent="0.15">
      <c r="B51" s="397"/>
      <c r="G51" s="1339"/>
      <c r="H51" s="1339"/>
      <c r="I51" s="1337"/>
      <c r="J51" s="1337"/>
      <c r="K51" s="1334"/>
      <c r="L51" s="1334"/>
      <c r="M51" s="1334"/>
      <c r="N51" s="1334"/>
      <c r="AM51" s="406"/>
      <c r="AN51" s="1335" t="s">
        <v>623</v>
      </c>
      <c r="AO51" s="1335"/>
      <c r="AP51" s="1335"/>
      <c r="AQ51" s="1335"/>
      <c r="AR51" s="1335"/>
      <c r="AS51" s="1335"/>
      <c r="AT51" s="1335"/>
      <c r="AU51" s="1335"/>
      <c r="AV51" s="1335"/>
      <c r="AW51" s="1335"/>
      <c r="AX51" s="1335"/>
      <c r="AY51" s="1335"/>
      <c r="AZ51" s="1335"/>
      <c r="BA51" s="1335"/>
      <c r="BB51" s="1335" t="s">
        <v>624</v>
      </c>
      <c r="BC51" s="1335"/>
      <c r="BD51" s="1335"/>
      <c r="BE51" s="1335"/>
      <c r="BF51" s="1335"/>
      <c r="BG51" s="1335"/>
      <c r="BH51" s="1335"/>
      <c r="BI51" s="1335"/>
      <c r="BJ51" s="1335"/>
      <c r="BK51" s="1335"/>
      <c r="BL51" s="1335"/>
      <c r="BM51" s="1335"/>
      <c r="BN51" s="1335"/>
      <c r="BO51" s="1335"/>
      <c r="BP51" s="1336"/>
      <c r="BQ51" s="1333"/>
      <c r="BR51" s="1333"/>
      <c r="BS51" s="1333"/>
      <c r="BT51" s="1333"/>
      <c r="BU51" s="1333"/>
      <c r="BV51" s="1333"/>
      <c r="BW51" s="1333"/>
      <c r="BX51" s="1336"/>
      <c r="BY51" s="1333"/>
      <c r="BZ51" s="1333"/>
      <c r="CA51" s="1333"/>
      <c r="CB51" s="1333"/>
      <c r="CC51" s="1333"/>
      <c r="CD51" s="1333"/>
      <c r="CE51" s="1333"/>
      <c r="CF51" s="1333">
        <v>18.2</v>
      </c>
      <c r="CG51" s="1333"/>
      <c r="CH51" s="1333"/>
      <c r="CI51" s="1333"/>
      <c r="CJ51" s="1333"/>
      <c r="CK51" s="1333"/>
      <c r="CL51" s="1333"/>
      <c r="CM51" s="1333"/>
      <c r="CN51" s="1333">
        <v>14.3</v>
      </c>
      <c r="CO51" s="1333"/>
      <c r="CP51" s="1333"/>
      <c r="CQ51" s="1333"/>
      <c r="CR51" s="1333"/>
      <c r="CS51" s="1333"/>
      <c r="CT51" s="1333"/>
      <c r="CU51" s="1333"/>
      <c r="CV51" s="1333">
        <v>14.7</v>
      </c>
      <c r="CW51" s="1333"/>
      <c r="CX51" s="1333"/>
      <c r="CY51" s="1333"/>
      <c r="CZ51" s="1333"/>
      <c r="DA51" s="1333"/>
      <c r="DB51" s="1333"/>
      <c r="DC51" s="1333"/>
    </row>
    <row r="52" spans="1:109" x14ac:dyDescent="0.15">
      <c r="B52" s="397"/>
      <c r="G52" s="1339"/>
      <c r="H52" s="1339"/>
      <c r="I52" s="1337"/>
      <c r="J52" s="1337"/>
      <c r="K52" s="1334"/>
      <c r="L52" s="1334"/>
      <c r="M52" s="1334"/>
      <c r="N52" s="1334"/>
      <c r="AM52" s="406"/>
      <c r="AN52" s="1335"/>
      <c r="AO52" s="1335"/>
      <c r="AP52" s="1335"/>
      <c r="AQ52" s="1335"/>
      <c r="AR52" s="1335"/>
      <c r="AS52" s="1335"/>
      <c r="AT52" s="1335"/>
      <c r="AU52" s="1335"/>
      <c r="AV52" s="1335"/>
      <c r="AW52" s="1335"/>
      <c r="AX52" s="1335"/>
      <c r="AY52" s="1335"/>
      <c r="AZ52" s="1335"/>
      <c r="BA52" s="1335"/>
      <c r="BB52" s="1335"/>
      <c r="BC52" s="1335"/>
      <c r="BD52" s="1335"/>
      <c r="BE52" s="1335"/>
      <c r="BF52" s="1335"/>
      <c r="BG52" s="1335"/>
      <c r="BH52" s="1335"/>
      <c r="BI52" s="1335"/>
      <c r="BJ52" s="1335"/>
      <c r="BK52" s="1335"/>
      <c r="BL52" s="1335"/>
      <c r="BM52" s="1335"/>
      <c r="BN52" s="1335"/>
      <c r="BO52" s="1335"/>
      <c r="BP52" s="1333"/>
      <c r="BQ52" s="1333"/>
      <c r="BR52" s="1333"/>
      <c r="BS52" s="1333"/>
      <c r="BT52" s="1333"/>
      <c r="BU52" s="1333"/>
      <c r="BV52" s="1333"/>
      <c r="BW52" s="1333"/>
      <c r="BX52" s="1333"/>
      <c r="BY52" s="1333"/>
      <c r="BZ52" s="1333"/>
      <c r="CA52" s="1333"/>
      <c r="CB52" s="1333"/>
      <c r="CC52" s="1333"/>
      <c r="CD52" s="1333"/>
      <c r="CE52" s="1333"/>
      <c r="CF52" s="1333"/>
      <c r="CG52" s="1333"/>
      <c r="CH52" s="1333"/>
      <c r="CI52" s="1333"/>
      <c r="CJ52" s="1333"/>
      <c r="CK52" s="1333"/>
      <c r="CL52" s="1333"/>
      <c r="CM52" s="1333"/>
      <c r="CN52" s="1333"/>
      <c r="CO52" s="1333"/>
      <c r="CP52" s="1333"/>
      <c r="CQ52" s="1333"/>
      <c r="CR52" s="1333"/>
      <c r="CS52" s="1333"/>
      <c r="CT52" s="1333"/>
      <c r="CU52" s="1333"/>
      <c r="CV52" s="1333"/>
      <c r="CW52" s="1333"/>
      <c r="CX52" s="1333"/>
      <c r="CY52" s="1333"/>
      <c r="CZ52" s="1333"/>
      <c r="DA52" s="1333"/>
      <c r="DB52" s="1333"/>
      <c r="DC52" s="1333"/>
    </row>
    <row r="53" spans="1:109" x14ac:dyDescent="0.15">
      <c r="A53" s="405"/>
      <c r="B53" s="397"/>
      <c r="G53" s="1339"/>
      <c r="H53" s="1339"/>
      <c r="I53" s="1328"/>
      <c r="J53" s="1328"/>
      <c r="K53" s="1334"/>
      <c r="L53" s="1334"/>
      <c r="M53" s="1334"/>
      <c r="N53" s="1334"/>
      <c r="AM53" s="406"/>
      <c r="AN53" s="1335"/>
      <c r="AO53" s="1335"/>
      <c r="AP53" s="1335"/>
      <c r="AQ53" s="1335"/>
      <c r="AR53" s="1335"/>
      <c r="AS53" s="1335"/>
      <c r="AT53" s="1335"/>
      <c r="AU53" s="1335"/>
      <c r="AV53" s="1335"/>
      <c r="AW53" s="1335"/>
      <c r="AX53" s="1335"/>
      <c r="AY53" s="1335"/>
      <c r="AZ53" s="1335"/>
      <c r="BA53" s="1335"/>
      <c r="BB53" s="1335" t="s">
        <v>625</v>
      </c>
      <c r="BC53" s="1335"/>
      <c r="BD53" s="1335"/>
      <c r="BE53" s="1335"/>
      <c r="BF53" s="1335"/>
      <c r="BG53" s="1335"/>
      <c r="BH53" s="1335"/>
      <c r="BI53" s="1335"/>
      <c r="BJ53" s="1335"/>
      <c r="BK53" s="1335"/>
      <c r="BL53" s="1335"/>
      <c r="BM53" s="1335"/>
      <c r="BN53" s="1335"/>
      <c r="BO53" s="1335"/>
      <c r="BP53" s="1336"/>
      <c r="BQ53" s="1333"/>
      <c r="BR53" s="1333"/>
      <c r="BS53" s="1333"/>
      <c r="BT53" s="1333"/>
      <c r="BU53" s="1333"/>
      <c r="BV53" s="1333"/>
      <c r="BW53" s="1333"/>
      <c r="BX53" s="1336"/>
      <c r="BY53" s="1333"/>
      <c r="BZ53" s="1333"/>
      <c r="CA53" s="1333"/>
      <c r="CB53" s="1333"/>
      <c r="CC53" s="1333"/>
      <c r="CD53" s="1333"/>
      <c r="CE53" s="1333"/>
      <c r="CF53" s="1333">
        <v>61</v>
      </c>
      <c r="CG53" s="1333"/>
      <c r="CH53" s="1333"/>
      <c r="CI53" s="1333"/>
      <c r="CJ53" s="1333"/>
      <c r="CK53" s="1333"/>
      <c r="CL53" s="1333"/>
      <c r="CM53" s="1333"/>
      <c r="CN53" s="1333">
        <v>63</v>
      </c>
      <c r="CO53" s="1333"/>
      <c r="CP53" s="1333"/>
      <c r="CQ53" s="1333"/>
      <c r="CR53" s="1333"/>
      <c r="CS53" s="1333"/>
      <c r="CT53" s="1333"/>
      <c r="CU53" s="1333"/>
      <c r="CV53" s="1333">
        <v>64.5</v>
      </c>
      <c r="CW53" s="1333"/>
      <c r="CX53" s="1333"/>
      <c r="CY53" s="1333"/>
      <c r="CZ53" s="1333"/>
      <c r="DA53" s="1333"/>
      <c r="DB53" s="1333"/>
      <c r="DC53" s="1333"/>
    </row>
    <row r="54" spans="1:109" x14ac:dyDescent="0.15">
      <c r="A54" s="405"/>
      <c r="B54" s="397"/>
      <c r="G54" s="1339"/>
      <c r="H54" s="1339"/>
      <c r="I54" s="1328"/>
      <c r="J54" s="1328"/>
      <c r="K54" s="1334"/>
      <c r="L54" s="1334"/>
      <c r="M54" s="1334"/>
      <c r="N54" s="1334"/>
      <c r="AM54" s="406"/>
      <c r="AN54" s="1335"/>
      <c r="AO54" s="1335"/>
      <c r="AP54" s="1335"/>
      <c r="AQ54" s="1335"/>
      <c r="AR54" s="1335"/>
      <c r="AS54" s="1335"/>
      <c r="AT54" s="1335"/>
      <c r="AU54" s="1335"/>
      <c r="AV54" s="1335"/>
      <c r="AW54" s="1335"/>
      <c r="AX54" s="1335"/>
      <c r="AY54" s="1335"/>
      <c r="AZ54" s="1335"/>
      <c r="BA54" s="1335"/>
      <c r="BB54" s="1335"/>
      <c r="BC54" s="1335"/>
      <c r="BD54" s="1335"/>
      <c r="BE54" s="1335"/>
      <c r="BF54" s="1335"/>
      <c r="BG54" s="1335"/>
      <c r="BH54" s="1335"/>
      <c r="BI54" s="1335"/>
      <c r="BJ54" s="1335"/>
      <c r="BK54" s="1335"/>
      <c r="BL54" s="1335"/>
      <c r="BM54" s="1335"/>
      <c r="BN54" s="1335"/>
      <c r="BO54" s="1335"/>
      <c r="BP54" s="1333"/>
      <c r="BQ54" s="1333"/>
      <c r="BR54" s="1333"/>
      <c r="BS54" s="1333"/>
      <c r="BT54" s="1333"/>
      <c r="BU54" s="1333"/>
      <c r="BV54" s="1333"/>
      <c r="BW54" s="1333"/>
      <c r="BX54" s="1333"/>
      <c r="BY54" s="1333"/>
      <c r="BZ54" s="1333"/>
      <c r="CA54" s="1333"/>
      <c r="CB54" s="1333"/>
      <c r="CC54" s="1333"/>
      <c r="CD54" s="1333"/>
      <c r="CE54" s="1333"/>
      <c r="CF54" s="1333"/>
      <c r="CG54" s="1333"/>
      <c r="CH54" s="1333"/>
      <c r="CI54" s="1333"/>
      <c r="CJ54" s="1333"/>
      <c r="CK54" s="1333"/>
      <c r="CL54" s="1333"/>
      <c r="CM54" s="1333"/>
      <c r="CN54" s="1333"/>
      <c r="CO54" s="1333"/>
      <c r="CP54" s="1333"/>
      <c r="CQ54" s="1333"/>
      <c r="CR54" s="1333"/>
      <c r="CS54" s="1333"/>
      <c r="CT54" s="1333"/>
      <c r="CU54" s="1333"/>
      <c r="CV54" s="1333"/>
      <c r="CW54" s="1333"/>
      <c r="CX54" s="1333"/>
      <c r="CY54" s="1333"/>
      <c r="CZ54" s="1333"/>
      <c r="DA54" s="1333"/>
      <c r="DB54" s="1333"/>
      <c r="DC54" s="1333"/>
    </row>
    <row r="55" spans="1:109" x14ac:dyDescent="0.15">
      <c r="A55" s="405"/>
      <c r="B55" s="397"/>
      <c r="G55" s="1328"/>
      <c r="H55" s="1328"/>
      <c r="I55" s="1328"/>
      <c r="J55" s="1328"/>
      <c r="K55" s="1334"/>
      <c r="L55" s="1334"/>
      <c r="M55" s="1334"/>
      <c r="N55" s="1334"/>
      <c r="AN55" s="1332" t="s">
        <v>626</v>
      </c>
      <c r="AO55" s="1332"/>
      <c r="AP55" s="1332"/>
      <c r="AQ55" s="1332"/>
      <c r="AR55" s="1332"/>
      <c r="AS55" s="1332"/>
      <c r="AT55" s="1332"/>
      <c r="AU55" s="1332"/>
      <c r="AV55" s="1332"/>
      <c r="AW55" s="1332"/>
      <c r="AX55" s="1332"/>
      <c r="AY55" s="1332"/>
      <c r="AZ55" s="1332"/>
      <c r="BA55" s="1332"/>
      <c r="BB55" s="1335" t="s">
        <v>624</v>
      </c>
      <c r="BC55" s="1335"/>
      <c r="BD55" s="1335"/>
      <c r="BE55" s="1335"/>
      <c r="BF55" s="1335"/>
      <c r="BG55" s="1335"/>
      <c r="BH55" s="1335"/>
      <c r="BI55" s="1335"/>
      <c r="BJ55" s="1335"/>
      <c r="BK55" s="1335"/>
      <c r="BL55" s="1335"/>
      <c r="BM55" s="1335"/>
      <c r="BN55" s="1335"/>
      <c r="BO55" s="1335"/>
      <c r="BP55" s="1336"/>
      <c r="BQ55" s="1333"/>
      <c r="BR55" s="1333"/>
      <c r="BS55" s="1333"/>
      <c r="BT55" s="1333"/>
      <c r="BU55" s="1333"/>
      <c r="BV55" s="1333"/>
      <c r="BW55" s="1333"/>
      <c r="BX55" s="1336"/>
      <c r="BY55" s="1333"/>
      <c r="BZ55" s="1333"/>
      <c r="CA55" s="1333"/>
      <c r="CB55" s="1333"/>
      <c r="CC55" s="1333"/>
      <c r="CD55" s="1333"/>
      <c r="CE55" s="1333"/>
      <c r="CF55" s="1333">
        <v>34</v>
      </c>
      <c r="CG55" s="1333"/>
      <c r="CH55" s="1333"/>
      <c r="CI55" s="1333"/>
      <c r="CJ55" s="1333"/>
      <c r="CK55" s="1333"/>
      <c r="CL55" s="1333"/>
      <c r="CM55" s="1333"/>
      <c r="CN55" s="1333">
        <v>33.9</v>
      </c>
      <c r="CO55" s="1333"/>
      <c r="CP55" s="1333"/>
      <c r="CQ55" s="1333"/>
      <c r="CR55" s="1333"/>
      <c r="CS55" s="1333"/>
      <c r="CT55" s="1333"/>
      <c r="CU55" s="1333"/>
      <c r="CV55" s="1333">
        <v>31.5</v>
      </c>
      <c r="CW55" s="1333"/>
      <c r="CX55" s="1333"/>
      <c r="CY55" s="1333"/>
      <c r="CZ55" s="1333"/>
      <c r="DA55" s="1333"/>
      <c r="DB55" s="1333"/>
      <c r="DC55" s="1333"/>
    </row>
    <row r="56" spans="1:109" x14ac:dyDescent="0.15">
      <c r="A56" s="405"/>
      <c r="B56" s="397"/>
      <c r="G56" s="1328"/>
      <c r="H56" s="1328"/>
      <c r="I56" s="1328"/>
      <c r="J56" s="1328"/>
      <c r="K56" s="1334"/>
      <c r="L56" s="1334"/>
      <c r="M56" s="1334"/>
      <c r="N56" s="1334"/>
      <c r="AN56" s="1332"/>
      <c r="AO56" s="1332"/>
      <c r="AP56" s="1332"/>
      <c r="AQ56" s="1332"/>
      <c r="AR56" s="1332"/>
      <c r="AS56" s="1332"/>
      <c r="AT56" s="1332"/>
      <c r="AU56" s="1332"/>
      <c r="AV56" s="1332"/>
      <c r="AW56" s="1332"/>
      <c r="AX56" s="1332"/>
      <c r="AY56" s="1332"/>
      <c r="AZ56" s="1332"/>
      <c r="BA56" s="1332"/>
      <c r="BB56" s="1335"/>
      <c r="BC56" s="1335"/>
      <c r="BD56" s="1335"/>
      <c r="BE56" s="1335"/>
      <c r="BF56" s="1335"/>
      <c r="BG56" s="1335"/>
      <c r="BH56" s="1335"/>
      <c r="BI56" s="1335"/>
      <c r="BJ56" s="1335"/>
      <c r="BK56" s="1335"/>
      <c r="BL56" s="1335"/>
      <c r="BM56" s="1335"/>
      <c r="BN56" s="1335"/>
      <c r="BO56" s="1335"/>
      <c r="BP56" s="1333"/>
      <c r="BQ56" s="1333"/>
      <c r="BR56" s="1333"/>
      <c r="BS56" s="1333"/>
      <c r="BT56" s="1333"/>
      <c r="BU56" s="1333"/>
      <c r="BV56" s="1333"/>
      <c r="BW56" s="1333"/>
      <c r="BX56" s="1333"/>
      <c r="BY56" s="1333"/>
      <c r="BZ56" s="1333"/>
      <c r="CA56" s="1333"/>
      <c r="CB56" s="1333"/>
      <c r="CC56" s="1333"/>
      <c r="CD56" s="1333"/>
      <c r="CE56" s="1333"/>
      <c r="CF56" s="1333"/>
      <c r="CG56" s="1333"/>
      <c r="CH56" s="1333"/>
      <c r="CI56" s="1333"/>
      <c r="CJ56" s="1333"/>
      <c r="CK56" s="1333"/>
      <c r="CL56" s="1333"/>
      <c r="CM56" s="1333"/>
      <c r="CN56" s="1333"/>
      <c r="CO56" s="1333"/>
      <c r="CP56" s="1333"/>
      <c r="CQ56" s="1333"/>
      <c r="CR56" s="1333"/>
      <c r="CS56" s="1333"/>
      <c r="CT56" s="1333"/>
      <c r="CU56" s="1333"/>
      <c r="CV56" s="1333"/>
      <c r="CW56" s="1333"/>
      <c r="CX56" s="1333"/>
      <c r="CY56" s="1333"/>
      <c r="CZ56" s="1333"/>
      <c r="DA56" s="1333"/>
      <c r="DB56" s="1333"/>
      <c r="DC56" s="1333"/>
    </row>
    <row r="57" spans="1:109" s="405" customFormat="1" x14ac:dyDescent="0.15">
      <c r="B57" s="409"/>
      <c r="G57" s="1328"/>
      <c r="H57" s="1328"/>
      <c r="I57" s="1338"/>
      <c r="J57" s="1338"/>
      <c r="K57" s="1334"/>
      <c r="L57" s="1334"/>
      <c r="M57" s="1334"/>
      <c r="N57" s="1334"/>
      <c r="AM57" s="390"/>
      <c r="AN57" s="1332"/>
      <c r="AO57" s="1332"/>
      <c r="AP57" s="1332"/>
      <c r="AQ57" s="1332"/>
      <c r="AR57" s="1332"/>
      <c r="AS57" s="1332"/>
      <c r="AT57" s="1332"/>
      <c r="AU57" s="1332"/>
      <c r="AV57" s="1332"/>
      <c r="AW57" s="1332"/>
      <c r="AX57" s="1332"/>
      <c r="AY57" s="1332"/>
      <c r="AZ57" s="1332"/>
      <c r="BA57" s="1332"/>
      <c r="BB57" s="1335" t="s">
        <v>625</v>
      </c>
      <c r="BC57" s="1335"/>
      <c r="BD57" s="1335"/>
      <c r="BE57" s="1335"/>
      <c r="BF57" s="1335"/>
      <c r="BG57" s="1335"/>
      <c r="BH57" s="1335"/>
      <c r="BI57" s="1335"/>
      <c r="BJ57" s="1335"/>
      <c r="BK57" s="1335"/>
      <c r="BL57" s="1335"/>
      <c r="BM57" s="1335"/>
      <c r="BN57" s="1335"/>
      <c r="BO57" s="1335"/>
      <c r="BP57" s="1336"/>
      <c r="BQ57" s="1333"/>
      <c r="BR57" s="1333"/>
      <c r="BS57" s="1333"/>
      <c r="BT57" s="1333"/>
      <c r="BU57" s="1333"/>
      <c r="BV57" s="1333"/>
      <c r="BW57" s="1333"/>
      <c r="BX57" s="1336"/>
      <c r="BY57" s="1333"/>
      <c r="BZ57" s="1333"/>
      <c r="CA57" s="1333"/>
      <c r="CB57" s="1333"/>
      <c r="CC57" s="1333"/>
      <c r="CD57" s="1333"/>
      <c r="CE57" s="1333"/>
      <c r="CF57" s="1333">
        <v>61.1</v>
      </c>
      <c r="CG57" s="1333"/>
      <c r="CH57" s="1333"/>
      <c r="CI57" s="1333"/>
      <c r="CJ57" s="1333"/>
      <c r="CK57" s="1333"/>
      <c r="CL57" s="1333"/>
      <c r="CM57" s="1333"/>
      <c r="CN57" s="1333">
        <v>61.9</v>
      </c>
      <c r="CO57" s="1333"/>
      <c r="CP57" s="1333"/>
      <c r="CQ57" s="1333"/>
      <c r="CR57" s="1333"/>
      <c r="CS57" s="1333"/>
      <c r="CT57" s="1333"/>
      <c r="CU57" s="1333"/>
      <c r="CV57" s="1333">
        <v>62.6</v>
      </c>
      <c r="CW57" s="1333"/>
      <c r="CX57" s="1333"/>
      <c r="CY57" s="1333"/>
      <c r="CZ57" s="1333"/>
      <c r="DA57" s="1333"/>
      <c r="DB57" s="1333"/>
      <c r="DC57" s="1333"/>
      <c r="DD57" s="410"/>
      <c r="DE57" s="409"/>
    </row>
    <row r="58" spans="1:109" s="405" customFormat="1" x14ac:dyDescent="0.15">
      <c r="A58" s="390"/>
      <c r="B58" s="409"/>
      <c r="G58" s="1328"/>
      <c r="H58" s="1328"/>
      <c r="I58" s="1338"/>
      <c r="J58" s="1338"/>
      <c r="K58" s="1334"/>
      <c r="L58" s="1334"/>
      <c r="M58" s="1334"/>
      <c r="N58" s="1334"/>
      <c r="AM58" s="390"/>
      <c r="AN58" s="1332"/>
      <c r="AO58" s="1332"/>
      <c r="AP58" s="1332"/>
      <c r="AQ58" s="1332"/>
      <c r="AR58" s="1332"/>
      <c r="AS58" s="1332"/>
      <c r="AT58" s="1332"/>
      <c r="AU58" s="1332"/>
      <c r="AV58" s="1332"/>
      <c r="AW58" s="1332"/>
      <c r="AX58" s="1332"/>
      <c r="AY58" s="1332"/>
      <c r="AZ58" s="1332"/>
      <c r="BA58" s="1332"/>
      <c r="BB58" s="1335"/>
      <c r="BC58" s="1335"/>
      <c r="BD58" s="1335"/>
      <c r="BE58" s="1335"/>
      <c r="BF58" s="1335"/>
      <c r="BG58" s="1335"/>
      <c r="BH58" s="1335"/>
      <c r="BI58" s="1335"/>
      <c r="BJ58" s="1335"/>
      <c r="BK58" s="1335"/>
      <c r="BL58" s="1335"/>
      <c r="BM58" s="1335"/>
      <c r="BN58" s="1335"/>
      <c r="BO58" s="1335"/>
      <c r="BP58" s="1333"/>
      <c r="BQ58" s="1333"/>
      <c r="BR58" s="1333"/>
      <c r="BS58" s="1333"/>
      <c r="BT58" s="1333"/>
      <c r="BU58" s="1333"/>
      <c r="BV58" s="1333"/>
      <c r="BW58" s="1333"/>
      <c r="BX58" s="1333"/>
      <c r="BY58" s="1333"/>
      <c r="BZ58" s="1333"/>
      <c r="CA58" s="1333"/>
      <c r="CB58" s="1333"/>
      <c r="CC58" s="1333"/>
      <c r="CD58" s="1333"/>
      <c r="CE58" s="1333"/>
      <c r="CF58" s="1333"/>
      <c r="CG58" s="1333"/>
      <c r="CH58" s="1333"/>
      <c r="CI58" s="1333"/>
      <c r="CJ58" s="1333"/>
      <c r="CK58" s="1333"/>
      <c r="CL58" s="1333"/>
      <c r="CM58" s="1333"/>
      <c r="CN58" s="1333"/>
      <c r="CO58" s="1333"/>
      <c r="CP58" s="1333"/>
      <c r="CQ58" s="1333"/>
      <c r="CR58" s="1333"/>
      <c r="CS58" s="1333"/>
      <c r="CT58" s="1333"/>
      <c r="CU58" s="1333"/>
      <c r="CV58" s="1333"/>
      <c r="CW58" s="1333"/>
      <c r="CX58" s="1333"/>
      <c r="CY58" s="1333"/>
      <c r="CZ58" s="1333"/>
      <c r="DA58" s="1333"/>
      <c r="DB58" s="1333"/>
      <c r="DC58" s="133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622</v>
      </c>
    </row>
    <row r="72" spans="2:107" x14ac:dyDescent="0.15">
      <c r="B72" s="397"/>
      <c r="G72" s="1328"/>
      <c r="H72" s="1328"/>
      <c r="I72" s="1328"/>
      <c r="J72" s="1328"/>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32" t="s">
        <v>567</v>
      </c>
      <c r="BQ72" s="1332"/>
      <c r="BR72" s="1332"/>
      <c r="BS72" s="1332"/>
      <c r="BT72" s="1332"/>
      <c r="BU72" s="1332"/>
      <c r="BV72" s="1332"/>
      <c r="BW72" s="1332"/>
      <c r="BX72" s="1332" t="s">
        <v>568</v>
      </c>
      <c r="BY72" s="1332"/>
      <c r="BZ72" s="1332"/>
      <c r="CA72" s="1332"/>
      <c r="CB72" s="1332"/>
      <c r="CC72" s="1332"/>
      <c r="CD72" s="1332"/>
      <c r="CE72" s="1332"/>
      <c r="CF72" s="1332" t="s">
        <v>569</v>
      </c>
      <c r="CG72" s="1332"/>
      <c r="CH72" s="1332"/>
      <c r="CI72" s="1332"/>
      <c r="CJ72" s="1332"/>
      <c r="CK72" s="1332"/>
      <c r="CL72" s="1332"/>
      <c r="CM72" s="1332"/>
      <c r="CN72" s="1332" t="s">
        <v>570</v>
      </c>
      <c r="CO72" s="1332"/>
      <c r="CP72" s="1332"/>
      <c r="CQ72" s="1332"/>
      <c r="CR72" s="1332"/>
      <c r="CS72" s="1332"/>
      <c r="CT72" s="1332"/>
      <c r="CU72" s="1332"/>
      <c r="CV72" s="1332" t="s">
        <v>571</v>
      </c>
      <c r="CW72" s="1332"/>
      <c r="CX72" s="1332"/>
      <c r="CY72" s="1332"/>
      <c r="CZ72" s="1332"/>
      <c r="DA72" s="1332"/>
      <c r="DB72" s="1332"/>
      <c r="DC72" s="1332"/>
    </row>
    <row r="73" spans="2:107" x14ac:dyDescent="0.15">
      <c r="B73" s="397"/>
      <c r="G73" s="1339"/>
      <c r="H73" s="1339"/>
      <c r="I73" s="1339"/>
      <c r="J73" s="1339"/>
      <c r="K73" s="1340"/>
      <c r="L73" s="1340"/>
      <c r="M73" s="1340"/>
      <c r="N73" s="1340"/>
      <c r="AM73" s="406"/>
      <c r="AN73" s="1335" t="s">
        <v>623</v>
      </c>
      <c r="AO73" s="1335"/>
      <c r="AP73" s="1335"/>
      <c r="AQ73" s="1335"/>
      <c r="AR73" s="1335"/>
      <c r="AS73" s="1335"/>
      <c r="AT73" s="1335"/>
      <c r="AU73" s="1335"/>
      <c r="AV73" s="1335"/>
      <c r="AW73" s="1335"/>
      <c r="AX73" s="1335"/>
      <c r="AY73" s="1335"/>
      <c r="AZ73" s="1335"/>
      <c r="BA73" s="1335"/>
      <c r="BB73" s="1335" t="s">
        <v>624</v>
      </c>
      <c r="BC73" s="1335"/>
      <c r="BD73" s="1335"/>
      <c r="BE73" s="1335"/>
      <c r="BF73" s="1335"/>
      <c r="BG73" s="1335"/>
      <c r="BH73" s="1335"/>
      <c r="BI73" s="1335"/>
      <c r="BJ73" s="1335"/>
      <c r="BK73" s="1335"/>
      <c r="BL73" s="1335"/>
      <c r="BM73" s="1335"/>
      <c r="BN73" s="1335"/>
      <c r="BO73" s="1335"/>
      <c r="BP73" s="1333">
        <v>15.3</v>
      </c>
      <c r="BQ73" s="1333"/>
      <c r="BR73" s="1333"/>
      <c r="BS73" s="1333"/>
      <c r="BT73" s="1333"/>
      <c r="BU73" s="1333"/>
      <c r="BV73" s="1333"/>
      <c r="BW73" s="1333"/>
      <c r="BX73" s="1333">
        <v>19.3</v>
      </c>
      <c r="BY73" s="1333"/>
      <c r="BZ73" s="1333"/>
      <c r="CA73" s="1333"/>
      <c r="CB73" s="1333"/>
      <c r="CC73" s="1333"/>
      <c r="CD73" s="1333"/>
      <c r="CE73" s="1333"/>
      <c r="CF73" s="1333">
        <v>18.2</v>
      </c>
      <c r="CG73" s="1333"/>
      <c r="CH73" s="1333"/>
      <c r="CI73" s="1333"/>
      <c r="CJ73" s="1333"/>
      <c r="CK73" s="1333"/>
      <c r="CL73" s="1333"/>
      <c r="CM73" s="1333"/>
      <c r="CN73" s="1333">
        <v>14.3</v>
      </c>
      <c r="CO73" s="1333"/>
      <c r="CP73" s="1333"/>
      <c r="CQ73" s="1333"/>
      <c r="CR73" s="1333"/>
      <c r="CS73" s="1333"/>
      <c r="CT73" s="1333"/>
      <c r="CU73" s="1333"/>
      <c r="CV73" s="1333">
        <v>14.7</v>
      </c>
      <c r="CW73" s="1333"/>
      <c r="CX73" s="1333"/>
      <c r="CY73" s="1333"/>
      <c r="CZ73" s="1333"/>
      <c r="DA73" s="1333"/>
      <c r="DB73" s="1333"/>
      <c r="DC73" s="1333"/>
    </row>
    <row r="74" spans="2:107" x14ac:dyDescent="0.15">
      <c r="B74" s="397"/>
      <c r="G74" s="1339"/>
      <c r="H74" s="1339"/>
      <c r="I74" s="1339"/>
      <c r="J74" s="1339"/>
      <c r="K74" s="1340"/>
      <c r="L74" s="1340"/>
      <c r="M74" s="1340"/>
      <c r="N74" s="1340"/>
      <c r="AM74" s="406"/>
      <c r="AN74" s="1335"/>
      <c r="AO74" s="1335"/>
      <c r="AP74" s="1335"/>
      <c r="AQ74" s="1335"/>
      <c r="AR74" s="1335"/>
      <c r="AS74" s="1335"/>
      <c r="AT74" s="1335"/>
      <c r="AU74" s="1335"/>
      <c r="AV74" s="1335"/>
      <c r="AW74" s="1335"/>
      <c r="AX74" s="1335"/>
      <c r="AY74" s="1335"/>
      <c r="AZ74" s="1335"/>
      <c r="BA74" s="1335"/>
      <c r="BB74" s="1335"/>
      <c r="BC74" s="1335"/>
      <c r="BD74" s="1335"/>
      <c r="BE74" s="1335"/>
      <c r="BF74" s="1335"/>
      <c r="BG74" s="1335"/>
      <c r="BH74" s="1335"/>
      <c r="BI74" s="1335"/>
      <c r="BJ74" s="1335"/>
      <c r="BK74" s="1335"/>
      <c r="BL74" s="1335"/>
      <c r="BM74" s="1335"/>
      <c r="BN74" s="1335"/>
      <c r="BO74" s="1335"/>
      <c r="BP74" s="1333"/>
      <c r="BQ74" s="1333"/>
      <c r="BR74" s="1333"/>
      <c r="BS74" s="1333"/>
      <c r="BT74" s="1333"/>
      <c r="BU74" s="1333"/>
      <c r="BV74" s="1333"/>
      <c r="BW74" s="1333"/>
      <c r="BX74" s="1333"/>
      <c r="BY74" s="1333"/>
      <c r="BZ74" s="1333"/>
      <c r="CA74" s="1333"/>
      <c r="CB74" s="1333"/>
      <c r="CC74" s="1333"/>
      <c r="CD74" s="1333"/>
      <c r="CE74" s="1333"/>
      <c r="CF74" s="1333"/>
      <c r="CG74" s="1333"/>
      <c r="CH74" s="1333"/>
      <c r="CI74" s="1333"/>
      <c r="CJ74" s="1333"/>
      <c r="CK74" s="1333"/>
      <c r="CL74" s="1333"/>
      <c r="CM74" s="1333"/>
      <c r="CN74" s="1333"/>
      <c r="CO74" s="1333"/>
      <c r="CP74" s="1333"/>
      <c r="CQ74" s="1333"/>
      <c r="CR74" s="1333"/>
      <c r="CS74" s="1333"/>
      <c r="CT74" s="1333"/>
      <c r="CU74" s="1333"/>
      <c r="CV74" s="1333"/>
      <c r="CW74" s="1333"/>
      <c r="CX74" s="1333"/>
      <c r="CY74" s="1333"/>
      <c r="CZ74" s="1333"/>
      <c r="DA74" s="1333"/>
      <c r="DB74" s="1333"/>
      <c r="DC74" s="1333"/>
    </row>
    <row r="75" spans="2:107" x14ac:dyDescent="0.15">
      <c r="B75" s="397"/>
      <c r="G75" s="1339"/>
      <c r="H75" s="1339"/>
      <c r="I75" s="1328"/>
      <c r="J75" s="1328"/>
      <c r="K75" s="1334"/>
      <c r="L75" s="1334"/>
      <c r="M75" s="1334"/>
      <c r="N75" s="1334"/>
      <c r="AM75" s="406"/>
      <c r="AN75" s="1335"/>
      <c r="AO75" s="1335"/>
      <c r="AP75" s="1335"/>
      <c r="AQ75" s="1335"/>
      <c r="AR75" s="1335"/>
      <c r="AS75" s="1335"/>
      <c r="AT75" s="1335"/>
      <c r="AU75" s="1335"/>
      <c r="AV75" s="1335"/>
      <c r="AW75" s="1335"/>
      <c r="AX75" s="1335"/>
      <c r="AY75" s="1335"/>
      <c r="AZ75" s="1335"/>
      <c r="BA75" s="1335"/>
      <c r="BB75" s="1335" t="s">
        <v>629</v>
      </c>
      <c r="BC75" s="1335"/>
      <c r="BD75" s="1335"/>
      <c r="BE75" s="1335"/>
      <c r="BF75" s="1335"/>
      <c r="BG75" s="1335"/>
      <c r="BH75" s="1335"/>
      <c r="BI75" s="1335"/>
      <c r="BJ75" s="1335"/>
      <c r="BK75" s="1335"/>
      <c r="BL75" s="1335"/>
      <c r="BM75" s="1335"/>
      <c r="BN75" s="1335"/>
      <c r="BO75" s="1335"/>
      <c r="BP75" s="1333">
        <v>1.7</v>
      </c>
      <c r="BQ75" s="1333"/>
      <c r="BR75" s="1333"/>
      <c r="BS75" s="1333"/>
      <c r="BT75" s="1333"/>
      <c r="BU75" s="1333"/>
      <c r="BV75" s="1333"/>
      <c r="BW75" s="1333"/>
      <c r="BX75" s="1333">
        <v>1.6</v>
      </c>
      <c r="BY75" s="1333"/>
      <c r="BZ75" s="1333"/>
      <c r="CA75" s="1333"/>
      <c r="CB75" s="1333"/>
      <c r="CC75" s="1333"/>
      <c r="CD75" s="1333"/>
      <c r="CE75" s="1333"/>
      <c r="CF75" s="1333">
        <v>1.1000000000000001</v>
      </c>
      <c r="CG75" s="1333"/>
      <c r="CH75" s="1333"/>
      <c r="CI75" s="1333"/>
      <c r="CJ75" s="1333"/>
      <c r="CK75" s="1333"/>
      <c r="CL75" s="1333"/>
      <c r="CM75" s="1333"/>
      <c r="CN75" s="1333">
        <v>1.2</v>
      </c>
      <c r="CO75" s="1333"/>
      <c r="CP75" s="1333"/>
      <c r="CQ75" s="1333"/>
      <c r="CR75" s="1333"/>
      <c r="CS75" s="1333"/>
      <c r="CT75" s="1333"/>
      <c r="CU75" s="1333"/>
      <c r="CV75" s="1333">
        <v>1.1000000000000001</v>
      </c>
      <c r="CW75" s="1333"/>
      <c r="CX75" s="1333"/>
      <c r="CY75" s="1333"/>
      <c r="CZ75" s="1333"/>
      <c r="DA75" s="1333"/>
      <c r="DB75" s="1333"/>
      <c r="DC75" s="1333"/>
    </row>
    <row r="76" spans="2:107" x14ac:dyDescent="0.15">
      <c r="B76" s="397"/>
      <c r="G76" s="1339"/>
      <c r="H76" s="1339"/>
      <c r="I76" s="1328"/>
      <c r="J76" s="1328"/>
      <c r="K76" s="1334"/>
      <c r="L76" s="1334"/>
      <c r="M76" s="1334"/>
      <c r="N76" s="1334"/>
      <c r="AM76" s="406"/>
      <c r="AN76" s="1335"/>
      <c r="AO76" s="1335"/>
      <c r="AP76" s="1335"/>
      <c r="AQ76" s="1335"/>
      <c r="AR76" s="1335"/>
      <c r="AS76" s="1335"/>
      <c r="AT76" s="1335"/>
      <c r="AU76" s="1335"/>
      <c r="AV76" s="1335"/>
      <c r="AW76" s="1335"/>
      <c r="AX76" s="1335"/>
      <c r="AY76" s="1335"/>
      <c r="AZ76" s="1335"/>
      <c r="BA76" s="1335"/>
      <c r="BB76" s="1335"/>
      <c r="BC76" s="1335"/>
      <c r="BD76" s="1335"/>
      <c r="BE76" s="1335"/>
      <c r="BF76" s="1335"/>
      <c r="BG76" s="1335"/>
      <c r="BH76" s="1335"/>
      <c r="BI76" s="1335"/>
      <c r="BJ76" s="1335"/>
      <c r="BK76" s="1335"/>
      <c r="BL76" s="1335"/>
      <c r="BM76" s="1335"/>
      <c r="BN76" s="1335"/>
      <c r="BO76" s="1335"/>
      <c r="BP76" s="1333"/>
      <c r="BQ76" s="1333"/>
      <c r="BR76" s="1333"/>
      <c r="BS76" s="1333"/>
      <c r="BT76" s="1333"/>
      <c r="BU76" s="1333"/>
      <c r="BV76" s="1333"/>
      <c r="BW76" s="1333"/>
      <c r="BX76" s="1333"/>
      <c r="BY76" s="1333"/>
      <c r="BZ76" s="1333"/>
      <c r="CA76" s="1333"/>
      <c r="CB76" s="1333"/>
      <c r="CC76" s="1333"/>
      <c r="CD76" s="1333"/>
      <c r="CE76" s="1333"/>
      <c r="CF76" s="1333"/>
      <c r="CG76" s="1333"/>
      <c r="CH76" s="1333"/>
      <c r="CI76" s="1333"/>
      <c r="CJ76" s="1333"/>
      <c r="CK76" s="1333"/>
      <c r="CL76" s="1333"/>
      <c r="CM76" s="1333"/>
      <c r="CN76" s="1333"/>
      <c r="CO76" s="1333"/>
      <c r="CP76" s="1333"/>
      <c r="CQ76" s="1333"/>
      <c r="CR76" s="1333"/>
      <c r="CS76" s="1333"/>
      <c r="CT76" s="1333"/>
      <c r="CU76" s="1333"/>
      <c r="CV76" s="1333"/>
      <c r="CW76" s="1333"/>
      <c r="CX76" s="1333"/>
      <c r="CY76" s="1333"/>
      <c r="CZ76" s="1333"/>
      <c r="DA76" s="1333"/>
      <c r="DB76" s="1333"/>
      <c r="DC76" s="1333"/>
    </row>
    <row r="77" spans="2:107" x14ac:dyDescent="0.15">
      <c r="B77" s="397"/>
      <c r="G77" s="1328"/>
      <c r="H77" s="1328"/>
      <c r="I77" s="1328"/>
      <c r="J77" s="1328"/>
      <c r="K77" s="1340"/>
      <c r="L77" s="1340"/>
      <c r="M77" s="1340"/>
      <c r="N77" s="1340"/>
      <c r="AN77" s="1332" t="s">
        <v>626</v>
      </c>
      <c r="AO77" s="1332"/>
      <c r="AP77" s="1332"/>
      <c r="AQ77" s="1332"/>
      <c r="AR77" s="1332"/>
      <c r="AS77" s="1332"/>
      <c r="AT77" s="1332"/>
      <c r="AU77" s="1332"/>
      <c r="AV77" s="1332"/>
      <c r="AW77" s="1332"/>
      <c r="AX77" s="1332"/>
      <c r="AY77" s="1332"/>
      <c r="AZ77" s="1332"/>
      <c r="BA77" s="1332"/>
      <c r="BB77" s="1335" t="s">
        <v>624</v>
      </c>
      <c r="BC77" s="1335"/>
      <c r="BD77" s="1335"/>
      <c r="BE77" s="1335"/>
      <c r="BF77" s="1335"/>
      <c r="BG77" s="1335"/>
      <c r="BH77" s="1335"/>
      <c r="BI77" s="1335"/>
      <c r="BJ77" s="1335"/>
      <c r="BK77" s="1335"/>
      <c r="BL77" s="1335"/>
      <c r="BM77" s="1335"/>
      <c r="BN77" s="1335"/>
      <c r="BO77" s="1335"/>
      <c r="BP77" s="1333">
        <v>16.600000000000001</v>
      </c>
      <c r="BQ77" s="1333"/>
      <c r="BR77" s="1333"/>
      <c r="BS77" s="1333"/>
      <c r="BT77" s="1333"/>
      <c r="BU77" s="1333"/>
      <c r="BV77" s="1333"/>
      <c r="BW77" s="1333"/>
      <c r="BX77" s="1333">
        <v>17.399999999999999</v>
      </c>
      <c r="BY77" s="1333"/>
      <c r="BZ77" s="1333"/>
      <c r="CA77" s="1333"/>
      <c r="CB77" s="1333"/>
      <c r="CC77" s="1333"/>
      <c r="CD77" s="1333"/>
      <c r="CE77" s="1333"/>
      <c r="CF77" s="1333">
        <v>34</v>
      </c>
      <c r="CG77" s="1333"/>
      <c r="CH77" s="1333"/>
      <c r="CI77" s="1333"/>
      <c r="CJ77" s="1333"/>
      <c r="CK77" s="1333"/>
      <c r="CL77" s="1333"/>
      <c r="CM77" s="1333"/>
      <c r="CN77" s="1333">
        <v>33.9</v>
      </c>
      <c r="CO77" s="1333"/>
      <c r="CP77" s="1333"/>
      <c r="CQ77" s="1333"/>
      <c r="CR77" s="1333"/>
      <c r="CS77" s="1333"/>
      <c r="CT77" s="1333"/>
      <c r="CU77" s="1333"/>
      <c r="CV77" s="1333">
        <v>31.5</v>
      </c>
      <c r="CW77" s="1333"/>
      <c r="CX77" s="1333"/>
      <c r="CY77" s="1333"/>
      <c r="CZ77" s="1333"/>
      <c r="DA77" s="1333"/>
      <c r="DB77" s="1333"/>
      <c r="DC77" s="1333"/>
    </row>
    <row r="78" spans="2:107" x14ac:dyDescent="0.15">
      <c r="B78" s="397"/>
      <c r="G78" s="1328"/>
      <c r="H78" s="1328"/>
      <c r="I78" s="1328"/>
      <c r="J78" s="1328"/>
      <c r="K78" s="1340"/>
      <c r="L78" s="1340"/>
      <c r="M78" s="1340"/>
      <c r="N78" s="1340"/>
      <c r="AN78" s="1332"/>
      <c r="AO78" s="1332"/>
      <c r="AP78" s="1332"/>
      <c r="AQ78" s="1332"/>
      <c r="AR78" s="1332"/>
      <c r="AS78" s="1332"/>
      <c r="AT78" s="1332"/>
      <c r="AU78" s="1332"/>
      <c r="AV78" s="1332"/>
      <c r="AW78" s="1332"/>
      <c r="AX78" s="1332"/>
      <c r="AY78" s="1332"/>
      <c r="AZ78" s="1332"/>
      <c r="BA78" s="1332"/>
      <c r="BB78" s="1335"/>
      <c r="BC78" s="1335"/>
      <c r="BD78" s="1335"/>
      <c r="BE78" s="1335"/>
      <c r="BF78" s="1335"/>
      <c r="BG78" s="1335"/>
      <c r="BH78" s="1335"/>
      <c r="BI78" s="1335"/>
      <c r="BJ78" s="1335"/>
      <c r="BK78" s="1335"/>
      <c r="BL78" s="1335"/>
      <c r="BM78" s="1335"/>
      <c r="BN78" s="1335"/>
      <c r="BO78" s="1335"/>
      <c r="BP78" s="1333"/>
      <c r="BQ78" s="1333"/>
      <c r="BR78" s="1333"/>
      <c r="BS78" s="1333"/>
      <c r="BT78" s="1333"/>
      <c r="BU78" s="1333"/>
      <c r="BV78" s="1333"/>
      <c r="BW78" s="1333"/>
      <c r="BX78" s="1333"/>
      <c r="BY78" s="1333"/>
      <c r="BZ78" s="1333"/>
      <c r="CA78" s="1333"/>
      <c r="CB78" s="1333"/>
      <c r="CC78" s="1333"/>
      <c r="CD78" s="1333"/>
      <c r="CE78" s="1333"/>
      <c r="CF78" s="1333"/>
      <c r="CG78" s="1333"/>
      <c r="CH78" s="1333"/>
      <c r="CI78" s="1333"/>
      <c r="CJ78" s="1333"/>
      <c r="CK78" s="1333"/>
      <c r="CL78" s="1333"/>
      <c r="CM78" s="1333"/>
      <c r="CN78" s="1333"/>
      <c r="CO78" s="1333"/>
      <c r="CP78" s="1333"/>
      <c r="CQ78" s="1333"/>
      <c r="CR78" s="1333"/>
      <c r="CS78" s="1333"/>
      <c r="CT78" s="1333"/>
      <c r="CU78" s="1333"/>
      <c r="CV78" s="1333"/>
      <c r="CW78" s="1333"/>
      <c r="CX78" s="1333"/>
      <c r="CY78" s="1333"/>
      <c r="CZ78" s="1333"/>
      <c r="DA78" s="1333"/>
      <c r="DB78" s="1333"/>
      <c r="DC78" s="1333"/>
    </row>
    <row r="79" spans="2:107" x14ac:dyDescent="0.15">
      <c r="B79" s="397"/>
      <c r="G79" s="1328"/>
      <c r="H79" s="1328"/>
      <c r="I79" s="1338"/>
      <c r="J79" s="1338"/>
      <c r="K79" s="1341"/>
      <c r="L79" s="1341"/>
      <c r="M79" s="1341"/>
      <c r="N79" s="1341"/>
      <c r="AN79" s="1332"/>
      <c r="AO79" s="1332"/>
      <c r="AP79" s="1332"/>
      <c r="AQ79" s="1332"/>
      <c r="AR79" s="1332"/>
      <c r="AS79" s="1332"/>
      <c r="AT79" s="1332"/>
      <c r="AU79" s="1332"/>
      <c r="AV79" s="1332"/>
      <c r="AW79" s="1332"/>
      <c r="AX79" s="1332"/>
      <c r="AY79" s="1332"/>
      <c r="AZ79" s="1332"/>
      <c r="BA79" s="1332"/>
      <c r="BB79" s="1335" t="s">
        <v>629</v>
      </c>
      <c r="BC79" s="1335"/>
      <c r="BD79" s="1335"/>
      <c r="BE79" s="1335"/>
      <c r="BF79" s="1335"/>
      <c r="BG79" s="1335"/>
      <c r="BH79" s="1335"/>
      <c r="BI79" s="1335"/>
      <c r="BJ79" s="1335"/>
      <c r="BK79" s="1335"/>
      <c r="BL79" s="1335"/>
      <c r="BM79" s="1335"/>
      <c r="BN79" s="1335"/>
      <c r="BO79" s="1335"/>
      <c r="BP79" s="1333">
        <v>3.6</v>
      </c>
      <c r="BQ79" s="1333"/>
      <c r="BR79" s="1333"/>
      <c r="BS79" s="1333"/>
      <c r="BT79" s="1333"/>
      <c r="BU79" s="1333"/>
      <c r="BV79" s="1333"/>
      <c r="BW79" s="1333"/>
      <c r="BX79" s="1333">
        <v>3.6</v>
      </c>
      <c r="BY79" s="1333"/>
      <c r="BZ79" s="1333"/>
      <c r="CA79" s="1333"/>
      <c r="CB79" s="1333"/>
      <c r="CC79" s="1333"/>
      <c r="CD79" s="1333"/>
      <c r="CE79" s="1333"/>
      <c r="CF79" s="1333">
        <v>5.9</v>
      </c>
      <c r="CG79" s="1333"/>
      <c r="CH79" s="1333"/>
      <c r="CI79" s="1333"/>
      <c r="CJ79" s="1333"/>
      <c r="CK79" s="1333"/>
      <c r="CL79" s="1333"/>
      <c r="CM79" s="1333"/>
      <c r="CN79" s="1333">
        <v>5.7</v>
      </c>
      <c r="CO79" s="1333"/>
      <c r="CP79" s="1333"/>
      <c r="CQ79" s="1333"/>
      <c r="CR79" s="1333"/>
      <c r="CS79" s="1333"/>
      <c r="CT79" s="1333"/>
      <c r="CU79" s="1333"/>
      <c r="CV79" s="1333">
        <v>5.4</v>
      </c>
      <c r="CW79" s="1333"/>
      <c r="CX79" s="1333"/>
      <c r="CY79" s="1333"/>
      <c r="CZ79" s="1333"/>
      <c r="DA79" s="1333"/>
      <c r="DB79" s="1333"/>
      <c r="DC79" s="1333"/>
    </row>
    <row r="80" spans="2:107" x14ac:dyDescent="0.15">
      <c r="B80" s="397"/>
      <c r="G80" s="1328"/>
      <c r="H80" s="1328"/>
      <c r="I80" s="1338"/>
      <c r="J80" s="1338"/>
      <c r="K80" s="1341"/>
      <c r="L80" s="1341"/>
      <c r="M80" s="1341"/>
      <c r="N80" s="1341"/>
      <c r="AN80" s="1332"/>
      <c r="AO80" s="1332"/>
      <c r="AP80" s="1332"/>
      <c r="AQ80" s="1332"/>
      <c r="AR80" s="1332"/>
      <c r="AS80" s="1332"/>
      <c r="AT80" s="1332"/>
      <c r="AU80" s="1332"/>
      <c r="AV80" s="1332"/>
      <c r="AW80" s="1332"/>
      <c r="AX80" s="1332"/>
      <c r="AY80" s="1332"/>
      <c r="AZ80" s="1332"/>
      <c r="BA80" s="1332"/>
      <c r="BB80" s="1335"/>
      <c r="BC80" s="1335"/>
      <c r="BD80" s="1335"/>
      <c r="BE80" s="1335"/>
      <c r="BF80" s="1335"/>
      <c r="BG80" s="1335"/>
      <c r="BH80" s="1335"/>
      <c r="BI80" s="1335"/>
      <c r="BJ80" s="1335"/>
      <c r="BK80" s="1335"/>
      <c r="BL80" s="1335"/>
      <c r="BM80" s="1335"/>
      <c r="BN80" s="1335"/>
      <c r="BO80" s="1335"/>
      <c r="BP80" s="1333"/>
      <c r="BQ80" s="1333"/>
      <c r="BR80" s="1333"/>
      <c r="BS80" s="1333"/>
      <c r="BT80" s="1333"/>
      <c r="BU80" s="1333"/>
      <c r="BV80" s="1333"/>
      <c r="BW80" s="1333"/>
      <c r="BX80" s="1333"/>
      <c r="BY80" s="1333"/>
      <c r="BZ80" s="1333"/>
      <c r="CA80" s="1333"/>
      <c r="CB80" s="1333"/>
      <c r="CC80" s="1333"/>
      <c r="CD80" s="1333"/>
      <c r="CE80" s="1333"/>
      <c r="CF80" s="1333"/>
      <c r="CG80" s="1333"/>
      <c r="CH80" s="1333"/>
      <c r="CI80" s="1333"/>
      <c r="CJ80" s="1333"/>
      <c r="CK80" s="1333"/>
      <c r="CL80" s="1333"/>
      <c r="CM80" s="1333"/>
      <c r="CN80" s="1333"/>
      <c r="CO80" s="1333"/>
      <c r="CP80" s="1333"/>
      <c r="CQ80" s="1333"/>
      <c r="CR80" s="1333"/>
      <c r="CS80" s="1333"/>
      <c r="CT80" s="1333"/>
      <c r="CU80" s="1333"/>
      <c r="CV80" s="1333"/>
      <c r="CW80" s="1333"/>
      <c r="CX80" s="1333"/>
      <c r="CY80" s="1333"/>
      <c r="CZ80" s="1333"/>
      <c r="DA80" s="1333"/>
      <c r="DB80" s="1333"/>
      <c r="DC80" s="133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0El/Dsi2ba7OiQEOu46BmuV274fYQG0SLnwhhe9lhfU9+UWzt1Pn9wUkQgkaLsV6QDoEMjpwbe+4ogbILpMuw==" saltValue="VAYTmqtoIgAwMVNKYYnK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C8F63-60CE-46C8-904E-140A60D07F07}">
  <sheetPr>
    <pageSetUpPr fitToPage="1"/>
  </sheetPr>
  <dimension ref="A1:DR125"/>
  <sheetViews>
    <sheetView showGridLines="0" topLeftCell="A46" zoomScale="70" zoomScaleNormal="70" zoomScaleSheetLayoutView="70" workbookViewId="0">
      <selection activeCell="BP71" sqref="BP7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rTZR2UiPmNW7UjYOIYdrzp94bQCyijL/2Q9ddRYVCe4g1kmg2Tg6n5q1lgUw69gX6YHf92FZhpkQL9m4SLcaew==" saltValue="q+K+o7sARy+6sDKIITt51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00FB-73F1-4439-AE55-AFEFFB7591BE}">
  <sheetPr>
    <pageSetUpPr fitToPage="1"/>
  </sheetPr>
  <dimension ref="A1:DR125"/>
  <sheetViews>
    <sheetView showGridLines="0" topLeftCell="A43" zoomScale="70" zoomScaleNormal="70" zoomScaleSheetLayoutView="55" workbookViewId="0">
      <selection activeCell="BP71" sqref="BP7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8b4WIU3IpCE7YVYYvIAzsFlRahlGsbjS1ZiKbuma5mBrHdx/JAYaInTxMi8wAO4DYx1stCsnnvhqZqhzUiQGzA==" saltValue="vdtIRsbLP1VPbDYWIK6Tj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43541</v>
      </c>
      <c r="E3" s="162"/>
      <c r="F3" s="163">
        <v>39893</v>
      </c>
      <c r="G3" s="164"/>
      <c r="H3" s="165"/>
    </row>
    <row r="4" spans="1:8" x14ac:dyDescent="0.15">
      <c r="A4" s="166"/>
      <c r="B4" s="167"/>
      <c r="C4" s="168"/>
      <c r="D4" s="169">
        <v>14723</v>
      </c>
      <c r="E4" s="170"/>
      <c r="F4" s="171">
        <v>26170</v>
      </c>
      <c r="G4" s="172"/>
      <c r="H4" s="173"/>
    </row>
    <row r="5" spans="1:8" x14ac:dyDescent="0.15">
      <c r="A5" s="154" t="s">
        <v>559</v>
      </c>
      <c r="B5" s="159"/>
      <c r="C5" s="160"/>
      <c r="D5" s="161">
        <v>43939</v>
      </c>
      <c r="E5" s="162"/>
      <c r="F5" s="163">
        <v>41080</v>
      </c>
      <c r="G5" s="164"/>
      <c r="H5" s="165"/>
    </row>
    <row r="6" spans="1:8" x14ac:dyDescent="0.15">
      <c r="A6" s="166"/>
      <c r="B6" s="167"/>
      <c r="C6" s="168"/>
      <c r="D6" s="169">
        <v>21984</v>
      </c>
      <c r="E6" s="170"/>
      <c r="F6" s="171">
        <v>27265</v>
      </c>
      <c r="G6" s="172"/>
      <c r="H6" s="173"/>
    </row>
    <row r="7" spans="1:8" x14ac:dyDescent="0.15">
      <c r="A7" s="154" t="s">
        <v>560</v>
      </c>
      <c r="B7" s="159"/>
      <c r="C7" s="160"/>
      <c r="D7" s="161">
        <v>60976</v>
      </c>
      <c r="E7" s="162"/>
      <c r="F7" s="163">
        <v>46457</v>
      </c>
      <c r="G7" s="164"/>
      <c r="H7" s="165"/>
    </row>
    <row r="8" spans="1:8" x14ac:dyDescent="0.15">
      <c r="A8" s="166"/>
      <c r="B8" s="167"/>
      <c r="C8" s="168"/>
      <c r="D8" s="169">
        <v>32098</v>
      </c>
      <c r="E8" s="170"/>
      <c r="F8" s="171">
        <v>24020</v>
      </c>
      <c r="G8" s="172"/>
      <c r="H8" s="173"/>
    </row>
    <row r="9" spans="1:8" x14ac:dyDescent="0.15">
      <c r="A9" s="154" t="s">
        <v>561</v>
      </c>
      <c r="B9" s="159"/>
      <c r="C9" s="160"/>
      <c r="D9" s="161">
        <v>55693</v>
      </c>
      <c r="E9" s="162"/>
      <c r="F9" s="163">
        <v>51849</v>
      </c>
      <c r="G9" s="164"/>
      <c r="H9" s="165"/>
    </row>
    <row r="10" spans="1:8" x14ac:dyDescent="0.15">
      <c r="A10" s="166"/>
      <c r="B10" s="167"/>
      <c r="C10" s="168"/>
      <c r="D10" s="169">
        <v>28163</v>
      </c>
      <c r="E10" s="170"/>
      <c r="F10" s="171">
        <v>26326</v>
      </c>
      <c r="G10" s="172"/>
      <c r="H10" s="173"/>
    </row>
    <row r="11" spans="1:8" x14ac:dyDescent="0.15">
      <c r="A11" s="154" t="s">
        <v>562</v>
      </c>
      <c r="B11" s="159"/>
      <c r="C11" s="160"/>
      <c r="D11" s="161">
        <v>59098</v>
      </c>
      <c r="E11" s="162"/>
      <c r="F11" s="163">
        <v>52191</v>
      </c>
      <c r="G11" s="164"/>
      <c r="H11" s="165"/>
    </row>
    <row r="12" spans="1:8" x14ac:dyDescent="0.15">
      <c r="A12" s="166"/>
      <c r="B12" s="167"/>
      <c r="C12" s="174"/>
      <c r="D12" s="169">
        <v>26928</v>
      </c>
      <c r="E12" s="170"/>
      <c r="F12" s="171">
        <v>26807</v>
      </c>
      <c r="G12" s="172"/>
      <c r="H12" s="173"/>
    </row>
    <row r="13" spans="1:8" x14ac:dyDescent="0.15">
      <c r="A13" s="154"/>
      <c r="B13" s="159"/>
      <c r="C13" s="175"/>
      <c r="D13" s="176">
        <v>52649</v>
      </c>
      <c r="E13" s="177"/>
      <c r="F13" s="178">
        <v>46294</v>
      </c>
      <c r="G13" s="179"/>
      <c r="H13" s="165"/>
    </row>
    <row r="14" spans="1:8" x14ac:dyDescent="0.15">
      <c r="A14" s="166"/>
      <c r="B14" s="167"/>
      <c r="C14" s="168"/>
      <c r="D14" s="169">
        <v>24779</v>
      </c>
      <c r="E14" s="170"/>
      <c r="F14" s="171">
        <v>26118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7.02</v>
      </c>
      <c r="C19" s="180">
        <f>ROUND(VALUE(SUBSTITUTE(実質収支比率等に係る経年分析!G$48,"▲","-")),2)</f>
        <v>7.13</v>
      </c>
      <c r="D19" s="180">
        <f>ROUND(VALUE(SUBSTITUTE(実質収支比率等に係る経年分析!H$48,"▲","-")),2)</f>
        <v>8.16</v>
      </c>
      <c r="E19" s="180">
        <f>ROUND(VALUE(SUBSTITUTE(実質収支比率等に係る経年分析!I$48,"▲","-")),2)</f>
        <v>8.74</v>
      </c>
      <c r="F19" s="180">
        <f>ROUND(VALUE(SUBSTITUTE(実質収支比率等に係る経年分析!J$48,"▲","-")),2)</f>
        <v>8.68</v>
      </c>
    </row>
    <row r="20" spans="1:11" x14ac:dyDescent="0.15">
      <c r="A20" s="180" t="s">
        <v>54</v>
      </c>
      <c r="B20" s="180">
        <f>ROUND(VALUE(SUBSTITUTE(実質収支比率等に係る経年分析!F$47,"▲","-")),2)</f>
        <v>15.18</v>
      </c>
      <c r="C20" s="180">
        <f>ROUND(VALUE(SUBSTITUTE(実質収支比率等に係る経年分析!G$47,"▲","-")),2)</f>
        <v>12.57</v>
      </c>
      <c r="D20" s="180">
        <f>ROUND(VALUE(SUBSTITUTE(実質収支比率等に係る経年分析!H$47,"▲","-")),2)</f>
        <v>11.86</v>
      </c>
      <c r="E20" s="180">
        <f>ROUND(VALUE(SUBSTITUTE(実質収支比率等に係る経年分析!I$47,"▲","-")),2)</f>
        <v>11.2</v>
      </c>
      <c r="F20" s="180">
        <f>ROUND(VALUE(SUBSTITUTE(実質収支比率等に係る経年分析!J$47,"▲","-")),2)</f>
        <v>10.98</v>
      </c>
    </row>
    <row r="21" spans="1:11" x14ac:dyDescent="0.15">
      <c r="A21" s="180" t="s">
        <v>55</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-2.5099999999999998</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0.24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工業団地整備事業費特別会計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1.89</v>
      </c>
    </row>
    <row r="34" spans="1:16" x14ac:dyDescent="0.15">
      <c r="A34" s="181" t="str">
        <f>IF(連結実質赤字比率に係る赤字・黒字の構成分析!C$36="",NA(),連結実質赤字比率に係る赤字・黒字の構成分析!C$36)</f>
        <v>国民健康保険事業費特別会計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10371</v>
      </c>
      <c r="E42" s="182"/>
      <c r="F42" s="182"/>
      <c r="G42" s="182">
        <f>'実質公債費比率（分子）の構造'!L$52</f>
        <v>10449</v>
      </c>
      <c r="H42" s="182"/>
      <c r="I42" s="182"/>
      <c r="J42" s="182">
        <f>'実質公債費比率（分子）の構造'!M$52</f>
        <v>10404</v>
      </c>
      <c r="K42" s="182"/>
      <c r="L42" s="182"/>
      <c r="M42" s="182">
        <f>'実質公債費比率（分子）の構造'!N$52</f>
        <v>10378</v>
      </c>
      <c r="N42" s="182"/>
      <c r="O42" s="182"/>
      <c r="P42" s="182">
        <f>'実質公債費比率（分子）の構造'!O$52</f>
        <v>10023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20</v>
      </c>
      <c r="C44" s="182"/>
      <c r="D44" s="182"/>
      <c r="E44" s="182">
        <f>'実質公債費比率（分子）の構造'!L$50</f>
        <v>19</v>
      </c>
      <c r="F44" s="182"/>
      <c r="G44" s="182"/>
      <c r="H44" s="182">
        <f>'実質公債費比率（分子）の構造'!M$50</f>
        <v>18</v>
      </c>
      <c r="I44" s="182"/>
      <c r="J44" s="182"/>
      <c r="K44" s="182">
        <f>'実質公債費比率（分子）の構造'!N$50</f>
        <v>17</v>
      </c>
      <c r="L44" s="182"/>
      <c r="M44" s="182"/>
      <c r="N44" s="182">
        <f>'実質公債費比率（分子）の構造'!O$50</f>
        <v>22</v>
      </c>
      <c r="O44" s="182"/>
      <c r="P44" s="182"/>
    </row>
    <row r="45" spans="1:16" x14ac:dyDescent="0.15">
      <c r="A45" s="182" t="s">
        <v>65</v>
      </c>
      <c r="B45" s="182">
        <f>'実質公債費比率（分子）の構造'!K$49</f>
        <v>20</v>
      </c>
      <c r="C45" s="182"/>
      <c r="D45" s="182"/>
      <c r="E45" s="182">
        <f>'実質公債費比率（分子）の構造'!L$49</f>
        <v>20</v>
      </c>
      <c r="F45" s="182"/>
      <c r="G45" s="182"/>
      <c r="H45" s="182">
        <f>'実質公債費比率（分子）の構造'!M$49</f>
        <v>20</v>
      </c>
      <c r="I45" s="182"/>
      <c r="J45" s="182"/>
      <c r="K45" s="182">
        <f>'実質公債費比率（分子）の構造'!N$49</f>
        <v>20</v>
      </c>
      <c r="L45" s="182"/>
      <c r="M45" s="182"/>
      <c r="N45" s="182">
        <f>'実質公債費比率（分子）の構造'!O$49</f>
        <v>18</v>
      </c>
      <c r="O45" s="182"/>
      <c r="P45" s="182"/>
    </row>
    <row r="46" spans="1:16" x14ac:dyDescent="0.15">
      <c r="A46" s="182" t="s">
        <v>66</v>
      </c>
      <c r="B46" s="182">
        <f>'実質公債費比率（分子）の構造'!K$48</f>
        <v>2484</v>
      </c>
      <c r="C46" s="182"/>
      <c r="D46" s="182"/>
      <c r="E46" s="182">
        <f>'実質公債費比率（分子）の構造'!L$48</f>
        <v>3024</v>
      </c>
      <c r="F46" s="182"/>
      <c r="G46" s="182"/>
      <c r="H46" s="182">
        <f>'実質公債費比率（分子）の構造'!M$48</f>
        <v>2782</v>
      </c>
      <c r="I46" s="182"/>
      <c r="J46" s="182"/>
      <c r="K46" s="182">
        <f>'実質公債費比率（分子）の構造'!N$48</f>
        <v>2715</v>
      </c>
      <c r="L46" s="182"/>
      <c r="M46" s="182"/>
      <c r="N46" s="182">
        <f>'実質公債費比率（分子）の構造'!O$48</f>
        <v>2524</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8162</v>
      </c>
      <c r="C49" s="182"/>
      <c r="D49" s="182"/>
      <c r="E49" s="182">
        <f>'実質公債費比率（分子）の構造'!L$45</f>
        <v>8206</v>
      </c>
      <c r="F49" s="182"/>
      <c r="G49" s="182"/>
      <c r="H49" s="182">
        <f>'実質公債費比率（分子）の構造'!M$45</f>
        <v>8174</v>
      </c>
      <c r="I49" s="182"/>
      <c r="J49" s="182"/>
      <c r="K49" s="182">
        <f>'実質公債費比率（分子）の構造'!N$45</f>
        <v>8100</v>
      </c>
      <c r="L49" s="182"/>
      <c r="M49" s="182"/>
      <c r="N49" s="182">
        <f>'実質公債費比率（分子）の構造'!O$45</f>
        <v>8131</v>
      </c>
      <c r="O49" s="182"/>
      <c r="P49" s="182"/>
    </row>
    <row r="50" spans="1:16" x14ac:dyDescent="0.15">
      <c r="A50" s="182" t="s">
        <v>69</v>
      </c>
      <c r="B50" s="182" t="e">
        <f>NA()</f>
        <v>#N/A</v>
      </c>
      <c r="C50" s="182">
        <f>IF(ISNUMBER('実質公債費比率（分子）の構造'!K$53),'実質公債費比率（分子）の構造'!K$53,NA())</f>
        <v>315</v>
      </c>
      <c r="D50" s="182" t="e">
        <f>NA()</f>
        <v>#N/A</v>
      </c>
      <c r="E50" s="182" t="e">
        <f>NA()</f>
        <v>#N/A</v>
      </c>
      <c r="F50" s="182">
        <f>IF(ISNUMBER('実質公債費比率（分子）の構造'!L$53),'実質公債費比率（分子）の構造'!L$53,NA())</f>
        <v>820</v>
      </c>
      <c r="G50" s="182" t="e">
        <f>NA()</f>
        <v>#N/A</v>
      </c>
      <c r="H50" s="182" t="e">
        <f>NA()</f>
        <v>#N/A</v>
      </c>
      <c r="I50" s="182">
        <f>IF(ISNUMBER('実質公債費比率（分子）の構造'!M$53),'実質公債費比率（分子）の構造'!M$53,NA())</f>
        <v>590</v>
      </c>
      <c r="J50" s="182" t="e">
        <f>NA()</f>
        <v>#N/A</v>
      </c>
      <c r="K50" s="182" t="e">
        <f>NA()</f>
        <v>#N/A</v>
      </c>
      <c r="L50" s="182">
        <f>IF(ISNUMBER('実質公債費比率（分子）の構造'!N$53),'実質公債費比率（分子）の構造'!N$53,NA())</f>
        <v>474</v>
      </c>
      <c r="M50" s="182" t="e">
        <f>NA()</f>
        <v>#N/A</v>
      </c>
      <c r="N50" s="182" t="e">
        <f>NA()</f>
        <v>#N/A</v>
      </c>
      <c r="O50" s="182">
        <f>IF(ISNUMBER('実質公債費比率（分子）の構造'!O$53),'実質公債費比率（分子）の構造'!O$53,NA())</f>
        <v>672</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91769</v>
      </c>
      <c r="E56" s="181"/>
      <c r="F56" s="181"/>
      <c r="G56" s="181">
        <f>'将来負担比率（分子）の構造'!J$52</f>
        <v>89569</v>
      </c>
      <c r="H56" s="181"/>
      <c r="I56" s="181"/>
      <c r="J56" s="181">
        <f>'将来負担比率（分子）の構造'!K$52</f>
        <v>88533</v>
      </c>
      <c r="K56" s="181"/>
      <c r="L56" s="181"/>
      <c r="M56" s="181">
        <f>'将来負担比率（分子）の構造'!L$52</f>
        <v>87731</v>
      </c>
      <c r="N56" s="181"/>
      <c r="O56" s="181"/>
      <c r="P56" s="181">
        <f>'将来負担比率（分子）の構造'!M$52</f>
        <v>87882</v>
      </c>
    </row>
    <row r="57" spans="1:16" x14ac:dyDescent="0.15">
      <c r="A57" s="181" t="s">
        <v>41</v>
      </c>
      <c r="B57" s="181"/>
      <c r="C57" s="181"/>
      <c r="D57" s="181">
        <f>'将来負担比率（分子）の構造'!I$51</f>
        <v>14701</v>
      </c>
      <c r="E57" s="181"/>
      <c r="F57" s="181"/>
      <c r="G57" s="181">
        <f>'将来負担比率（分子）の構造'!J$51</f>
        <v>13776</v>
      </c>
      <c r="H57" s="181"/>
      <c r="I57" s="181"/>
      <c r="J57" s="181">
        <f>'将来負担比率（分子）の構造'!K$51</f>
        <v>14224</v>
      </c>
      <c r="K57" s="181"/>
      <c r="L57" s="181"/>
      <c r="M57" s="181">
        <f>'将来負担比率（分子）の構造'!L$51</f>
        <v>15469</v>
      </c>
      <c r="N57" s="181"/>
      <c r="O57" s="181"/>
      <c r="P57" s="181">
        <f>'将来負担比率（分子）の構造'!M$51</f>
        <v>17919</v>
      </c>
    </row>
    <row r="58" spans="1:16" x14ac:dyDescent="0.15">
      <c r="A58" s="181" t="s">
        <v>40</v>
      </c>
      <c r="B58" s="181"/>
      <c r="C58" s="181"/>
      <c r="D58" s="181">
        <f>'将来負担比率（分子）の構造'!I$50</f>
        <v>16531</v>
      </c>
      <c r="E58" s="181"/>
      <c r="F58" s="181"/>
      <c r="G58" s="181">
        <f>'将来負担比率（分子）の構造'!J$50</f>
        <v>16800</v>
      </c>
      <c r="H58" s="181"/>
      <c r="I58" s="181"/>
      <c r="J58" s="181">
        <f>'将来負担比率（分子）の構造'!K$50</f>
        <v>16894</v>
      </c>
      <c r="K58" s="181"/>
      <c r="L58" s="181"/>
      <c r="M58" s="181">
        <f>'将来負担比率（分子）の構造'!L$50</f>
        <v>21476</v>
      </c>
      <c r="N58" s="181"/>
      <c r="O58" s="181"/>
      <c r="P58" s="181">
        <f>'将来負担比率（分子）の構造'!M$50</f>
        <v>22804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4354</v>
      </c>
      <c r="C61" s="181"/>
      <c r="D61" s="181"/>
      <c r="E61" s="181">
        <f>'将来負担比率（分子）の構造'!J$46</f>
        <v>3902</v>
      </c>
      <c r="F61" s="181"/>
      <c r="G61" s="181"/>
      <c r="H61" s="181">
        <f>'将来負担比率（分子）の構造'!K$46</f>
        <v>3732</v>
      </c>
      <c r="I61" s="181"/>
      <c r="J61" s="181"/>
      <c r="K61" s="181">
        <f>'将来負担比率（分子）の構造'!L$46</f>
        <v>2948</v>
      </c>
      <c r="L61" s="181"/>
      <c r="M61" s="181"/>
      <c r="N61" s="181">
        <f>'将来負担比率（分子）の構造'!M$46</f>
        <v>2739</v>
      </c>
      <c r="O61" s="181"/>
      <c r="P61" s="181"/>
    </row>
    <row r="62" spans="1:16" x14ac:dyDescent="0.15">
      <c r="A62" s="181" t="s">
        <v>34</v>
      </c>
      <c r="B62" s="181">
        <f>'将来負担比率（分子）の構造'!I$45</f>
        <v>16028</v>
      </c>
      <c r="C62" s="181"/>
      <c r="D62" s="181"/>
      <c r="E62" s="181">
        <f>'将来負担比率（分子）の構造'!J$45</f>
        <v>15686</v>
      </c>
      <c r="F62" s="181"/>
      <c r="G62" s="181"/>
      <c r="H62" s="181">
        <f>'将来負担比率（分子）の構造'!K$45</f>
        <v>14835</v>
      </c>
      <c r="I62" s="181"/>
      <c r="J62" s="181"/>
      <c r="K62" s="181">
        <f>'将来負担比率（分子）の構造'!L$45</f>
        <v>14645</v>
      </c>
      <c r="L62" s="181"/>
      <c r="M62" s="181"/>
      <c r="N62" s="181">
        <f>'将来負担比率（分子）の構造'!M$45</f>
        <v>14775</v>
      </c>
      <c r="O62" s="181"/>
      <c r="P62" s="181"/>
    </row>
    <row r="63" spans="1:16" x14ac:dyDescent="0.15">
      <c r="A63" s="181" t="s">
        <v>33</v>
      </c>
      <c r="B63" s="181">
        <f>'将来負担比率（分子）の構造'!I$44</f>
        <v>189</v>
      </c>
      <c r="C63" s="181"/>
      <c r="D63" s="181"/>
      <c r="E63" s="181">
        <f>'将来負担比率（分子）の構造'!J$44</f>
        <v>159</v>
      </c>
      <c r="F63" s="181"/>
      <c r="G63" s="181"/>
      <c r="H63" s="181">
        <f>'将来負担比率（分子）の構造'!K$44</f>
        <v>128</v>
      </c>
      <c r="I63" s="181"/>
      <c r="J63" s="181"/>
      <c r="K63" s="181">
        <f>'将来負担比率（分子）の構造'!L$44</f>
        <v>97</v>
      </c>
      <c r="L63" s="181"/>
      <c r="M63" s="181"/>
      <c r="N63" s="181">
        <f>'将来負担比率（分子）の構造'!M$44</f>
        <v>70</v>
      </c>
      <c r="O63" s="181"/>
      <c r="P63" s="181"/>
    </row>
    <row r="64" spans="1:16" x14ac:dyDescent="0.15">
      <c r="A64" s="181" t="s">
        <v>32</v>
      </c>
      <c r="B64" s="181">
        <f>'将来負担比率（分子）の構造'!I$43</f>
        <v>28931</v>
      </c>
      <c r="C64" s="181"/>
      <c r="D64" s="181"/>
      <c r="E64" s="181">
        <f>'将来負担比率（分子）の構造'!J$43</f>
        <v>28181</v>
      </c>
      <c r="F64" s="181"/>
      <c r="G64" s="181"/>
      <c r="H64" s="181">
        <f>'将来負担比率（分子）の構造'!K$43</f>
        <v>23851</v>
      </c>
      <c r="I64" s="181"/>
      <c r="J64" s="181"/>
      <c r="K64" s="181">
        <f>'将来負担比率（分子）の構造'!L$43</f>
        <v>24643</v>
      </c>
      <c r="L64" s="181"/>
      <c r="M64" s="181"/>
      <c r="N64" s="181">
        <f>'将来負担比率（分子）の構造'!M$43</f>
        <v>24101</v>
      </c>
      <c r="O64" s="181"/>
      <c r="P64" s="181"/>
    </row>
    <row r="65" spans="1:16" x14ac:dyDescent="0.15">
      <c r="A65" s="181" t="s">
        <v>31</v>
      </c>
      <c r="B65" s="181">
        <f>'将来負担比率（分子）の構造'!I$42</f>
        <v>51</v>
      </c>
      <c r="C65" s="181"/>
      <c r="D65" s="181"/>
      <c r="E65" s="181">
        <f>'将来負担比率（分子）の構造'!J$42</f>
        <v>45</v>
      </c>
      <c r="F65" s="181"/>
      <c r="G65" s="181"/>
      <c r="H65" s="181">
        <f>'将来負担比率（分子）の構造'!K$42</f>
        <v>40</v>
      </c>
      <c r="I65" s="181"/>
      <c r="J65" s="181"/>
      <c r="K65" s="181">
        <f>'将来負担比率（分子）の構造'!L$42</f>
        <v>35</v>
      </c>
      <c r="L65" s="181"/>
      <c r="M65" s="181"/>
      <c r="N65" s="181">
        <f>'将来負担比率（分子）の構造'!M$42</f>
        <v>30</v>
      </c>
      <c r="O65" s="181"/>
      <c r="P65" s="181"/>
    </row>
    <row r="66" spans="1:16" x14ac:dyDescent="0.15">
      <c r="A66" s="181" t="s">
        <v>30</v>
      </c>
      <c r="B66" s="181">
        <f>'将来負担比率（分子）の構造'!I$41</f>
        <v>80970</v>
      </c>
      <c r="C66" s="181"/>
      <c r="D66" s="181"/>
      <c r="E66" s="181">
        <f>'将来負担比率（分子）の構造'!J$41</f>
        <v>81636</v>
      </c>
      <c r="F66" s="181"/>
      <c r="G66" s="181"/>
      <c r="H66" s="181">
        <f>'将来負担比率（分子）の構造'!K$41</f>
        <v>86303</v>
      </c>
      <c r="I66" s="181"/>
      <c r="J66" s="181"/>
      <c r="K66" s="181">
        <f>'将来負担比率（分子）の構造'!L$41</f>
        <v>89566</v>
      </c>
      <c r="L66" s="181"/>
      <c r="M66" s="181"/>
      <c r="N66" s="181">
        <f>'将来負担比率（分子）の構造'!M$41</f>
        <v>94605</v>
      </c>
      <c r="O66" s="181"/>
      <c r="P66" s="181"/>
    </row>
    <row r="67" spans="1:16" x14ac:dyDescent="0.15">
      <c r="A67" s="181" t="s">
        <v>73</v>
      </c>
      <c r="B67" s="181" t="e">
        <f>NA()</f>
        <v>#N/A</v>
      </c>
      <c r="C67" s="181">
        <f>IF(ISNUMBER('将来負担比率（分子）の構造'!I$53), IF('将来負担比率（分子）の構造'!I$53 &lt; 0, 0, '将来負担比率（分子）の構造'!I$53), NA())</f>
        <v>7520</v>
      </c>
      <c r="D67" s="181" t="e">
        <f>NA()</f>
        <v>#N/A</v>
      </c>
      <c r="E67" s="181" t="e">
        <f>NA()</f>
        <v>#N/A</v>
      </c>
      <c r="F67" s="181">
        <f>IF(ISNUMBER('将来負担比率（分子）の構造'!J$53), IF('将来負担比率（分子）の構造'!J$53 &lt; 0, 0, '将来負担比率（分子）の構造'!J$53), NA())</f>
        <v>9464</v>
      </c>
      <c r="G67" s="181" t="e">
        <f>NA()</f>
        <v>#N/A</v>
      </c>
      <c r="H67" s="181" t="e">
        <f>NA()</f>
        <v>#N/A</v>
      </c>
      <c r="I67" s="181">
        <f>IF(ISNUMBER('将来負担比率（分子）の構造'!K$53), IF('将来負担比率（分子）の構造'!K$53 &lt; 0, 0, '将来負担比率（分子）の構造'!K$53), NA())</f>
        <v>9237</v>
      </c>
      <c r="J67" s="181" t="e">
        <f>NA()</f>
        <v>#N/A</v>
      </c>
      <c r="K67" s="181" t="e">
        <f>NA()</f>
        <v>#N/A</v>
      </c>
      <c r="L67" s="181">
        <f>IF(ISNUMBER('将来負担比率（分子）の構造'!L$53), IF('将来負担比率（分子）の構造'!L$53 &lt; 0, 0, '将来負担比率（分子）の構造'!L$53), NA())</f>
        <v>7258</v>
      </c>
      <c r="M67" s="181" t="e">
        <f>NA()</f>
        <v>#N/A</v>
      </c>
      <c r="N67" s="181" t="e">
        <f>NA()</f>
        <v>#N/A</v>
      </c>
      <c r="O67" s="181">
        <f>IF(ISNUMBER('将来負担比率（分子）の構造'!M$53), IF('将来負担比率（分子）の構造'!M$53 &lt; 0, 0, '将来負担比率（分子）の構造'!M$53), NA())</f>
        <v>7716</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7012</v>
      </c>
      <c r="C72" s="185">
        <f>基金残高に係る経年分析!G55</f>
        <v>6561</v>
      </c>
      <c r="D72" s="185">
        <f>基金残高に係る経年分析!H55</f>
        <v>6603</v>
      </c>
    </row>
    <row r="73" spans="1:16" x14ac:dyDescent="0.15">
      <c r="A73" s="184" t="s">
        <v>76</v>
      </c>
      <c r="B73" s="185">
        <f>基金残高に係る経年分析!F56</f>
        <v>2756</v>
      </c>
      <c r="C73" s="185">
        <f>基金残高に係る経年分析!G56</f>
        <v>2756</v>
      </c>
      <c r="D73" s="185">
        <f>基金残高に係る経年分析!H56</f>
        <v>2466</v>
      </c>
    </row>
    <row r="74" spans="1:16" x14ac:dyDescent="0.15">
      <c r="A74" s="184" t="s">
        <v>77</v>
      </c>
      <c r="B74" s="185">
        <f>基金残高に係る経年分析!F57</f>
        <v>11724</v>
      </c>
      <c r="C74" s="185">
        <f>基金残高に係る経年分析!G57</f>
        <v>10844</v>
      </c>
      <c r="D74" s="185">
        <f>基金残高に係る経年分析!H57</f>
        <v>10440</v>
      </c>
    </row>
  </sheetData>
  <sheetProtection algorithmName="SHA-512" hashValue="1V0j8xcymCvQEM75rHwteIQ5wlzvN8yWjYNxHOycy+9PYIZmov2LGeS/Lr3SanFWalNaAEEsvpK+rbz55KkGxQ==" saltValue="SmA89/rMraHpkSjtXejG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39843740</v>
      </c>
      <c r="S5" s="675"/>
      <c r="T5" s="675"/>
      <c r="U5" s="675"/>
      <c r="V5" s="675"/>
      <c r="W5" s="675"/>
      <c r="X5" s="675"/>
      <c r="Y5" s="676"/>
      <c r="Z5" s="677">
        <v>24.7</v>
      </c>
      <c r="AA5" s="677"/>
      <c r="AB5" s="677"/>
      <c r="AC5" s="677"/>
      <c r="AD5" s="678">
        <v>37100926</v>
      </c>
      <c r="AE5" s="678"/>
      <c r="AF5" s="678"/>
      <c r="AG5" s="678"/>
      <c r="AH5" s="678"/>
      <c r="AI5" s="678"/>
      <c r="AJ5" s="678"/>
      <c r="AK5" s="678"/>
      <c r="AL5" s="679">
        <v>66.8</v>
      </c>
      <c r="AM5" s="680"/>
      <c r="AN5" s="680"/>
      <c r="AO5" s="681"/>
      <c r="AP5" s="671" t="s">
        <v>225</v>
      </c>
      <c r="AQ5" s="672"/>
      <c r="AR5" s="672"/>
      <c r="AS5" s="672"/>
      <c r="AT5" s="672"/>
      <c r="AU5" s="672"/>
      <c r="AV5" s="672"/>
      <c r="AW5" s="672"/>
      <c r="AX5" s="672"/>
      <c r="AY5" s="672"/>
      <c r="AZ5" s="672"/>
      <c r="BA5" s="672"/>
      <c r="BB5" s="672"/>
      <c r="BC5" s="672"/>
      <c r="BD5" s="672"/>
      <c r="BE5" s="672"/>
      <c r="BF5" s="673"/>
      <c r="BG5" s="685">
        <v>37042544</v>
      </c>
      <c r="BH5" s="686"/>
      <c r="BI5" s="686"/>
      <c r="BJ5" s="686"/>
      <c r="BK5" s="686"/>
      <c r="BL5" s="686"/>
      <c r="BM5" s="686"/>
      <c r="BN5" s="687"/>
      <c r="BO5" s="688">
        <v>93</v>
      </c>
      <c r="BP5" s="688"/>
      <c r="BQ5" s="688"/>
      <c r="BR5" s="688"/>
      <c r="BS5" s="689">
        <v>230367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1044147</v>
      </c>
      <c r="S6" s="686"/>
      <c r="T6" s="686"/>
      <c r="U6" s="686"/>
      <c r="V6" s="686"/>
      <c r="W6" s="686"/>
      <c r="X6" s="686"/>
      <c r="Y6" s="687"/>
      <c r="Z6" s="688">
        <v>0.6</v>
      </c>
      <c r="AA6" s="688"/>
      <c r="AB6" s="688"/>
      <c r="AC6" s="688"/>
      <c r="AD6" s="689">
        <v>1044147</v>
      </c>
      <c r="AE6" s="689"/>
      <c r="AF6" s="689"/>
      <c r="AG6" s="689"/>
      <c r="AH6" s="689"/>
      <c r="AI6" s="689"/>
      <c r="AJ6" s="689"/>
      <c r="AK6" s="689"/>
      <c r="AL6" s="690">
        <v>1.9</v>
      </c>
      <c r="AM6" s="691"/>
      <c r="AN6" s="691"/>
      <c r="AO6" s="692"/>
      <c r="AP6" s="682" t="s">
        <v>230</v>
      </c>
      <c r="AQ6" s="683"/>
      <c r="AR6" s="683"/>
      <c r="AS6" s="683"/>
      <c r="AT6" s="683"/>
      <c r="AU6" s="683"/>
      <c r="AV6" s="683"/>
      <c r="AW6" s="683"/>
      <c r="AX6" s="683"/>
      <c r="AY6" s="683"/>
      <c r="AZ6" s="683"/>
      <c r="BA6" s="683"/>
      <c r="BB6" s="683"/>
      <c r="BC6" s="683"/>
      <c r="BD6" s="683"/>
      <c r="BE6" s="683"/>
      <c r="BF6" s="684"/>
      <c r="BG6" s="685">
        <v>37042544</v>
      </c>
      <c r="BH6" s="686"/>
      <c r="BI6" s="686"/>
      <c r="BJ6" s="686"/>
      <c r="BK6" s="686"/>
      <c r="BL6" s="686"/>
      <c r="BM6" s="686"/>
      <c r="BN6" s="687"/>
      <c r="BO6" s="688">
        <v>93</v>
      </c>
      <c r="BP6" s="688"/>
      <c r="BQ6" s="688"/>
      <c r="BR6" s="688"/>
      <c r="BS6" s="689">
        <v>230367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633308</v>
      </c>
      <c r="CS6" s="686"/>
      <c r="CT6" s="686"/>
      <c r="CU6" s="686"/>
      <c r="CV6" s="686"/>
      <c r="CW6" s="686"/>
      <c r="CX6" s="686"/>
      <c r="CY6" s="687"/>
      <c r="CZ6" s="679">
        <v>0.4</v>
      </c>
      <c r="DA6" s="680"/>
      <c r="DB6" s="680"/>
      <c r="DC6" s="699"/>
      <c r="DD6" s="694" t="s">
        <v>232</v>
      </c>
      <c r="DE6" s="686"/>
      <c r="DF6" s="686"/>
      <c r="DG6" s="686"/>
      <c r="DH6" s="686"/>
      <c r="DI6" s="686"/>
      <c r="DJ6" s="686"/>
      <c r="DK6" s="686"/>
      <c r="DL6" s="686"/>
      <c r="DM6" s="686"/>
      <c r="DN6" s="686"/>
      <c r="DO6" s="686"/>
      <c r="DP6" s="687"/>
      <c r="DQ6" s="694">
        <v>633192</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31932</v>
      </c>
      <c r="S7" s="686"/>
      <c r="T7" s="686"/>
      <c r="U7" s="686"/>
      <c r="V7" s="686"/>
      <c r="W7" s="686"/>
      <c r="X7" s="686"/>
      <c r="Y7" s="687"/>
      <c r="Z7" s="688">
        <v>0</v>
      </c>
      <c r="AA7" s="688"/>
      <c r="AB7" s="688"/>
      <c r="AC7" s="688"/>
      <c r="AD7" s="689">
        <v>31932</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17849005</v>
      </c>
      <c r="BH7" s="686"/>
      <c r="BI7" s="686"/>
      <c r="BJ7" s="686"/>
      <c r="BK7" s="686"/>
      <c r="BL7" s="686"/>
      <c r="BM7" s="686"/>
      <c r="BN7" s="687"/>
      <c r="BO7" s="688">
        <v>44.8</v>
      </c>
      <c r="BP7" s="688"/>
      <c r="BQ7" s="688"/>
      <c r="BR7" s="688"/>
      <c r="BS7" s="689">
        <v>230367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39631063</v>
      </c>
      <c r="CS7" s="686"/>
      <c r="CT7" s="686"/>
      <c r="CU7" s="686"/>
      <c r="CV7" s="686"/>
      <c r="CW7" s="686"/>
      <c r="CX7" s="686"/>
      <c r="CY7" s="687"/>
      <c r="CZ7" s="688">
        <v>25.8</v>
      </c>
      <c r="DA7" s="688"/>
      <c r="DB7" s="688"/>
      <c r="DC7" s="688"/>
      <c r="DD7" s="694">
        <v>359042</v>
      </c>
      <c r="DE7" s="686"/>
      <c r="DF7" s="686"/>
      <c r="DG7" s="686"/>
      <c r="DH7" s="686"/>
      <c r="DI7" s="686"/>
      <c r="DJ7" s="686"/>
      <c r="DK7" s="686"/>
      <c r="DL7" s="686"/>
      <c r="DM7" s="686"/>
      <c r="DN7" s="686"/>
      <c r="DO7" s="686"/>
      <c r="DP7" s="687"/>
      <c r="DQ7" s="694">
        <v>10315129</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108123</v>
      </c>
      <c r="S8" s="686"/>
      <c r="T8" s="686"/>
      <c r="U8" s="686"/>
      <c r="V8" s="686"/>
      <c r="W8" s="686"/>
      <c r="X8" s="686"/>
      <c r="Y8" s="687"/>
      <c r="Z8" s="688">
        <v>0.1</v>
      </c>
      <c r="AA8" s="688"/>
      <c r="AB8" s="688"/>
      <c r="AC8" s="688"/>
      <c r="AD8" s="689">
        <v>108123</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497931</v>
      </c>
      <c r="BH8" s="686"/>
      <c r="BI8" s="686"/>
      <c r="BJ8" s="686"/>
      <c r="BK8" s="686"/>
      <c r="BL8" s="686"/>
      <c r="BM8" s="686"/>
      <c r="BN8" s="687"/>
      <c r="BO8" s="688">
        <v>1.2</v>
      </c>
      <c r="BP8" s="688"/>
      <c r="BQ8" s="688"/>
      <c r="BR8" s="688"/>
      <c r="BS8" s="694" t="s">
        <v>232</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50441720</v>
      </c>
      <c r="CS8" s="686"/>
      <c r="CT8" s="686"/>
      <c r="CU8" s="686"/>
      <c r="CV8" s="686"/>
      <c r="CW8" s="686"/>
      <c r="CX8" s="686"/>
      <c r="CY8" s="687"/>
      <c r="CZ8" s="688">
        <v>32.799999999999997</v>
      </c>
      <c r="DA8" s="688"/>
      <c r="DB8" s="688"/>
      <c r="DC8" s="688"/>
      <c r="DD8" s="694">
        <v>1040348</v>
      </c>
      <c r="DE8" s="686"/>
      <c r="DF8" s="686"/>
      <c r="DG8" s="686"/>
      <c r="DH8" s="686"/>
      <c r="DI8" s="686"/>
      <c r="DJ8" s="686"/>
      <c r="DK8" s="686"/>
      <c r="DL8" s="686"/>
      <c r="DM8" s="686"/>
      <c r="DN8" s="686"/>
      <c r="DO8" s="686"/>
      <c r="DP8" s="687"/>
      <c r="DQ8" s="694">
        <v>19336771</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121874</v>
      </c>
      <c r="S9" s="686"/>
      <c r="T9" s="686"/>
      <c r="U9" s="686"/>
      <c r="V9" s="686"/>
      <c r="W9" s="686"/>
      <c r="X9" s="686"/>
      <c r="Y9" s="687"/>
      <c r="Z9" s="688">
        <v>0.1</v>
      </c>
      <c r="AA9" s="688"/>
      <c r="AB9" s="688"/>
      <c r="AC9" s="688"/>
      <c r="AD9" s="689">
        <v>121874</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15058147</v>
      </c>
      <c r="BH9" s="686"/>
      <c r="BI9" s="686"/>
      <c r="BJ9" s="686"/>
      <c r="BK9" s="686"/>
      <c r="BL9" s="686"/>
      <c r="BM9" s="686"/>
      <c r="BN9" s="687"/>
      <c r="BO9" s="688">
        <v>37.799999999999997</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11367730</v>
      </c>
      <c r="CS9" s="686"/>
      <c r="CT9" s="686"/>
      <c r="CU9" s="686"/>
      <c r="CV9" s="686"/>
      <c r="CW9" s="686"/>
      <c r="CX9" s="686"/>
      <c r="CY9" s="687"/>
      <c r="CZ9" s="688">
        <v>7.4</v>
      </c>
      <c r="DA9" s="688"/>
      <c r="DB9" s="688"/>
      <c r="DC9" s="688"/>
      <c r="DD9" s="694">
        <v>2485956</v>
      </c>
      <c r="DE9" s="686"/>
      <c r="DF9" s="686"/>
      <c r="DG9" s="686"/>
      <c r="DH9" s="686"/>
      <c r="DI9" s="686"/>
      <c r="DJ9" s="686"/>
      <c r="DK9" s="686"/>
      <c r="DL9" s="686"/>
      <c r="DM9" s="686"/>
      <c r="DN9" s="686"/>
      <c r="DO9" s="686"/>
      <c r="DP9" s="687"/>
      <c r="DQ9" s="694">
        <v>8489750</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833138</v>
      </c>
      <c r="BH10" s="686"/>
      <c r="BI10" s="686"/>
      <c r="BJ10" s="686"/>
      <c r="BK10" s="686"/>
      <c r="BL10" s="686"/>
      <c r="BM10" s="686"/>
      <c r="BN10" s="687"/>
      <c r="BO10" s="688">
        <v>2.1</v>
      </c>
      <c r="BP10" s="688"/>
      <c r="BQ10" s="688"/>
      <c r="BR10" s="688"/>
      <c r="BS10" s="694" t="s">
        <v>136</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223981</v>
      </c>
      <c r="CS10" s="686"/>
      <c r="CT10" s="686"/>
      <c r="CU10" s="686"/>
      <c r="CV10" s="686"/>
      <c r="CW10" s="686"/>
      <c r="CX10" s="686"/>
      <c r="CY10" s="687"/>
      <c r="CZ10" s="688">
        <v>0.1</v>
      </c>
      <c r="DA10" s="688"/>
      <c r="DB10" s="688"/>
      <c r="DC10" s="688"/>
      <c r="DD10" s="694">
        <v>1296</v>
      </c>
      <c r="DE10" s="686"/>
      <c r="DF10" s="686"/>
      <c r="DG10" s="686"/>
      <c r="DH10" s="686"/>
      <c r="DI10" s="686"/>
      <c r="DJ10" s="686"/>
      <c r="DK10" s="686"/>
      <c r="DL10" s="686"/>
      <c r="DM10" s="686"/>
      <c r="DN10" s="686"/>
      <c r="DO10" s="686"/>
      <c r="DP10" s="687"/>
      <c r="DQ10" s="694">
        <v>206331</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6756270</v>
      </c>
      <c r="S11" s="686"/>
      <c r="T11" s="686"/>
      <c r="U11" s="686"/>
      <c r="V11" s="686"/>
      <c r="W11" s="686"/>
      <c r="X11" s="686"/>
      <c r="Y11" s="687"/>
      <c r="Z11" s="690">
        <v>4.2</v>
      </c>
      <c r="AA11" s="691"/>
      <c r="AB11" s="691"/>
      <c r="AC11" s="703"/>
      <c r="AD11" s="694">
        <v>6756270</v>
      </c>
      <c r="AE11" s="686"/>
      <c r="AF11" s="686"/>
      <c r="AG11" s="686"/>
      <c r="AH11" s="686"/>
      <c r="AI11" s="686"/>
      <c r="AJ11" s="686"/>
      <c r="AK11" s="687"/>
      <c r="AL11" s="690">
        <v>12.2</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1459789</v>
      </c>
      <c r="BH11" s="686"/>
      <c r="BI11" s="686"/>
      <c r="BJ11" s="686"/>
      <c r="BK11" s="686"/>
      <c r="BL11" s="686"/>
      <c r="BM11" s="686"/>
      <c r="BN11" s="687"/>
      <c r="BO11" s="688">
        <v>3.7</v>
      </c>
      <c r="BP11" s="688"/>
      <c r="BQ11" s="688"/>
      <c r="BR11" s="688"/>
      <c r="BS11" s="694">
        <v>230367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3613456</v>
      </c>
      <c r="CS11" s="686"/>
      <c r="CT11" s="686"/>
      <c r="CU11" s="686"/>
      <c r="CV11" s="686"/>
      <c r="CW11" s="686"/>
      <c r="CX11" s="686"/>
      <c r="CY11" s="687"/>
      <c r="CZ11" s="688">
        <v>2.2999999999999998</v>
      </c>
      <c r="DA11" s="688"/>
      <c r="DB11" s="688"/>
      <c r="DC11" s="688"/>
      <c r="DD11" s="694">
        <v>1044876</v>
      </c>
      <c r="DE11" s="686"/>
      <c r="DF11" s="686"/>
      <c r="DG11" s="686"/>
      <c r="DH11" s="686"/>
      <c r="DI11" s="686"/>
      <c r="DJ11" s="686"/>
      <c r="DK11" s="686"/>
      <c r="DL11" s="686"/>
      <c r="DM11" s="686"/>
      <c r="DN11" s="686"/>
      <c r="DO11" s="686"/>
      <c r="DP11" s="687"/>
      <c r="DQ11" s="694">
        <v>1430912</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5775</v>
      </c>
      <c r="S12" s="686"/>
      <c r="T12" s="686"/>
      <c r="U12" s="686"/>
      <c r="V12" s="686"/>
      <c r="W12" s="686"/>
      <c r="X12" s="686"/>
      <c r="Y12" s="687"/>
      <c r="Z12" s="688">
        <v>0</v>
      </c>
      <c r="AA12" s="688"/>
      <c r="AB12" s="688"/>
      <c r="AC12" s="688"/>
      <c r="AD12" s="689">
        <v>5775</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16533804</v>
      </c>
      <c r="BH12" s="686"/>
      <c r="BI12" s="686"/>
      <c r="BJ12" s="686"/>
      <c r="BK12" s="686"/>
      <c r="BL12" s="686"/>
      <c r="BM12" s="686"/>
      <c r="BN12" s="687"/>
      <c r="BO12" s="688">
        <v>41.5</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9543904</v>
      </c>
      <c r="CS12" s="686"/>
      <c r="CT12" s="686"/>
      <c r="CU12" s="686"/>
      <c r="CV12" s="686"/>
      <c r="CW12" s="686"/>
      <c r="CX12" s="686"/>
      <c r="CY12" s="687"/>
      <c r="CZ12" s="688">
        <v>6.2</v>
      </c>
      <c r="DA12" s="688"/>
      <c r="DB12" s="688"/>
      <c r="DC12" s="688"/>
      <c r="DD12" s="694">
        <v>1234161</v>
      </c>
      <c r="DE12" s="686"/>
      <c r="DF12" s="686"/>
      <c r="DG12" s="686"/>
      <c r="DH12" s="686"/>
      <c r="DI12" s="686"/>
      <c r="DJ12" s="686"/>
      <c r="DK12" s="686"/>
      <c r="DL12" s="686"/>
      <c r="DM12" s="686"/>
      <c r="DN12" s="686"/>
      <c r="DO12" s="686"/>
      <c r="DP12" s="687"/>
      <c r="DQ12" s="694">
        <v>4100759</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136</v>
      </c>
      <c r="AA13" s="688"/>
      <c r="AB13" s="688"/>
      <c r="AC13" s="688"/>
      <c r="AD13" s="689" t="s">
        <v>232</v>
      </c>
      <c r="AE13" s="689"/>
      <c r="AF13" s="689"/>
      <c r="AG13" s="689"/>
      <c r="AH13" s="689"/>
      <c r="AI13" s="689"/>
      <c r="AJ13" s="689"/>
      <c r="AK13" s="689"/>
      <c r="AL13" s="690" t="s">
        <v>136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16256412</v>
      </c>
      <c r="BH13" s="686"/>
      <c r="BI13" s="686"/>
      <c r="BJ13" s="686"/>
      <c r="BK13" s="686"/>
      <c r="BL13" s="686"/>
      <c r="BM13" s="686"/>
      <c r="BN13" s="687"/>
      <c r="BO13" s="688">
        <v>40.799999999999997</v>
      </c>
      <c r="BP13" s="688"/>
      <c r="BQ13" s="688"/>
      <c r="BR13" s="688"/>
      <c r="BS13" s="694" t="s">
        <v>232</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10863578</v>
      </c>
      <c r="CS13" s="686"/>
      <c r="CT13" s="686"/>
      <c r="CU13" s="686"/>
      <c r="CV13" s="686"/>
      <c r="CW13" s="686"/>
      <c r="CX13" s="686"/>
      <c r="CY13" s="687"/>
      <c r="CZ13" s="688">
        <v>7.1</v>
      </c>
      <c r="DA13" s="688"/>
      <c r="DB13" s="688"/>
      <c r="DC13" s="688"/>
      <c r="DD13" s="694">
        <v>4401738</v>
      </c>
      <c r="DE13" s="686"/>
      <c r="DF13" s="686"/>
      <c r="DG13" s="686"/>
      <c r="DH13" s="686"/>
      <c r="DI13" s="686"/>
      <c r="DJ13" s="686"/>
      <c r="DK13" s="686"/>
      <c r="DL13" s="686"/>
      <c r="DM13" s="686"/>
      <c r="DN13" s="686"/>
      <c r="DO13" s="686"/>
      <c r="DP13" s="687"/>
      <c r="DQ13" s="694">
        <v>6335044</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19</v>
      </c>
      <c r="S14" s="686"/>
      <c r="T14" s="686"/>
      <c r="U14" s="686"/>
      <c r="V14" s="686"/>
      <c r="W14" s="686"/>
      <c r="X14" s="686"/>
      <c r="Y14" s="687"/>
      <c r="Z14" s="688">
        <v>0</v>
      </c>
      <c r="AA14" s="688"/>
      <c r="AB14" s="688"/>
      <c r="AC14" s="688"/>
      <c r="AD14" s="689">
        <v>19</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813948</v>
      </c>
      <c r="BH14" s="686"/>
      <c r="BI14" s="686"/>
      <c r="BJ14" s="686"/>
      <c r="BK14" s="686"/>
      <c r="BL14" s="686"/>
      <c r="BM14" s="686"/>
      <c r="BN14" s="687"/>
      <c r="BO14" s="688">
        <v>2</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3410969</v>
      </c>
      <c r="CS14" s="686"/>
      <c r="CT14" s="686"/>
      <c r="CU14" s="686"/>
      <c r="CV14" s="686"/>
      <c r="CW14" s="686"/>
      <c r="CX14" s="686"/>
      <c r="CY14" s="687"/>
      <c r="CZ14" s="688">
        <v>2.2000000000000002</v>
      </c>
      <c r="DA14" s="688"/>
      <c r="DB14" s="688"/>
      <c r="DC14" s="688"/>
      <c r="DD14" s="694">
        <v>639619</v>
      </c>
      <c r="DE14" s="686"/>
      <c r="DF14" s="686"/>
      <c r="DG14" s="686"/>
      <c r="DH14" s="686"/>
      <c r="DI14" s="686"/>
      <c r="DJ14" s="686"/>
      <c r="DK14" s="686"/>
      <c r="DL14" s="686"/>
      <c r="DM14" s="686"/>
      <c r="DN14" s="686"/>
      <c r="DO14" s="686"/>
      <c r="DP14" s="687"/>
      <c r="DQ14" s="694">
        <v>2791530</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232</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1845787</v>
      </c>
      <c r="BH15" s="686"/>
      <c r="BI15" s="686"/>
      <c r="BJ15" s="686"/>
      <c r="BK15" s="686"/>
      <c r="BL15" s="686"/>
      <c r="BM15" s="686"/>
      <c r="BN15" s="687"/>
      <c r="BO15" s="688">
        <v>4.5999999999999996</v>
      </c>
      <c r="BP15" s="688"/>
      <c r="BQ15" s="688"/>
      <c r="BR15" s="688"/>
      <c r="BS15" s="694" t="s">
        <v>136</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14276160</v>
      </c>
      <c r="CS15" s="686"/>
      <c r="CT15" s="686"/>
      <c r="CU15" s="686"/>
      <c r="CV15" s="686"/>
      <c r="CW15" s="686"/>
      <c r="CX15" s="686"/>
      <c r="CY15" s="687"/>
      <c r="CZ15" s="688">
        <v>9.3000000000000007</v>
      </c>
      <c r="DA15" s="688"/>
      <c r="DB15" s="688"/>
      <c r="DC15" s="688"/>
      <c r="DD15" s="694">
        <v>5083175</v>
      </c>
      <c r="DE15" s="686"/>
      <c r="DF15" s="686"/>
      <c r="DG15" s="686"/>
      <c r="DH15" s="686"/>
      <c r="DI15" s="686"/>
      <c r="DJ15" s="686"/>
      <c r="DK15" s="686"/>
      <c r="DL15" s="686"/>
      <c r="DM15" s="686"/>
      <c r="DN15" s="686"/>
      <c r="DO15" s="686"/>
      <c r="DP15" s="687"/>
      <c r="DQ15" s="694">
        <v>8147979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63156</v>
      </c>
      <c r="S16" s="686"/>
      <c r="T16" s="686"/>
      <c r="U16" s="686"/>
      <c r="V16" s="686"/>
      <c r="W16" s="686"/>
      <c r="X16" s="686"/>
      <c r="Y16" s="687"/>
      <c r="Z16" s="688">
        <v>0</v>
      </c>
      <c r="AA16" s="688"/>
      <c r="AB16" s="688"/>
      <c r="AC16" s="688"/>
      <c r="AD16" s="689">
        <v>63156</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136</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1590800</v>
      </c>
      <c r="CS16" s="686"/>
      <c r="CT16" s="686"/>
      <c r="CU16" s="686"/>
      <c r="CV16" s="686"/>
      <c r="CW16" s="686"/>
      <c r="CX16" s="686"/>
      <c r="CY16" s="687"/>
      <c r="CZ16" s="688">
        <v>1</v>
      </c>
      <c r="DA16" s="688"/>
      <c r="DB16" s="688"/>
      <c r="DC16" s="688"/>
      <c r="DD16" s="694" t="s">
        <v>232</v>
      </c>
      <c r="DE16" s="686"/>
      <c r="DF16" s="686"/>
      <c r="DG16" s="686"/>
      <c r="DH16" s="686"/>
      <c r="DI16" s="686"/>
      <c r="DJ16" s="686"/>
      <c r="DK16" s="686"/>
      <c r="DL16" s="686"/>
      <c r="DM16" s="686"/>
      <c r="DN16" s="686"/>
      <c r="DO16" s="686"/>
      <c r="DP16" s="687"/>
      <c r="DQ16" s="694">
        <v>150939</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375184</v>
      </c>
      <c r="S17" s="686"/>
      <c r="T17" s="686"/>
      <c r="U17" s="686"/>
      <c r="V17" s="686"/>
      <c r="W17" s="686"/>
      <c r="X17" s="686"/>
      <c r="Y17" s="687"/>
      <c r="Z17" s="688">
        <v>0.2</v>
      </c>
      <c r="AA17" s="688"/>
      <c r="AB17" s="688"/>
      <c r="AC17" s="688"/>
      <c r="AD17" s="689">
        <v>375184</v>
      </c>
      <c r="AE17" s="689"/>
      <c r="AF17" s="689"/>
      <c r="AG17" s="689"/>
      <c r="AH17" s="689"/>
      <c r="AI17" s="689"/>
      <c r="AJ17" s="689"/>
      <c r="AK17" s="689"/>
      <c r="AL17" s="690">
        <v>0.7</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232</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8205561</v>
      </c>
      <c r="CS17" s="686"/>
      <c r="CT17" s="686"/>
      <c r="CU17" s="686"/>
      <c r="CV17" s="686"/>
      <c r="CW17" s="686"/>
      <c r="CX17" s="686"/>
      <c r="CY17" s="687"/>
      <c r="CZ17" s="688">
        <v>5.3</v>
      </c>
      <c r="DA17" s="688"/>
      <c r="DB17" s="688"/>
      <c r="DC17" s="688"/>
      <c r="DD17" s="694" t="s">
        <v>136</v>
      </c>
      <c r="DE17" s="686"/>
      <c r="DF17" s="686"/>
      <c r="DG17" s="686"/>
      <c r="DH17" s="686"/>
      <c r="DI17" s="686"/>
      <c r="DJ17" s="686"/>
      <c r="DK17" s="686"/>
      <c r="DL17" s="686"/>
      <c r="DM17" s="686"/>
      <c r="DN17" s="686"/>
      <c r="DO17" s="686"/>
      <c r="DP17" s="687"/>
      <c r="DQ17" s="694">
        <v>7964252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273906</v>
      </c>
      <c r="S18" s="686"/>
      <c r="T18" s="686"/>
      <c r="U18" s="686"/>
      <c r="V18" s="686"/>
      <c r="W18" s="686"/>
      <c r="X18" s="686"/>
      <c r="Y18" s="687"/>
      <c r="Z18" s="688">
        <v>0.2</v>
      </c>
      <c r="AA18" s="688"/>
      <c r="AB18" s="688"/>
      <c r="AC18" s="688"/>
      <c r="AD18" s="689">
        <v>273906</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136</v>
      </c>
      <c r="CS18" s="686"/>
      <c r="CT18" s="686"/>
      <c r="CU18" s="686"/>
      <c r="CV18" s="686"/>
      <c r="CW18" s="686"/>
      <c r="CX18" s="686"/>
      <c r="CY18" s="687"/>
      <c r="CZ18" s="688" t="s">
        <v>232</v>
      </c>
      <c r="DA18" s="688"/>
      <c r="DB18" s="688"/>
      <c r="DC18" s="688"/>
      <c r="DD18" s="694" t="s">
        <v>232</v>
      </c>
      <c r="DE18" s="686"/>
      <c r="DF18" s="686"/>
      <c r="DG18" s="686"/>
      <c r="DH18" s="686"/>
      <c r="DI18" s="686"/>
      <c r="DJ18" s="686"/>
      <c r="DK18" s="686"/>
      <c r="DL18" s="686"/>
      <c r="DM18" s="686"/>
      <c r="DN18" s="686"/>
      <c r="DO18" s="686"/>
      <c r="DP18" s="687"/>
      <c r="DQ18" s="694" t="s">
        <v>136</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220587</v>
      </c>
      <c r="S19" s="686"/>
      <c r="T19" s="686"/>
      <c r="U19" s="686"/>
      <c r="V19" s="686"/>
      <c r="W19" s="686"/>
      <c r="X19" s="686"/>
      <c r="Y19" s="687"/>
      <c r="Z19" s="688">
        <v>0.1</v>
      </c>
      <c r="AA19" s="688"/>
      <c r="AB19" s="688"/>
      <c r="AC19" s="688"/>
      <c r="AD19" s="689">
        <v>220587</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2801196</v>
      </c>
      <c r="BH19" s="686"/>
      <c r="BI19" s="686"/>
      <c r="BJ19" s="686"/>
      <c r="BK19" s="686"/>
      <c r="BL19" s="686"/>
      <c r="BM19" s="686"/>
      <c r="BN19" s="687"/>
      <c r="BO19" s="688">
        <v>7</v>
      </c>
      <c r="BP19" s="688"/>
      <c r="BQ19" s="688"/>
      <c r="BR19" s="688"/>
      <c r="BS19" s="694" t="s">
        <v>232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136</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29532</v>
      </c>
      <c r="S20" s="686"/>
      <c r="T20" s="686"/>
      <c r="U20" s="686"/>
      <c r="V20" s="686"/>
      <c r="W20" s="686"/>
      <c r="X20" s="686"/>
      <c r="Y20" s="687"/>
      <c r="Z20" s="688">
        <v>0</v>
      </c>
      <c r="AA20" s="688"/>
      <c r="AB20" s="688"/>
      <c r="AC20" s="688"/>
      <c r="AD20" s="689">
        <v>29532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2801196</v>
      </c>
      <c r="BH20" s="686"/>
      <c r="BI20" s="686"/>
      <c r="BJ20" s="686"/>
      <c r="BK20" s="686"/>
      <c r="BL20" s="686"/>
      <c r="BM20" s="686"/>
      <c r="BN20" s="687"/>
      <c r="BO20" s="688">
        <v>7</v>
      </c>
      <c r="BP20" s="688"/>
      <c r="BQ20" s="688"/>
      <c r="BR20" s="688"/>
      <c r="BS20" s="694" t="s">
        <v>136</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153802230</v>
      </c>
      <c r="CS20" s="686"/>
      <c r="CT20" s="686"/>
      <c r="CU20" s="686"/>
      <c r="CV20" s="686"/>
      <c r="CW20" s="686"/>
      <c r="CX20" s="686"/>
      <c r="CY20" s="687"/>
      <c r="CZ20" s="688">
        <v>100</v>
      </c>
      <c r="DA20" s="688"/>
      <c r="DB20" s="688"/>
      <c r="DC20" s="688"/>
      <c r="DD20" s="694">
        <v>16290211</v>
      </c>
      <c r="DE20" s="686"/>
      <c r="DF20" s="686"/>
      <c r="DG20" s="686"/>
      <c r="DH20" s="686"/>
      <c r="DI20" s="686"/>
      <c r="DJ20" s="686"/>
      <c r="DK20" s="686"/>
      <c r="DL20" s="686"/>
      <c r="DM20" s="686"/>
      <c r="DN20" s="686"/>
      <c r="DO20" s="686"/>
      <c r="DP20" s="687"/>
      <c r="DQ20" s="694">
        <v>69902588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23787</v>
      </c>
      <c r="S21" s="686"/>
      <c r="T21" s="686"/>
      <c r="U21" s="686"/>
      <c r="V21" s="686"/>
      <c r="W21" s="686"/>
      <c r="X21" s="686"/>
      <c r="Y21" s="687"/>
      <c r="Z21" s="688">
        <v>0</v>
      </c>
      <c r="AA21" s="688"/>
      <c r="AB21" s="688"/>
      <c r="AC21" s="688"/>
      <c r="AD21" s="689">
        <v>23787</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58382</v>
      </c>
      <c r="BH21" s="686"/>
      <c r="BI21" s="686"/>
      <c r="BJ21" s="686"/>
      <c r="BK21" s="686"/>
      <c r="BL21" s="686"/>
      <c r="BM21" s="686"/>
      <c r="BN21" s="687"/>
      <c r="BO21" s="688">
        <v>0.1</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13070118</v>
      </c>
      <c r="S22" s="686"/>
      <c r="T22" s="686"/>
      <c r="U22" s="686"/>
      <c r="V22" s="686"/>
      <c r="W22" s="686"/>
      <c r="X22" s="686"/>
      <c r="Y22" s="687"/>
      <c r="Z22" s="688">
        <v>8.1</v>
      </c>
      <c r="AA22" s="688"/>
      <c r="AB22" s="688"/>
      <c r="AC22" s="688"/>
      <c r="AD22" s="689">
        <v>9422224</v>
      </c>
      <c r="AE22" s="689"/>
      <c r="AF22" s="689"/>
      <c r="AG22" s="689"/>
      <c r="AH22" s="689"/>
      <c r="AI22" s="689"/>
      <c r="AJ22" s="689"/>
      <c r="AK22" s="689"/>
      <c r="AL22" s="690">
        <v>17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136</v>
      </c>
      <c r="BP22" s="688"/>
      <c r="BQ22" s="688"/>
      <c r="BR22" s="688"/>
      <c r="BS22" s="694" t="s">
        <v>136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9422224</v>
      </c>
      <c r="S23" s="686"/>
      <c r="T23" s="686"/>
      <c r="U23" s="686"/>
      <c r="V23" s="686"/>
      <c r="W23" s="686"/>
      <c r="X23" s="686"/>
      <c r="Y23" s="687"/>
      <c r="Z23" s="688">
        <v>5.8</v>
      </c>
      <c r="AA23" s="688"/>
      <c r="AB23" s="688"/>
      <c r="AC23" s="688"/>
      <c r="AD23" s="689">
        <v>9422224</v>
      </c>
      <c r="AE23" s="689"/>
      <c r="AF23" s="689"/>
      <c r="AG23" s="689"/>
      <c r="AH23" s="689"/>
      <c r="AI23" s="689"/>
      <c r="AJ23" s="689"/>
      <c r="AK23" s="689"/>
      <c r="AL23" s="690">
        <v>17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2742814</v>
      </c>
      <c r="BH23" s="686"/>
      <c r="BI23" s="686"/>
      <c r="BJ23" s="686"/>
      <c r="BK23" s="686"/>
      <c r="BL23" s="686"/>
      <c r="BM23" s="686"/>
      <c r="BN23" s="687"/>
      <c r="BO23" s="688">
        <v>6.9</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1115771</v>
      </c>
      <c r="S24" s="686"/>
      <c r="T24" s="686"/>
      <c r="U24" s="686"/>
      <c r="V24" s="686"/>
      <c r="W24" s="686"/>
      <c r="X24" s="686"/>
      <c r="Y24" s="687"/>
      <c r="Z24" s="688">
        <v>0.7</v>
      </c>
      <c r="AA24" s="688"/>
      <c r="AB24" s="688"/>
      <c r="AC24" s="688"/>
      <c r="AD24" s="689" t="s">
        <v>232</v>
      </c>
      <c r="AE24" s="689"/>
      <c r="AF24" s="689"/>
      <c r="AG24" s="689"/>
      <c r="AH24" s="689"/>
      <c r="AI24" s="689"/>
      <c r="AJ24" s="689"/>
      <c r="AK24" s="689"/>
      <c r="AL24" s="690" t="s">
        <v>136</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136</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51346975</v>
      </c>
      <c r="CS24" s="675"/>
      <c r="CT24" s="675"/>
      <c r="CU24" s="675"/>
      <c r="CV24" s="675"/>
      <c r="CW24" s="675"/>
      <c r="CX24" s="675"/>
      <c r="CY24" s="676"/>
      <c r="CZ24" s="679">
        <v>33.4</v>
      </c>
      <c r="DA24" s="680"/>
      <c r="DB24" s="680"/>
      <c r="DC24" s="699"/>
      <c r="DD24" s="721">
        <v>32533166</v>
      </c>
      <c r="DE24" s="675"/>
      <c r="DF24" s="675"/>
      <c r="DG24" s="675"/>
      <c r="DH24" s="675"/>
      <c r="DI24" s="675"/>
      <c r="DJ24" s="675"/>
      <c r="DK24" s="676"/>
      <c r="DL24" s="721">
        <v>31203823</v>
      </c>
      <c r="DM24" s="675"/>
      <c r="DN24" s="675"/>
      <c r="DO24" s="675"/>
      <c r="DP24" s="675"/>
      <c r="DQ24" s="675"/>
      <c r="DR24" s="675"/>
      <c r="DS24" s="675"/>
      <c r="DT24" s="675"/>
      <c r="DU24" s="675"/>
      <c r="DV24" s="676"/>
      <c r="DW24" s="679">
        <v>52.6</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2532123</v>
      </c>
      <c r="S25" s="686"/>
      <c r="T25" s="686"/>
      <c r="U25" s="686"/>
      <c r="V25" s="686"/>
      <c r="W25" s="686"/>
      <c r="X25" s="686"/>
      <c r="Y25" s="687"/>
      <c r="Z25" s="688">
        <v>1.6</v>
      </c>
      <c r="AA25" s="688"/>
      <c r="AB25" s="688"/>
      <c r="AC25" s="688"/>
      <c r="AD25" s="689" t="s">
        <v>232</v>
      </c>
      <c r="AE25" s="689"/>
      <c r="AF25" s="689"/>
      <c r="AG25" s="689"/>
      <c r="AH25" s="689"/>
      <c r="AI25" s="689"/>
      <c r="AJ25" s="689"/>
      <c r="AK25" s="689"/>
      <c r="AL25" s="690" t="s">
        <v>136</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136</v>
      </c>
      <c r="BP25" s="688"/>
      <c r="BQ25" s="688"/>
      <c r="BR25" s="688"/>
      <c r="BS25" s="694" t="s">
        <v>136</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18522310</v>
      </c>
      <c r="CS25" s="722"/>
      <c r="CT25" s="722"/>
      <c r="CU25" s="722"/>
      <c r="CV25" s="722"/>
      <c r="CW25" s="722"/>
      <c r="CX25" s="722"/>
      <c r="CY25" s="723"/>
      <c r="CZ25" s="690">
        <v>12</v>
      </c>
      <c r="DA25" s="719"/>
      <c r="DB25" s="719"/>
      <c r="DC25" s="724"/>
      <c r="DD25" s="694">
        <v>17403015</v>
      </c>
      <c r="DE25" s="722"/>
      <c r="DF25" s="722"/>
      <c r="DG25" s="722"/>
      <c r="DH25" s="722"/>
      <c r="DI25" s="722"/>
      <c r="DJ25" s="722"/>
      <c r="DK25" s="723"/>
      <c r="DL25" s="694">
        <v>16822664</v>
      </c>
      <c r="DM25" s="722"/>
      <c r="DN25" s="722"/>
      <c r="DO25" s="722"/>
      <c r="DP25" s="722"/>
      <c r="DQ25" s="722"/>
      <c r="DR25" s="722"/>
      <c r="DS25" s="722"/>
      <c r="DT25" s="722"/>
      <c r="DU25" s="722"/>
      <c r="DV25" s="723"/>
      <c r="DW25" s="690">
        <v>28.4</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61694244</v>
      </c>
      <c r="S26" s="686"/>
      <c r="T26" s="686"/>
      <c r="U26" s="686"/>
      <c r="V26" s="686"/>
      <c r="W26" s="686"/>
      <c r="X26" s="686"/>
      <c r="Y26" s="687"/>
      <c r="Z26" s="688">
        <v>38.200000000000003</v>
      </c>
      <c r="AA26" s="688"/>
      <c r="AB26" s="688"/>
      <c r="AC26" s="688"/>
      <c r="AD26" s="689">
        <v>55303536</v>
      </c>
      <c r="AE26" s="689"/>
      <c r="AF26" s="689"/>
      <c r="AG26" s="689"/>
      <c r="AH26" s="689"/>
      <c r="AI26" s="689"/>
      <c r="AJ26" s="689"/>
      <c r="AK26" s="689"/>
      <c r="AL26" s="690">
        <v>99.6</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136</v>
      </c>
      <c r="BH26" s="686"/>
      <c r="BI26" s="686"/>
      <c r="BJ26" s="686"/>
      <c r="BK26" s="686"/>
      <c r="BL26" s="686"/>
      <c r="BM26" s="686"/>
      <c r="BN26" s="687"/>
      <c r="BO26" s="688" t="s">
        <v>136</v>
      </c>
      <c r="BP26" s="688"/>
      <c r="BQ26" s="688"/>
      <c r="BR26" s="688"/>
      <c r="BS26" s="694" t="s">
        <v>232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12753090</v>
      </c>
      <c r="CS26" s="686"/>
      <c r="CT26" s="686"/>
      <c r="CU26" s="686"/>
      <c r="CV26" s="686"/>
      <c r="CW26" s="686"/>
      <c r="CX26" s="686"/>
      <c r="CY26" s="687"/>
      <c r="CZ26" s="690">
        <v>8.3000000000000007</v>
      </c>
      <c r="DA26" s="719"/>
      <c r="DB26" s="719"/>
      <c r="DC26" s="724"/>
      <c r="DD26" s="694">
        <v>11996093</v>
      </c>
      <c r="DE26" s="686"/>
      <c r="DF26" s="686"/>
      <c r="DG26" s="686"/>
      <c r="DH26" s="686"/>
      <c r="DI26" s="686"/>
      <c r="DJ26" s="686"/>
      <c r="DK26" s="687"/>
      <c r="DL26" s="694" t="s">
        <v>232</v>
      </c>
      <c r="DM26" s="686"/>
      <c r="DN26" s="686"/>
      <c r="DO26" s="686"/>
      <c r="DP26" s="686"/>
      <c r="DQ26" s="686"/>
      <c r="DR26" s="686"/>
      <c r="DS26" s="686"/>
      <c r="DT26" s="686"/>
      <c r="DU26" s="686"/>
      <c r="DV26" s="687"/>
      <c r="DW26" s="690" t="s">
        <v>136</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42903</v>
      </c>
      <c r="S27" s="686"/>
      <c r="T27" s="686"/>
      <c r="U27" s="686"/>
      <c r="V27" s="686"/>
      <c r="W27" s="686"/>
      <c r="X27" s="686"/>
      <c r="Y27" s="687"/>
      <c r="Z27" s="688">
        <v>0</v>
      </c>
      <c r="AA27" s="688"/>
      <c r="AB27" s="688"/>
      <c r="AC27" s="688"/>
      <c r="AD27" s="689">
        <v>42903</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39843740</v>
      </c>
      <c r="BH27" s="686"/>
      <c r="BI27" s="686"/>
      <c r="BJ27" s="686"/>
      <c r="BK27" s="686"/>
      <c r="BL27" s="686"/>
      <c r="BM27" s="686"/>
      <c r="BN27" s="687"/>
      <c r="BO27" s="688">
        <v>100</v>
      </c>
      <c r="BP27" s="688"/>
      <c r="BQ27" s="688"/>
      <c r="BR27" s="688"/>
      <c r="BS27" s="694">
        <v>230367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24619104</v>
      </c>
      <c r="CS27" s="722"/>
      <c r="CT27" s="722"/>
      <c r="CU27" s="722"/>
      <c r="CV27" s="722"/>
      <c r="CW27" s="722"/>
      <c r="CX27" s="722"/>
      <c r="CY27" s="723"/>
      <c r="CZ27" s="690">
        <v>16</v>
      </c>
      <c r="DA27" s="719"/>
      <c r="DB27" s="719"/>
      <c r="DC27" s="724"/>
      <c r="DD27" s="694">
        <v>7165899</v>
      </c>
      <c r="DE27" s="722"/>
      <c r="DF27" s="722"/>
      <c r="DG27" s="722"/>
      <c r="DH27" s="722"/>
      <c r="DI27" s="722"/>
      <c r="DJ27" s="722"/>
      <c r="DK27" s="723"/>
      <c r="DL27" s="694">
        <v>6505981</v>
      </c>
      <c r="DM27" s="722"/>
      <c r="DN27" s="722"/>
      <c r="DO27" s="722"/>
      <c r="DP27" s="722"/>
      <c r="DQ27" s="722"/>
      <c r="DR27" s="722"/>
      <c r="DS27" s="722"/>
      <c r="DT27" s="722"/>
      <c r="DU27" s="722"/>
      <c r="DV27" s="723"/>
      <c r="DW27" s="690">
        <v>11</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490638</v>
      </c>
      <c r="S28" s="686"/>
      <c r="T28" s="686"/>
      <c r="U28" s="686"/>
      <c r="V28" s="686"/>
      <c r="W28" s="686"/>
      <c r="X28" s="686"/>
      <c r="Y28" s="687"/>
      <c r="Z28" s="688">
        <v>0.3</v>
      </c>
      <c r="AA28" s="688"/>
      <c r="AB28" s="688"/>
      <c r="AC28" s="688"/>
      <c r="AD28" s="689">
        <v>3116</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8205561</v>
      </c>
      <c r="CS28" s="686"/>
      <c r="CT28" s="686"/>
      <c r="CU28" s="686"/>
      <c r="CV28" s="686"/>
      <c r="CW28" s="686"/>
      <c r="CX28" s="686"/>
      <c r="CY28" s="687"/>
      <c r="CZ28" s="690">
        <v>5.3</v>
      </c>
      <c r="DA28" s="719"/>
      <c r="DB28" s="719"/>
      <c r="DC28" s="724"/>
      <c r="DD28" s="694">
        <v>7964252</v>
      </c>
      <c r="DE28" s="686"/>
      <c r="DF28" s="686"/>
      <c r="DG28" s="686"/>
      <c r="DH28" s="686"/>
      <c r="DI28" s="686"/>
      <c r="DJ28" s="686"/>
      <c r="DK28" s="687"/>
      <c r="DL28" s="694">
        <v>7875178</v>
      </c>
      <c r="DM28" s="686"/>
      <c r="DN28" s="686"/>
      <c r="DO28" s="686"/>
      <c r="DP28" s="686"/>
      <c r="DQ28" s="686"/>
      <c r="DR28" s="686"/>
      <c r="DS28" s="686"/>
      <c r="DT28" s="686"/>
      <c r="DU28" s="686"/>
      <c r="DV28" s="687"/>
      <c r="DW28" s="690">
        <v>13.3</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1089569</v>
      </c>
      <c r="S29" s="686"/>
      <c r="T29" s="686"/>
      <c r="U29" s="686"/>
      <c r="V29" s="686"/>
      <c r="W29" s="686"/>
      <c r="X29" s="686"/>
      <c r="Y29" s="687"/>
      <c r="Z29" s="688">
        <v>0.7</v>
      </c>
      <c r="AA29" s="688"/>
      <c r="AB29" s="688"/>
      <c r="AC29" s="688"/>
      <c r="AD29" s="689">
        <v>95592</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68</v>
      </c>
      <c r="CG29" s="701"/>
      <c r="CH29" s="701"/>
      <c r="CI29" s="701"/>
      <c r="CJ29" s="701"/>
      <c r="CK29" s="701"/>
      <c r="CL29" s="701"/>
      <c r="CM29" s="701"/>
      <c r="CN29" s="701"/>
      <c r="CO29" s="701"/>
      <c r="CP29" s="701"/>
      <c r="CQ29" s="702"/>
      <c r="CR29" s="685">
        <v>8205561</v>
      </c>
      <c r="CS29" s="722"/>
      <c r="CT29" s="722"/>
      <c r="CU29" s="722"/>
      <c r="CV29" s="722"/>
      <c r="CW29" s="722"/>
      <c r="CX29" s="722"/>
      <c r="CY29" s="723"/>
      <c r="CZ29" s="690">
        <v>5.3</v>
      </c>
      <c r="DA29" s="719"/>
      <c r="DB29" s="719"/>
      <c r="DC29" s="724"/>
      <c r="DD29" s="694">
        <v>7964252</v>
      </c>
      <c r="DE29" s="722"/>
      <c r="DF29" s="722"/>
      <c r="DG29" s="722"/>
      <c r="DH29" s="722"/>
      <c r="DI29" s="722"/>
      <c r="DJ29" s="722"/>
      <c r="DK29" s="723"/>
      <c r="DL29" s="694">
        <v>7875178</v>
      </c>
      <c r="DM29" s="722"/>
      <c r="DN29" s="722"/>
      <c r="DO29" s="722"/>
      <c r="DP29" s="722"/>
      <c r="DQ29" s="722"/>
      <c r="DR29" s="722"/>
      <c r="DS29" s="722"/>
      <c r="DT29" s="722"/>
      <c r="DU29" s="722"/>
      <c r="DV29" s="723"/>
      <c r="DW29" s="690">
        <v>13.3</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464270</v>
      </c>
      <c r="S30" s="686"/>
      <c r="T30" s="686"/>
      <c r="U30" s="686"/>
      <c r="V30" s="686"/>
      <c r="W30" s="686"/>
      <c r="X30" s="686"/>
      <c r="Y30" s="687"/>
      <c r="Z30" s="688">
        <v>0.3</v>
      </c>
      <c r="AA30" s="688"/>
      <c r="AB30" s="688"/>
      <c r="AC30" s="688"/>
      <c r="AD30" s="689" t="s">
        <v>232</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7719232</v>
      </c>
      <c r="CS30" s="686"/>
      <c r="CT30" s="686"/>
      <c r="CU30" s="686"/>
      <c r="CV30" s="686"/>
      <c r="CW30" s="686"/>
      <c r="CX30" s="686"/>
      <c r="CY30" s="687"/>
      <c r="CZ30" s="690">
        <v>5</v>
      </c>
      <c r="DA30" s="719"/>
      <c r="DB30" s="719"/>
      <c r="DC30" s="724"/>
      <c r="DD30" s="694">
        <v>7477923</v>
      </c>
      <c r="DE30" s="686"/>
      <c r="DF30" s="686"/>
      <c r="DG30" s="686"/>
      <c r="DH30" s="686"/>
      <c r="DI30" s="686"/>
      <c r="DJ30" s="686"/>
      <c r="DK30" s="687"/>
      <c r="DL30" s="694">
        <v>7388849</v>
      </c>
      <c r="DM30" s="686"/>
      <c r="DN30" s="686"/>
      <c r="DO30" s="686"/>
      <c r="DP30" s="686"/>
      <c r="DQ30" s="686"/>
      <c r="DR30" s="686"/>
      <c r="DS30" s="686"/>
      <c r="DT30" s="686"/>
      <c r="DU30" s="686"/>
      <c r="DV30" s="687"/>
      <c r="DW30" s="690">
        <v>12.5</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49743201</v>
      </c>
      <c r="S31" s="686"/>
      <c r="T31" s="686"/>
      <c r="U31" s="686"/>
      <c r="V31" s="686"/>
      <c r="W31" s="686"/>
      <c r="X31" s="686"/>
      <c r="Y31" s="687"/>
      <c r="Z31" s="688">
        <v>30.8</v>
      </c>
      <c r="AA31" s="688"/>
      <c r="AB31" s="688"/>
      <c r="AC31" s="688"/>
      <c r="AD31" s="689" t="s">
        <v>136</v>
      </c>
      <c r="AE31" s="689"/>
      <c r="AF31" s="689"/>
      <c r="AG31" s="689"/>
      <c r="AH31" s="689"/>
      <c r="AI31" s="689"/>
      <c r="AJ31" s="689"/>
      <c r="AK31" s="689"/>
      <c r="AL31" s="690" t="s">
        <v>136</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41">
        <v>98.9</v>
      </c>
      <c r="BH31" s="737"/>
      <c r="BI31" s="737"/>
      <c r="BJ31" s="737"/>
      <c r="BK31" s="737"/>
      <c r="BL31" s="737"/>
      <c r="BM31" s="680">
        <v>97</v>
      </c>
      <c r="BN31" s="737"/>
      <c r="BO31" s="737"/>
      <c r="BP31" s="737"/>
      <c r="BQ31" s="738"/>
      <c r="BR31" s="741">
        <v>99</v>
      </c>
      <c r="BS31" s="737"/>
      <c r="BT31" s="737"/>
      <c r="BU31" s="737"/>
      <c r="BV31" s="737"/>
      <c r="BW31" s="737"/>
      <c r="BX31" s="680">
        <v>97.2</v>
      </c>
      <c r="BY31" s="737"/>
      <c r="BZ31" s="737"/>
      <c r="CA31" s="737"/>
      <c r="CB31" s="738"/>
      <c r="CD31" s="733"/>
      <c r="CE31" s="734"/>
      <c r="CF31" s="700" t="s">
        <v>310</v>
      </c>
      <c r="CG31" s="701"/>
      <c r="CH31" s="701"/>
      <c r="CI31" s="701"/>
      <c r="CJ31" s="701"/>
      <c r="CK31" s="701"/>
      <c r="CL31" s="701"/>
      <c r="CM31" s="701"/>
      <c r="CN31" s="701"/>
      <c r="CO31" s="701"/>
      <c r="CP31" s="701"/>
      <c r="CQ31" s="702"/>
      <c r="CR31" s="685">
        <v>486329</v>
      </c>
      <c r="CS31" s="722"/>
      <c r="CT31" s="722"/>
      <c r="CU31" s="722"/>
      <c r="CV31" s="722"/>
      <c r="CW31" s="722"/>
      <c r="CX31" s="722"/>
      <c r="CY31" s="723"/>
      <c r="CZ31" s="690">
        <v>0.3</v>
      </c>
      <c r="DA31" s="719"/>
      <c r="DB31" s="719"/>
      <c r="DC31" s="724"/>
      <c r="DD31" s="694">
        <v>486329</v>
      </c>
      <c r="DE31" s="722"/>
      <c r="DF31" s="722"/>
      <c r="DG31" s="722"/>
      <c r="DH31" s="722"/>
      <c r="DI31" s="722"/>
      <c r="DJ31" s="722"/>
      <c r="DK31" s="723"/>
      <c r="DL31" s="694">
        <v>486329</v>
      </c>
      <c r="DM31" s="722"/>
      <c r="DN31" s="722"/>
      <c r="DO31" s="722"/>
      <c r="DP31" s="722"/>
      <c r="DQ31" s="722"/>
      <c r="DR31" s="722"/>
      <c r="DS31" s="722"/>
      <c r="DT31" s="722"/>
      <c r="DU31" s="722"/>
      <c r="DV31" s="723"/>
      <c r="DW31" s="690">
        <v>0.8</v>
      </c>
      <c r="DX31" s="719"/>
      <c r="DY31" s="719"/>
      <c r="DZ31" s="719"/>
      <c r="EA31" s="719"/>
      <c r="EB31" s="719"/>
      <c r="EC31" s="720"/>
    </row>
    <row r="32" spans="2:133" ht="11.25" customHeight="1" x14ac:dyDescent="0.15">
      <c r="B32" s="752" t="s">
        <v>311</v>
      </c>
      <c r="C32" s="753"/>
      <c r="D32" s="753"/>
      <c r="E32" s="753"/>
      <c r="F32" s="753"/>
      <c r="G32" s="753"/>
      <c r="H32" s="753"/>
      <c r="I32" s="753"/>
      <c r="J32" s="753"/>
      <c r="K32" s="753"/>
      <c r="L32" s="753"/>
      <c r="M32" s="753"/>
      <c r="N32" s="753"/>
      <c r="O32" s="753"/>
      <c r="P32" s="753"/>
      <c r="Q32" s="754"/>
      <c r="R32" s="685">
        <v>1967</v>
      </c>
      <c r="S32" s="686"/>
      <c r="T32" s="686"/>
      <c r="U32" s="686"/>
      <c r="V32" s="686"/>
      <c r="W32" s="686"/>
      <c r="X32" s="686"/>
      <c r="Y32" s="687"/>
      <c r="Z32" s="688">
        <v>0</v>
      </c>
      <c r="AA32" s="688"/>
      <c r="AB32" s="688"/>
      <c r="AC32" s="688"/>
      <c r="AD32" s="689">
        <v>1967</v>
      </c>
      <c r="AE32" s="689"/>
      <c r="AF32" s="689"/>
      <c r="AG32" s="689"/>
      <c r="AH32" s="689"/>
      <c r="AI32" s="689"/>
      <c r="AJ32" s="689"/>
      <c r="AK32" s="689"/>
      <c r="AL32" s="690">
        <v>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v>
      </c>
      <c r="BH32" s="722"/>
      <c r="BI32" s="722"/>
      <c r="BJ32" s="722"/>
      <c r="BK32" s="722"/>
      <c r="BL32" s="722"/>
      <c r="BM32" s="691">
        <v>96.8</v>
      </c>
      <c r="BN32" s="739"/>
      <c r="BO32" s="739"/>
      <c r="BP32" s="739"/>
      <c r="BQ32" s="740"/>
      <c r="BR32" s="751">
        <v>99</v>
      </c>
      <c r="BS32" s="722"/>
      <c r="BT32" s="722"/>
      <c r="BU32" s="722"/>
      <c r="BV32" s="722"/>
      <c r="BW32" s="722"/>
      <c r="BX32" s="691">
        <v>96.8</v>
      </c>
      <c r="BY32" s="739"/>
      <c r="BZ32" s="739"/>
      <c r="CA32" s="739"/>
      <c r="CB32" s="740"/>
      <c r="CD32" s="735"/>
      <c r="CE32" s="736"/>
      <c r="CF32" s="700" t="s">
        <v>314</v>
      </c>
      <c r="CG32" s="701"/>
      <c r="CH32" s="701"/>
      <c r="CI32" s="701"/>
      <c r="CJ32" s="701"/>
      <c r="CK32" s="701"/>
      <c r="CL32" s="701"/>
      <c r="CM32" s="701"/>
      <c r="CN32" s="701"/>
      <c r="CO32" s="701"/>
      <c r="CP32" s="701"/>
      <c r="CQ32" s="702"/>
      <c r="CR32" s="685" t="s">
        <v>232</v>
      </c>
      <c r="CS32" s="686"/>
      <c r="CT32" s="686"/>
      <c r="CU32" s="686"/>
      <c r="CV32" s="686"/>
      <c r="CW32" s="686"/>
      <c r="CX32" s="686"/>
      <c r="CY32" s="687"/>
      <c r="CZ32" s="690" t="s">
        <v>232</v>
      </c>
      <c r="DA32" s="719"/>
      <c r="DB32" s="719"/>
      <c r="DC32" s="724"/>
      <c r="DD32" s="694" t="s">
        <v>136</v>
      </c>
      <c r="DE32" s="686"/>
      <c r="DF32" s="686"/>
      <c r="DG32" s="686"/>
      <c r="DH32" s="686"/>
      <c r="DI32" s="686"/>
      <c r="DJ32" s="686"/>
      <c r="DK32" s="687"/>
      <c r="DL32" s="694" t="s">
        <v>232</v>
      </c>
      <c r="DM32" s="686"/>
      <c r="DN32" s="686"/>
      <c r="DO32" s="686"/>
      <c r="DP32" s="686"/>
      <c r="DQ32" s="686"/>
      <c r="DR32" s="686"/>
      <c r="DS32" s="686"/>
      <c r="DT32" s="686"/>
      <c r="DU32" s="686"/>
      <c r="DV32" s="687"/>
      <c r="DW32" s="690" t="s">
        <v>136</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18745600</v>
      </c>
      <c r="S33" s="686"/>
      <c r="T33" s="686"/>
      <c r="U33" s="686"/>
      <c r="V33" s="686"/>
      <c r="W33" s="686"/>
      <c r="X33" s="686"/>
      <c r="Y33" s="687"/>
      <c r="Z33" s="688">
        <v>11.6</v>
      </c>
      <c r="AA33" s="688"/>
      <c r="AB33" s="688"/>
      <c r="AC33" s="688"/>
      <c r="AD33" s="689" t="s">
        <v>232</v>
      </c>
      <c r="AE33" s="689"/>
      <c r="AF33" s="689"/>
      <c r="AG33" s="689"/>
      <c r="AH33" s="689"/>
      <c r="AI33" s="689"/>
      <c r="AJ33" s="689"/>
      <c r="AK33" s="689"/>
      <c r="AL33" s="690" t="s">
        <v>232</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98.6</v>
      </c>
      <c r="BH33" s="756"/>
      <c r="BI33" s="756"/>
      <c r="BJ33" s="756"/>
      <c r="BK33" s="756"/>
      <c r="BL33" s="756"/>
      <c r="BM33" s="757">
        <v>97</v>
      </c>
      <c r="BN33" s="756"/>
      <c r="BO33" s="756"/>
      <c r="BP33" s="756"/>
      <c r="BQ33" s="758"/>
      <c r="BR33" s="755">
        <v>98.9</v>
      </c>
      <c r="BS33" s="756"/>
      <c r="BT33" s="756"/>
      <c r="BU33" s="756"/>
      <c r="BV33" s="756"/>
      <c r="BW33" s="756"/>
      <c r="BX33" s="757">
        <v>97.3</v>
      </c>
      <c r="BY33" s="756"/>
      <c r="BZ33" s="756"/>
      <c r="CA33" s="756"/>
      <c r="CB33" s="758"/>
      <c r="CD33" s="700" t="s">
        <v>317</v>
      </c>
      <c r="CE33" s="701"/>
      <c r="CF33" s="701"/>
      <c r="CG33" s="701"/>
      <c r="CH33" s="701"/>
      <c r="CI33" s="701"/>
      <c r="CJ33" s="701"/>
      <c r="CK33" s="701"/>
      <c r="CL33" s="701"/>
      <c r="CM33" s="701"/>
      <c r="CN33" s="701"/>
      <c r="CO33" s="701"/>
      <c r="CP33" s="701"/>
      <c r="CQ33" s="702"/>
      <c r="CR33" s="685">
        <v>84574244</v>
      </c>
      <c r="CS33" s="722"/>
      <c r="CT33" s="722"/>
      <c r="CU33" s="722"/>
      <c r="CV33" s="722"/>
      <c r="CW33" s="722"/>
      <c r="CX33" s="722"/>
      <c r="CY33" s="723"/>
      <c r="CZ33" s="690">
        <v>55</v>
      </c>
      <c r="DA33" s="719"/>
      <c r="DB33" s="719"/>
      <c r="DC33" s="724"/>
      <c r="DD33" s="694">
        <v>34771390</v>
      </c>
      <c r="DE33" s="722"/>
      <c r="DF33" s="722"/>
      <c r="DG33" s="722"/>
      <c r="DH33" s="722"/>
      <c r="DI33" s="722"/>
      <c r="DJ33" s="722"/>
      <c r="DK33" s="723"/>
      <c r="DL33" s="694">
        <v>22074395</v>
      </c>
      <c r="DM33" s="722"/>
      <c r="DN33" s="722"/>
      <c r="DO33" s="722"/>
      <c r="DP33" s="722"/>
      <c r="DQ33" s="722"/>
      <c r="DR33" s="722"/>
      <c r="DS33" s="722"/>
      <c r="DT33" s="722"/>
      <c r="DU33" s="722"/>
      <c r="DV33" s="723"/>
      <c r="DW33" s="690">
        <v>37.200000000000003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3050321</v>
      </c>
      <c r="S34" s="686"/>
      <c r="T34" s="686"/>
      <c r="U34" s="686"/>
      <c r="V34" s="686"/>
      <c r="W34" s="686"/>
      <c r="X34" s="686"/>
      <c r="Y34" s="687"/>
      <c r="Z34" s="688">
        <v>1.9</v>
      </c>
      <c r="AA34" s="688"/>
      <c r="AB34" s="688"/>
      <c r="AC34" s="688"/>
      <c r="AD34" s="689">
        <v>73032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27089502</v>
      </c>
      <c r="CS34" s="686"/>
      <c r="CT34" s="686"/>
      <c r="CU34" s="686"/>
      <c r="CV34" s="686"/>
      <c r="CW34" s="686"/>
      <c r="CX34" s="686"/>
      <c r="CY34" s="687"/>
      <c r="CZ34" s="690">
        <v>17.600000000000001</v>
      </c>
      <c r="DA34" s="719"/>
      <c r="DB34" s="719"/>
      <c r="DC34" s="724"/>
      <c r="DD34" s="694">
        <v>13410565</v>
      </c>
      <c r="DE34" s="686"/>
      <c r="DF34" s="686"/>
      <c r="DG34" s="686"/>
      <c r="DH34" s="686"/>
      <c r="DI34" s="686"/>
      <c r="DJ34" s="686"/>
      <c r="DK34" s="687"/>
      <c r="DL34" s="694">
        <v>9247668</v>
      </c>
      <c r="DM34" s="686"/>
      <c r="DN34" s="686"/>
      <c r="DO34" s="686"/>
      <c r="DP34" s="686"/>
      <c r="DQ34" s="686"/>
      <c r="DR34" s="686"/>
      <c r="DS34" s="686"/>
      <c r="DT34" s="686"/>
      <c r="DU34" s="686"/>
      <c r="DV34" s="687"/>
      <c r="DW34" s="690">
        <v>15.6</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1167596</v>
      </c>
      <c r="S35" s="686"/>
      <c r="T35" s="686"/>
      <c r="U35" s="686"/>
      <c r="V35" s="686"/>
      <c r="W35" s="686"/>
      <c r="X35" s="686"/>
      <c r="Y35" s="687"/>
      <c r="Z35" s="688">
        <v>0.7</v>
      </c>
      <c r="AA35" s="688"/>
      <c r="AB35" s="688"/>
      <c r="AC35" s="688"/>
      <c r="AD35" s="689" t="s">
        <v>232</v>
      </c>
      <c r="AE35" s="689"/>
      <c r="AF35" s="689"/>
      <c r="AG35" s="689"/>
      <c r="AH35" s="689"/>
      <c r="AI35" s="689"/>
      <c r="AJ35" s="689"/>
      <c r="AK35" s="689"/>
      <c r="AL35" s="690" t="s">
        <v>136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1424623</v>
      </c>
      <c r="CS35" s="722"/>
      <c r="CT35" s="722"/>
      <c r="CU35" s="722"/>
      <c r="CV35" s="722"/>
      <c r="CW35" s="722"/>
      <c r="CX35" s="722"/>
      <c r="CY35" s="723"/>
      <c r="CZ35" s="690">
        <v>0.9</v>
      </c>
      <c r="DA35" s="719"/>
      <c r="DB35" s="719"/>
      <c r="DC35" s="724"/>
      <c r="DD35" s="694">
        <v>1286863</v>
      </c>
      <c r="DE35" s="722"/>
      <c r="DF35" s="722"/>
      <c r="DG35" s="722"/>
      <c r="DH35" s="722"/>
      <c r="DI35" s="722"/>
      <c r="DJ35" s="722"/>
      <c r="DK35" s="723"/>
      <c r="DL35" s="694">
        <v>1286863</v>
      </c>
      <c r="DM35" s="722"/>
      <c r="DN35" s="722"/>
      <c r="DO35" s="722"/>
      <c r="DP35" s="722"/>
      <c r="DQ35" s="722"/>
      <c r="DR35" s="722"/>
      <c r="DS35" s="722"/>
      <c r="DT35" s="722"/>
      <c r="DU35" s="722"/>
      <c r="DV35" s="723"/>
      <c r="DW35" s="690">
        <v>2.2000000000000002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2728417</v>
      </c>
      <c r="S36" s="686"/>
      <c r="T36" s="686"/>
      <c r="U36" s="686"/>
      <c r="V36" s="686"/>
      <c r="W36" s="686"/>
      <c r="X36" s="686"/>
      <c r="Y36" s="687"/>
      <c r="Z36" s="688">
        <v>1.7</v>
      </c>
      <c r="AA36" s="688"/>
      <c r="AB36" s="688"/>
      <c r="AC36" s="688"/>
      <c r="AD36" s="689" t="s">
        <v>232</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12844914</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1940830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43286122</v>
      </c>
      <c r="CS36" s="686"/>
      <c r="CT36" s="686"/>
      <c r="CU36" s="686"/>
      <c r="CV36" s="686"/>
      <c r="CW36" s="686"/>
      <c r="CX36" s="686"/>
      <c r="CY36" s="687"/>
      <c r="CZ36" s="690">
        <v>28.1</v>
      </c>
      <c r="DA36" s="719"/>
      <c r="DB36" s="719"/>
      <c r="DC36" s="724"/>
      <c r="DD36" s="694">
        <v>10662861</v>
      </c>
      <c r="DE36" s="686"/>
      <c r="DF36" s="686"/>
      <c r="DG36" s="686"/>
      <c r="DH36" s="686"/>
      <c r="DI36" s="686"/>
      <c r="DJ36" s="686"/>
      <c r="DK36" s="687"/>
      <c r="DL36" s="694">
        <v>4188341</v>
      </c>
      <c r="DM36" s="686"/>
      <c r="DN36" s="686"/>
      <c r="DO36" s="686"/>
      <c r="DP36" s="686"/>
      <c r="DQ36" s="686"/>
      <c r="DR36" s="686"/>
      <c r="DS36" s="686"/>
      <c r="DT36" s="686"/>
      <c r="DU36" s="686"/>
      <c r="DV36" s="687"/>
      <c r="DW36" s="690">
        <v>7.1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6408232</v>
      </c>
      <c r="S37" s="686"/>
      <c r="T37" s="686"/>
      <c r="U37" s="686"/>
      <c r="V37" s="686"/>
      <c r="W37" s="686"/>
      <c r="X37" s="686"/>
      <c r="Y37" s="687"/>
      <c r="Z37" s="688">
        <v>4</v>
      </c>
      <c r="AA37" s="688"/>
      <c r="AB37" s="688"/>
      <c r="AC37" s="688"/>
      <c r="AD37" s="689" t="s">
        <v>136</v>
      </c>
      <c r="AE37" s="689"/>
      <c r="AF37" s="689"/>
      <c r="AG37" s="689"/>
      <c r="AH37" s="689"/>
      <c r="AI37" s="689"/>
      <c r="AJ37" s="689"/>
      <c r="AK37" s="689"/>
      <c r="AL37" s="690" t="s">
        <v>136</v>
      </c>
      <c r="AM37" s="691"/>
      <c r="AN37" s="691"/>
      <c r="AO37" s="692"/>
      <c r="AQ37" s="763" t="s">
        <v>329</v>
      </c>
      <c r="AR37" s="764"/>
      <c r="AS37" s="764"/>
      <c r="AT37" s="764"/>
      <c r="AU37" s="764"/>
      <c r="AV37" s="764"/>
      <c r="AW37" s="764"/>
      <c r="AX37" s="764"/>
      <c r="AY37" s="765"/>
      <c r="AZ37" s="685">
        <v>3362564</v>
      </c>
      <c r="BA37" s="686"/>
      <c r="BB37" s="686"/>
      <c r="BC37" s="686"/>
      <c r="BD37" s="722"/>
      <c r="BE37" s="722"/>
      <c r="BF37" s="740"/>
      <c r="BG37" s="700" t="s">
        <v>330</v>
      </c>
      <c r="BH37" s="701"/>
      <c r="BI37" s="701"/>
      <c r="BJ37" s="701"/>
      <c r="BK37" s="701"/>
      <c r="BL37" s="701"/>
      <c r="BM37" s="701"/>
      <c r="BN37" s="701"/>
      <c r="BO37" s="701"/>
      <c r="BP37" s="701"/>
      <c r="BQ37" s="701"/>
      <c r="BR37" s="701"/>
      <c r="BS37" s="701"/>
      <c r="BT37" s="701"/>
      <c r="BU37" s="702"/>
      <c r="BV37" s="685">
        <v>1766243</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205342</v>
      </c>
      <c r="CS37" s="722"/>
      <c r="CT37" s="722"/>
      <c r="CU37" s="722"/>
      <c r="CV37" s="722"/>
      <c r="CW37" s="722"/>
      <c r="CX37" s="722"/>
      <c r="CY37" s="723"/>
      <c r="CZ37" s="690">
        <v>0.1</v>
      </c>
      <c r="DA37" s="719"/>
      <c r="DB37" s="719"/>
      <c r="DC37" s="724"/>
      <c r="DD37" s="694">
        <v>205342</v>
      </c>
      <c r="DE37" s="722"/>
      <c r="DF37" s="722"/>
      <c r="DG37" s="722"/>
      <c r="DH37" s="722"/>
      <c r="DI37" s="722"/>
      <c r="DJ37" s="722"/>
      <c r="DK37" s="723"/>
      <c r="DL37" s="694">
        <v>179836</v>
      </c>
      <c r="DM37" s="722"/>
      <c r="DN37" s="722"/>
      <c r="DO37" s="722"/>
      <c r="DP37" s="722"/>
      <c r="DQ37" s="722"/>
      <c r="DR37" s="722"/>
      <c r="DS37" s="722"/>
      <c r="DT37" s="722"/>
      <c r="DU37" s="722"/>
      <c r="DV37" s="723"/>
      <c r="DW37" s="690">
        <v>0.3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3113829</v>
      </c>
      <c r="S38" s="686"/>
      <c r="T38" s="686"/>
      <c r="U38" s="686"/>
      <c r="V38" s="686"/>
      <c r="W38" s="686"/>
      <c r="X38" s="686"/>
      <c r="Y38" s="687"/>
      <c r="Z38" s="688">
        <v>1.9</v>
      </c>
      <c r="AA38" s="688"/>
      <c r="AB38" s="688"/>
      <c r="AC38" s="688"/>
      <c r="AD38" s="689">
        <v>17866</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114745</v>
      </c>
      <c r="BA38" s="686"/>
      <c r="BB38" s="686"/>
      <c r="BC38" s="686"/>
      <c r="BD38" s="722"/>
      <c r="BE38" s="722"/>
      <c r="BF38" s="740"/>
      <c r="BG38" s="700" t="s">
        <v>334</v>
      </c>
      <c r="BH38" s="701"/>
      <c r="BI38" s="701"/>
      <c r="BJ38" s="701"/>
      <c r="BK38" s="701"/>
      <c r="BL38" s="701"/>
      <c r="BM38" s="701"/>
      <c r="BN38" s="701"/>
      <c r="BO38" s="701"/>
      <c r="BP38" s="701"/>
      <c r="BQ38" s="701"/>
      <c r="BR38" s="701"/>
      <c r="BS38" s="701"/>
      <c r="BT38" s="701"/>
      <c r="BU38" s="702"/>
      <c r="BV38" s="685">
        <v>34472</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9367605</v>
      </c>
      <c r="CS38" s="686"/>
      <c r="CT38" s="686"/>
      <c r="CU38" s="686"/>
      <c r="CV38" s="686"/>
      <c r="CW38" s="686"/>
      <c r="CX38" s="686"/>
      <c r="CY38" s="687"/>
      <c r="CZ38" s="690">
        <v>6.1</v>
      </c>
      <c r="DA38" s="719"/>
      <c r="DB38" s="719"/>
      <c r="DC38" s="724"/>
      <c r="DD38" s="694">
        <v>7738570</v>
      </c>
      <c r="DE38" s="686"/>
      <c r="DF38" s="686"/>
      <c r="DG38" s="686"/>
      <c r="DH38" s="686"/>
      <c r="DI38" s="686"/>
      <c r="DJ38" s="686"/>
      <c r="DK38" s="687"/>
      <c r="DL38" s="694">
        <v>7351523</v>
      </c>
      <c r="DM38" s="686"/>
      <c r="DN38" s="686"/>
      <c r="DO38" s="686"/>
      <c r="DP38" s="686"/>
      <c r="DQ38" s="686"/>
      <c r="DR38" s="686"/>
      <c r="DS38" s="686"/>
      <c r="DT38" s="686"/>
      <c r="DU38" s="686"/>
      <c r="DV38" s="687"/>
      <c r="DW38" s="690">
        <v>12.4</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12685400</v>
      </c>
      <c r="S39" s="686"/>
      <c r="T39" s="686"/>
      <c r="U39" s="686"/>
      <c r="V39" s="686"/>
      <c r="W39" s="686"/>
      <c r="X39" s="686"/>
      <c r="Y39" s="687"/>
      <c r="Z39" s="688">
        <v>7.9</v>
      </c>
      <c r="AA39" s="688"/>
      <c r="AB39" s="688"/>
      <c r="AC39" s="688"/>
      <c r="AD39" s="689" t="s">
        <v>136</v>
      </c>
      <c r="AE39" s="689"/>
      <c r="AF39" s="689"/>
      <c r="AG39" s="689"/>
      <c r="AH39" s="689"/>
      <c r="AI39" s="689"/>
      <c r="AJ39" s="689"/>
      <c r="AK39" s="689"/>
      <c r="AL39" s="690" t="s">
        <v>232</v>
      </c>
      <c r="AM39" s="691"/>
      <c r="AN39" s="691"/>
      <c r="AO39" s="692"/>
      <c r="AQ39" s="763" t="s">
        <v>337</v>
      </c>
      <c r="AR39" s="764"/>
      <c r="AS39" s="764"/>
      <c r="AT39" s="764"/>
      <c r="AU39" s="764"/>
      <c r="AV39" s="764"/>
      <c r="AW39" s="764"/>
      <c r="AX39" s="764"/>
      <c r="AY39" s="765"/>
      <c r="AZ39" s="685">
        <v>53436</v>
      </c>
      <c r="BA39" s="686"/>
      <c r="BB39" s="686"/>
      <c r="BC39" s="686"/>
      <c r="BD39" s="722"/>
      <c r="BE39" s="722"/>
      <c r="BF39" s="740"/>
      <c r="BG39" s="700" t="s">
        <v>338</v>
      </c>
      <c r="BH39" s="701"/>
      <c r="BI39" s="701"/>
      <c r="BJ39" s="701"/>
      <c r="BK39" s="701"/>
      <c r="BL39" s="701"/>
      <c r="BM39" s="701"/>
      <c r="BN39" s="701"/>
      <c r="BO39" s="701"/>
      <c r="BP39" s="701"/>
      <c r="BQ39" s="701"/>
      <c r="BR39" s="701"/>
      <c r="BS39" s="701"/>
      <c r="BT39" s="701"/>
      <c r="BU39" s="702"/>
      <c r="BV39" s="685">
        <v>52545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2045206</v>
      </c>
      <c r="CS39" s="722"/>
      <c r="CT39" s="722"/>
      <c r="CU39" s="722"/>
      <c r="CV39" s="722"/>
      <c r="CW39" s="722"/>
      <c r="CX39" s="722"/>
      <c r="CY39" s="723"/>
      <c r="CZ39" s="690">
        <v>1.3</v>
      </c>
      <c r="DA39" s="719"/>
      <c r="DB39" s="719"/>
      <c r="DC39" s="724"/>
      <c r="DD39" s="694">
        <v>1672431</v>
      </c>
      <c r="DE39" s="722"/>
      <c r="DF39" s="722"/>
      <c r="DG39" s="722"/>
      <c r="DH39" s="722"/>
      <c r="DI39" s="722"/>
      <c r="DJ39" s="722"/>
      <c r="DK39" s="723"/>
      <c r="DL39" s="694" t="s">
        <v>232</v>
      </c>
      <c r="DM39" s="722"/>
      <c r="DN39" s="722"/>
      <c r="DO39" s="722"/>
      <c r="DP39" s="722"/>
      <c r="DQ39" s="722"/>
      <c r="DR39" s="722"/>
      <c r="DS39" s="722"/>
      <c r="DT39" s="722"/>
      <c r="DU39" s="722"/>
      <c r="DV39" s="723"/>
      <c r="DW39" s="690" t="s">
        <v>136</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232</v>
      </c>
      <c r="AA40" s="688"/>
      <c r="AB40" s="688"/>
      <c r="AC40" s="688"/>
      <c r="AD40" s="689" t="s">
        <v>232</v>
      </c>
      <c r="AE40" s="689"/>
      <c r="AF40" s="689"/>
      <c r="AG40" s="689"/>
      <c r="AH40" s="689"/>
      <c r="AI40" s="689"/>
      <c r="AJ40" s="689"/>
      <c r="AK40" s="689"/>
      <c r="AL40" s="690" t="s">
        <v>232</v>
      </c>
      <c r="AM40" s="691"/>
      <c r="AN40" s="691"/>
      <c r="AO40" s="692"/>
      <c r="AQ40" s="763" t="s">
        <v>341</v>
      </c>
      <c r="AR40" s="764"/>
      <c r="AS40" s="764"/>
      <c r="AT40" s="764"/>
      <c r="AU40" s="764"/>
      <c r="AV40" s="764"/>
      <c r="AW40" s="764"/>
      <c r="AX40" s="764"/>
      <c r="AY40" s="765"/>
      <c r="AZ40" s="685">
        <v>470</v>
      </c>
      <c r="BA40" s="686"/>
      <c r="BB40" s="686"/>
      <c r="BC40" s="686"/>
      <c r="BD40" s="722"/>
      <c r="BE40" s="722"/>
      <c r="BF40" s="740"/>
      <c r="BG40" s="766" t="s">
        <v>342</v>
      </c>
      <c r="BH40" s="767"/>
      <c r="BI40" s="767"/>
      <c r="BJ40" s="767"/>
      <c r="BK40" s="767"/>
      <c r="BL40" s="236"/>
      <c r="BM40" s="701" t="s">
        <v>343</v>
      </c>
      <c r="BN40" s="701"/>
      <c r="BO40" s="701"/>
      <c r="BP40" s="701"/>
      <c r="BQ40" s="701"/>
      <c r="BR40" s="701"/>
      <c r="BS40" s="701"/>
      <c r="BT40" s="701"/>
      <c r="BU40" s="702"/>
      <c r="BV40" s="685">
        <v>92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1361186</v>
      </c>
      <c r="CS40" s="686"/>
      <c r="CT40" s="686"/>
      <c r="CU40" s="686"/>
      <c r="CV40" s="686"/>
      <c r="CW40" s="686"/>
      <c r="CX40" s="686"/>
      <c r="CY40" s="687"/>
      <c r="CZ40" s="690">
        <v>0.9</v>
      </c>
      <c r="DA40" s="719"/>
      <c r="DB40" s="719"/>
      <c r="DC40" s="724"/>
      <c r="DD40" s="694">
        <v>100</v>
      </c>
      <c r="DE40" s="686"/>
      <c r="DF40" s="686"/>
      <c r="DG40" s="686"/>
      <c r="DH40" s="686"/>
      <c r="DI40" s="686"/>
      <c r="DJ40" s="686"/>
      <c r="DK40" s="687"/>
      <c r="DL40" s="694" t="s">
        <v>136</v>
      </c>
      <c r="DM40" s="686"/>
      <c r="DN40" s="686"/>
      <c r="DO40" s="686"/>
      <c r="DP40" s="686"/>
      <c r="DQ40" s="686"/>
      <c r="DR40" s="686"/>
      <c r="DS40" s="686"/>
      <c r="DT40" s="686"/>
      <c r="DU40" s="686"/>
      <c r="DV40" s="687"/>
      <c r="DW40" s="690" t="s">
        <v>136</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136</v>
      </c>
      <c r="AA41" s="688"/>
      <c r="AB41" s="688"/>
      <c r="AC41" s="688"/>
      <c r="AD41" s="689" t="s">
        <v>136</v>
      </c>
      <c r="AE41" s="689"/>
      <c r="AF41" s="689"/>
      <c r="AG41" s="689"/>
      <c r="AH41" s="689"/>
      <c r="AI41" s="689"/>
      <c r="AJ41" s="689"/>
      <c r="AK41" s="689"/>
      <c r="AL41" s="690" t="s">
        <v>136</v>
      </c>
      <c r="AM41" s="691"/>
      <c r="AN41" s="691"/>
      <c r="AO41" s="692"/>
      <c r="AQ41" s="763" t="s">
        <v>346</v>
      </c>
      <c r="AR41" s="764"/>
      <c r="AS41" s="764"/>
      <c r="AT41" s="764"/>
      <c r="AU41" s="764"/>
      <c r="AV41" s="764"/>
      <c r="AW41" s="764"/>
      <c r="AX41" s="764"/>
      <c r="AY41" s="765"/>
      <c r="AZ41" s="685">
        <v>1925634</v>
      </c>
      <c r="BA41" s="686"/>
      <c r="BB41" s="686"/>
      <c r="BC41" s="686"/>
      <c r="BD41" s="722"/>
      <c r="BE41" s="722"/>
      <c r="BF41" s="740"/>
      <c r="BG41" s="766"/>
      <c r="BH41" s="767"/>
      <c r="BI41" s="767"/>
      <c r="BJ41" s="767"/>
      <c r="BK41" s="767"/>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232</v>
      </c>
      <c r="CS41" s="722"/>
      <c r="CT41" s="722"/>
      <c r="CU41" s="722"/>
      <c r="CV41" s="722"/>
      <c r="CW41" s="722"/>
      <c r="CX41" s="722"/>
      <c r="CY41" s="723"/>
      <c r="CZ41" s="690" t="s">
        <v>232</v>
      </c>
      <c r="DA41" s="719"/>
      <c r="DB41" s="719"/>
      <c r="DC41" s="724"/>
      <c r="DD41" s="694" t="s">
        <v>136</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3760000</v>
      </c>
      <c r="S42" s="686"/>
      <c r="T42" s="686"/>
      <c r="U42" s="686"/>
      <c r="V42" s="686"/>
      <c r="W42" s="686"/>
      <c r="X42" s="686"/>
      <c r="Y42" s="687"/>
      <c r="Z42" s="688">
        <v>2.2999999999999998</v>
      </c>
      <c r="AA42" s="688"/>
      <c r="AB42" s="688"/>
      <c r="AC42" s="688"/>
      <c r="AD42" s="689" t="s">
        <v>136</v>
      </c>
      <c r="AE42" s="689"/>
      <c r="AF42" s="689"/>
      <c r="AG42" s="689"/>
      <c r="AH42" s="689"/>
      <c r="AI42" s="689"/>
      <c r="AJ42" s="689"/>
      <c r="AK42" s="689"/>
      <c r="AL42" s="690" t="s">
        <v>232</v>
      </c>
      <c r="AM42" s="691"/>
      <c r="AN42" s="691"/>
      <c r="AO42" s="692"/>
      <c r="AQ42" s="784" t="s">
        <v>350</v>
      </c>
      <c r="AR42" s="785"/>
      <c r="AS42" s="785"/>
      <c r="AT42" s="785"/>
      <c r="AU42" s="785"/>
      <c r="AV42" s="785"/>
      <c r="AW42" s="785"/>
      <c r="AX42" s="785"/>
      <c r="AY42" s="786"/>
      <c r="AZ42" s="776">
        <v>7388065</v>
      </c>
      <c r="BA42" s="777"/>
      <c r="BB42" s="777"/>
      <c r="BC42" s="777"/>
      <c r="BD42" s="756"/>
      <c r="BE42" s="756"/>
      <c r="BF42" s="758"/>
      <c r="BG42" s="768"/>
      <c r="BH42" s="769"/>
      <c r="BI42" s="769"/>
      <c r="BJ42" s="769"/>
      <c r="BK42" s="769"/>
      <c r="BL42" s="237"/>
      <c r="BM42" s="711" t="s">
        <v>351</v>
      </c>
      <c r="BN42" s="711"/>
      <c r="BO42" s="711"/>
      <c r="BP42" s="711"/>
      <c r="BQ42" s="711"/>
      <c r="BR42" s="711"/>
      <c r="BS42" s="711"/>
      <c r="BT42" s="711"/>
      <c r="BU42" s="712"/>
      <c r="BV42" s="776">
        <v>295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17881011</v>
      </c>
      <c r="CS42" s="686"/>
      <c r="CT42" s="686"/>
      <c r="CU42" s="686"/>
      <c r="CV42" s="686"/>
      <c r="CW42" s="686"/>
      <c r="CX42" s="686"/>
      <c r="CY42" s="687"/>
      <c r="CZ42" s="690">
        <v>11.6</v>
      </c>
      <c r="DA42" s="691"/>
      <c r="DB42" s="691"/>
      <c r="DC42" s="703"/>
      <c r="DD42" s="694">
        <v>2598032</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161426187</v>
      </c>
      <c r="S43" s="777"/>
      <c r="T43" s="777"/>
      <c r="U43" s="777"/>
      <c r="V43" s="777"/>
      <c r="W43" s="777"/>
      <c r="X43" s="777"/>
      <c r="Y43" s="778"/>
      <c r="Z43" s="779">
        <v>100</v>
      </c>
      <c r="AA43" s="779"/>
      <c r="AB43" s="779"/>
      <c r="AC43" s="779"/>
      <c r="AD43" s="780">
        <v>55538012</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427607</v>
      </c>
      <c r="CS43" s="722"/>
      <c r="CT43" s="722"/>
      <c r="CU43" s="722"/>
      <c r="CV43" s="722"/>
      <c r="CW43" s="722"/>
      <c r="CX43" s="722"/>
      <c r="CY43" s="723"/>
      <c r="CZ43" s="690">
        <v>0.3</v>
      </c>
      <c r="DA43" s="719"/>
      <c r="DB43" s="719"/>
      <c r="DC43" s="724"/>
      <c r="DD43" s="694">
        <v>411871</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16290211</v>
      </c>
      <c r="CS44" s="686"/>
      <c r="CT44" s="686"/>
      <c r="CU44" s="686"/>
      <c r="CV44" s="686"/>
      <c r="CW44" s="686"/>
      <c r="CX44" s="686"/>
      <c r="CY44" s="687"/>
      <c r="CZ44" s="690">
        <v>10.6</v>
      </c>
      <c r="DA44" s="691"/>
      <c r="DB44" s="691"/>
      <c r="DC44" s="703"/>
      <c r="DD44" s="694">
        <v>2447093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8759413</v>
      </c>
      <c r="CS45" s="722"/>
      <c r="CT45" s="722"/>
      <c r="CU45" s="722"/>
      <c r="CV45" s="722"/>
      <c r="CW45" s="722"/>
      <c r="CX45" s="722"/>
      <c r="CY45" s="723"/>
      <c r="CZ45" s="690">
        <v>5.7</v>
      </c>
      <c r="DA45" s="719"/>
      <c r="DB45" s="719"/>
      <c r="DC45" s="724"/>
      <c r="DD45" s="694">
        <v>1622872</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7422570</v>
      </c>
      <c r="CS46" s="686"/>
      <c r="CT46" s="686"/>
      <c r="CU46" s="686"/>
      <c r="CV46" s="686"/>
      <c r="CW46" s="686"/>
      <c r="CX46" s="686"/>
      <c r="CY46" s="687"/>
      <c r="CZ46" s="690">
        <v>4.8</v>
      </c>
      <c r="DA46" s="691"/>
      <c r="DB46" s="691"/>
      <c r="DC46" s="703"/>
      <c r="DD46" s="694">
        <v>770593</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1590800</v>
      </c>
      <c r="CS47" s="722"/>
      <c r="CT47" s="722"/>
      <c r="CU47" s="722"/>
      <c r="CV47" s="722"/>
      <c r="CW47" s="722"/>
      <c r="CX47" s="722"/>
      <c r="CY47" s="723"/>
      <c r="CZ47" s="690">
        <v>1</v>
      </c>
      <c r="DA47" s="719"/>
      <c r="DB47" s="719"/>
      <c r="DC47" s="724"/>
      <c r="DD47" s="694">
        <v>150939</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232</v>
      </c>
      <c r="CS48" s="686"/>
      <c r="CT48" s="686"/>
      <c r="CU48" s="686"/>
      <c r="CV48" s="686"/>
      <c r="CW48" s="686"/>
      <c r="CX48" s="686"/>
      <c r="CY48" s="687"/>
      <c r="CZ48" s="690" t="s">
        <v>136</v>
      </c>
      <c r="DA48" s="691"/>
      <c r="DB48" s="691"/>
      <c r="DC48" s="703"/>
      <c r="DD48" s="694" t="s">
        <v>232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153802230</v>
      </c>
      <c r="CS49" s="756"/>
      <c r="CT49" s="756"/>
      <c r="CU49" s="756"/>
      <c r="CV49" s="756"/>
      <c r="CW49" s="756"/>
      <c r="CX49" s="756"/>
      <c r="CY49" s="787"/>
      <c r="CZ49" s="781">
        <v>100</v>
      </c>
      <c r="DA49" s="788"/>
      <c r="DB49" s="788"/>
      <c r="DC49" s="789"/>
      <c r="DD49" s="790">
        <v>69902588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imFDOJDAtDVyaowHQfgGHQC4p7Npzm6IlLDTj7On+WvBK0VyzyxPKY2LeCWnGx3ys1s3VE4ZHy5tR834XLGnw==" saltValue="hyqO8U8fUS26khDzfzUG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I16" sqref="BI1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161493</v>
      </c>
      <c r="R7" s="821"/>
      <c r="S7" s="821"/>
      <c r="T7" s="821"/>
      <c r="U7" s="821"/>
      <c r="V7" s="821">
        <v>153887</v>
      </c>
      <c r="W7" s="821"/>
      <c r="X7" s="821"/>
      <c r="Y7" s="821"/>
      <c r="Z7" s="821"/>
      <c r="AA7" s="821">
        <v>7606</v>
      </c>
      <c r="AB7" s="821"/>
      <c r="AC7" s="821"/>
      <c r="AD7" s="821"/>
      <c r="AE7" s="822"/>
      <c r="AF7" s="823">
        <v>5405</v>
      </c>
      <c r="AG7" s="824"/>
      <c r="AH7" s="824"/>
      <c r="AI7" s="824"/>
      <c r="AJ7" s="825"/>
      <c r="AK7" s="860">
        <v>2757</v>
      </c>
      <c r="AL7" s="861"/>
      <c r="AM7" s="861"/>
      <c r="AN7" s="861"/>
      <c r="AO7" s="861"/>
      <c r="AP7" s="861">
        <v>94603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609</v>
      </c>
      <c r="BT7" s="865"/>
      <c r="BU7" s="865"/>
      <c r="BV7" s="865"/>
      <c r="BW7" s="865"/>
      <c r="BX7" s="865"/>
      <c r="BY7" s="865"/>
      <c r="BZ7" s="865"/>
      <c r="CA7" s="865"/>
      <c r="CB7" s="865"/>
      <c r="CC7" s="865"/>
      <c r="CD7" s="865"/>
      <c r="CE7" s="865"/>
      <c r="CF7" s="865"/>
      <c r="CG7" s="866"/>
      <c r="CH7" s="857">
        <v>17</v>
      </c>
      <c r="CI7" s="858"/>
      <c r="CJ7" s="858"/>
      <c r="CK7" s="858"/>
      <c r="CL7" s="859"/>
      <c r="CM7" s="857">
        <v>1686</v>
      </c>
      <c r="CN7" s="858"/>
      <c r="CO7" s="858"/>
      <c r="CP7" s="858"/>
      <c r="CQ7" s="859"/>
      <c r="CR7" s="857">
        <v>6</v>
      </c>
      <c r="CS7" s="858"/>
      <c r="CT7" s="858"/>
      <c r="CU7" s="858"/>
      <c r="CV7" s="859"/>
      <c r="CW7" s="857">
        <v>52</v>
      </c>
      <c r="CX7" s="858"/>
      <c r="CY7" s="858"/>
      <c r="CZ7" s="858"/>
      <c r="DA7" s="859"/>
      <c r="DB7" s="857">
        <v>2338</v>
      </c>
      <c r="DC7" s="858"/>
      <c r="DD7" s="858"/>
      <c r="DE7" s="858"/>
      <c r="DF7" s="859"/>
      <c r="DG7" s="857">
        <v>3990</v>
      </c>
      <c r="DH7" s="858"/>
      <c r="DI7" s="858"/>
      <c r="DJ7" s="858"/>
      <c r="DK7" s="859"/>
      <c r="DL7" s="857" t="s">
        <v>525</v>
      </c>
      <c r="DM7" s="858"/>
      <c r="DN7" s="858"/>
      <c r="DO7" s="858"/>
      <c r="DP7" s="859"/>
      <c r="DQ7" s="857">
        <v>2739</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t="s">
        <v>525</v>
      </c>
      <c r="AB8" s="845"/>
      <c r="AC8" s="845"/>
      <c r="AD8" s="845"/>
      <c r="AE8" s="846"/>
      <c r="AF8" s="847" t="s">
        <v>388</v>
      </c>
      <c r="AG8" s="848"/>
      <c r="AH8" s="848"/>
      <c r="AI8" s="848"/>
      <c r="AJ8" s="849"/>
      <c r="AK8" s="850" t="s">
        <v>525</v>
      </c>
      <c r="AL8" s="851"/>
      <c r="AM8" s="851"/>
      <c r="AN8" s="851"/>
      <c r="AO8" s="851"/>
      <c r="AP8" s="851" t="s">
        <v>525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610</v>
      </c>
      <c r="BT8" s="855"/>
      <c r="BU8" s="855"/>
      <c r="BV8" s="855"/>
      <c r="BW8" s="855"/>
      <c r="BX8" s="855"/>
      <c r="BY8" s="855"/>
      <c r="BZ8" s="855"/>
      <c r="CA8" s="855"/>
      <c r="CB8" s="855"/>
      <c r="CC8" s="855"/>
      <c r="CD8" s="855"/>
      <c r="CE8" s="855"/>
      <c r="CF8" s="855"/>
      <c r="CG8" s="856"/>
      <c r="CH8" s="867">
        <v>1</v>
      </c>
      <c r="CI8" s="868"/>
      <c r="CJ8" s="868"/>
      <c r="CK8" s="868"/>
      <c r="CL8" s="869"/>
      <c r="CM8" s="867">
        <v>193</v>
      </c>
      <c r="CN8" s="868"/>
      <c r="CO8" s="868"/>
      <c r="CP8" s="868"/>
      <c r="CQ8" s="869"/>
      <c r="CR8" s="867">
        <v>33</v>
      </c>
      <c r="CS8" s="868"/>
      <c r="CT8" s="868"/>
      <c r="CU8" s="868"/>
      <c r="CV8" s="869"/>
      <c r="CW8" s="867" t="s">
        <v>525</v>
      </c>
      <c r="CX8" s="868"/>
      <c r="CY8" s="868"/>
      <c r="CZ8" s="868"/>
      <c r="DA8" s="869"/>
      <c r="DB8" s="867" t="s">
        <v>525</v>
      </c>
      <c r="DC8" s="868"/>
      <c r="DD8" s="868"/>
      <c r="DE8" s="868"/>
      <c r="DF8" s="869"/>
      <c r="DG8" s="867" t="s">
        <v>525</v>
      </c>
      <c r="DH8" s="868"/>
      <c r="DI8" s="868"/>
      <c r="DJ8" s="868"/>
      <c r="DK8" s="869"/>
      <c r="DL8" s="867" t="s">
        <v>525</v>
      </c>
      <c r="DM8" s="868"/>
      <c r="DN8" s="868"/>
      <c r="DO8" s="868"/>
      <c r="DP8" s="869"/>
      <c r="DQ8" s="867" t="s">
        <v>525</v>
      </c>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29</v>
      </c>
      <c r="R9" s="845"/>
      <c r="S9" s="845"/>
      <c r="T9" s="845"/>
      <c r="U9" s="845"/>
      <c r="V9" s="845">
        <v>11</v>
      </c>
      <c r="W9" s="845"/>
      <c r="X9" s="845"/>
      <c r="Y9" s="845"/>
      <c r="Z9" s="845"/>
      <c r="AA9" s="845">
        <v>18</v>
      </c>
      <c r="AB9" s="845"/>
      <c r="AC9" s="845"/>
      <c r="AD9" s="845"/>
      <c r="AE9" s="846"/>
      <c r="AF9" s="847">
        <v>18</v>
      </c>
      <c r="AG9" s="848"/>
      <c r="AH9" s="848"/>
      <c r="AI9" s="848"/>
      <c r="AJ9" s="849"/>
      <c r="AK9" s="850">
        <v>4</v>
      </c>
      <c r="AL9" s="851"/>
      <c r="AM9" s="851"/>
      <c r="AN9" s="851"/>
      <c r="AO9" s="851"/>
      <c r="AP9" s="851">
        <v>2</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611</v>
      </c>
      <c r="BT9" s="855"/>
      <c r="BU9" s="855"/>
      <c r="BV9" s="855"/>
      <c r="BW9" s="855"/>
      <c r="BX9" s="855"/>
      <c r="BY9" s="855"/>
      <c r="BZ9" s="855"/>
      <c r="CA9" s="855"/>
      <c r="CB9" s="855"/>
      <c r="CC9" s="855"/>
      <c r="CD9" s="855"/>
      <c r="CE9" s="855"/>
      <c r="CF9" s="855"/>
      <c r="CG9" s="856"/>
      <c r="CH9" s="867">
        <v>3</v>
      </c>
      <c r="CI9" s="868"/>
      <c r="CJ9" s="868"/>
      <c r="CK9" s="868"/>
      <c r="CL9" s="869"/>
      <c r="CM9" s="867">
        <v>256</v>
      </c>
      <c r="CN9" s="868"/>
      <c r="CO9" s="868"/>
      <c r="CP9" s="868"/>
      <c r="CQ9" s="869"/>
      <c r="CR9" s="867">
        <v>42</v>
      </c>
      <c r="CS9" s="868"/>
      <c r="CT9" s="868"/>
      <c r="CU9" s="868"/>
      <c r="CV9" s="869"/>
      <c r="CW9" s="867">
        <v>83</v>
      </c>
      <c r="CX9" s="868"/>
      <c r="CY9" s="868"/>
      <c r="CZ9" s="868"/>
      <c r="DA9" s="869"/>
      <c r="DB9" s="867" t="s">
        <v>525</v>
      </c>
      <c r="DC9" s="868"/>
      <c r="DD9" s="868"/>
      <c r="DE9" s="868"/>
      <c r="DF9" s="869"/>
      <c r="DG9" s="867" t="s">
        <v>525</v>
      </c>
      <c r="DH9" s="868"/>
      <c r="DI9" s="868"/>
      <c r="DJ9" s="868"/>
      <c r="DK9" s="869"/>
      <c r="DL9" s="867" t="s">
        <v>525</v>
      </c>
      <c r="DM9" s="868"/>
      <c r="DN9" s="868"/>
      <c r="DO9" s="868"/>
      <c r="DP9" s="869"/>
      <c r="DQ9" s="867" t="s">
        <v>525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612</v>
      </c>
      <c r="BT10" s="855"/>
      <c r="BU10" s="855"/>
      <c r="BV10" s="855"/>
      <c r="BW10" s="855"/>
      <c r="BX10" s="855"/>
      <c r="BY10" s="855"/>
      <c r="BZ10" s="855"/>
      <c r="CA10" s="855"/>
      <c r="CB10" s="855"/>
      <c r="CC10" s="855"/>
      <c r="CD10" s="855"/>
      <c r="CE10" s="855"/>
      <c r="CF10" s="855"/>
      <c r="CG10" s="856"/>
      <c r="CH10" s="867" t="s">
        <v>525</v>
      </c>
      <c r="CI10" s="868"/>
      <c r="CJ10" s="868"/>
      <c r="CK10" s="868"/>
      <c r="CL10" s="869"/>
      <c r="CM10" s="867">
        <v>318</v>
      </c>
      <c r="CN10" s="868"/>
      <c r="CO10" s="868"/>
      <c r="CP10" s="868"/>
      <c r="CQ10" s="869"/>
      <c r="CR10" s="867">
        <v>300</v>
      </c>
      <c r="CS10" s="868"/>
      <c r="CT10" s="868"/>
      <c r="CU10" s="868"/>
      <c r="CV10" s="869"/>
      <c r="CW10" s="867">
        <v>48</v>
      </c>
      <c r="CX10" s="868"/>
      <c r="CY10" s="868"/>
      <c r="CZ10" s="868"/>
      <c r="DA10" s="869"/>
      <c r="DB10" s="867" t="s">
        <v>525</v>
      </c>
      <c r="DC10" s="868"/>
      <c r="DD10" s="868"/>
      <c r="DE10" s="868"/>
      <c r="DF10" s="869"/>
      <c r="DG10" s="867" t="s">
        <v>525</v>
      </c>
      <c r="DH10" s="868"/>
      <c r="DI10" s="868"/>
      <c r="DJ10" s="868"/>
      <c r="DK10" s="869"/>
      <c r="DL10" s="867" t="s">
        <v>525</v>
      </c>
      <c r="DM10" s="868"/>
      <c r="DN10" s="868"/>
      <c r="DO10" s="868"/>
      <c r="DP10" s="869"/>
      <c r="DQ10" s="867" t="s">
        <v>525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613</v>
      </c>
      <c r="BT11" s="855"/>
      <c r="BU11" s="855"/>
      <c r="BV11" s="855"/>
      <c r="BW11" s="855"/>
      <c r="BX11" s="855"/>
      <c r="BY11" s="855"/>
      <c r="BZ11" s="855"/>
      <c r="CA11" s="855"/>
      <c r="CB11" s="855"/>
      <c r="CC11" s="855"/>
      <c r="CD11" s="855"/>
      <c r="CE11" s="855"/>
      <c r="CF11" s="855"/>
      <c r="CG11" s="856"/>
      <c r="CH11" s="867">
        <v>-11</v>
      </c>
      <c r="CI11" s="868"/>
      <c r="CJ11" s="868"/>
      <c r="CK11" s="868"/>
      <c r="CL11" s="869"/>
      <c r="CM11" s="867">
        <v>105</v>
      </c>
      <c r="CN11" s="868"/>
      <c r="CO11" s="868"/>
      <c r="CP11" s="868"/>
      <c r="CQ11" s="869"/>
      <c r="CR11" s="867">
        <v>50</v>
      </c>
      <c r="CS11" s="868"/>
      <c r="CT11" s="868"/>
      <c r="CU11" s="868"/>
      <c r="CV11" s="869"/>
      <c r="CW11" s="867">
        <v>20</v>
      </c>
      <c r="CX11" s="868"/>
      <c r="CY11" s="868"/>
      <c r="CZ11" s="868"/>
      <c r="DA11" s="869"/>
      <c r="DB11" s="867" t="s">
        <v>525</v>
      </c>
      <c r="DC11" s="868"/>
      <c r="DD11" s="868"/>
      <c r="DE11" s="868"/>
      <c r="DF11" s="869"/>
      <c r="DG11" s="867" t="s">
        <v>525</v>
      </c>
      <c r="DH11" s="868"/>
      <c r="DI11" s="868"/>
      <c r="DJ11" s="868"/>
      <c r="DK11" s="869"/>
      <c r="DL11" s="867" t="s">
        <v>525</v>
      </c>
      <c r="DM11" s="868"/>
      <c r="DN11" s="868"/>
      <c r="DO11" s="868"/>
      <c r="DP11" s="869"/>
      <c r="DQ11" s="867" t="s">
        <v>525</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614</v>
      </c>
      <c r="BT12" s="855"/>
      <c r="BU12" s="855"/>
      <c r="BV12" s="855"/>
      <c r="BW12" s="855"/>
      <c r="BX12" s="855"/>
      <c r="BY12" s="855"/>
      <c r="BZ12" s="855"/>
      <c r="CA12" s="855"/>
      <c r="CB12" s="855"/>
      <c r="CC12" s="855"/>
      <c r="CD12" s="855"/>
      <c r="CE12" s="855"/>
      <c r="CF12" s="855"/>
      <c r="CG12" s="856"/>
      <c r="CH12" s="867">
        <v>1</v>
      </c>
      <c r="CI12" s="868"/>
      <c r="CJ12" s="868"/>
      <c r="CK12" s="868"/>
      <c r="CL12" s="869"/>
      <c r="CM12" s="867">
        <v>22</v>
      </c>
      <c r="CN12" s="868"/>
      <c r="CO12" s="868"/>
      <c r="CP12" s="868"/>
      <c r="CQ12" s="869"/>
      <c r="CR12" s="867">
        <v>5</v>
      </c>
      <c r="CS12" s="868"/>
      <c r="CT12" s="868"/>
      <c r="CU12" s="868"/>
      <c r="CV12" s="869"/>
      <c r="CW12" s="867" t="s">
        <v>525</v>
      </c>
      <c r="CX12" s="868"/>
      <c r="CY12" s="868"/>
      <c r="CZ12" s="868"/>
      <c r="DA12" s="869"/>
      <c r="DB12" s="867" t="s">
        <v>525</v>
      </c>
      <c r="DC12" s="868"/>
      <c r="DD12" s="868"/>
      <c r="DE12" s="868"/>
      <c r="DF12" s="869"/>
      <c r="DG12" s="867" t="s">
        <v>525</v>
      </c>
      <c r="DH12" s="868"/>
      <c r="DI12" s="868"/>
      <c r="DJ12" s="868"/>
      <c r="DK12" s="869"/>
      <c r="DL12" s="867" t="s">
        <v>525</v>
      </c>
      <c r="DM12" s="868"/>
      <c r="DN12" s="868"/>
      <c r="DO12" s="868"/>
      <c r="DP12" s="869"/>
      <c r="DQ12" s="867" t="s">
        <v>525</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615</v>
      </c>
      <c r="BT13" s="855"/>
      <c r="BU13" s="855"/>
      <c r="BV13" s="855"/>
      <c r="BW13" s="855"/>
      <c r="BX13" s="855"/>
      <c r="BY13" s="855"/>
      <c r="BZ13" s="855"/>
      <c r="CA13" s="855"/>
      <c r="CB13" s="855"/>
      <c r="CC13" s="855"/>
      <c r="CD13" s="855"/>
      <c r="CE13" s="855"/>
      <c r="CF13" s="855"/>
      <c r="CG13" s="856"/>
      <c r="CH13" s="867">
        <v>16</v>
      </c>
      <c r="CI13" s="868"/>
      <c r="CJ13" s="868"/>
      <c r="CK13" s="868"/>
      <c r="CL13" s="869"/>
      <c r="CM13" s="867">
        <v>258</v>
      </c>
      <c r="CN13" s="868"/>
      <c r="CO13" s="868"/>
      <c r="CP13" s="868"/>
      <c r="CQ13" s="869"/>
      <c r="CR13" s="867">
        <v>45</v>
      </c>
      <c r="CS13" s="868"/>
      <c r="CT13" s="868"/>
      <c r="CU13" s="868"/>
      <c r="CV13" s="869"/>
      <c r="CW13" s="867">
        <v>17</v>
      </c>
      <c r="CX13" s="868"/>
      <c r="CY13" s="868"/>
      <c r="CZ13" s="868"/>
      <c r="DA13" s="869"/>
      <c r="DB13" s="867" t="s">
        <v>525</v>
      </c>
      <c r="DC13" s="868"/>
      <c r="DD13" s="868"/>
      <c r="DE13" s="868"/>
      <c r="DF13" s="869"/>
      <c r="DG13" s="867" t="s">
        <v>525</v>
      </c>
      <c r="DH13" s="868"/>
      <c r="DI13" s="868"/>
      <c r="DJ13" s="868"/>
      <c r="DK13" s="869"/>
      <c r="DL13" s="867" t="s">
        <v>525</v>
      </c>
      <c r="DM13" s="868"/>
      <c r="DN13" s="868"/>
      <c r="DO13" s="868"/>
      <c r="DP13" s="869"/>
      <c r="DQ13" s="867" t="s">
        <v>525</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616</v>
      </c>
      <c r="BT14" s="855"/>
      <c r="BU14" s="855"/>
      <c r="BV14" s="855"/>
      <c r="BW14" s="855"/>
      <c r="BX14" s="855"/>
      <c r="BY14" s="855"/>
      <c r="BZ14" s="855"/>
      <c r="CA14" s="855"/>
      <c r="CB14" s="855"/>
      <c r="CC14" s="855"/>
      <c r="CD14" s="855"/>
      <c r="CE14" s="855"/>
      <c r="CF14" s="855"/>
      <c r="CG14" s="856"/>
      <c r="CH14" s="867">
        <v>1</v>
      </c>
      <c r="CI14" s="868"/>
      <c r="CJ14" s="868"/>
      <c r="CK14" s="868"/>
      <c r="CL14" s="869"/>
      <c r="CM14" s="867">
        <v>64</v>
      </c>
      <c r="CN14" s="868"/>
      <c r="CO14" s="868"/>
      <c r="CP14" s="868"/>
      <c r="CQ14" s="869"/>
      <c r="CR14" s="867">
        <v>5</v>
      </c>
      <c r="CS14" s="868"/>
      <c r="CT14" s="868"/>
      <c r="CU14" s="868"/>
      <c r="CV14" s="869"/>
      <c r="CW14" s="867" t="s">
        <v>525</v>
      </c>
      <c r="CX14" s="868"/>
      <c r="CY14" s="868"/>
      <c r="CZ14" s="868"/>
      <c r="DA14" s="869"/>
      <c r="DB14" s="867" t="s">
        <v>525</v>
      </c>
      <c r="DC14" s="868"/>
      <c r="DD14" s="868"/>
      <c r="DE14" s="868"/>
      <c r="DF14" s="869"/>
      <c r="DG14" s="867" t="s">
        <v>525</v>
      </c>
      <c r="DH14" s="868"/>
      <c r="DI14" s="868"/>
      <c r="DJ14" s="868"/>
      <c r="DK14" s="869"/>
      <c r="DL14" s="867" t="s">
        <v>525</v>
      </c>
      <c r="DM14" s="868"/>
      <c r="DN14" s="868"/>
      <c r="DO14" s="868"/>
      <c r="DP14" s="869"/>
      <c r="DQ14" s="867" t="s">
        <v>525</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617</v>
      </c>
      <c r="BT15" s="855"/>
      <c r="BU15" s="855"/>
      <c r="BV15" s="855"/>
      <c r="BW15" s="855"/>
      <c r="BX15" s="855"/>
      <c r="BY15" s="855"/>
      <c r="BZ15" s="855"/>
      <c r="CA15" s="855"/>
      <c r="CB15" s="855"/>
      <c r="CC15" s="855"/>
      <c r="CD15" s="855"/>
      <c r="CE15" s="855"/>
      <c r="CF15" s="855"/>
      <c r="CG15" s="856"/>
      <c r="CH15" s="867">
        <v>-11</v>
      </c>
      <c r="CI15" s="868"/>
      <c r="CJ15" s="868"/>
      <c r="CK15" s="868"/>
      <c r="CL15" s="869"/>
      <c r="CM15" s="867">
        <v>326</v>
      </c>
      <c r="CN15" s="868"/>
      <c r="CO15" s="868"/>
      <c r="CP15" s="868"/>
      <c r="CQ15" s="869"/>
      <c r="CR15" s="867">
        <v>3</v>
      </c>
      <c r="CS15" s="868"/>
      <c r="CT15" s="868"/>
      <c r="CU15" s="868"/>
      <c r="CV15" s="869"/>
      <c r="CW15" s="867">
        <v>2</v>
      </c>
      <c r="CX15" s="868"/>
      <c r="CY15" s="868"/>
      <c r="CZ15" s="868"/>
      <c r="DA15" s="869"/>
      <c r="DB15" s="867" t="s">
        <v>525</v>
      </c>
      <c r="DC15" s="868"/>
      <c r="DD15" s="868"/>
      <c r="DE15" s="868"/>
      <c r="DF15" s="869"/>
      <c r="DG15" s="867" t="s">
        <v>525</v>
      </c>
      <c r="DH15" s="868"/>
      <c r="DI15" s="868"/>
      <c r="DJ15" s="868"/>
      <c r="DK15" s="869"/>
      <c r="DL15" s="867" t="s">
        <v>525</v>
      </c>
      <c r="DM15" s="868"/>
      <c r="DN15" s="868"/>
      <c r="DO15" s="868"/>
      <c r="DP15" s="869"/>
      <c r="DQ15" s="867" t="s">
        <v>525</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618</v>
      </c>
      <c r="BT16" s="855"/>
      <c r="BU16" s="855"/>
      <c r="BV16" s="855"/>
      <c r="BW16" s="855"/>
      <c r="BX16" s="855"/>
      <c r="BY16" s="855"/>
      <c r="BZ16" s="855"/>
      <c r="CA16" s="855"/>
      <c r="CB16" s="855"/>
      <c r="CC16" s="855"/>
      <c r="CD16" s="855"/>
      <c r="CE16" s="855"/>
      <c r="CF16" s="855"/>
      <c r="CG16" s="856"/>
      <c r="CH16" s="867">
        <v>-85</v>
      </c>
      <c r="CI16" s="868"/>
      <c r="CJ16" s="868"/>
      <c r="CK16" s="868"/>
      <c r="CL16" s="869"/>
      <c r="CM16" s="867">
        <v>147</v>
      </c>
      <c r="CN16" s="868"/>
      <c r="CO16" s="868"/>
      <c r="CP16" s="868"/>
      <c r="CQ16" s="869"/>
      <c r="CR16" s="867">
        <v>78</v>
      </c>
      <c r="CS16" s="868"/>
      <c r="CT16" s="868"/>
      <c r="CU16" s="868"/>
      <c r="CV16" s="869"/>
      <c r="CW16" s="867">
        <v>17</v>
      </c>
      <c r="CX16" s="868"/>
      <c r="CY16" s="868"/>
      <c r="CZ16" s="868"/>
      <c r="DA16" s="869"/>
      <c r="DB16" s="867" t="s">
        <v>525</v>
      </c>
      <c r="DC16" s="868"/>
      <c r="DD16" s="868"/>
      <c r="DE16" s="868"/>
      <c r="DF16" s="869"/>
      <c r="DG16" s="867" t="s">
        <v>525</v>
      </c>
      <c r="DH16" s="868"/>
      <c r="DI16" s="868"/>
      <c r="DJ16" s="868"/>
      <c r="DK16" s="869"/>
      <c r="DL16" s="867" t="s">
        <v>525</v>
      </c>
      <c r="DM16" s="868"/>
      <c r="DN16" s="868"/>
      <c r="DO16" s="868"/>
      <c r="DP16" s="869"/>
      <c r="DQ16" s="867" t="s">
        <v>525</v>
      </c>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161523</v>
      </c>
      <c r="R23" s="880"/>
      <c r="S23" s="880"/>
      <c r="T23" s="880"/>
      <c r="U23" s="880"/>
      <c r="V23" s="880">
        <v>153899</v>
      </c>
      <c r="W23" s="880"/>
      <c r="X23" s="880"/>
      <c r="Y23" s="880"/>
      <c r="Z23" s="880"/>
      <c r="AA23" s="880">
        <v>7624</v>
      </c>
      <c r="AB23" s="880"/>
      <c r="AC23" s="880"/>
      <c r="AD23" s="880"/>
      <c r="AE23" s="881"/>
      <c r="AF23" s="882">
        <v>5423</v>
      </c>
      <c r="AG23" s="880"/>
      <c r="AH23" s="880"/>
      <c r="AI23" s="880"/>
      <c r="AJ23" s="883"/>
      <c r="AK23" s="884"/>
      <c r="AL23" s="885"/>
      <c r="AM23" s="885"/>
      <c r="AN23" s="885"/>
      <c r="AO23" s="885"/>
      <c r="AP23" s="880">
        <v>94605</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12">
        <v>24410</v>
      </c>
      <c r="R28" s="913"/>
      <c r="S28" s="913"/>
      <c r="T28" s="913"/>
      <c r="U28" s="913"/>
      <c r="V28" s="913">
        <v>22469</v>
      </c>
      <c r="W28" s="913"/>
      <c r="X28" s="913"/>
      <c r="Y28" s="913"/>
      <c r="Z28" s="913"/>
      <c r="AA28" s="913">
        <v>1941</v>
      </c>
      <c r="AB28" s="913"/>
      <c r="AC28" s="913"/>
      <c r="AD28" s="913"/>
      <c r="AE28" s="914"/>
      <c r="AF28" s="915">
        <v>1941</v>
      </c>
      <c r="AG28" s="913"/>
      <c r="AH28" s="913"/>
      <c r="AI28" s="913"/>
      <c r="AJ28" s="916"/>
      <c r="AK28" s="917">
        <v>1926</v>
      </c>
      <c r="AL28" s="905"/>
      <c r="AM28" s="905"/>
      <c r="AN28" s="905"/>
      <c r="AO28" s="906"/>
      <c r="AP28" s="904" t="s">
        <v>525</v>
      </c>
      <c r="AQ28" s="905"/>
      <c r="AR28" s="905"/>
      <c r="AS28" s="905"/>
      <c r="AT28" s="906"/>
      <c r="AU28" s="904" t="s">
        <v>525</v>
      </c>
      <c r="AV28" s="905"/>
      <c r="AW28" s="905"/>
      <c r="AX28" s="905"/>
      <c r="AY28" s="906"/>
      <c r="AZ28" s="907" t="s">
        <v>525</v>
      </c>
      <c r="BA28" s="908"/>
      <c r="BB28" s="908"/>
      <c r="BC28" s="908"/>
      <c r="BD28" s="909"/>
      <c r="BE28" s="910"/>
      <c r="BF28" s="910"/>
      <c r="BG28" s="910"/>
      <c r="BH28" s="910"/>
      <c r="BI28" s="911"/>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26923</v>
      </c>
      <c r="R29" s="845"/>
      <c r="S29" s="845"/>
      <c r="T29" s="845"/>
      <c r="U29" s="845"/>
      <c r="V29" s="845">
        <v>26501</v>
      </c>
      <c r="W29" s="845"/>
      <c r="X29" s="845"/>
      <c r="Y29" s="845"/>
      <c r="Z29" s="845"/>
      <c r="AA29" s="845">
        <v>422</v>
      </c>
      <c r="AB29" s="845"/>
      <c r="AC29" s="845"/>
      <c r="AD29" s="845"/>
      <c r="AE29" s="846"/>
      <c r="AF29" s="847">
        <v>422</v>
      </c>
      <c r="AG29" s="848"/>
      <c r="AH29" s="848"/>
      <c r="AI29" s="848"/>
      <c r="AJ29" s="849"/>
      <c r="AK29" s="920">
        <v>3991</v>
      </c>
      <c r="AL29" s="921"/>
      <c r="AM29" s="921"/>
      <c r="AN29" s="921"/>
      <c r="AO29" s="922"/>
      <c r="AP29" s="923" t="s">
        <v>525</v>
      </c>
      <c r="AQ29" s="921"/>
      <c r="AR29" s="921"/>
      <c r="AS29" s="921"/>
      <c r="AT29" s="922"/>
      <c r="AU29" s="923" t="s">
        <v>525</v>
      </c>
      <c r="AV29" s="921"/>
      <c r="AW29" s="921"/>
      <c r="AX29" s="921"/>
      <c r="AY29" s="922"/>
      <c r="AZ29" s="924" t="s">
        <v>525</v>
      </c>
      <c r="BA29" s="925"/>
      <c r="BB29" s="925"/>
      <c r="BC29" s="925"/>
      <c r="BD29" s="926"/>
      <c r="BE29" s="918"/>
      <c r="BF29" s="918"/>
      <c r="BG29" s="918"/>
      <c r="BH29" s="918"/>
      <c r="BI29" s="919"/>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3711</v>
      </c>
      <c r="R30" s="845"/>
      <c r="S30" s="845"/>
      <c r="T30" s="845"/>
      <c r="U30" s="845"/>
      <c r="V30" s="845">
        <v>3693</v>
      </c>
      <c r="W30" s="845"/>
      <c r="X30" s="845"/>
      <c r="Y30" s="845"/>
      <c r="Z30" s="845"/>
      <c r="AA30" s="845">
        <v>18</v>
      </c>
      <c r="AB30" s="845"/>
      <c r="AC30" s="845"/>
      <c r="AD30" s="845"/>
      <c r="AE30" s="846"/>
      <c r="AF30" s="847">
        <v>18</v>
      </c>
      <c r="AG30" s="848"/>
      <c r="AH30" s="848"/>
      <c r="AI30" s="848"/>
      <c r="AJ30" s="849"/>
      <c r="AK30" s="920">
        <v>753</v>
      </c>
      <c r="AL30" s="921"/>
      <c r="AM30" s="921"/>
      <c r="AN30" s="921"/>
      <c r="AO30" s="922"/>
      <c r="AP30" s="923" t="s">
        <v>525</v>
      </c>
      <c r="AQ30" s="921"/>
      <c r="AR30" s="921"/>
      <c r="AS30" s="921"/>
      <c r="AT30" s="922"/>
      <c r="AU30" s="923" t="s">
        <v>525</v>
      </c>
      <c r="AV30" s="921"/>
      <c r="AW30" s="921"/>
      <c r="AX30" s="921"/>
      <c r="AY30" s="922"/>
      <c r="AZ30" s="924" t="s">
        <v>525</v>
      </c>
      <c r="BA30" s="925"/>
      <c r="BB30" s="925"/>
      <c r="BC30" s="925"/>
      <c r="BD30" s="926"/>
      <c r="BE30" s="918"/>
      <c r="BF30" s="918"/>
      <c r="BG30" s="918"/>
      <c r="BH30" s="918"/>
      <c r="BI30" s="919"/>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7147</v>
      </c>
      <c r="R31" s="845"/>
      <c r="S31" s="845"/>
      <c r="T31" s="845"/>
      <c r="U31" s="845"/>
      <c r="V31" s="845">
        <v>6525</v>
      </c>
      <c r="W31" s="845"/>
      <c r="X31" s="845"/>
      <c r="Y31" s="845"/>
      <c r="Z31" s="845"/>
      <c r="AA31" s="845">
        <v>622</v>
      </c>
      <c r="AB31" s="845"/>
      <c r="AC31" s="845"/>
      <c r="AD31" s="845"/>
      <c r="AE31" s="846"/>
      <c r="AF31" s="847">
        <v>3762</v>
      </c>
      <c r="AG31" s="848"/>
      <c r="AH31" s="848"/>
      <c r="AI31" s="848"/>
      <c r="AJ31" s="849"/>
      <c r="AK31" s="920" t="s">
        <v>525</v>
      </c>
      <c r="AL31" s="921"/>
      <c r="AM31" s="921"/>
      <c r="AN31" s="921"/>
      <c r="AO31" s="922"/>
      <c r="AP31" s="923">
        <v>11318</v>
      </c>
      <c r="AQ31" s="921"/>
      <c r="AR31" s="921"/>
      <c r="AS31" s="921"/>
      <c r="AT31" s="922"/>
      <c r="AU31" s="923">
        <v>226</v>
      </c>
      <c r="AV31" s="921"/>
      <c r="AW31" s="921"/>
      <c r="AX31" s="921"/>
      <c r="AY31" s="922"/>
      <c r="AZ31" s="924" t="s">
        <v>525</v>
      </c>
      <c r="BA31" s="925"/>
      <c r="BB31" s="925"/>
      <c r="BC31" s="925"/>
      <c r="BD31" s="926"/>
      <c r="BE31" s="918" t="s">
        <v>408</v>
      </c>
      <c r="BF31" s="918"/>
      <c r="BG31" s="918"/>
      <c r="BH31" s="918"/>
      <c r="BI31" s="919"/>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7471</v>
      </c>
      <c r="R32" s="845"/>
      <c r="S32" s="845"/>
      <c r="T32" s="845"/>
      <c r="U32" s="845"/>
      <c r="V32" s="845">
        <v>6619</v>
      </c>
      <c r="W32" s="845"/>
      <c r="X32" s="845"/>
      <c r="Y32" s="845"/>
      <c r="Z32" s="845"/>
      <c r="AA32" s="845">
        <v>852</v>
      </c>
      <c r="AB32" s="845"/>
      <c r="AC32" s="845"/>
      <c r="AD32" s="845"/>
      <c r="AE32" s="846"/>
      <c r="AF32" s="847">
        <v>1143</v>
      </c>
      <c r="AG32" s="848"/>
      <c r="AH32" s="848"/>
      <c r="AI32" s="848"/>
      <c r="AJ32" s="849"/>
      <c r="AK32" s="920" t="s">
        <v>525</v>
      </c>
      <c r="AL32" s="921"/>
      <c r="AM32" s="921"/>
      <c r="AN32" s="921"/>
      <c r="AO32" s="922"/>
      <c r="AP32" s="923">
        <v>45004</v>
      </c>
      <c r="AQ32" s="921"/>
      <c r="AR32" s="921"/>
      <c r="AS32" s="921"/>
      <c r="AT32" s="922"/>
      <c r="AU32" s="923">
        <v>22862</v>
      </c>
      <c r="AV32" s="921"/>
      <c r="AW32" s="921"/>
      <c r="AX32" s="921"/>
      <c r="AY32" s="922"/>
      <c r="AZ32" s="924" t="s">
        <v>525</v>
      </c>
      <c r="BA32" s="925"/>
      <c r="BB32" s="925"/>
      <c r="BC32" s="925"/>
      <c r="BD32" s="926"/>
      <c r="BE32" s="918" t="s">
        <v>408</v>
      </c>
      <c r="BF32" s="918"/>
      <c r="BG32" s="918"/>
      <c r="BH32" s="918"/>
      <c r="BI32" s="919"/>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156</v>
      </c>
      <c r="R33" s="845"/>
      <c r="S33" s="845"/>
      <c r="T33" s="845"/>
      <c r="U33" s="845"/>
      <c r="V33" s="845">
        <v>156</v>
      </c>
      <c r="W33" s="845"/>
      <c r="X33" s="845"/>
      <c r="Y33" s="845"/>
      <c r="Z33" s="845"/>
      <c r="AA33" s="845" t="s">
        <v>525</v>
      </c>
      <c r="AB33" s="845"/>
      <c r="AC33" s="845"/>
      <c r="AD33" s="845"/>
      <c r="AE33" s="846"/>
      <c r="AF33" s="847">
        <v>72</v>
      </c>
      <c r="AG33" s="848"/>
      <c r="AH33" s="848"/>
      <c r="AI33" s="848"/>
      <c r="AJ33" s="849"/>
      <c r="AK33" s="920" t="s">
        <v>525</v>
      </c>
      <c r="AL33" s="921"/>
      <c r="AM33" s="921"/>
      <c r="AN33" s="921"/>
      <c r="AO33" s="922"/>
      <c r="AP33" s="923">
        <v>1341</v>
      </c>
      <c r="AQ33" s="921"/>
      <c r="AR33" s="921"/>
      <c r="AS33" s="921"/>
      <c r="AT33" s="922"/>
      <c r="AU33" s="923">
        <v>883</v>
      </c>
      <c r="AV33" s="921"/>
      <c r="AW33" s="921"/>
      <c r="AX33" s="921"/>
      <c r="AY33" s="922"/>
      <c r="AZ33" s="924" t="s">
        <v>525</v>
      </c>
      <c r="BA33" s="925"/>
      <c r="BB33" s="925"/>
      <c r="BC33" s="925"/>
      <c r="BD33" s="926"/>
      <c r="BE33" s="918" t="s">
        <v>408</v>
      </c>
      <c r="BF33" s="918"/>
      <c r="BG33" s="918"/>
      <c r="BH33" s="918"/>
      <c r="BI33" s="919"/>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257</v>
      </c>
      <c r="R34" s="845"/>
      <c r="S34" s="845"/>
      <c r="T34" s="845"/>
      <c r="U34" s="845"/>
      <c r="V34" s="845">
        <v>202</v>
      </c>
      <c r="W34" s="845"/>
      <c r="X34" s="845"/>
      <c r="Y34" s="845"/>
      <c r="Z34" s="845"/>
      <c r="AA34" s="845">
        <v>55</v>
      </c>
      <c r="AB34" s="845"/>
      <c r="AC34" s="845"/>
      <c r="AD34" s="845"/>
      <c r="AE34" s="846"/>
      <c r="AF34" s="847">
        <v>55</v>
      </c>
      <c r="AG34" s="848"/>
      <c r="AH34" s="848"/>
      <c r="AI34" s="848"/>
      <c r="AJ34" s="849"/>
      <c r="AK34" s="920">
        <v>45</v>
      </c>
      <c r="AL34" s="921"/>
      <c r="AM34" s="921"/>
      <c r="AN34" s="921"/>
      <c r="AO34" s="922"/>
      <c r="AP34" s="923">
        <v>85</v>
      </c>
      <c r="AQ34" s="921"/>
      <c r="AR34" s="921"/>
      <c r="AS34" s="921"/>
      <c r="AT34" s="922"/>
      <c r="AU34" s="923">
        <v>50</v>
      </c>
      <c r="AV34" s="921"/>
      <c r="AW34" s="921"/>
      <c r="AX34" s="921"/>
      <c r="AY34" s="922"/>
      <c r="AZ34" s="924" t="s">
        <v>525</v>
      </c>
      <c r="BA34" s="925"/>
      <c r="BB34" s="925"/>
      <c r="BC34" s="925"/>
      <c r="BD34" s="926"/>
      <c r="BE34" s="918" t="s">
        <v>412</v>
      </c>
      <c r="BF34" s="918"/>
      <c r="BG34" s="918"/>
      <c r="BH34" s="918"/>
      <c r="BI34" s="919"/>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139</v>
      </c>
      <c r="R35" s="845"/>
      <c r="S35" s="845"/>
      <c r="T35" s="845"/>
      <c r="U35" s="845"/>
      <c r="V35" s="845">
        <v>137</v>
      </c>
      <c r="W35" s="845"/>
      <c r="X35" s="845"/>
      <c r="Y35" s="845"/>
      <c r="Z35" s="845"/>
      <c r="AA35" s="845">
        <v>41</v>
      </c>
      <c r="AB35" s="845"/>
      <c r="AC35" s="845"/>
      <c r="AD35" s="845"/>
      <c r="AE35" s="846"/>
      <c r="AF35" s="847">
        <v>41</v>
      </c>
      <c r="AG35" s="848"/>
      <c r="AH35" s="848"/>
      <c r="AI35" s="848"/>
      <c r="AJ35" s="849"/>
      <c r="AK35" s="920">
        <v>44</v>
      </c>
      <c r="AL35" s="921"/>
      <c r="AM35" s="921"/>
      <c r="AN35" s="921"/>
      <c r="AO35" s="922"/>
      <c r="AP35" s="923">
        <v>120</v>
      </c>
      <c r="AQ35" s="921"/>
      <c r="AR35" s="921"/>
      <c r="AS35" s="921"/>
      <c r="AT35" s="922"/>
      <c r="AU35" s="923">
        <v>79</v>
      </c>
      <c r="AV35" s="921"/>
      <c r="AW35" s="921"/>
      <c r="AX35" s="921"/>
      <c r="AY35" s="922"/>
      <c r="AZ35" s="924" t="s">
        <v>525</v>
      </c>
      <c r="BA35" s="925"/>
      <c r="BB35" s="925"/>
      <c r="BC35" s="925"/>
      <c r="BD35" s="926"/>
      <c r="BE35" s="918" t="s">
        <v>412</v>
      </c>
      <c r="BF35" s="918"/>
      <c r="BG35" s="918"/>
      <c r="BH35" s="918"/>
      <c r="BI35" s="919"/>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414</v>
      </c>
      <c r="C36" s="842"/>
      <c r="D36" s="842"/>
      <c r="E36" s="842"/>
      <c r="F36" s="842"/>
      <c r="G36" s="842"/>
      <c r="H36" s="842"/>
      <c r="I36" s="842"/>
      <c r="J36" s="842"/>
      <c r="K36" s="842"/>
      <c r="L36" s="842"/>
      <c r="M36" s="842"/>
      <c r="N36" s="842"/>
      <c r="O36" s="842"/>
      <c r="P36" s="843"/>
      <c r="Q36" s="844">
        <v>433</v>
      </c>
      <c r="R36" s="845"/>
      <c r="S36" s="845"/>
      <c r="T36" s="845"/>
      <c r="U36" s="845"/>
      <c r="V36" s="845">
        <v>433</v>
      </c>
      <c r="W36" s="845"/>
      <c r="X36" s="845"/>
      <c r="Y36" s="845"/>
      <c r="Z36" s="845"/>
      <c r="AA36" s="845" t="s">
        <v>525</v>
      </c>
      <c r="AB36" s="845"/>
      <c r="AC36" s="845"/>
      <c r="AD36" s="845"/>
      <c r="AE36" s="846"/>
      <c r="AF36" s="847">
        <v>126</v>
      </c>
      <c r="AG36" s="848"/>
      <c r="AH36" s="848"/>
      <c r="AI36" s="848"/>
      <c r="AJ36" s="849"/>
      <c r="AK36" s="920" t="s">
        <v>525</v>
      </c>
      <c r="AL36" s="921"/>
      <c r="AM36" s="921"/>
      <c r="AN36" s="921"/>
      <c r="AO36" s="922"/>
      <c r="AP36" s="923">
        <v>441</v>
      </c>
      <c r="AQ36" s="921"/>
      <c r="AR36" s="921"/>
      <c r="AS36" s="921"/>
      <c r="AT36" s="922"/>
      <c r="AU36" s="923" t="s">
        <v>525</v>
      </c>
      <c r="AV36" s="921"/>
      <c r="AW36" s="921"/>
      <c r="AX36" s="921"/>
      <c r="AY36" s="922"/>
      <c r="AZ36" s="924" t="s">
        <v>525</v>
      </c>
      <c r="BA36" s="925"/>
      <c r="BB36" s="925"/>
      <c r="BC36" s="925"/>
      <c r="BD36" s="926"/>
      <c r="BE36" s="918" t="s">
        <v>412</v>
      </c>
      <c r="BF36" s="918"/>
      <c r="BG36" s="918"/>
      <c r="BH36" s="918"/>
      <c r="BI36" s="919"/>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2"/>
      <c r="AL37" s="927"/>
      <c r="AM37" s="927"/>
      <c r="AN37" s="927"/>
      <c r="AO37" s="927"/>
      <c r="AP37" s="927"/>
      <c r="AQ37" s="927"/>
      <c r="AR37" s="927"/>
      <c r="AS37" s="927"/>
      <c r="AT37" s="927"/>
      <c r="AU37" s="927"/>
      <c r="AV37" s="927"/>
      <c r="AW37" s="927"/>
      <c r="AX37" s="927"/>
      <c r="AY37" s="927"/>
      <c r="AZ37" s="928"/>
      <c r="BA37" s="928"/>
      <c r="BB37" s="928"/>
      <c r="BC37" s="928"/>
      <c r="BD37" s="928"/>
      <c r="BE37" s="918"/>
      <c r="BF37" s="918"/>
      <c r="BG37" s="918"/>
      <c r="BH37" s="918"/>
      <c r="BI37" s="919"/>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2"/>
      <c r="AL38" s="927"/>
      <c r="AM38" s="927"/>
      <c r="AN38" s="927"/>
      <c r="AO38" s="927"/>
      <c r="AP38" s="927"/>
      <c r="AQ38" s="927"/>
      <c r="AR38" s="927"/>
      <c r="AS38" s="927"/>
      <c r="AT38" s="927"/>
      <c r="AU38" s="927"/>
      <c r="AV38" s="927"/>
      <c r="AW38" s="927"/>
      <c r="AX38" s="927"/>
      <c r="AY38" s="927"/>
      <c r="AZ38" s="928"/>
      <c r="BA38" s="928"/>
      <c r="BB38" s="928"/>
      <c r="BC38" s="928"/>
      <c r="BD38" s="928"/>
      <c r="BE38" s="918"/>
      <c r="BF38" s="918"/>
      <c r="BG38" s="918"/>
      <c r="BH38" s="918"/>
      <c r="BI38" s="919"/>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2"/>
      <c r="AL39" s="927"/>
      <c r="AM39" s="927"/>
      <c r="AN39" s="927"/>
      <c r="AO39" s="927"/>
      <c r="AP39" s="927"/>
      <c r="AQ39" s="927"/>
      <c r="AR39" s="927"/>
      <c r="AS39" s="927"/>
      <c r="AT39" s="927"/>
      <c r="AU39" s="927"/>
      <c r="AV39" s="927"/>
      <c r="AW39" s="927"/>
      <c r="AX39" s="927"/>
      <c r="AY39" s="927"/>
      <c r="AZ39" s="928"/>
      <c r="BA39" s="928"/>
      <c r="BB39" s="928"/>
      <c r="BC39" s="928"/>
      <c r="BD39" s="928"/>
      <c r="BE39" s="918"/>
      <c r="BF39" s="918"/>
      <c r="BG39" s="918"/>
      <c r="BH39" s="918"/>
      <c r="BI39" s="919"/>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2"/>
      <c r="AL40" s="927"/>
      <c r="AM40" s="927"/>
      <c r="AN40" s="927"/>
      <c r="AO40" s="927"/>
      <c r="AP40" s="927"/>
      <c r="AQ40" s="927"/>
      <c r="AR40" s="927"/>
      <c r="AS40" s="927"/>
      <c r="AT40" s="927"/>
      <c r="AU40" s="927"/>
      <c r="AV40" s="927"/>
      <c r="AW40" s="927"/>
      <c r="AX40" s="927"/>
      <c r="AY40" s="927"/>
      <c r="AZ40" s="928"/>
      <c r="BA40" s="928"/>
      <c r="BB40" s="928"/>
      <c r="BC40" s="928"/>
      <c r="BD40" s="928"/>
      <c r="BE40" s="918"/>
      <c r="BF40" s="918"/>
      <c r="BG40" s="918"/>
      <c r="BH40" s="918"/>
      <c r="BI40" s="919"/>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2"/>
      <c r="AL41" s="927"/>
      <c r="AM41" s="927"/>
      <c r="AN41" s="927"/>
      <c r="AO41" s="927"/>
      <c r="AP41" s="927"/>
      <c r="AQ41" s="927"/>
      <c r="AR41" s="927"/>
      <c r="AS41" s="927"/>
      <c r="AT41" s="927"/>
      <c r="AU41" s="927"/>
      <c r="AV41" s="927"/>
      <c r="AW41" s="927"/>
      <c r="AX41" s="927"/>
      <c r="AY41" s="927"/>
      <c r="AZ41" s="928"/>
      <c r="BA41" s="928"/>
      <c r="BB41" s="928"/>
      <c r="BC41" s="928"/>
      <c r="BD41" s="928"/>
      <c r="BE41" s="918"/>
      <c r="BF41" s="918"/>
      <c r="BG41" s="918"/>
      <c r="BH41" s="918"/>
      <c r="BI41" s="919"/>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2"/>
      <c r="AL42" s="927"/>
      <c r="AM42" s="927"/>
      <c r="AN42" s="927"/>
      <c r="AO42" s="927"/>
      <c r="AP42" s="927"/>
      <c r="AQ42" s="927"/>
      <c r="AR42" s="927"/>
      <c r="AS42" s="927"/>
      <c r="AT42" s="927"/>
      <c r="AU42" s="927"/>
      <c r="AV42" s="927"/>
      <c r="AW42" s="927"/>
      <c r="AX42" s="927"/>
      <c r="AY42" s="927"/>
      <c r="AZ42" s="928"/>
      <c r="BA42" s="928"/>
      <c r="BB42" s="928"/>
      <c r="BC42" s="928"/>
      <c r="BD42" s="928"/>
      <c r="BE42" s="918"/>
      <c r="BF42" s="918"/>
      <c r="BG42" s="918"/>
      <c r="BH42" s="918"/>
      <c r="BI42" s="919"/>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2"/>
      <c r="AL43" s="927"/>
      <c r="AM43" s="927"/>
      <c r="AN43" s="927"/>
      <c r="AO43" s="927"/>
      <c r="AP43" s="927"/>
      <c r="AQ43" s="927"/>
      <c r="AR43" s="927"/>
      <c r="AS43" s="927"/>
      <c r="AT43" s="927"/>
      <c r="AU43" s="927"/>
      <c r="AV43" s="927"/>
      <c r="AW43" s="927"/>
      <c r="AX43" s="927"/>
      <c r="AY43" s="927"/>
      <c r="AZ43" s="928"/>
      <c r="BA43" s="928"/>
      <c r="BB43" s="928"/>
      <c r="BC43" s="928"/>
      <c r="BD43" s="928"/>
      <c r="BE43" s="918"/>
      <c r="BF43" s="918"/>
      <c r="BG43" s="918"/>
      <c r="BH43" s="918"/>
      <c r="BI43" s="919"/>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2"/>
      <c r="AL44" s="927"/>
      <c r="AM44" s="927"/>
      <c r="AN44" s="927"/>
      <c r="AO44" s="927"/>
      <c r="AP44" s="927"/>
      <c r="AQ44" s="927"/>
      <c r="AR44" s="927"/>
      <c r="AS44" s="927"/>
      <c r="AT44" s="927"/>
      <c r="AU44" s="927"/>
      <c r="AV44" s="927"/>
      <c r="AW44" s="927"/>
      <c r="AX44" s="927"/>
      <c r="AY44" s="927"/>
      <c r="AZ44" s="928"/>
      <c r="BA44" s="928"/>
      <c r="BB44" s="928"/>
      <c r="BC44" s="928"/>
      <c r="BD44" s="928"/>
      <c r="BE44" s="918"/>
      <c r="BF44" s="918"/>
      <c r="BG44" s="918"/>
      <c r="BH44" s="918"/>
      <c r="BI44" s="919"/>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2"/>
      <c r="AL45" s="927"/>
      <c r="AM45" s="927"/>
      <c r="AN45" s="927"/>
      <c r="AO45" s="927"/>
      <c r="AP45" s="927"/>
      <c r="AQ45" s="927"/>
      <c r="AR45" s="927"/>
      <c r="AS45" s="927"/>
      <c r="AT45" s="927"/>
      <c r="AU45" s="927"/>
      <c r="AV45" s="927"/>
      <c r="AW45" s="927"/>
      <c r="AX45" s="927"/>
      <c r="AY45" s="927"/>
      <c r="AZ45" s="928"/>
      <c r="BA45" s="928"/>
      <c r="BB45" s="928"/>
      <c r="BC45" s="928"/>
      <c r="BD45" s="928"/>
      <c r="BE45" s="918"/>
      <c r="BF45" s="918"/>
      <c r="BG45" s="918"/>
      <c r="BH45" s="918"/>
      <c r="BI45" s="919"/>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2"/>
      <c r="AL46" s="927"/>
      <c r="AM46" s="927"/>
      <c r="AN46" s="927"/>
      <c r="AO46" s="927"/>
      <c r="AP46" s="927"/>
      <c r="AQ46" s="927"/>
      <c r="AR46" s="927"/>
      <c r="AS46" s="927"/>
      <c r="AT46" s="927"/>
      <c r="AU46" s="927"/>
      <c r="AV46" s="927"/>
      <c r="AW46" s="927"/>
      <c r="AX46" s="927"/>
      <c r="AY46" s="927"/>
      <c r="AZ46" s="928"/>
      <c r="BA46" s="928"/>
      <c r="BB46" s="928"/>
      <c r="BC46" s="928"/>
      <c r="BD46" s="928"/>
      <c r="BE46" s="918"/>
      <c r="BF46" s="918"/>
      <c r="BG46" s="918"/>
      <c r="BH46" s="918"/>
      <c r="BI46" s="919"/>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2"/>
      <c r="AL47" s="927"/>
      <c r="AM47" s="927"/>
      <c r="AN47" s="927"/>
      <c r="AO47" s="927"/>
      <c r="AP47" s="927"/>
      <c r="AQ47" s="927"/>
      <c r="AR47" s="927"/>
      <c r="AS47" s="927"/>
      <c r="AT47" s="927"/>
      <c r="AU47" s="927"/>
      <c r="AV47" s="927"/>
      <c r="AW47" s="927"/>
      <c r="AX47" s="927"/>
      <c r="AY47" s="927"/>
      <c r="AZ47" s="928"/>
      <c r="BA47" s="928"/>
      <c r="BB47" s="928"/>
      <c r="BC47" s="928"/>
      <c r="BD47" s="928"/>
      <c r="BE47" s="918"/>
      <c r="BF47" s="918"/>
      <c r="BG47" s="918"/>
      <c r="BH47" s="918"/>
      <c r="BI47" s="919"/>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2"/>
      <c r="AL48" s="927"/>
      <c r="AM48" s="927"/>
      <c r="AN48" s="927"/>
      <c r="AO48" s="927"/>
      <c r="AP48" s="927"/>
      <c r="AQ48" s="927"/>
      <c r="AR48" s="927"/>
      <c r="AS48" s="927"/>
      <c r="AT48" s="927"/>
      <c r="AU48" s="927"/>
      <c r="AV48" s="927"/>
      <c r="AW48" s="927"/>
      <c r="AX48" s="927"/>
      <c r="AY48" s="927"/>
      <c r="AZ48" s="928"/>
      <c r="BA48" s="928"/>
      <c r="BB48" s="928"/>
      <c r="BC48" s="928"/>
      <c r="BD48" s="928"/>
      <c r="BE48" s="918"/>
      <c r="BF48" s="918"/>
      <c r="BG48" s="918"/>
      <c r="BH48" s="918"/>
      <c r="BI48" s="919"/>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2"/>
      <c r="AL49" s="927"/>
      <c r="AM49" s="927"/>
      <c r="AN49" s="927"/>
      <c r="AO49" s="927"/>
      <c r="AP49" s="927"/>
      <c r="AQ49" s="927"/>
      <c r="AR49" s="927"/>
      <c r="AS49" s="927"/>
      <c r="AT49" s="927"/>
      <c r="AU49" s="927"/>
      <c r="AV49" s="927"/>
      <c r="AW49" s="927"/>
      <c r="AX49" s="927"/>
      <c r="AY49" s="927"/>
      <c r="AZ49" s="928"/>
      <c r="BA49" s="928"/>
      <c r="BB49" s="928"/>
      <c r="BC49" s="928"/>
      <c r="BD49" s="928"/>
      <c r="BE49" s="918"/>
      <c r="BF49" s="918"/>
      <c r="BG49" s="918"/>
      <c r="BH49" s="918"/>
      <c r="BI49" s="919"/>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9"/>
      <c r="R50" s="930"/>
      <c r="S50" s="930"/>
      <c r="T50" s="930"/>
      <c r="U50" s="930"/>
      <c r="V50" s="930"/>
      <c r="W50" s="930"/>
      <c r="X50" s="930"/>
      <c r="Y50" s="930"/>
      <c r="Z50" s="930"/>
      <c r="AA50" s="930"/>
      <c r="AB50" s="930"/>
      <c r="AC50" s="930"/>
      <c r="AD50" s="930"/>
      <c r="AE50" s="931"/>
      <c r="AF50" s="847"/>
      <c r="AG50" s="848"/>
      <c r="AH50" s="848"/>
      <c r="AI50" s="848"/>
      <c r="AJ50" s="849"/>
      <c r="AK50" s="932"/>
      <c r="AL50" s="930"/>
      <c r="AM50" s="930"/>
      <c r="AN50" s="930"/>
      <c r="AO50" s="930"/>
      <c r="AP50" s="930"/>
      <c r="AQ50" s="930"/>
      <c r="AR50" s="930"/>
      <c r="AS50" s="930"/>
      <c r="AT50" s="930"/>
      <c r="AU50" s="930"/>
      <c r="AV50" s="930"/>
      <c r="AW50" s="930"/>
      <c r="AX50" s="930"/>
      <c r="AY50" s="930"/>
      <c r="AZ50" s="933"/>
      <c r="BA50" s="933"/>
      <c r="BB50" s="933"/>
      <c r="BC50" s="933"/>
      <c r="BD50" s="933"/>
      <c r="BE50" s="918"/>
      <c r="BF50" s="918"/>
      <c r="BG50" s="918"/>
      <c r="BH50" s="918"/>
      <c r="BI50" s="919"/>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9"/>
      <c r="R51" s="930"/>
      <c r="S51" s="930"/>
      <c r="T51" s="930"/>
      <c r="U51" s="930"/>
      <c r="V51" s="930"/>
      <c r="W51" s="930"/>
      <c r="X51" s="930"/>
      <c r="Y51" s="930"/>
      <c r="Z51" s="930"/>
      <c r="AA51" s="930"/>
      <c r="AB51" s="930"/>
      <c r="AC51" s="930"/>
      <c r="AD51" s="930"/>
      <c r="AE51" s="931"/>
      <c r="AF51" s="847"/>
      <c r="AG51" s="848"/>
      <c r="AH51" s="848"/>
      <c r="AI51" s="848"/>
      <c r="AJ51" s="849"/>
      <c r="AK51" s="932"/>
      <c r="AL51" s="930"/>
      <c r="AM51" s="930"/>
      <c r="AN51" s="930"/>
      <c r="AO51" s="930"/>
      <c r="AP51" s="930"/>
      <c r="AQ51" s="930"/>
      <c r="AR51" s="930"/>
      <c r="AS51" s="930"/>
      <c r="AT51" s="930"/>
      <c r="AU51" s="930"/>
      <c r="AV51" s="930"/>
      <c r="AW51" s="930"/>
      <c r="AX51" s="930"/>
      <c r="AY51" s="930"/>
      <c r="AZ51" s="933"/>
      <c r="BA51" s="933"/>
      <c r="BB51" s="933"/>
      <c r="BC51" s="933"/>
      <c r="BD51" s="933"/>
      <c r="BE51" s="918"/>
      <c r="BF51" s="918"/>
      <c r="BG51" s="918"/>
      <c r="BH51" s="918"/>
      <c r="BI51" s="919"/>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9"/>
      <c r="R52" s="930"/>
      <c r="S52" s="930"/>
      <c r="T52" s="930"/>
      <c r="U52" s="930"/>
      <c r="V52" s="930"/>
      <c r="W52" s="930"/>
      <c r="X52" s="930"/>
      <c r="Y52" s="930"/>
      <c r="Z52" s="930"/>
      <c r="AA52" s="930"/>
      <c r="AB52" s="930"/>
      <c r="AC52" s="930"/>
      <c r="AD52" s="930"/>
      <c r="AE52" s="931"/>
      <c r="AF52" s="847"/>
      <c r="AG52" s="848"/>
      <c r="AH52" s="848"/>
      <c r="AI52" s="848"/>
      <c r="AJ52" s="849"/>
      <c r="AK52" s="932"/>
      <c r="AL52" s="930"/>
      <c r="AM52" s="930"/>
      <c r="AN52" s="930"/>
      <c r="AO52" s="930"/>
      <c r="AP52" s="930"/>
      <c r="AQ52" s="930"/>
      <c r="AR52" s="930"/>
      <c r="AS52" s="930"/>
      <c r="AT52" s="930"/>
      <c r="AU52" s="930"/>
      <c r="AV52" s="930"/>
      <c r="AW52" s="930"/>
      <c r="AX52" s="930"/>
      <c r="AY52" s="930"/>
      <c r="AZ52" s="933"/>
      <c r="BA52" s="933"/>
      <c r="BB52" s="933"/>
      <c r="BC52" s="933"/>
      <c r="BD52" s="933"/>
      <c r="BE52" s="918"/>
      <c r="BF52" s="918"/>
      <c r="BG52" s="918"/>
      <c r="BH52" s="918"/>
      <c r="BI52" s="919"/>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9"/>
      <c r="R53" s="930"/>
      <c r="S53" s="930"/>
      <c r="T53" s="930"/>
      <c r="U53" s="930"/>
      <c r="V53" s="930"/>
      <c r="W53" s="930"/>
      <c r="X53" s="930"/>
      <c r="Y53" s="930"/>
      <c r="Z53" s="930"/>
      <c r="AA53" s="930"/>
      <c r="AB53" s="930"/>
      <c r="AC53" s="930"/>
      <c r="AD53" s="930"/>
      <c r="AE53" s="931"/>
      <c r="AF53" s="847"/>
      <c r="AG53" s="848"/>
      <c r="AH53" s="848"/>
      <c r="AI53" s="848"/>
      <c r="AJ53" s="849"/>
      <c r="AK53" s="932"/>
      <c r="AL53" s="930"/>
      <c r="AM53" s="930"/>
      <c r="AN53" s="930"/>
      <c r="AO53" s="930"/>
      <c r="AP53" s="930"/>
      <c r="AQ53" s="930"/>
      <c r="AR53" s="930"/>
      <c r="AS53" s="930"/>
      <c r="AT53" s="930"/>
      <c r="AU53" s="930"/>
      <c r="AV53" s="930"/>
      <c r="AW53" s="930"/>
      <c r="AX53" s="930"/>
      <c r="AY53" s="930"/>
      <c r="AZ53" s="933"/>
      <c r="BA53" s="933"/>
      <c r="BB53" s="933"/>
      <c r="BC53" s="933"/>
      <c r="BD53" s="933"/>
      <c r="BE53" s="918"/>
      <c r="BF53" s="918"/>
      <c r="BG53" s="918"/>
      <c r="BH53" s="918"/>
      <c r="BI53" s="919"/>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9"/>
      <c r="R54" s="930"/>
      <c r="S54" s="930"/>
      <c r="T54" s="930"/>
      <c r="U54" s="930"/>
      <c r="V54" s="930"/>
      <c r="W54" s="930"/>
      <c r="X54" s="930"/>
      <c r="Y54" s="930"/>
      <c r="Z54" s="930"/>
      <c r="AA54" s="930"/>
      <c r="AB54" s="930"/>
      <c r="AC54" s="930"/>
      <c r="AD54" s="930"/>
      <c r="AE54" s="931"/>
      <c r="AF54" s="847"/>
      <c r="AG54" s="848"/>
      <c r="AH54" s="848"/>
      <c r="AI54" s="848"/>
      <c r="AJ54" s="849"/>
      <c r="AK54" s="932"/>
      <c r="AL54" s="930"/>
      <c r="AM54" s="930"/>
      <c r="AN54" s="930"/>
      <c r="AO54" s="930"/>
      <c r="AP54" s="930"/>
      <c r="AQ54" s="930"/>
      <c r="AR54" s="930"/>
      <c r="AS54" s="930"/>
      <c r="AT54" s="930"/>
      <c r="AU54" s="930"/>
      <c r="AV54" s="930"/>
      <c r="AW54" s="930"/>
      <c r="AX54" s="930"/>
      <c r="AY54" s="930"/>
      <c r="AZ54" s="933"/>
      <c r="BA54" s="933"/>
      <c r="BB54" s="933"/>
      <c r="BC54" s="933"/>
      <c r="BD54" s="933"/>
      <c r="BE54" s="918"/>
      <c r="BF54" s="918"/>
      <c r="BG54" s="918"/>
      <c r="BH54" s="918"/>
      <c r="BI54" s="919"/>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9"/>
      <c r="R55" s="930"/>
      <c r="S55" s="930"/>
      <c r="T55" s="930"/>
      <c r="U55" s="930"/>
      <c r="V55" s="930"/>
      <c r="W55" s="930"/>
      <c r="X55" s="930"/>
      <c r="Y55" s="930"/>
      <c r="Z55" s="930"/>
      <c r="AA55" s="930"/>
      <c r="AB55" s="930"/>
      <c r="AC55" s="930"/>
      <c r="AD55" s="930"/>
      <c r="AE55" s="931"/>
      <c r="AF55" s="847"/>
      <c r="AG55" s="848"/>
      <c r="AH55" s="848"/>
      <c r="AI55" s="848"/>
      <c r="AJ55" s="849"/>
      <c r="AK55" s="932"/>
      <c r="AL55" s="930"/>
      <c r="AM55" s="930"/>
      <c r="AN55" s="930"/>
      <c r="AO55" s="930"/>
      <c r="AP55" s="930"/>
      <c r="AQ55" s="930"/>
      <c r="AR55" s="930"/>
      <c r="AS55" s="930"/>
      <c r="AT55" s="930"/>
      <c r="AU55" s="930"/>
      <c r="AV55" s="930"/>
      <c r="AW55" s="930"/>
      <c r="AX55" s="930"/>
      <c r="AY55" s="930"/>
      <c r="AZ55" s="933"/>
      <c r="BA55" s="933"/>
      <c r="BB55" s="933"/>
      <c r="BC55" s="933"/>
      <c r="BD55" s="933"/>
      <c r="BE55" s="918"/>
      <c r="BF55" s="918"/>
      <c r="BG55" s="918"/>
      <c r="BH55" s="918"/>
      <c r="BI55" s="919"/>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9"/>
      <c r="R56" s="930"/>
      <c r="S56" s="930"/>
      <c r="T56" s="930"/>
      <c r="U56" s="930"/>
      <c r="V56" s="930"/>
      <c r="W56" s="930"/>
      <c r="X56" s="930"/>
      <c r="Y56" s="930"/>
      <c r="Z56" s="930"/>
      <c r="AA56" s="930"/>
      <c r="AB56" s="930"/>
      <c r="AC56" s="930"/>
      <c r="AD56" s="930"/>
      <c r="AE56" s="931"/>
      <c r="AF56" s="847"/>
      <c r="AG56" s="848"/>
      <c r="AH56" s="848"/>
      <c r="AI56" s="848"/>
      <c r="AJ56" s="849"/>
      <c r="AK56" s="932"/>
      <c r="AL56" s="930"/>
      <c r="AM56" s="930"/>
      <c r="AN56" s="930"/>
      <c r="AO56" s="930"/>
      <c r="AP56" s="930"/>
      <c r="AQ56" s="930"/>
      <c r="AR56" s="930"/>
      <c r="AS56" s="930"/>
      <c r="AT56" s="930"/>
      <c r="AU56" s="930"/>
      <c r="AV56" s="930"/>
      <c r="AW56" s="930"/>
      <c r="AX56" s="930"/>
      <c r="AY56" s="930"/>
      <c r="AZ56" s="933"/>
      <c r="BA56" s="933"/>
      <c r="BB56" s="933"/>
      <c r="BC56" s="933"/>
      <c r="BD56" s="933"/>
      <c r="BE56" s="918"/>
      <c r="BF56" s="918"/>
      <c r="BG56" s="918"/>
      <c r="BH56" s="918"/>
      <c r="BI56" s="919"/>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9"/>
      <c r="R57" s="930"/>
      <c r="S57" s="930"/>
      <c r="T57" s="930"/>
      <c r="U57" s="930"/>
      <c r="V57" s="930"/>
      <c r="W57" s="930"/>
      <c r="X57" s="930"/>
      <c r="Y57" s="930"/>
      <c r="Z57" s="930"/>
      <c r="AA57" s="930"/>
      <c r="AB57" s="930"/>
      <c r="AC57" s="930"/>
      <c r="AD57" s="930"/>
      <c r="AE57" s="931"/>
      <c r="AF57" s="847"/>
      <c r="AG57" s="848"/>
      <c r="AH57" s="848"/>
      <c r="AI57" s="848"/>
      <c r="AJ57" s="849"/>
      <c r="AK57" s="932"/>
      <c r="AL57" s="930"/>
      <c r="AM57" s="930"/>
      <c r="AN57" s="930"/>
      <c r="AO57" s="930"/>
      <c r="AP57" s="930"/>
      <c r="AQ57" s="930"/>
      <c r="AR57" s="930"/>
      <c r="AS57" s="930"/>
      <c r="AT57" s="930"/>
      <c r="AU57" s="930"/>
      <c r="AV57" s="930"/>
      <c r="AW57" s="930"/>
      <c r="AX57" s="930"/>
      <c r="AY57" s="930"/>
      <c r="AZ57" s="933"/>
      <c r="BA57" s="933"/>
      <c r="BB57" s="933"/>
      <c r="BC57" s="933"/>
      <c r="BD57" s="933"/>
      <c r="BE57" s="918"/>
      <c r="BF57" s="918"/>
      <c r="BG57" s="918"/>
      <c r="BH57" s="918"/>
      <c r="BI57" s="919"/>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9"/>
      <c r="R58" s="930"/>
      <c r="S58" s="930"/>
      <c r="T58" s="930"/>
      <c r="U58" s="930"/>
      <c r="V58" s="930"/>
      <c r="W58" s="930"/>
      <c r="X58" s="930"/>
      <c r="Y58" s="930"/>
      <c r="Z58" s="930"/>
      <c r="AA58" s="930"/>
      <c r="AB58" s="930"/>
      <c r="AC58" s="930"/>
      <c r="AD58" s="930"/>
      <c r="AE58" s="931"/>
      <c r="AF58" s="847"/>
      <c r="AG58" s="848"/>
      <c r="AH58" s="848"/>
      <c r="AI58" s="848"/>
      <c r="AJ58" s="849"/>
      <c r="AK58" s="932"/>
      <c r="AL58" s="930"/>
      <c r="AM58" s="930"/>
      <c r="AN58" s="930"/>
      <c r="AO58" s="930"/>
      <c r="AP58" s="930"/>
      <c r="AQ58" s="930"/>
      <c r="AR58" s="930"/>
      <c r="AS58" s="930"/>
      <c r="AT58" s="930"/>
      <c r="AU58" s="930"/>
      <c r="AV58" s="930"/>
      <c r="AW58" s="930"/>
      <c r="AX58" s="930"/>
      <c r="AY58" s="930"/>
      <c r="AZ58" s="933"/>
      <c r="BA58" s="933"/>
      <c r="BB58" s="933"/>
      <c r="BC58" s="933"/>
      <c r="BD58" s="933"/>
      <c r="BE58" s="918"/>
      <c r="BF58" s="918"/>
      <c r="BG58" s="918"/>
      <c r="BH58" s="918"/>
      <c r="BI58" s="919"/>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9"/>
      <c r="R59" s="930"/>
      <c r="S59" s="930"/>
      <c r="T59" s="930"/>
      <c r="U59" s="930"/>
      <c r="V59" s="930"/>
      <c r="W59" s="930"/>
      <c r="X59" s="930"/>
      <c r="Y59" s="930"/>
      <c r="Z59" s="930"/>
      <c r="AA59" s="930"/>
      <c r="AB59" s="930"/>
      <c r="AC59" s="930"/>
      <c r="AD59" s="930"/>
      <c r="AE59" s="931"/>
      <c r="AF59" s="847"/>
      <c r="AG59" s="848"/>
      <c r="AH59" s="848"/>
      <c r="AI59" s="848"/>
      <c r="AJ59" s="849"/>
      <c r="AK59" s="932"/>
      <c r="AL59" s="930"/>
      <c r="AM59" s="930"/>
      <c r="AN59" s="930"/>
      <c r="AO59" s="930"/>
      <c r="AP59" s="930"/>
      <c r="AQ59" s="930"/>
      <c r="AR59" s="930"/>
      <c r="AS59" s="930"/>
      <c r="AT59" s="930"/>
      <c r="AU59" s="930"/>
      <c r="AV59" s="930"/>
      <c r="AW59" s="930"/>
      <c r="AX59" s="930"/>
      <c r="AY59" s="930"/>
      <c r="AZ59" s="933"/>
      <c r="BA59" s="933"/>
      <c r="BB59" s="933"/>
      <c r="BC59" s="933"/>
      <c r="BD59" s="933"/>
      <c r="BE59" s="918"/>
      <c r="BF59" s="918"/>
      <c r="BG59" s="918"/>
      <c r="BH59" s="918"/>
      <c r="BI59" s="919"/>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9"/>
      <c r="R60" s="930"/>
      <c r="S60" s="930"/>
      <c r="T60" s="930"/>
      <c r="U60" s="930"/>
      <c r="V60" s="930"/>
      <c r="W60" s="930"/>
      <c r="X60" s="930"/>
      <c r="Y60" s="930"/>
      <c r="Z60" s="930"/>
      <c r="AA60" s="930"/>
      <c r="AB60" s="930"/>
      <c r="AC60" s="930"/>
      <c r="AD60" s="930"/>
      <c r="AE60" s="931"/>
      <c r="AF60" s="847"/>
      <c r="AG60" s="848"/>
      <c r="AH60" s="848"/>
      <c r="AI60" s="848"/>
      <c r="AJ60" s="849"/>
      <c r="AK60" s="932"/>
      <c r="AL60" s="930"/>
      <c r="AM60" s="930"/>
      <c r="AN60" s="930"/>
      <c r="AO60" s="930"/>
      <c r="AP60" s="930"/>
      <c r="AQ60" s="930"/>
      <c r="AR60" s="930"/>
      <c r="AS60" s="930"/>
      <c r="AT60" s="930"/>
      <c r="AU60" s="930"/>
      <c r="AV60" s="930"/>
      <c r="AW60" s="930"/>
      <c r="AX60" s="930"/>
      <c r="AY60" s="930"/>
      <c r="AZ60" s="933"/>
      <c r="BA60" s="933"/>
      <c r="BB60" s="933"/>
      <c r="BC60" s="933"/>
      <c r="BD60" s="933"/>
      <c r="BE60" s="918"/>
      <c r="BF60" s="918"/>
      <c r="BG60" s="918"/>
      <c r="BH60" s="918"/>
      <c r="BI60" s="919"/>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9"/>
      <c r="R61" s="930"/>
      <c r="S61" s="930"/>
      <c r="T61" s="930"/>
      <c r="U61" s="930"/>
      <c r="V61" s="930"/>
      <c r="W61" s="930"/>
      <c r="X61" s="930"/>
      <c r="Y61" s="930"/>
      <c r="Z61" s="930"/>
      <c r="AA61" s="930"/>
      <c r="AB61" s="930"/>
      <c r="AC61" s="930"/>
      <c r="AD61" s="930"/>
      <c r="AE61" s="931"/>
      <c r="AF61" s="847"/>
      <c r="AG61" s="848"/>
      <c r="AH61" s="848"/>
      <c r="AI61" s="848"/>
      <c r="AJ61" s="849"/>
      <c r="AK61" s="932"/>
      <c r="AL61" s="930"/>
      <c r="AM61" s="930"/>
      <c r="AN61" s="930"/>
      <c r="AO61" s="930"/>
      <c r="AP61" s="930"/>
      <c r="AQ61" s="930"/>
      <c r="AR61" s="930"/>
      <c r="AS61" s="930"/>
      <c r="AT61" s="930"/>
      <c r="AU61" s="930"/>
      <c r="AV61" s="930"/>
      <c r="AW61" s="930"/>
      <c r="AX61" s="930"/>
      <c r="AY61" s="930"/>
      <c r="AZ61" s="933"/>
      <c r="BA61" s="933"/>
      <c r="BB61" s="933"/>
      <c r="BC61" s="933"/>
      <c r="BD61" s="933"/>
      <c r="BE61" s="918"/>
      <c r="BF61" s="918"/>
      <c r="BG61" s="918"/>
      <c r="BH61" s="918"/>
      <c r="BI61" s="919"/>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9"/>
      <c r="R62" s="930"/>
      <c r="S62" s="930"/>
      <c r="T62" s="930"/>
      <c r="U62" s="930"/>
      <c r="V62" s="930"/>
      <c r="W62" s="930"/>
      <c r="X62" s="930"/>
      <c r="Y62" s="930"/>
      <c r="Z62" s="930"/>
      <c r="AA62" s="930"/>
      <c r="AB62" s="930"/>
      <c r="AC62" s="930"/>
      <c r="AD62" s="930"/>
      <c r="AE62" s="931"/>
      <c r="AF62" s="847"/>
      <c r="AG62" s="848"/>
      <c r="AH62" s="848"/>
      <c r="AI62" s="848"/>
      <c r="AJ62" s="849"/>
      <c r="AK62" s="932"/>
      <c r="AL62" s="930"/>
      <c r="AM62" s="930"/>
      <c r="AN62" s="930"/>
      <c r="AO62" s="930"/>
      <c r="AP62" s="930"/>
      <c r="AQ62" s="930"/>
      <c r="AR62" s="930"/>
      <c r="AS62" s="930"/>
      <c r="AT62" s="930"/>
      <c r="AU62" s="930"/>
      <c r="AV62" s="930"/>
      <c r="AW62" s="930"/>
      <c r="AX62" s="930"/>
      <c r="AY62" s="930"/>
      <c r="AZ62" s="933"/>
      <c r="BA62" s="933"/>
      <c r="BB62" s="933"/>
      <c r="BC62" s="933"/>
      <c r="BD62" s="933"/>
      <c r="BE62" s="918"/>
      <c r="BF62" s="918"/>
      <c r="BG62" s="918"/>
      <c r="BH62" s="918"/>
      <c r="BI62" s="919"/>
      <c r="BJ62" s="94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416</v>
      </c>
      <c r="C63" s="877"/>
      <c r="D63" s="877"/>
      <c r="E63" s="877"/>
      <c r="F63" s="877"/>
      <c r="G63" s="877"/>
      <c r="H63" s="877"/>
      <c r="I63" s="877"/>
      <c r="J63" s="877"/>
      <c r="K63" s="877"/>
      <c r="L63" s="877"/>
      <c r="M63" s="877"/>
      <c r="N63" s="877"/>
      <c r="O63" s="877"/>
      <c r="P63" s="878"/>
      <c r="Q63" s="934"/>
      <c r="R63" s="935"/>
      <c r="S63" s="935"/>
      <c r="T63" s="935"/>
      <c r="U63" s="935"/>
      <c r="V63" s="935"/>
      <c r="W63" s="935"/>
      <c r="X63" s="935"/>
      <c r="Y63" s="935"/>
      <c r="Z63" s="935"/>
      <c r="AA63" s="935"/>
      <c r="AB63" s="935"/>
      <c r="AC63" s="935"/>
      <c r="AD63" s="935"/>
      <c r="AE63" s="936"/>
      <c r="AF63" s="937">
        <v>7580</v>
      </c>
      <c r="AG63" s="938"/>
      <c r="AH63" s="938"/>
      <c r="AI63" s="938"/>
      <c r="AJ63" s="939"/>
      <c r="AK63" s="940"/>
      <c r="AL63" s="935"/>
      <c r="AM63" s="935"/>
      <c r="AN63" s="935"/>
      <c r="AO63" s="935"/>
      <c r="AP63" s="938">
        <v>58309</v>
      </c>
      <c r="AQ63" s="938"/>
      <c r="AR63" s="938"/>
      <c r="AS63" s="938"/>
      <c r="AT63" s="938"/>
      <c r="AU63" s="938">
        <v>24100</v>
      </c>
      <c r="AV63" s="938"/>
      <c r="AW63" s="938"/>
      <c r="AX63" s="938"/>
      <c r="AY63" s="938"/>
      <c r="AZ63" s="942"/>
      <c r="BA63" s="942"/>
      <c r="BB63" s="942"/>
      <c r="BC63" s="942"/>
      <c r="BD63" s="942"/>
      <c r="BE63" s="943"/>
      <c r="BF63" s="943"/>
      <c r="BG63" s="943"/>
      <c r="BH63" s="943"/>
      <c r="BI63" s="944"/>
      <c r="BJ63" s="945" t="s">
        <v>417</v>
      </c>
      <c r="BK63" s="946"/>
      <c r="BL63" s="946"/>
      <c r="BM63" s="946"/>
      <c r="BN63" s="94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397</v>
      </c>
      <c r="W66" s="804"/>
      <c r="X66" s="804"/>
      <c r="Y66" s="804"/>
      <c r="Z66" s="805"/>
      <c r="AA66" s="803" t="s">
        <v>421</v>
      </c>
      <c r="AB66" s="804"/>
      <c r="AC66" s="804"/>
      <c r="AD66" s="804"/>
      <c r="AE66" s="805"/>
      <c r="AF66" s="948" t="s">
        <v>422</v>
      </c>
      <c r="AG66" s="899"/>
      <c r="AH66" s="899"/>
      <c r="AI66" s="899"/>
      <c r="AJ66" s="949"/>
      <c r="AK66" s="803" t="s">
        <v>423</v>
      </c>
      <c r="AL66" s="827"/>
      <c r="AM66" s="827"/>
      <c r="AN66" s="827"/>
      <c r="AO66" s="828"/>
      <c r="AP66" s="803" t="s">
        <v>424</v>
      </c>
      <c r="AQ66" s="804"/>
      <c r="AR66" s="804"/>
      <c r="AS66" s="804"/>
      <c r="AT66" s="805"/>
      <c r="AU66" s="803" t="s">
        <v>425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9"/>
      <c r="BT66" s="960"/>
      <c r="BU66" s="960"/>
      <c r="BV66" s="960"/>
      <c r="BW66" s="960"/>
      <c r="BX66" s="960"/>
      <c r="BY66" s="960"/>
      <c r="BZ66" s="960"/>
      <c r="CA66" s="960"/>
      <c r="CB66" s="960"/>
      <c r="CC66" s="960"/>
      <c r="CD66" s="960"/>
      <c r="CE66" s="960"/>
      <c r="CF66" s="960"/>
      <c r="CG66" s="961"/>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53"/>
      <c r="DW66" s="954"/>
      <c r="DX66" s="954"/>
      <c r="DY66" s="954"/>
      <c r="DZ66" s="95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0"/>
      <c r="AG67" s="902"/>
      <c r="AH67" s="902"/>
      <c r="AI67" s="902"/>
      <c r="AJ67" s="951"/>
      <c r="AK67" s="95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9"/>
      <c r="BT67" s="960"/>
      <c r="BU67" s="960"/>
      <c r="BV67" s="960"/>
      <c r="BW67" s="960"/>
      <c r="BX67" s="960"/>
      <c r="BY67" s="960"/>
      <c r="BZ67" s="960"/>
      <c r="CA67" s="960"/>
      <c r="CB67" s="960"/>
      <c r="CC67" s="960"/>
      <c r="CD67" s="960"/>
      <c r="CE67" s="960"/>
      <c r="CF67" s="960"/>
      <c r="CG67" s="961"/>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53"/>
      <c r="DW67" s="954"/>
      <c r="DX67" s="954"/>
      <c r="DY67" s="954"/>
      <c r="DZ67" s="955"/>
      <c r="EA67" s="248"/>
    </row>
    <row r="68" spans="1:131" s="249" customFormat="1" ht="26.25" customHeight="1" thickTop="1" x14ac:dyDescent="0.15">
      <c r="A68" s="260">
        <v>1</v>
      </c>
      <c r="B68" s="965" t="s">
        <v>596</v>
      </c>
      <c r="C68" s="966"/>
      <c r="D68" s="966"/>
      <c r="E68" s="966"/>
      <c r="F68" s="966"/>
      <c r="G68" s="966"/>
      <c r="H68" s="966"/>
      <c r="I68" s="966"/>
      <c r="J68" s="966"/>
      <c r="K68" s="966"/>
      <c r="L68" s="966"/>
      <c r="M68" s="966"/>
      <c r="N68" s="966"/>
      <c r="O68" s="966"/>
      <c r="P68" s="967"/>
      <c r="Q68" s="968">
        <v>4315</v>
      </c>
      <c r="R68" s="962"/>
      <c r="S68" s="962"/>
      <c r="T68" s="962"/>
      <c r="U68" s="962"/>
      <c r="V68" s="962">
        <v>4486</v>
      </c>
      <c r="W68" s="962"/>
      <c r="X68" s="962"/>
      <c r="Y68" s="962"/>
      <c r="Z68" s="962"/>
      <c r="AA68" s="962">
        <v>-171</v>
      </c>
      <c r="AB68" s="962"/>
      <c r="AC68" s="962"/>
      <c r="AD68" s="962"/>
      <c r="AE68" s="962"/>
      <c r="AF68" s="962">
        <v>5787</v>
      </c>
      <c r="AG68" s="962"/>
      <c r="AH68" s="962"/>
      <c r="AI68" s="962"/>
      <c r="AJ68" s="962"/>
      <c r="AK68" s="962"/>
      <c r="AL68" s="962"/>
      <c r="AM68" s="962"/>
      <c r="AN68" s="962"/>
      <c r="AO68" s="962"/>
      <c r="AP68" s="962"/>
      <c r="AQ68" s="962"/>
      <c r="AR68" s="962"/>
      <c r="AS68" s="962"/>
      <c r="AT68" s="962"/>
      <c r="AU68" s="962"/>
      <c r="AV68" s="962"/>
      <c r="AW68" s="962"/>
      <c r="AX68" s="962"/>
      <c r="AY68" s="962"/>
      <c r="AZ68" s="963"/>
      <c r="BA68" s="963"/>
      <c r="BB68" s="963"/>
      <c r="BC68" s="963"/>
      <c r="BD68" s="964"/>
      <c r="BE68" s="267"/>
      <c r="BF68" s="267"/>
      <c r="BG68" s="267"/>
      <c r="BH68" s="267"/>
      <c r="BI68" s="267"/>
      <c r="BJ68" s="267"/>
      <c r="BK68" s="267"/>
      <c r="BL68" s="267"/>
      <c r="BM68" s="267"/>
      <c r="BN68" s="267"/>
      <c r="BO68" s="267"/>
      <c r="BP68" s="267"/>
      <c r="BQ68" s="264">
        <v>62</v>
      </c>
      <c r="BR68" s="269"/>
      <c r="BS68" s="959"/>
      <c r="BT68" s="960"/>
      <c r="BU68" s="960"/>
      <c r="BV68" s="960"/>
      <c r="BW68" s="960"/>
      <c r="BX68" s="960"/>
      <c r="BY68" s="960"/>
      <c r="BZ68" s="960"/>
      <c r="CA68" s="960"/>
      <c r="CB68" s="960"/>
      <c r="CC68" s="960"/>
      <c r="CD68" s="960"/>
      <c r="CE68" s="960"/>
      <c r="CF68" s="960"/>
      <c r="CG68" s="961"/>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53"/>
      <c r="DW68" s="954"/>
      <c r="DX68" s="954"/>
      <c r="DY68" s="954"/>
      <c r="DZ68" s="955"/>
      <c r="EA68" s="248"/>
    </row>
    <row r="69" spans="1:131" s="249" customFormat="1" ht="26.25" customHeight="1" x14ac:dyDescent="0.15">
      <c r="A69" s="263">
        <v>2</v>
      </c>
      <c r="B69" s="969" t="s">
        <v>597</v>
      </c>
      <c r="C69" s="970"/>
      <c r="D69" s="970"/>
      <c r="E69" s="970"/>
      <c r="F69" s="970"/>
      <c r="G69" s="970"/>
      <c r="H69" s="970"/>
      <c r="I69" s="970"/>
      <c r="J69" s="970"/>
      <c r="K69" s="970"/>
      <c r="L69" s="970"/>
      <c r="M69" s="970"/>
      <c r="N69" s="970"/>
      <c r="O69" s="970"/>
      <c r="P69" s="971"/>
      <c r="Q69" s="972">
        <v>748</v>
      </c>
      <c r="R69" s="927"/>
      <c r="S69" s="927"/>
      <c r="T69" s="927"/>
      <c r="U69" s="927"/>
      <c r="V69" s="927">
        <v>694</v>
      </c>
      <c r="W69" s="927"/>
      <c r="X69" s="927"/>
      <c r="Y69" s="927"/>
      <c r="Z69" s="927"/>
      <c r="AA69" s="927">
        <v>54</v>
      </c>
      <c r="AB69" s="927"/>
      <c r="AC69" s="927"/>
      <c r="AD69" s="927"/>
      <c r="AE69" s="927"/>
      <c r="AF69" s="927">
        <v>54</v>
      </c>
      <c r="AG69" s="927"/>
      <c r="AH69" s="927"/>
      <c r="AI69" s="927"/>
      <c r="AJ69" s="927"/>
      <c r="AK69" s="927"/>
      <c r="AL69" s="927"/>
      <c r="AM69" s="927"/>
      <c r="AN69" s="927"/>
      <c r="AO69" s="927"/>
      <c r="AP69" s="927"/>
      <c r="AQ69" s="927"/>
      <c r="AR69" s="927"/>
      <c r="AS69" s="927"/>
      <c r="AT69" s="927"/>
      <c r="AU69" s="927"/>
      <c r="AV69" s="927"/>
      <c r="AW69" s="927"/>
      <c r="AX69" s="927"/>
      <c r="AY69" s="927"/>
      <c r="AZ69" s="973"/>
      <c r="BA69" s="973"/>
      <c r="BB69" s="973"/>
      <c r="BC69" s="973"/>
      <c r="BD69" s="974"/>
      <c r="BE69" s="267"/>
      <c r="BF69" s="267"/>
      <c r="BG69" s="267"/>
      <c r="BH69" s="267"/>
      <c r="BI69" s="267"/>
      <c r="BJ69" s="267"/>
      <c r="BK69" s="267"/>
      <c r="BL69" s="267"/>
      <c r="BM69" s="267"/>
      <c r="BN69" s="267"/>
      <c r="BO69" s="267"/>
      <c r="BP69" s="267"/>
      <c r="BQ69" s="264">
        <v>63</v>
      </c>
      <c r="BR69" s="269"/>
      <c r="BS69" s="959"/>
      <c r="BT69" s="960"/>
      <c r="BU69" s="960"/>
      <c r="BV69" s="960"/>
      <c r="BW69" s="960"/>
      <c r="BX69" s="960"/>
      <c r="BY69" s="960"/>
      <c r="BZ69" s="960"/>
      <c r="CA69" s="960"/>
      <c r="CB69" s="960"/>
      <c r="CC69" s="960"/>
      <c r="CD69" s="960"/>
      <c r="CE69" s="960"/>
      <c r="CF69" s="960"/>
      <c r="CG69" s="961"/>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53"/>
      <c r="DW69" s="954"/>
      <c r="DX69" s="954"/>
      <c r="DY69" s="954"/>
      <c r="DZ69" s="955"/>
      <c r="EA69" s="248"/>
    </row>
    <row r="70" spans="1:131" s="249" customFormat="1" ht="26.25" customHeight="1" x14ac:dyDescent="0.15">
      <c r="A70" s="263">
        <v>3</v>
      </c>
      <c r="B70" s="969" t="s">
        <v>598</v>
      </c>
      <c r="C70" s="970"/>
      <c r="D70" s="970"/>
      <c r="E70" s="970"/>
      <c r="F70" s="970"/>
      <c r="G70" s="970"/>
      <c r="H70" s="970"/>
      <c r="I70" s="970"/>
      <c r="J70" s="970"/>
      <c r="K70" s="970"/>
      <c r="L70" s="970"/>
      <c r="M70" s="970"/>
      <c r="N70" s="970"/>
      <c r="O70" s="970"/>
      <c r="P70" s="971"/>
      <c r="Q70" s="972">
        <v>252648</v>
      </c>
      <c r="R70" s="927"/>
      <c r="S70" s="927"/>
      <c r="T70" s="927"/>
      <c r="U70" s="927"/>
      <c r="V70" s="927">
        <v>232839</v>
      </c>
      <c r="W70" s="927"/>
      <c r="X70" s="927"/>
      <c r="Y70" s="927"/>
      <c r="Z70" s="927"/>
      <c r="AA70" s="927">
        <v>19809</v>
      </c>
      <c r="AB70" s="927"/>
      <c r="AC70" s="927"/>
      <c r="AD70" s="927"/>
      <c r="AE70" s="927"/>
      <c r="AF70" s="927">
        <v>19809</v>
      </c>
      <c r="AG70" s="927"/>
      <c r="AH70" s="927"/>
      <c r="AI70" s="927"/>
      <c r="AJ70" s="927"/>
      <c r="AK70" s="927">
        <v>485</v>
      </c>
      <c r="AL70" s="927"/>
      <c r="AM70" s="927"/>
      <c r="AN70" s="927"/>
      <c r="AO70" s="927"/>
      <c r="AP70" s="927"/>
      <c r="AQ70" s="927"/>
      <c r="AR70" s="927"/>
      <c r="AS70" s="927"/>
      <c r="AT70" s="927"/>
      <c r="AU70" s="927"/>
      <c r="AV70" s="927"/>
      <c r="AW70" s="927"/>
      <c r="AX70" s="927"/>
      <c r="AY70" s="927"/>
      <c r="AZ70" s="973"/>
      <c r="BA70" s="973"/>
      <c r="BB70" s="973"/>
      <c r="BC70" s="973"/>
      <c r="BD70" s="974"/>
      <c r="BE70" s="267"/>
      <c r="BF70" s="267"/>
      <c r="BG70" s="267"/>
      <c r="BH70" s="267"/>
      <c r="BI70" s="267"/>
      <c r="BJ70" s="267"/>
      <c r="BK70" s="267"/>
      <c r="BL70" s="267"/>
      <c r="BM70" s="267"/>
      <c r="BN70" s="267"/>
      <c r="BO70" s="267"/>
      <c r="BP70" s="267"/>
      <c r="BQ70" s="264">
        <v>64</v>
      </c>
      <c r="BR70" s="269"/>
      <c r="BS70" s="959"/>
      <c r="BT70" s="960"/>
      <c r="BU70" s="960"/>
      <c r="BV70" s="960"/>
      <c r="BW70" s="960"/>
      <c r="BX70" s="960"/>
      <c r="BY70" s="960"/>
      <c r="BZ70" s="960"/>
      <c r="CA70" s="960"/>
      <c r="CB70" s="960"/>
      <c r="CC70" s="960"/>
      <c r="CD70" s="960"/>
      <c r="CE70" s="960"/>
      <c r="CF70" s="960"/>
      <c r="CG70" s="961"/>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53"/>
      <c r="DW70" s="954"/>
      <c r="DX70" s="954"/>
      <c r="DY70" s="954"/>
      <c r="DZ70" s="955"/>
      <c r="EA70" s="248"/>
    </row>
    <row r="71" spans="1:131" s="249" customFormat="1" ht="26.25" customHeight="1" x14ac:dyDescent="0.15">
      <c r="A71" s="263">
        <v>4</v>
      </c>
      <c r="B71" s="969" t="s">
        <v>599</v>
      </c>
      <c r="C71" s="970"/>
      <c r="D71" s="970"/>
      <c r="E71" s="970"/>
      <c r="F71" s="970"/>
      <c r="G71" s="970"/>
      <c r="H71" s="970"/>
      <c r="I71" s="970"/>
      <c r="J71" s="970"/>
      <c r="K71" s="970"/>
      <c r="L71" s="970"/>
      <c r="M71" s="970"/>
      <c r="N71" s="970"/>
      <c r="O71" s="970"/>
      <c r="P71" s="971"/>
      <c r="Q71" s="972">
        <v>7549</v>
      </c>
      <c r="R71" s="927"/>
      <c r="S71" s="927"/>
      <c r="T71" s="927"/>
      <c r="U71" s="927"/>
      <c r="V71" s="927">
        <v>6819</v>
      </c>
      <c r="W71" s="927"/>
      <c r="X71" s="927"/>
      <c r="Y71" s="927"/>
      <c r="Z71" s="927"/>
      <c r="AA71" s="927">
        <v>730</v>
      </c>
      <c r="AB71" s="927"/>
      <c r="AC71" s="927"/>
      <c r="AD71" s="927"/>
      <c r="AE71" s="927"/>
      <c r="AF71" s="927"/>
      <c r="AG71" s="927"/>
      <c r="AH71" s="927"/>
      <c r="AI71" s="927"/>
      <c r="AJ71" s="927"/>
      <c r="AK71" s="927">
        <v>15</v>
      </c>
      <c r="AL71" s="927"/>
      <c r="AM71" s="927"/>
      <c r="AN71" s="927"/>
      <c r="AO71" s="927"/>
      <c r="AP71" s="927"/>
      <c r="AQ71" s="927"/>
      <c r="AR71" s="927"/>
      <c r="AS71" s="927"/>
      <c r="AT71" s="927"/>
      <c r="AU71" s="927"/>
      <c r="AV71" s="927"/>
      <c r="AW71" s="927"/>
      <c r="AX71" s="927"/>
      <c r="AY71" s="927"/>
      <c r="AZ71" s="973"/>
      <c r="BA71" s="973"/>
      <c r="BB71" s="973"/>
      <c r="BC71" s="973"/>
      <c r="BD71" s="974"/>
      <c r="BE71" s="267"/>
      <c r="BF71" s="267"/>
      <c r="BG71" s="267"/>
      <c r="BH71" s="267"/>
      <c r="BI71" s="267"/>
      <c r="BJ71" s="267"/>
      <c r="BK71" s="267"/>
      <c r="BL71" s="267"/>
      <c r="BM71" s="267"/>
      <c r="BN71" s="267"/>
      <c r="BO71" s="267"/>
      <c r="BP71" s="267"/>
      <c r="BQ71" s="264">
        <v>65</v>
      </c>
      <c r="BR71" s="269"/>
      <c r="BS71" s="959"/>
      <c r="BT71" s="960"/>
      <c r="BU71" s="960"/>
      <c r="BV71" s="960"/>
      <c r="BW71" s="960"/>
      <c r="BX71" s="960"/>
      <c r="BY71" s="960"/>
      <c r="BZ71" s="960"/>
      <c r="CA71" s="960"/>
      <c r="CB71" s="960"/>
      <c r="CC71" s="960"/>
      <c r="CD71" s="960"/>
      <c r="CE71" s="960"/>
      <c r="CF71" s="960"/>
      <c r="CG71" s="961"/>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53"/>
      <c r="DW71" s="954"/>
      <c r="DX71" s="954"/>
      <c r="DY71" s="954"/>
      <c r="DZ71" s="955"/>
      <c r="EA71" s="248"/>
    </row>
    <row r="72" spans="1:131" s="249" customFormat="1" ht="26.25" customHeight="1" x14ac:dyDescent="0.15">
      <c r="A72" s="263">
        <v>5</v>
      </c>
      <c r="B72" s="969" t="s">
        <v>600</v>
      </c>
      <c r="C72" s="970"/>
      <c r="D72" s="970"/>
      <c r="E72" s="970"/>
      <c r="F72" s="970"/>
      <c r="G72" s="970"/>
      <c r="H72" s="970"/>
      <c r="I72" s="970"/>
      <c r="J72" s="970"/>
      <c r="K72" s="970"/>
      <c r="L72" s="970"/>
      <c r="M72" s="970"/>
      <c r="N72" s="970"/>
      <c r="O72" s="970"/>
      <c r="P72" s="971"/>
      <c r="Q72" s="972">
        <v>1576</v>
      </c>
      <c r="R72" s="927"/>
      <c r="S72" s="927"/>
      <c r="T72" s="927"/>
      <c r="U72" s="927"/>
      <c r="V72" s="927">
        <v>1575</v>
      </c>
      <c r="W72" s="927"/>
      <c r="X72" s="927"/>
      <c r="Y72" s="927"/>
      <c r="Z72" s="927"/>
      <c r="AA72" s="927">
        <v>1</v>
      </c>
      <c r="AB72" s="927"/>
      <c r="AC72" s="927"/>
      <c r="AD72" s="927"/>
      <c r="AE72" s="927"/>
      <c r="AF72" s="927"/>
      <c r="AG72" s="927"/>
      <c r="AH72" s="927"/>
      <c r="AI72" s="927"/>
      <c r="AJ72" s="927"/>
      <c r="AK72" s="927"/>
      <c r="AL72" s="927"/>
      <c r="AM72" s="927"/>
      <c r="AN72" s="927"/>
      <c r="AO72" s="927"/>
      <c r="AP72" s="927"/>
      <c r="AQ72" s="927"/>
      <c r="AR72" s="927"/>
      <c r="AS72" s="927"/>
      <c r="AT72" s="927"/>
      <c r="AU72" s="927"/>
      <c r="AV72" s="927"/>
      <c r="AW72" s="927"/>
      <c r="AX72" s="927"/>
      <c r="AY72" s="927"/>
      <c r="AZ72" s="973"/>
      <c r="BA72" s="973"/>
      <c r="BB72" s="973"/>
      <c r="BC72" s="973"/>
      <c r="BD72" s="974"/>
      <c r="BE72" s="267"/>
      <c r="BF72" s="267"/>
      <c r="BG72" s="267"/>
      <c r="BH72" s="267"/>
      <c r="BI72" s="267"/>
      <c r="BJ72" s="267"/>
      <c r="BK72" s="267"/>
      <c r="BL72" s="267"/>
      <c r="BM72" s="267"/>
      <c r="BN72" s="267"/>
      <c r="BO72" s="267"/>
      <c r="BP72" s="267"/>
      <c r="BQ72" s="264">
        <v>66</v>
      </c>
      <c r="BR72" s="269"/>
      <c r="BS72" s="959"/>
      <c r="BT72" s="960"/>
      <c r="BU72" s="960"/>
      <c r="BV72" s="960"/>
      <c r="BW72" s="960"/>
      <c r="BX72" s="960"/>
      <c r="BY72" s="960"/>
      <c r="BZ72" s="960"/>
      <c r="CA72" s="960"/>
      <c r="CB72" s="960"/>
      <c r="CC72" s="960"/>
      <c r="CD72" s="960"/>
      <c r="CE72" s="960"/>
      <c r="CF72" s="960"/>
      <c r="CG72" s="961"/>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53"/>
      <c r="DW72" s="954"/>
      <c r="DX72" s="954"/>
      <c r="DY72" s="954"/>
      <c r="DZ72" s="955"/>
      <c r="EA72" s="248"/>
    </row>
    <row r="73" spans="1:131" s="249" customFormat="1" ht="26.25" customHeight="1" x14ac:dyDescent="0.15">
      <c r="A73" s="263">
        <v>6</v>
      </c>
      <c r="B73" s="969" t="s">
        <v>601</v>
      </c>
      <c r="C73" s="970"/>
      <c r="D73" s="970"/>
      <c r="E73" s="970"/>
      <c r="F73" s="970"/>
      <c r="G73" s="970"/>
      <c r="H73" s="970"/>
      <c r="I73" s="970"/>
      <c r="J73" s="970"/>
      <c r="K73" s="970"/>
      <c r="L73" s="970"/>
      <c r="M73" s="970"/>
      <c r="N73" s="970"/>
      <c r="O73" s="970"/>
      <c r="P73" s="971"/>
      <c r="Q73" s="972">
        <v>20</v>
      </c>
      <c r="R73" s="927"/>
      <c r="S73" s="927"/>
      <c r="T73" s="927"/>
      <c r="U73" s="927"/>
      <c r="V73" s="927">
        <v>19</v>
      </c>
      <c r="W73" s="927"/>
      <c r="X73" s="927"/>
      <c r="Y73" s="927"/>
      <c r="Z73" s="927"/>
      <c r="AA73" s="927">
        <v>1</v>
      </c>
      <c r="AB73" s="927"/>
      <c r="AC73" s="927"/>
      <c r="AD73" s="927"/>
      <c r="AE73" s="927"/>
      <c r="AF73" s="927"/>
      <c r="AG73" s="927"/>
      <c r="AH73" s="927"/>
      <c r="AI73" s="927"/>
      <c r="AJ73" s="927"/>
      <c r="AK73" s="927">
        <v>19</v>
      </c>
      <c r="AL73" s="927"/>
      <c r="AM73" s="927"/>
      <c r="AN73" s="927"/>
      <c r="AO73" s="927"/>
      <c r="AP73" s="927"/>
      <c r="AQ73" s="927"/>
      <c r="AR73" s="927"/>
      <c r="AS73" s="927"/>
      <c r="AT73" s="927"/>
      <c r="AU73" s="927"/>
      <c r="AV73" s="927"/>
      <c r="AW73" s="927"/>
      <c r="AX73" s="927"/>
      <c r="AY73" s="927"/>
      <c r="AZ73" s="973"/>
      <c r="BA73" s="973"/>
      <c r="BB73" s="973"/>
      <c r="BC73" s="973"/>
      <c r="BD73" s="974"/>
      <c r="BE73" s="267"/>
      <c r="BF73" s="267"/>
      <c r="BG73" s="267"/>
      <c r="BH73" s="267"/>
      <c r="BI73" s="267"/>
      <c r="BJ73" s="267"/>
      <c r="BK73" s="267"/>
      <c r="BL73" s="267"/>
      <c r="BM73" s="267"/>
      <c r="BN73" s="267"/>
      <c r="BO73" s="267"/>
      <c r="BP73" s="267"/>
      <c r="BQ73" s="264">
        <v>67</v>
      </c>
      <c r="BR73" s="269"/>
      <c r="BS73" s="959"/>
      <c r="BT73" s="960"/>
      <c r="BU73" s="960"/>
      <c r="BV73" s="960"/>
      <c r="BW73" s="960"/>
      <c r="BX73" s="960"/>
      <c r="BY73" s="960"/>
      <c r="BZ73" s="960"/>
      <c r="CA73" s="960"/>
      <c r="CB73" s="960"/>
      <c r="CC73" s="960"/>
      <c r="CD73" s="960"/>
      <c r="CE73" s="960"/>
      <c r="CF73" s="960"/>
      <c r="CG73" s="961"/>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53"/>
      <c r="DW73" s="954"/>
      <c r="DX73" s="954"/>
      <c r="DY73" s="954"/>
      <c r="DZ73" s="955"/>
      <c r="EA73" s="248"/>
    </row>
    <row r="74" spans="1:131" s="249" customFormat="1" ht="26.25" customHeight="1" x14ac:dyDescent="0.15">
      <c r="A74" s="263">
        <v>7</v>
      </c>
      <c r="B74" s="969" t="s">
        <v>602</v>
      </c>
      <c r="C74" s="970"/>
      <c r="D74" s="970"/>
      <c r="E74" s="970"/>
      <c r="F74" s="970"/>
      <c r="G74" s="970"/>
      <c r="H74" s="970"/>
      <c r="I74" s="970"/>
      <c r="J74" s="970"/>
      <c r="K74" s="970"/>
      <c r="L74" s="970"/>
      <c r="M74" s="970"/>
      <c r="N74" s="970"/>
      <c r="O74" s="970"/>
      <c r="P74" s="971"/>
      <c r="Q74" s="972">
        <v>52</v>
      </c>
      <c r="R74" s="927"/>
      <c r="S74" s="927"/>
      <c r="T74" s="927"/>
      <c r="U74" s="927"/>
      <c r="V74" s="927">
        <v>30</v>
      </c>
      <c r="W74" s="927"/>
      <c r="X74" s="927"/>
      <c r="Y74" s="927"/>
      <c r="Z74" s="927"/>
      <c r="AA74" s="927">
        <v>22</v>
      </c>
      <c r="AB74" s="927"/>
      <c r="AC74" s="927"/>
      <c r="AD74" s="927"/>
      <c r="AE74" s="927"/>
      <c r="AF74" s="927"/>
      <c r="AG74" s="927"/>
      <c r="AH74" s="927"/>
      <c r="AI74" s="927"/>
      <c r="AJ74" s="927"/>
      <c r="AK74" s="927"/>
      <c r="AL74" s="927"/>
      <c r="AM74" s="927"/>
      <c r="AN74" s="927"/>
      <c r="AO74" s="927"/>
      <c r="AP74" s="927"/>
      <c r="AQ74" s="927"/>
      <c r="AR74" s="927"/>
      <c r="AS74" s="927"/>
      <c r="AT74" s="927"/>
      <c r="AU74" s="927"/>
      <c r="AV74" s="927"/>
      <c r="AW74" s="927"/>
      <c r="AX74" s="927"/>
      <c r="AY74" s="927"/>
      <c r="AZ74" s="973"/>
      <c r="BA74" s="973"/>
      <c r="BB74" s="973"/>
      <c r="BC74" s="973"/>
      <c r="BD74" s="974"/>
      <c r="BE74" s="267"/>
      <c r="BF74" s="267"/>
      <c r="BG74" s="267"/>
      <c r="BH74" s="267"/>
      <c r="BI74" s="267"/>
      <c r="BJ74" s="267"/>
      <c r="BK74" s="267"/>
      <c r="BL74" s="267"/>
      <c r="BM74" s="267"/>
      <c r="BN74" s="267"/>
      <c r="BO74" s="267"/>
      <c r="BP74" s="267"/>
      <c r="BQ74" s="264">
        <v>68</v>
      </c>
      <c r="BR74" s="269"/>
      <c r="BS74" s="959"/>
      <c r="BT74" s="960"/>
      <c r="BU74" s="960"/>
      <c r="BV74" s="960"/>
      <c r="BW74" s="960"/>
      <c r="BX74" s="960"/>
      <c r="BY74" s="960"/>
      <c r="BZ74" s="960"/>
      <c r="CA74" s="960"/>
      <c r="CB74" s="960"/>
      <c r="CC74" s="960"/>
      <c r="CD74" s="960"/>
      <c r="CE74" s="960"/>
      <c r="CF74" s="960"/>
      <c r="CG74" s="961"/>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53"/>
      <c r="DW74" s="954"/>
      <c r="DX74" s="954"/>
      <c r="DY74" s="954"/>
      <c r="DZ74" s="955"/>
      <c r="EA74" s="248"/>
    </row>
    <row r="75" spans="1:131" s="249" customFormat="1" ht="26.25" customHeight="1" x14ac:dyDescent="0.15">
      <c r="A75" s="263">
        <v>8</v>
      </c>
      <c r="B75" s="969" t="s">
        <v>603</v>
      </c>
      <c r="C75" s="970"/>
      <c r="D75" s="970"/>
      <c r="E75" s="970"/>
      <c r="F75" s="970"/>
      <c r="G75" s="970"/>
      <c r="H75" s="970"/>
      <c r="I75" s="970"/>
      <c r="J75" s="970"/>
      <c r="K75" s="970"/>
      <c r="L75" s="970"/>
      <c r="M75" s="970"/>
      <c r="N75" s="970"/>
      <c r="O75" s="970"/>
      <c r="P75" s="971"/>
      <c r="Q75" s="975">
        <v>36</v>
      </c>
      <c r="R75" s="921"/>
      <c r="S75" s="921"/>
      <c r="T75" s="921"/>
      <c r="U75" s="922"/>
      <c r="V75" s="923">
        <v>32</v>
      </c>
      <c r="W75" s="921"/>
      <c r="X75" s="921"/>
      <c r="Y75" s="921"/>
      <c r="Z75" s="922"/>
      <c r="AA75" s="923">
        <v>4</v>
      </c>
      <c r="AB75" s="921"/>
      <c r="AC75" s="921"/>
      <c r="AD75" s="921"/>
      <c r="AE75" s="922"/>
      <c r="AF75" s="923"/>
      <c r="AG75" s="921"/>
      <c r="AH75" s="921"/>
      <c r="AI75" s="921"/>
      <c r="AJ75" s="922"/>
      <c r="AK75" s="923"/>
      <c r="AL75" s="921"/>
      <c r="AM75" s="921"/>
      <c r="AN75" s="921"/>
      <c r="AO75" s="922"/>
      <c r="AP75" s="923"/>
      <c r="AQ75" s="921"/>
      <c r="AR75" s="921"/>
      <c r="AS75" s="921"/>
      <c r="AT75" s="922"/>
      <c r="AU75" s="923"/>
      <c r="AV75" s="921"/>
      <c r="AW75" s="921"/>
      <c r="AX75" s="921"/>
      <c r="AY75" s="922"/>
      <c r="AZ75" s="973"/>
      <c r="BA75" s="973"/>
      <c r="BB75" s="973"/>
      <c r="BC75" s="973"/>
      <c r="BD75" s="974"/>
      <c r="BE75" s="267"/>
      <c r="BF75" s="267"/>
      <c r="BG75" s="267"/>
      <c r="BH75" s="267"/>
      <c r="BI75" s="267"/>
      <c r="BJ75" s="267"/>
      <c r="BK75" s="267"/>
      <c r="BL75" s="267"/>
      <c r="BM75" s="267"/>
      <c r="BN75" s="267"/>
      <c r="BO75" s="267"/>
      <c r="BP75" s="267"/>
      <c r="BQ75" s="264">
        <v>69</v>
      </c>
      <c r="BR75" s="269"/>
      <c r="BS75" s="959"/>
      <c r="BT75" s="960"/>
      <c r="BU75" s="960"/>
      <c r="BV75" s="960"/>
      <c r="BW75" s="960"/>
      <c r="BX75" s="960"/>
      <c r="BY75" s="960"/>
      <c r="BZ75" s="960"/>
      <c r="CA75" s="960"/>
      <c r="CB75" s="960"/>
      <c r="CC75" s="960"/>
      <c r="CD75" s="960"/>
      <c r="CE75" s="960"/>
      <c r="CF75" s="960"/>
      <c r="CG75" s="961"/>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53"/>
      <c r="DW75" s="954"/>
      <c r="DX75" s="954"/>
      <c r="DY75" s="954"/>
      <c r="DZ75" s="955"/>
      <c r="EA75" s="248"/>
    </row>
    <row r="76" spans="1:131" s="249" customFormat="1" ht="26.25" customHeight="1" x14ac:dyDescent="0.15">
      <c r="A76" s="263">
        <v>9</v>
      </c>
      <c r="B76" s="969" t="s">
        <v>604</v>
      </c>
      <c r="C76" s="970"/>
      <c r="D76" s="970"/>
      <c r="E76" s="970"/>
      <c r="F76" s="970"/>
      <c r="G76" s="970"/>
      <c r="H76" s="970"/>
      <c r="I76" s="970"/>
      <c r="J76" s="970"/>
      <c r="K76" s="970"/>
      <c r="L76" s="970"/>
      <c r="M76" s="970"/>
      <c r="N76" s="970"/>
      <c r="O76" s="970"/>
      <c r="P76" s="971"/>
      <c r="Q76" s="975">
        <v>370</v>
      </c>
      <c r="R76" s="921"/>
      <c r="S76" s="921"/>
      <c r="T76" s="921"/>
      <c r="U76" s="922"/>
      <c r="V76" s="923">
        <v>192</v>
      </c>
      <c r="W76" s="921"/>
      <c r="X76" s="921"/>
      <c r="Y76" s="921"/>
      <c r="Z76" s="922"/>
      <c r="AA76" s="923">
        <v>178</v>
      </c>
      <c r="AB76" s="921"/>
      <c r="AC76" s="921"/>
      <c r="AD76" s="921"/>
      <c r="AE76" s="922"/>
      <c r="AF76" s="923">
        <v>178</v>
      </c>
      <c r="AG76" s="921"/>
      <c r="AH76" s="921"/>
      <c r="AI76" s="921"/>
      <c r="AJ76" s="922"/>
      <c r="AK76" s="923"/>
      <c r="AL76" s="921"/>
      <c r="AM76" s="921"/>
      <c r="AN76" s="921"/>
      <c r="AO76" s="922"/>
      <c r="AP76" s="923"/>
      <c r="AQ76" s="921"/>
      <c r="AR76" s="921"/>
      <c r="AS76" s="921"/>
      <c r="AT76" s="922"/>
      <c r="AU76" s="923"/>
      <c r="AV76" s="921"/>
      <c r="AW76" s="921"/>
      <c r="AX76" s="921"/>
      <c r="AY76" s="922"/>
      <c r="AZ76" s="973"/>
      <c r="BA76" s="973"/>
      <c r="BB76" s="973"/>
      <c r="BC76" s="973"/>
      <c r="BD76" s="974"/>
      <c r="BE76" s="267"/>
      <c r="BF76" s="267"/>
      <c r="BG76" s="267"/>
      <c r="BH76" s="267"/>
      <c r="BI76" s="267"/>
      <c r="BJ76" s="267"/>
      <c r="BK76" s="267"/>
      <c r="BL76" s="267"/>
      <c r="BM76" s="267"/>
      <c r="BN76" s="267"/>
      <c r="BO76" s="267"/>
      <c r="BP76" s="267"/>
      <c r="BQ76" s="264">
        <v>70</v>
      </c>
      <c r="BR76" s="269"/>
      <c r="BS76" s="959"/>
      <c r="BT76" s="960"/>
      <c r="BU76" s="960"/>
      <c r="BV76" s="960"/>
      <c r="BW76" s="960"/>
      <c r="BX76" s="960"/>
      <c r="BY76" s="960"/>
      <c r="BZ76" s="960"/>
      <c r="CA76" s="960"/>
      <c r="CB76" s="960"/>
      <c r="CC76" s="960"/>
      <c r="CD76" s="960"/>
      <c r="CE76" s="960"/>
      <c r="CF76" s="960"/>
      <c r="CG76" s="961"/>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53"/>
      <c r="DW76" s="954"/>
      <c r="DX76" s="954"/>
      <c r="DY76" s="954"/>
      <c r="DZ76" s="955"/>
      <c r="EA76" s="248"/>
    </row>
    <row r="77" spans="1:131" s="249" customFormat="1" ht="26.25" customHeight="1" x14ac:dyDescent="0.15">
      <c r="A77" s="263">
        <v>10</v>
      </c>
      <c r="B77" s="969" t="s">
        <v>605</v>
      </c>
      <c r="C77" s="970"/>
      <c r="D77" s="970"/>
      <c r="E77" s="970"/>
      <c r="F77" s="970"/>
      <c r="G77" s="970"/>
      <c r="H77" s="970"/>
      <c r="I77" s="970"/>
      <c r="J77" s="970"/>
      <c r="K77" s="970"/>
      <c r="L77" s="970"/>
      <c r="M77" s="970"/>
      <c r="N77" s="970"/>
      <c r="O77" s="970"/>
      <c r="P77" s="971"/>
      <c r="Q77" s="975">
        <v>162</v>
      </c>
      <c r="R77" s="921"/>
      <c r="S77" s="921"/>
      <c r="T77" s="921"/>
      <c r="U77" s="922"/>
      <c r="V77" s="923">
        <v>151</v>
      </c>
      <c r="W77" s="921"/>
      <c r="X77" s="921"/>
      <c r="Y77" s="921"/>
      <c r="Z77" s="922"/>
      <c r="AA77" s="923">
        <v>11</v>
      </c>
      <c r="AB77" s="921"/>
      <c r="AC77" s="921"/>
      <c r="AD77" s="921"/>
      <c r="AE77" s="922"/>
      <c r="AF77" s="923">
        <v>11</v>
      </c>
      <c r="AG77" s="921"/>
      <c r="AH77" s="921"/>
      <c r="AI77" s="921"/>
      <c r="AJ77" s="922"/>
      <c r="AK77" s="923">
        <v>20</v>
      </c>
      <c r="AL77" s="921"/>
      <c r="AM77" s="921"/>
      <c r="AN77" s="921"/>
      <c r="AO77" s="922"/>
      <c r="AP77" s="923"/>
      <c r="AQ77" s="921"/>
      <c r="AR77" s="921"/>
      <c r="AS77" s="921"/>
      <c r="AT77" s="922"/>
      <c r="AU77" s="923"/>
      <c r="AV77" s="921"/>
      <c r="AW77" s="921"/>
      <c r="AX77" s="921"/>
      <c r="AY77" s="922"/>
      <c r="AZ77" s="973"/>
      <c r="BA77" s="973"/>
      <c r="BB77" s="973"/>
      <c r="BC77" s="973"/>
      <c r="BD77" s="974"/>
      <c r="BE77" s="267"/>
      <c r="BF77" s="267"/>
      <c r="BG77" s="267"/>
      <c r="BH77" s="267"/>
      <c r="BI77" s="267"/>
      <c r="BJ77" s="267"/>
      <c r="BK77" s="267"/>
      <c r="BL77" s="267"/>
      <c r="BM77" s="267"/>
      <c r="BN77" s="267"/>
      <c r="BO77" s="267"/>
      <c r="BP77" s="267"/>
      <c r="BQ77" s="264">
        <v>71</v>
      </c>
      <c r="BR77" s="269"/>
      <c r="BS77" s="959"/>
      <c r="BT77" s="960"/>
      <c r="BU77" s="960"/>
      <c r="BV77" s="960"/>
      <c r="BW77" s="960"/>
      <c r="BX77" s="960"/>
      <c r="BY77" s="960"/>
      <c r="BZ77" s="960"/>
      <c r="CA77" s="960"/>
      <c r="CB77" s="960"/>
      <c r="CC77" s="960"/>
      <c r="CD77" s="960"/>
      <c r="CE77" s="960"/>
      <c r="CF77" s="960"/>
      <c r="CG77" s="961"/>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53"/>
      <c r="DW77" s="954"/>
      <c r="DX77" s="954"/>
      <c r="DY77" s="954"/>
      <c r="DZ77" s="955"/>
      <c r="EA77" s="248"/>
    </row>
    <row r="78" spans="1:131" s="249" customFormat="1" ht="26.25" customHeight="1" x14ac:dyDescent="0.15">
      <c r="A78" s="263">
        <v>11</v>
      </c>
      <c r="B78" s="969" t="s">
        <v>606</v>
      </c>
      <c r="C78" s="970"/>
      <c r="D78" s="970"/>
      <c r="E78" s="970"/>
      <c r="F78" s="970"/>
      <c r="G78" s="970"/>
      <c r="H78" s="970"/>
      <c r="I78" s="970"/>
      <c r="J78" s="970"/>
      <c r="K78" s="970"/>
      <c r="L78" s="970"/>
      <c r="M78" s="970"/>
      <c r="N78" s="970"/>
      <c r="O78" s="970"/>
      <c r="P78" s="971"/>
      <c r="Q78" s="972">
        <v>59</v>
      </c>
      <c r="R78" s="927"/>
      <c r="S78" s="927"/>
      <c r="T78" s="927"/>
      <c r="U78" s="927"/>
      <c r="V78" s="927">
        <v>58</v>
      </c>
      <c r="W78" s="927"/>
      <c r="X78" s="927"/>
      <c r="Y78" s="927"/>
      <c r="Z78" s="927"/>
      <c r="AA78" s="927">
        <v>1</v>
      </c>
      <c r="AB78" s="927"/>
      <c r="AC78" s="927"/>
      <c r="AD78" s="927"/>
      <c r="AE78" s="927"/>
      <c r="AF78" s="927">
        <v>1</v>
      </c>
      <c r="AG78" s="927"/>
      <c r="AH78" s="927"/>
      <c r="AI78" s="927"/>
      <c r="AJ78" s="927"/>
      <c r="AK78" s="927"/>
      <c r="AL78" s="927"/>
      <c r="AM78" s="927"/>
      <c r="AN78" s="927"/>
      <c r="AO78" s="927"/>
      <c r="AP78" s="927"/>
      <c r="AQ78" s="927"/>
      <c r="AR78" s="927"/>
      <c r="AS78" s="927"/>
      <c r="AT78" s="927"/>
      <c r="AU78" s="927"/>
      <c r="AV78" s="927"/>
      <c r="AW78" s="927"/>
      <c r="AX78" s="927"/>
      <c r="AY78" s="927"/>
      <c r="AZ78" s="973"/>
      <c r="BA78" s="973"/>
      <c r="BB78" s="973"/>
      <c r="BC78" s="973"/>
      <c r="BD78" s="974"/>
      <c r="BE78" s="267"/>
      <c r="BF78" s="267"/>
      <c r="BG78" s="267"/>
      <c r="BH78" s="267"/>
      <c r="BI78" s="267"/>
      <c r="BJ78" s="270"/>
      <c r="BK78" s="270"/>
      <c r="BL78" s="270"/>
      <c r="BM78" s="270"/>
      <c r="BN78" s="270"/>
      <c r="BO78" s="267"/>
      <c r="BP78" s="267"/>
      <c r="BQ78" s="264">
        <v>72</v>
      </c>
      <c r="BR78" s="269"/>
      <c r="BS78" s="959"/>
      <c r="BT78" s="960"/>
      <c r="BU78" s="960"/>
      <c r="BV78" s="960"/>
      <c r="BW78" s="960"/>
      <c r="BX78" s="960"/>
      <c r="BY78" s="960"/>
      <c r="BZ78" s="960"/>
      <c r="CA78" s="960"/>
      <c r="CB78" s="960"/>
      <c r="CC78" s="960"/>
      <c r="CD78" s="960"/>
      <c r="CE78" s="960"/>
      <c r="CF78" s="960"/>
      <c r="CG78" s="961"/>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53"/>
      <c r="DW78" s="954"/>
      <c r="DX78" s="954"/>
      <c r="DY78" s="954"/>
      <c r="DZ78" s="955"/>
      <c r="EA78" s="248"/>
    </row>
    <row r="79" spans="1:131" s="249" customFormat="1" ht="26.25" customHeight="1" x14ac:dyDescent="0.15">
      <c r="A79" s="263">
        <v>12</v>
      </c>
      <c r="B79" s="969" t="s">
        <v>607</v>
      </c>
      <c r="C79" s="970"/>
      <c r="D79" s="970"/>
      <c r="E79" s="970"/>
      <c r="F79" s="970"/>
      <c r="G79" s="970"/>
      <c r="H79" s="970"/>
      <c r="I79" s="970"/>
      <c r="J79" s="970"/>
      <c r="K79" s="970"/>
      <c r="L79" s="970"/>
      <c r="M79" s="970"/>
      <c r="N79" s="970"/>
      <c r="O79" s="970"/>
      <c r="P79" s="971"/>
      <c r="Q79" s="972">
        <v>356</v>
      </c>
      <c r="R79" s="927"/>
      <c r="S79" s="927"/>
      <c r="T79" s="927"/>
      <c r="U79" s="927"/>
      <c r="V79" s="927">
        <v>353</v>
      </c>
      <c r="W79" s="927"/>
      <c r="X79" s="927"/>
      <c r="Y79" s="927"/>
      <c r="Z79" s="927"/>
      <c r="AA79" s="927">
        <v>3</v>
      </c>
      <c r="AB79" s="927"/>
      <c r="AC79" s="927"/>
      <c r="AD79" s="927"/>
      <c r="AE79" s="927"/>
      <c r="AF79" s="927">
        <v>3</v>
      </c>
      <c r="AG79" s="927"/>
      <c r="AH79" s="927"/>
      <c r="AI79" s="927"/>
      <c r="AJ79" s="927"/>
      <c r="AK79" s="927"/>
      <c r="AL79" s="927"/>
      <c r="AM79" s="927"/>
      <c r="AN79" s="927"/>
      <c r="AO79" s="927"/>
      <c r="AP79" s="927">
        <v>310</v>
      </c>
      <c r="AQ79" s="927"/>
      <c r="AR79" s="927"/>
      <c r="AS79" s="927"/>
      <c r="AT79" s="927"/>
      <c r="AU79" s="927">
        <v>70</v>
      </c>
      <c r="AV79" s="927"/>
      <c r="AW79" s="927"/>
      <c r="AX79" s="927"/>
      <c r="AY79" s="927"/>
      <c r="AZ79" s="973"/>
      <c r="BA79" s="973"/>
      <c r="BB79" s="973"/>
      <c r="BC79" s="973"/>
      <c r="BD79" s="974"/>
      <c r="BE79" s="267"/>
      <c r="BF79" s="267"/>
      <c r="BG79" s="267"/>
      <c r="BH79" s="267"/>
      <c r="BI79" s="267"/>
      <c r="BJ79" s="270"/>
      <c r="BK79" s="270"/>
      <c r="BL79" s="270"/>
      <c r="BM79" s="270"/>
      <c r="BN79" s="270"/>
      <c r="BO79" s="267"/>
      <c r="BP79" s="267"/>
      <c r="BQ79" s="264">
        <v>73</v>
      </c>
      <c r="BR79" s="269"/>
      <c r="BS79" s="959"/>
      <c r="BT79" s="960"/>
      <c r="BU79" s="960"/>
      <c r="BV79" s="960"/>
      <c r="BW79" s="960"/>
      <c r="BX79" s="960"/>
      <c r="BY79" s="960"/>
      <c r="BZ79" s="960"/>
      <c r="CA79" s="960"/>
      <c r="CB79" s="960"/>
      <c r="CC79" s="960"/>
      <c r="CD79" s="960"/>
      <c r="CE79" s="960"/>
      <c r="CF79" s="960"/>
      <c r="CG79" s="961"/>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53"/>
      <c r="DW79" s="954"/>
      <c r="DX79" s="954"/>
      <c r="DY79" s="954"/>
      <c r="DZ79" s="955"/>
      <c r="EA79" s="248"/>
    </row>
    <row r="80" spans="1:131" s="249" customFormat="1" ht="26.25" customHeight="1" x14ac:dyDescent="0.15">
      <c r="A80" s="263">
        <v>13</v>
      </c>
      <c r="B80" s="969" t="s">
        <v>608</v>
      </c>
      <c r="C80" s="970"/>
      <c r="D80" s="970"/>
      <c r="E80" s="970"/>
      <c r="F80" s="970"/>
      <c r="G80" s="970"/>
      <c r="H80" s="970"/>
      <c r="I80" s="970"/>
      <c r="J80" s="970"/>
      <c r="K80" s="970"/>
      <c r="L80" s="970"/>
      <c r="M80" s="970"/>
      <c r="N80" s="970"/>
      <c r="O80" s="970"/>
      <c r="P80" s="971"/>
      <c r="Q80" s="972">
        <v>946</v>
      </c>
      <c r="R80" s="927"/>
      <c r="S80" s="927"/>
      <c r="T80" s="927"/>
      <c r="U80" s="927"/>
      <c r="V80" s="927">
        <v>938</v>
      </c>
      <c r="W80" s="927"/>
      <c r="X80" s="927"/>
      <c r="Y80" s="927"/>
      <c r="Z80" s="927"/>
      <c r="AA80" s="927">
        <v>8</v>
      </c>
      <c r="AB80" s="927"/>
      <c r="AC80" s="927"/>
      <c r="AD80" s="927"/>
      <c r="AE80" s="927"/>
      <c r="AF80" s="927">
        <v>8</v>
      </c>
      <c r="AG80" s="927"/>
      <c r="AH80" s="927"/>
      <c r="AI80" s="927"/>
      <c r="AJ80" s="927"/>
      <c r="AK80" s="927"/>
      <c r="AL80" s="927"/>
      <c r="AM80" s="927"/>
      <c r="AN80" s="927"/>
      <c r="AO80" s="927"/>
      <c r="AP80" s="927">
        <v>184</v>
      </c>
      <c r="AQ80" s="927"/>
      <c r="AR80" s="927"/>
      <c r="AS80" s="927"/>
      <c r="AT80" s="927"/>
      <c r="AU80" s="927"/>
      <c r="AV80" s="927"/>
      <c r="AW80" s="927"/>
      <c r="AX80" s="927"/>
      <c r="AY80" s="927"/>
      <c r="AZ80" s="973"/>
      <c r="BA80" s="973"/>
      <c r="BB80" s="973"/>
      <c r="BC80" s="973"/>
      <c r="BD80" s="974"/>
      <c r="BE80" s="267"/>
      <c r="BF80" s="267"/>
      <c r="BG80" s="267"/>
      <c r="BH80" s="267"/>
      <c r="BI80" s="267"/>
      <c r="BJ80" s="267"/>
      <c r="BK80" s="267"/>
      <c r="BL80" s="267"/>
      <c r="BM80" s="267"/>
      <c r="BN80" s="267"/>
      <c r="BO80" s="267"/>
      <c r="BP80" s="267"/>
      <c r="BQ80" s="264">
        <v>74</v>
      </c>
      <c r="BR80" s="269"/>
      <c r="BS80" s="959"/>
      <c r="BT80" s="960"/>
      <c r="BU80" s="960"/>
      <c r="BV80" s="960"/>
      <c r="BW80" s="960"/>
      <c r="BX80" s="960"/>
      <c r="BY80" s="960"/>
      <c r="BZ80" s="960"/>
      <c r="CA80" s="960"/>
      <c r="CB80" s="960"/>
      <c r="CC80" s="960"/>
      <c r="CD80" s="960"/>
      <c r="CE80" s="960"/>
      <c r="CF80" s="960"/>
      <c r="CG80" s="961"/>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53"/>
      <c r="DW80" s="954"/>
      <c r="DX80" s="954"/>
      <c r="DY80" s="954"/>
      <c r="DZ80" s="955"/>
      <c r="EA80" s="248"/>
    </row>
    <row r="81" spans="1:131" s="249" customFormat="1" ht="26.25" customHeight="1" x14ac:dyDescent="0.15">
      <c r="A81" s="263">
        <v>14</v>
      </c>
      <c r="B81" s="969"/>
      <c r="C81" s="970"/>
      <c r="D81" s="970"/>
      <c r="E81" s="970"/>
      <c r="F81" s="970"/>
      <c r="G81" s="970"/>
      <c r="H81" s="970"/>
      <c r="I81" s="970"/>
      <c r="J81" s="970"/>
      <c r="K81" s="970"/>
      <c r="L81" s="970"/>
      <c r="M81" s="970"/>
      <c r="N81" s="970"/>
      <c r="O81" s="970"/>
      <c r="P81" s="971"/>
      <c r="Q81" s="972"/>
      <c r="R81" s="927"/>
      <c r="S81" s="927"/>
      <c r="T81" s="927"/>
      <c r="U81" s="927"/>
      <c r="V81" s="927"/>
      <c r="W81" s="927"/>
      <c r="X81" s="927"/>
      <c r="Y81" s="927"/>
      <c r="Z81" s="927"/>
      <c r="AA81" s="927"/>
      <c r="AB81" s="927"/>
      <c r="AC81" s="927"/>
      <c r="AD81" s="927"/>
      <c r="AE81" s="927"/>
      <c r="AF81" s="927"/>
      <c r="AG81" s="927"/>
      <c r="AH81" s="927"/>
      <c r="AI81" s="927"/>
      <c r="AJ81" s="927"/>
      <c r="AK81" s="927"/>
      <c r="AL81" s="927"/>
      <c r="AM81" s="927"/>
      <c r="AN81" s="927"/>
      <c r="AO81" s="927"/>
      <c r="AP81" s="927"/>
      <c r="AQ81" s="927"/>
      <c r="AR81" s="927"/>
      <c r="AS81" s="927"/>
      <c r="AT81" s="927"/>
      <c r="AU81" s="927"/>
      <c r="AV81" s="927"/>
      <c r="AW81" s="927"/>
      <c r="AX81" s="927"/>
      <c r="AY81" s="927"/>
      <c r="AZ81" s="973"/>
      <c r="BA81" s="973"/>
      <c r="BB81" s="973"/>
      <c r="BC81" s="973"/>
      <c r="BD81" s="974"/>
      <c r="BE81" s="267"/>
      <c r="BF81" s="267"/>
      <c r="BG81" s="267"/>
      <c r="BH81" s="267"/>
      <c r="BI81" s="267"/>
      <c r="BJ81" s="267"/>
      <c r="BK81" s="267"/>
      <c r="BL81" s="267"/>
      <c r="BM81" s="267"/>
      <c r="BN81" s="267"/>
      <c r="BO81" s="267"/>
      <c r="BP81" s="267"/>
      <c r="BQ81" s="264">
        <v>75</v>
      </c>
      <c r="BR81" s="269"/>
      <c r="BS81" s="959"/>
      <c r="BT81" s="960"/>
      <c r="BU81" s="960"/>
      <c r="BV81" s="960"/>
      <c r="BW81" s="960"/>
      <c r="BX81" s="960"/>
      <c r="BY81" s="960"/>
      <c r="BZ81" s="960"/>
      <c r="CA81" s="960"/>
      <c r="CB81" s="960"/>
      <c r="CC81" s="960"/>
      <c r="CD81" s="960"/>
      <c r="CE81" s="960"/>
      <c r="CF81" s="960"/>
      <c r="CG81" s="961"/>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53"/>
      <c r="DW81" s="954"/>
      <c r="DX81" s="954"/>
      <c r="DY81" s="954"/>
      <c r="DZ81" s="955"/>
      <c r="EA81" s="248"/>
    </row>
    <row r="82" spans="1:131" s="249" customFormat="1" ht="26.25" customHeight="1" x14ac:dyDescent="0.15">
      <c r="A82" s="263">
        <v>15</v>
      </c>
      <c r="B82" s="969"/>
      <c r="C82" s="970"/>
      <c r="D82" s="970"/>
      <c r="E82" s="970"/>
      <c r="F82" s="970"/>
      <c r="G82" s="970"/>
      <c r="H82" s="970"/>
      <c r="I82" s="970"/>
      <c r="J82" s="970"/>
      <c r="K82" s="970"/>
      <c r="L82" s="970"/>
      <c r="M82" s="970"/>
      <c r="N82" s="970"/>
      <c r="O82" s="970"/>
      <c r="P82" s="971"/>
      <c r="Q82" s="972"/>
      <c r="R82" s="927"/>
      <c r="S82" s="927"/>
      <c r="T82" s="927"/>
      <c r="U82" s="927"/>
      <c r="V82" s="927"/>
      <c r="W82" s="927"/>
      <c r="X82" s="927"/>
      <c r="Y82" s="927"/>
      <c r="Z82" s="927"/>
      <c r="AA82" s="927"/>
      <c r="AB82" s="927"/>
      <c r="AC82" s="927"/>
      <c r="AD82" s="927"/>
      <c r="AE82" s="927"/>
      <c r="AF82" s="927"/>
      <c r="AG82" s="927"/>
      <c r="AH82" s="927"/>
      <c r="AI82" s="927"/>
      <c r="AJ82" s="927"/>
      <c r="AK82" s="927"/>
      <c r="AL82" s="927"/>
      <c r="AM82" s="927"/>
      <c r="AN82" s="927"/>
      <c r="AO82" s="927"/>
      <c r="AP82" s="927"/>
      <c r="AQ82" s="927"/>
      <c r="AR82" s="927"/>
      <c r="AS82" s="927"/>
      <c r="AT82" s="927"/>
      <c r="AU82" s="927"/>
      <c r="AV82" s="927"/>
      <c r="AW82" s="927"/>
      <c r="AX82" s="927"/>
      <c r="AY82" s="927"/>
      <c r="AZ82" s="973"/>
      <c r="BA82" s="973"/>
      <c r="BB82" s="973"/>
      <c r="BC82" s="973"/>
      <c r="BD82" s="974"/>
      <c r="BE82" s="267"/>
      <c r="BF82" s="267"/>
      <c r="BG82" s="267"/>
      <c r="BH82" s="267"/>
      <c r="BI82" s="267"/>
      <c r="BJ82" s="267"/>
      <c r="BK82" s="267"/>
      <c r="BL82" s="267"/>
      <c r="BM82" s="267"/>
      <c r="BN82" s="267"/>
      <c r="BO82" s="267"/>
      <c r="BP82" s="267"/>
      <c r="BQ82" s="264">
        <v>76</v>
      </c>
      <c r="BR82" s="269"/>
      <c r="BS82" s="959"/>
      <c r="BT82" s="960"/>
      <c r="BU82" s="960"/>
      <c r="BV82" s="960"/>
      <c r="BW82" s="960"/>
      <c r="BX82" s="960"/>
      <c r="BY82" s="960"/>
      <c r="BZ82" s="960"/>
      <c r="CA82" s="960"/>
      <c r="CB82" s="960"/>
      <c r="CC82" s="960"/>
      <c r="CD82" s="960"/>
      <c r="CE82" s="960"/>
      <c r="CF82" s="960"/>
      <c r="CG82" s="961"/>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53"/>
      <c r="DW82" s="954"/>
      <c r="DX82" s="954"/>
      <c r="DY82" s="954"/>
      <c r="DZ82" s="955"/>
      <c r="EA82" s="248"/>
    </row>
    <row r="83" spans="1:131" s="249" customFormat="1" ht="26.25" customHeight="1" x14ac:dyDescent="0.15">
      <c r="A83" s="263">
        <v>16</v>
      </c>
      <c r="B83" s="969"/>
      <c r="C83" s="970"/>
      <c r="D83" s="970"/>
      <c r="E83" s="970"/>
      <c r="F83" s="970"/>
      <c r="G83" s="970"/>
      <c r="H83" s="970"/>
      <c r="I83" s="970"/>
      <c r="J83" s="970"/>
      <c r="K83" s="970"/>
      <c r="L83" s="970"/>
      <c r="M83" s="970"/>
      <c r="N83" s="970"/>
      <c r="O83" s="970"/>
      <c r="P83" s="971"/>
      <c r="Q83" s="972"/>
      <c r="R83" s="927"/>
      <c r="S83" s="927"/>
      <c r="T83" s="927"/>
      <c r="U83" s="927"/>
      <c r="V83" s="927"/>
      <c r="W83" s="927"/>
      <c r="X83" s="927"/>
      <c r="Y83" s="927"/>
      <c r="Z83" s="927"/>
      <c r="AA83" s="927"/>
      <c r="AB83" s="927"/>
      <c r="AC83" s="927"/>
      <c r="AD83" s="927"/>
      <c r="AE83" s="927"/>
      <c r="AF83" s="927"/>
      <c r="AG83" s="927"/>
      <c r="AH83" s="927"/>
      <c r="AI83" s="927"/>
      <c r="AJ83" s="927"/>
      <c r="AK83" s="927"/>
      <c r="AL83" s="927"/>
      <c r="AM83" s="927"/>
      <c r="AN83" s="927"/>
      <c r="AO83" s="927"/>
      <c r="AP83" s="927"/>
      <c r="AQ83" s="927"/>
      <c r="AR83" s="927"/>
      <c r="AS83" s="927"/>
      <c r="AT83" s="927"/>
      <c r="AU83" s="927"/>
      <c r="AV83" s="927"/>
      <c r="AW83" s="927"/>
      <c r="AX83" s="927"/>
      <c r="AY83" s="927"/>
      <c r="AZ83" s="973"/>
      <c r="BA83" s="973"/>
      <c r="BB83" s="973"/>
      <c r="BC83" s="973"/>
      <c r="BD83" s="974"/>
      <c r="BE83" s="267"/>
      <c r="BF83" s="267"/>
      <c r="BG83" s="267"/>
      <c r="BH83" s="267"/>
      <c r="BI83" s="267"/>
      <c r="BJ83" s="267"/>
      <c r="BK83" s="267"/>
      <c r="BL83" s="267"/>
      <c r="BM83" s="267"/>
      <c r="BN83" s="267"/>
      <c r="BO83" s="267"/>
      <c r="BP83" s="267"/>
      <c r="BQ83" s="264">
        <v>77</v>
      </c>
      <c r="BR83" s="269"/>
      <c r="BS83" s="959"/>
      <c r="BT83" s="960"/>
      <c r="BU83" s="960"/>
      <c r="BV83" s="960"/>
      <c r="BW83" s="960"/>
      <c r="BX83" s="960"/>
      <c r="BY83" s="960"/>
      <c r="BZ83" s="960"/>
      <c r="CA83" s="960"/>
      <c r="CB83" s="960"/>
      <c r="CC83" s="960"/>
      <c r="CD83" s="960"/>
      <c r="CE83" s="960"/>
      <c r="CF83" s="960"/>
      <c r="CG83" s="961"/>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53"/>
      <c r="DW83" s="954"/>
      <c r="DX83" s="954"/>
      <c r="DY83" s="954"/>
      <c r="DZ83" s="955"/>
      <c r="EA83" s="248"/>
    </row>
    <row r="84" spans="1:131" s="249" customFormat="1" ht="26.25" customHeight="1" x14ac:dyDescent="0.15">
      <c r="A84" s="263">
        <v>17</v>
      </c>
      <c r="B84" s="969"/>
      <c r="C84" s="970"/>
      <c r="D84" s="970"/>
      <c r="E84" s="970"/>
      <c r="F84" s="970"/>
      <c r="G84" s="970"/>
      <c r="H84" s="970"/>
      <c r="I84" s="970"/>
      <c r="J84" s="970"/>
      <c r="K84" s="970"/>
      <c r="L84" s="970"/>
      <c r="M84" s="970"/>
      <c r="N84" s="970"/>
      <c r="O84" s="970"/>
      <c r="P84" s="971"/>
      <c r="Q84" s="972"/>
      <c r="R84" s="927"/>
      <c r="S84" s="927"/>
      <c r="T84" s="927"/>
      <c r="U84" s="927"/>
      <c r="V84" s="927"/>
      <c r="W84" s="927"/>
      <c r="X84" s="927"/>
      <c r="Y84" s="927"/>
      <c r="Z84" s="927"/>
      <c r="AA84" s="927"/>
      <c r="AB84" s="927"/>
      <c r="AC84" s="927"/>
      <c r="AD84" s="927"/>
      <c r="AE84" s="927"/>
      <c r="AF84" s="927"/>
      <c r="AG84" s="927"/>
      <c r="AH84" s="927"/>
      <c r="AI84" s="927"/>
      <c r="AJ84" s="927"/>
      <c r="AK84" s="927"/>
      <c r="AL84" s="927"/>
      <c r="AM84" s="927"/>
      <c r="AN84" s="927"/>
      <c r="AO84" s="927"/>
      <c r="AP84" s="927"/>
      <c r="AQ84" s="927"/>
      <c r="AR84" s="927"/>
      <c r="AS84" s="927"/>
      <c r="AT84" s="927"/>
      <c r="AU84" s="927"/>
      <c r="AV84" s="927"/>
      <c r="AW84" s="927"/>
      <c r="AX84" s="927"/>
      <c r="AY84" s="927"/>
      <c r="AZ84" s="973"/>
      <c r="BA84" s="973"/>
      <c r="BB84" s="973"/>
      <c r="BC84" s="973"/>
      <c r="BD84" s="974"/>
      <c r="BE84" s="267"/>
      <c r="BF84" s="267"/>
      <c r="BG84" s="267"/>
      <c r="BH84" s="267"/>
      <c r="BI84" s="267"/>
      <c r="BJ84" s="267"/>
      <c r="BK84" s="267"/>
      <c r="BL84" s="267"/>
      <c r="BM84" s="267"/>
      <c r="BN84" s="267"/>
      <c r="BO84" s="267"/>
      <c r="BP84" s="267"/>
      <c r="BQ84" s="264">
        <v>78</v>
      </c>
      <c r="BR84" s="269"/>
      <c r="BS84" s="959"/>
      <c r="BT84" s="960"/>
      <c r="BU84" s="960"/>
      <c r="BV84" s="960"/>
      <c r="BW84" s="960"/>
      <c r="BX84" s="960"/>
      <c r="BY84" s="960"/>
      <c r="BZ84" s="960"/>
      <c r="CA84" s="960"/>
      <c r="CB84" s="960"/>
      <c r="CC84" s="960"/>
      <c r="CD84" s="960"/>
      <c r="CE84" s="960"/>
      <c r="CF84" s="960"/>
      <c r="CG84" s="961"/>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53"/>
      <c r="DW84" s="954"/>
      <c r="DX84" s="954"/>
      <c r="DY84" s="954"/>
      <c r="DZ84" s="955"/>
      <c r="EA84" s="248"/>
    </row>
    <row r="85" spans="1:131" s="249" customFormat="1" ht="26.25" customHeight="1" x14ac:dyDescent="0.15">
      <c r="A85" s="263">
        <v>18</v>
      </c>
      <c r="B85" s="969"/>
      <c r="C85" s="970"/>
      <c r="D85" s="970"/>
      <c r="E85" s="970"/>
      <c r="F85" s="970"/>
      <c r="G85" s="970"/>
      <c r="H85" s="970"/>
      <c r="I85" s="970"/>
      <c r="J85" s="970"/>
      <c r="K85" s="970"/>
      <c r="L85" s="970"/>
      <c r="M85" s="970"/>
      <c r="N85" s="970"/>
      <c r="O85" s="970"/>
      <c r="P85" s="971"/>
      <c r="Q85" s="972"/>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927"/>
      <c r="AO85" s="927"/>
      <c r="AP85" s="927"/>
      <c r="AQ85" s="927"/>
      <c r="AR85" s="927"/>
      <c r="AS85" s="927"/>
      <c r="AT85" s="927"/>
      <c r="AU85" s="927"/>
      <c r="AV85" s="927"/>
      <c r="AW85" s="927"/>
      <c r="AX85" s="927"/>
      <c r="AY85" s="927"/>
      <c r="AZ85" s="973"/>
      <c r="BA85" s="973"/>
      <c r="BB85" s="973"/>
      <c r="BC85" s="973"/>
      <c r="BD85" s="974"/>
      <c r="BE85" s="267"/>
      <c r="BF85" s="267"/>
      <c r="BG85" s="267"/>
      <c r="BH85" s="267"/>
      <c r="BI85" s="267"/>
      <c r="BJ85" s="267"/>
      <c r="BK85" s="267"/>
      <c r="BL85" s="267"/>
      <c r="BM85" s="267"/>
      <c r="BN85" s="267"/>
      <c r="BO85" s="267"/>
      <c r="BP85" s="267"/>
      <c r="BQ85" s="264">
        <v>79</v>
      </c>
      <c r="BR85" s="269"/>
      <c r="BS85" s="959"/>
      <c r="BT85" s="960"/>
      <c r="BU85" s="960"/>
      <c r="BV85" s="960"/>
      <c r="BW85" s="960"/>
      <c r="BX85" s="960"/>
      <c r="BY85" s="960"/>
      <c r="BZ85" s="960"/>
      <c r="CA85" s="960"/>
      <c r="CB85" s="960"/>
      <c r="CC85" s="960"/>
      <c r="CD85" s="960"/>
      <c r="CE85" s="960"/>
      <c r="CF85" s="960"/>
      <c r="CG85" s="961"/>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53"/>
      <c r="DW85" s="954"/>
      <c r="DX85" s="954"/>
      <c r="DY85" s="954"/>
      <c r="DZ85" s="955"/>
      <c r="EA85" s="248"/>
    </row>
    <row r="86" spans="1:131" s="249" customFormat="1" ht="26.25" customHeight="1" x14ac:dyDescent="0.15">
      <c r="A86" s="263">
        <v>19</v>
      </c>
      <c r="B86" s="969"/>
      <c r="C86" s="970"/>
      <c r="D86" s="970"/>
      <c r="E86" s="970"/>
      <c r="F86" s="970"/>
      <c r="G86" s="970"/>
      <c r="H86" s="970"/>
      <c r="I86" s="970"/>
      <c r="J86" s="970"/>
      <c r="K86" s="970"/>
      <c r="L86" s="970"/>
      <c r="M86" s="970"/>
      <c r="N86" s="970"/>
      <c r="O86" s="970"/>
      <c r="P86" s="971"/>
      <c r="Q86" s="972"/>
      <c r="R86" s="927"/>
      <c r="S86" s="927"/>
      <c r="T86" s="927"/>
      <c r="U86" s="927"/>
      <c r="V86" s="927"/>
      <c r="W86" s="927"/>
      <c r="X86" s="927"/>
      <c r="Y86" s="927"/>
      <c r="Z86" s="927"/>
      <c r="AA86" s="927"/>
      <c r="AB86" s="927"/>
      <c r="AC86" s="927"/>
      <c r="AD86" s="927"/>
      <c r="AE86" s="927"/>
      <c r="AF86" s="927"/>
      <c r="AG86" s="927"/>
      <c r="AH86" s="927"/>
      <c r="AI86" s="927"/>
      <c r="AJ86" s="927"/>
      <c r="AK86" s="927"/>
      <c r="AL86" s="927"/>
      <c r="AM86" s="927"/>
      <c r="AN86" s="927"/>
      <c r="AO86" s="927"/>
      <c r="AP86" s="927"/>
      <c r="AQ86" s="927"/>
      <c r="AR86" s="927"/>
      <c r="AS86" s="927"/>
      <c r="AT86" s="927"/>
      <c r="AU86" s="927"/>
      <c r="AV86" s="927"/>
      <c r="AW86" s="927"/>
      <c r="AX86" s="927"/>
      <c r="AY86" s="927"/>
      <c r="AZ86" s="973"/>
      <c r="BA86" s="973"/>
      <c r="BB86" s="973"/>
      <c r="BC86" s="973"/>
      <c r="BD86" s="974"/>
      <c r="BE86" s="267"/>
      <c r="BF86" s="267"/>
      <c r="BG86" s="267"/>
      <c r="BH86" s="267"/>
      <c r="BI86" s="267"/>
      <c r="BJ86" s="267"/>
      <c r="BK86" s="267"/>
      <c r="BL86" s="267"/>
      <c r="BM86" s="267"/>
      <c r="BN86" s="267"/>
      <c r="BO86" s="267"/>
      <c r="BP86" s="267"/>
      <c r="BQ86" s="264">
        <v>80</v>
      </c>
      <c r="BR86" s="269"/>
      <c r="BS86" s="959"/>
      <c r="BT86" s="960"/>
      <c r="BU86" s="960"/>
      <c r="BV86" s="960"/>
      <c r="BW86" s="960"/>
      <c r="BX86" s="960"/>
      <c r="BY86" s="960"/>
      <c r="BZ86" s="960"/>
      <c r="CA86" s="960"/>
      <c r="CB86" s="960"/>
      <c r="CC86" s="960"/>
      <c r="CD86" s="960"/>
      <c r="CE86" s="960"/>
      <c r="CF86" s="960"/>
      <c r="CG86" s="961"/>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53"/>
      <c r="DW86" s="954"/>
      <c r="DX86" s="954"/>
      <c r="DY86" s="954"/>
      <c r="DZ86" s="955"/>
      <c r="EA86" s="248"/>
    </row>
    <row r="87" spans="1:131" s="249" customFormat="1" ht="26.25" customHeight="1" x14ac:dyDescent="0.15">
      <c r="A87" s="271">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7"/>
      <c r="BF87" s="267"/>
      <c r="BG87" s="267"/>
      <c r="BH87" s="267"/>
      <c r="BI87" s="267"/>
      <c r="BJ87" s="267"/>
      <c r="BK87" s="267"/>
      <c r="BL87" s="267"/>
      <c r="BM87" s="267"/>
      <c r="BN87" s="267"/>
      <c r="BO87" s="267"/>
      <c r="BP87" s="267"/>
      <c r="BQ87" s="264">
        <v>81</v>
      </c>
      <c r="BR87" s="269"/>
      <c r="BS87" s="959"/>
      <c r="BT87" s="960"/>
      <c r="BU87" s="960"/>
      <c r="BV87" s="960"/>
      <c r="BW87" s="960"/>
      <c r="BX87" s="960"/>
      <c r="BY87" s="960"/>
      <c r="BZ87" s="960"/>
      <c r="CA87" s="960"/>
      <c r="CB87" s="960"/>
      <c r="CC87" s="960"/>
      <c r="CD87" s="960"/>
      <c r="CE87" s="960"/>
      <c r="CF87" s="960"/>
      <c r="CG87" s="961"/>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53"/>
      <c r="DW87" s="954"/>
      <c r="DX87" s="954"/>
      <c r="DY87" s="954"/>
      <c r="DZ87" s="955"/>
      <c r="EA87" s="248"/>
    </row>
    <row r="88" spans="1:131" s="249" customFormat="1" ht="26.25" customHeight="1" thickBot="1" x14ac:dyDescent="0.2">
      <c r="A88" s="266" t="s">
        <v>391</v>
      </c>
      <c r="B88" s="876" t="s">
        <v>426</v>
      </c>
      <c r="C88" s="877"/>
      <c r="D88" s="877"/>
      <c r="E88" s="877"/>
      <c r="F88" s="877"/>
      <c r="G88" s="877"/>
      <c r="H88" s="877"/>
      <c r="I88" s="877"/>
      <c r="J88" s="877"/>
      <c r="K88" s="877"/>
      <c r="L88" s="877"/>
      <c r="M88" s="877"/>
      <c r="N88" s="877"/>
      <c r="O88" s="877"/>
      <c r="P88" s="878"/>
      <c r="Q88" s="934"/>
      <c r="R88" s="935"/>
      <c r="S88" s="935"/>
      <c r="T88" s="935"/>
      <c r="U88" s="935"/>
      <c r="V88" s="935"/>
      <c r="W88" s="935"/>
      <c r="X88" s="935"/>
      <c r="Y88" s="935"/>
      <c r="Z88" s="935"/>
      <c r="AA88" s="935"/>
      <c r="AB88" s="935"/>
      <c r="AC88" s="935"/>
      <c r="AD88" s="935"/>
      <c r="AE88" s="935"/>
      <c r="AF88" s="938">
        <v>25851</v>
      </c>
      <c r="AG88" s="938"/>
      <c r="AH88" s="938"/>
      <c r="AI88" s="938"/>
      <c r="AJ88" s="938"/>
      <c r="AK88" s="935"/>
      <c r="AL88" s="935"/>
      <c r="AM88" s="935"/>
      <c r="AN88" s="935"/>
      <c r="AO88" s="935"/>
      <c r="AP88" s="938">
        <v>494</v>
      </c>
      <c r="AQ88" s="938"/>
      <c r="AR88" s="938"/>
      <c r="AS88" s="938"/>
      <c r="AT88" s="938"/>
      <c r="AU88" s="938">
        <v>70</v>
      </c>
      <c r="AV88" s="938"/>
      <c r="AW88" s="938"/>
      <c r="AX88" s="938"/>
      <c r="AY88" s="938"/>
      <c r="AZ88" s="943"/>
      <c r="BA88" s="943"/>
      <c r="BB88" s="943"/>
      <c r="BC88" s="943"/>
      <c r="BD88" s="944"/>
      <c r="BE88" s="267"/>
      <c r="BF88" s="267"/>
      <c r="BG88" s="267"/>
      <c r="BH88" s="267"/>
      <c r="BI88" s="267"/>
      <c r="BJ88" s="267"/>
      <c r="BK88" s="267"/>
      <c r="BL88" s="267"/>
      <c r="BM88" s="267"/>
      <c r="BN88" s="267"/>
      <c r="BO88" s="267"/>
      <c r="BP88" s="267"/>
      <c r="BQ88" s="264">
        <v>82</v>
      </c>
      <c r="BR88" s="269"/>
      <c r="BS88" s="959"/>
      <c r="BT88" s="960"/>
      <c r="BU88" s="960"/>
      <c r="BV88" s="960"/>
      <c r="BW88" s="960"/>
      <c r="BX88" s="960"/>
      <c r="BY88" s="960"/>
      <c r="BZ88" s="960"/>
      <c r="CA88" s="960"/>
      <c r="CB88" s="960"/>
      <c r="CC88" s="960"/>
      <c r="CD88" s="960"/>
      <c r="CE88" s="960"/>
      <c r="CF88" s="960"/>
      <c r="CG88" s="961"/>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53"/>
      <c r="DW88" s="954"/>
      <c r="DX88" s="954"/>
      <c r="DY88" s="954"/>
      <c r="DZ88" s="95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9"/>
      <c r="BT89" s="960"/>
      <c r="BU89" s="960"/>
      <c r="BV89" s="960"/>
      <c r="BW89" s="960"/>
      <c r="BX89" s="960"/>
      <c r="BY89" s="960"/>
      <c r="BZ89" s="960"/>
      <c r="CA89" s="960"/>
      <c r="CB89" s="960"/>
      <c r="CC89" s="960"/>
      <c r="CD89" s="960"/>
      <c r="CE89" s="960"/>
      <c r="CF89" s="960"/>
      <c r="CG89" s="961"/>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53"/>
      <c r="DW89" s="954"/>
      <c r="DX89" s="954"/>
      <c r="DY89" s="954"/>
      <c r="DZ89" s="95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9"/>
      <c r="BT90" s="960"/>
      <c r="BU90" s="960"/>
      <c r="BV90" s="960"/>
      <c r="BW90" s="960"/>
      <c r="BX90" s="960"/>
      <c r="BY90" s="960"/>
      <c r="BZ90" s="960"/>
      <c r="CA90" s="960"/>
      <c r="CB90" s="960"/>
      <c r="CC90" s="960"/>
      <c r="CD90" s="960"/>
      <c r="CE90" s="960"/>
      <c r="CF90" s="960"/>
      <c r="CG90" s="961"/>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53"/>
      <c r="DW90" s="954"/>
      <c r="DX90" s="954"/>
      <c r="DY90" s="954"/>
      <c r="DZ90" s="95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9"/>
      <c r="BT91" s="960"/>
      <c r="BU91" s="960"/>
      <c r="BV91" s="960"/>
      <c r="BW91" s="960"/>
      <c r="BX91" s="960"/>
      <c r="BY91" s="960"/>
      <c r="BZ91" s="960"/>
      <c r="CA91" s="960"/>
      <c r="CB91" s="960"/>
      <c r="CC91" s="960"/>
      <c r="CD91" s="960"/>
      <c r="CE91" s="960"/>
      <c r="CF91" s="960"/>
      <c r="CG91" s="961"/>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53"/>
      <c r="DW91" s="954"/>
      <c r="DX91" s="954"/>
      <c r="DY91" s="954"/>
      <c r="DZ91" s="95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9"/>
      <c r="BT92" s="960"/>
      <c r="BU92" s="960"/>
      <c r="BV92" s="960"/>
      <c r="BW92" s="960"/>
      <c r="BX92" s="960"/>
      <c r="BY92" s="960"/>
      <c r="BZ92" s="960"/>
      <c r="CA92" s="960"/>
      <c r="CB92" s="960"/>
      <c r="CC92" s="960"/>
      <c r="CD92" s="960"/>
      <c r="CE92" s="960"/>
      <c r="CF92" s="960"/>
      <c r="CG92" s="961"/>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53"/>
      <c r="DW92" s="954"/>
      <c r="DX92" s="954"/>
      <c r="DY92" s="954"/>
      <c r="DZ92" s="95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9"/>
      <c r="BT93" s="960"/>
      <c r="BU93" s="960"/>
      <c r="BV93" s="960"/>
      <c r="BW93" s="960"/>
      <c r="BX93" s="960"/>
      <c r="BY93" s="960"/>
      <c r="BZ93" s="960"/>
      <c r="CA93" s="960"/>
      <c r="CB93" s="960"/>
      <c r="CC93" s="960"/>
      <c r="CD93" s="960"/>
      <c r="CE93" s="960"/>
      <c r="CF93" s="960"/>
      <c r="CG93" s="961"/>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53"/>
      <c r="DW93" s="954"/>
      <c r="DX93" s="954"/>
      <c r="DY93" s="954"/>
      <c r="DZ93" s="95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9"/>
      <c r="BT94" s="960"/>
      <c r="BU94" s="960"/>
      <c r="BV94" s="960"/>
      <c r="BW94" s="960"/>
      <c r="BX94" s="960"/>
      <c r="BY94" s="960"/>
      <c r="BZ94" s="960"/>
      <c r="CA94" s="960"/>
      <c r="CB94" s="960"/>
      <c r="CC94" s="960"/>
      <c r="CD94" s="960"/>
      <c r="CE94" s="960"/>
      <c r="CF94" s="960"/>
      <c r="CG94" s="961"/>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53"/>
      <c r="DW94" s="954"/>
      <c r="DX94" s="954"/>
      <c r="DY94" s="954"/>
      <c r="DZ94" s="95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9"/>
      <c r="BT95" s="960"/>
      <c r="BU95" s="960"/>
      <c r="BV95" s="960"/>
      <c r="BW95" s="960"/>
      <c r="BX95" s="960"/>
      <c r="BY95" s="960"/>
      <c r="BZ95" s="960"/>
      <c r="CA95" s="960"/>
      <c r="CB95" s="960"/>
      <c r="CC95" s="960"/>
      <c r="CD95" s="960"/>
      <c r="CE95" s="960"/>
      <c r="CF95" s="960"/>
      <c r="CG95" s="961"/>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53"/>
      <c r="DW95" s="954"/>
      <c r="DX95" s="954"/>
      <c r="DY95" s="954"/>
      <c r="DZ95" s="95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9"/>
      <c r="BT96" s="960"/>
      <c r="BU96" s="960"/>
      <c r="BV96" s="960"/>
      <c r="BW96" s="960"/>
      <c r="BX96" s="960"/>
      <c r="BY96" s="960"/>
      <c r="BZ96" s="960"/>
      <c r="CA96" s="960"/>
      <c r="CB96" s="960"/>
      <c r="CC96" s="960"/>
      <c r="CD96" s="960"/>
      <c r="CE96" s="960"/>
      <c r="CF96" s="960"/>
      <c r="CG96" s="961"/>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53"/>
      <c r="DW96" s="954"/>
      <c r="DX96" s="954"/>
      <c r="DY96" s="954"/>
      <c r="DZ96" s="95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9"/>
      <c r="BT97" s="960"/>
      <c r="BU97" s="960"/>
      <c r="BV97" s="960"/>
      <c r="BW97" s="960"/>
      <c r="BX97" s="960"/>
      <c r="BY97" s="960"/>
      <c r="BZ97" s="960"/>
      <c r="CA97" s="960"/>
      <c r="CB97" s="960"/>
      <c r="CC97" s="960"/>
      <c r="CD97" s="960"/>
      <c r="CE97" s="960"/>
      <c r="CF97" s="960"/>
      <c r="CG97" s="961"/>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53"/>
      <c r="DW97" s="954"/>
      <c r="DX97" s="954"/>
      <c r="DY97" s="954"/>
      <c r="DZ97" s="95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9"/>
      <c r="BT98" s="960"/>
      <c r="BU98" s="960"/>
      <c r="BV98" s="960"/>
      <c r="BW98" s="960"/>
      <c r="BX98" s="960"/>
      <c r="BY98" s="960"/>
      <c r="BZ98" s="960"/>
      <c r="CA98" s="960"/>
      <c r="CB98" s="960"/>
      <c r="CC98" s="960"/>
      <c r="CD98" s="960"/>
      <c r="CE98" s="960"/>
      <c r="CF98" s="960"/>
      <c r="CG98" s="961"/>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53"/>
      <c r="DW98" s="954"/>
      <c r="DX98" s="954"/>
      <c r="DY98" s="954"/>
      <c r="DZ98" s="95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9"/>
      <c r="BT99" s="960"/>
      <c r="BU99" s="960"/>
      <c r="BV99" s="960"/>
      <c r="BW99" s="960"/>
      <c r="BX99" s="960"/>
      <c r="BY99" s="960"/>
      <c r="BZ99" s="960"/>
      <c r="CA99" s="960"/>
      <c r="CB99" s="960"/>
      <c r="CC99" s="960"/>
      <c r="CD99" s="960"/>
      <c r="CE99" s="960"/>
      <c r="CF99" s="960"/>
      <c r="CG99" s="961"/>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53"/>
      <c r="DW99" s="954"/>
      <c r="DX99" s="954"/>
      <c r="DY99" s="954"/>
      <c r="DZ99" s="95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9"/>
      <c r="BT100" s="960"/>
      <c r="BU100" s="960"/>
      <c r="BV100" s="960"/>
      <c r="BW100" s="960"/>
      <c r="BX100" s="960"/>
      <c r="BY100" s="960"/>
      <c r="BZ100" s="960"/>
      <c r="CA100" s="960"/>
      <c r="CB100" s="960"/>
      <c r="CC100" s="960"/>
      <c r="CD100" s="960"/>
      <c r="CE100" s="960"/>
      <c r="CF100" s="960"/>
      <c r="CG100" s="961"/>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53"/>
      <c r="DW100" s="954"/>
      <c r="DX100" s="954"/>
      <c r="DY100" s="954"/>
      <c r="DZ100" s="95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9"/>
      <c r="BT101" s="960"/>
      <c r="BU101" s="960"/>
      <c r="BV101" s="960"/>
      <c r="BW101" s="960"/>
      <c r="BX101" s="960"/>
      <c r="BY101" s="960"/>
      <c r="BZ101" s="960"/>
      <c r="CA101" s="960"/>
      <c r="CB101" s="960"/>
      <c r="CC101" s="960"/>
      <c r="CD101" s="960"/>
      <c r="CE101" s="960"/>
      <c r="CF101" s="960"/>
      <c r="CG101" s="961"/>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53"/>
      <c r="DW101" s="954"/>
      <c r="DX101" s="954"/>
      <c r="DY101" s="954"/>
      <c r="DZ101" s="95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427</v>
      </c>
      <c r="BS102" s="877"/>
      <c r="BT102" s="877"/>
      <c r="BU102" s="877"/>
      <c r="BV102" s="877"/>
      <c r="BW102" s="877"/>
      <c r="BX102" s="877"/>
      <c r="BY102" s="877"/>
      <c r="BZ102" s="877"/>
      <c r="CA102" s="877"/>
      <c r="CB102" s="877"/>
      <c r="CC102" s="877"/>
      <c r="CD102" s="877"/>
      <c r="CE102" s="877"/>
      <c r="CF102" s="877"/>
      <c r="CG102" s="878"/>
      <c r="CH102" s="983"/>
      <c r="CI102" s="984"/>
      <c r="CJ102" s="984"/>
      <c r="CK102" s="984"/>
      <c r="CL102" s="985"/>
      <c r="CM102" s="983"/>
      <c r="CN102" s="984"/>
      <c r="CO102" s="984"/>
      <c r="CP102" s="984"/>
      <c r="CQ102" s="985"/>
      <c r="CR102" s="986">
        <v>567</v>
      </c>
      <c r="CS102" s="946"/>
      <c r="CT102" s="946"/>
      <c r="CU102" s="946"/>
      <c r="CV102" s="987"/>
      <c r="CW102" s="986">
        <v>239</v>
      </c>
      <c r="CX102" s="946"/>
      <c r="CY102" s="946"/>
      <c r="CZ102" s="946"/>
      <c r="DA102" s="987"/>
      <c r="DB102" s="986">
        <v>2338</v>
      </c>
      <c r="DC102" s="946"/>
      <c r="DD102" s="946"/>
      <c r="DE102" s="946"/>
      <c r="DF102" s="987"/>
      <c r="DG102" s="986">
        <v>3990</v>
      </c>
      <c r="DH102" s="946"/>
      <c r="DI102" s="946"/>
      <c r="DJ102" s="946"/>
      <c r="DK102" s="987"/>
      <c r="DL102" s="986" t="s">
        <v>525</v>
      </c>
      <c r="DM102" s="946"/>
      <c r="DN102" s="946"/>
      <c r="DO102" s="946"/>
      <c r="DP102" s="987"/>
      <c r="DQ102" s="986">
        <v>2739</v>
      </c>
      <c r="DR102" s="946"/>
      <c r="DS102" s="946"/>
      <c r="DT102" s="946"/>
      <c r="DU102" s="987"/>
      <c r="DV102" s="1010"/>
      <c r="DW102" s="1011"/>
      <c r="DX102" s="1011"/>
      <c r="DY102" s="1011"/>
      <c r="DZ102" s="101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3" t="s">
        <v>428</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4" t="s">
        <v>429</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5" t="s">
        <v>432</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433</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8" customFormat="1" ht="26.25" customHeight="1" x14ac:dyDescent="0.15">
      <c r="A109" s="100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435</v>
      </c>
      <c r="AB109" s="989"/>
      <c r="AC109" s="989"/>
      <c r="AD109" s="989"/>
      <c r="AE109" s="990"/>
      <c r="AF109" s="988" t="s">
        <v>436</v>
      </c>
      <c r="AG109" s="989"/>
      <c r="AH109" s="989"/>
      <c r="AI109" s="989"/>
      <c r="AJ109" s="990"/>
      <c r="AK109" s="988" t="s">
        <v>304</v>
      </c>
      <c r="AL109" s="989"/>
      <c r="AM109" s="989"/>
      <c r="AN109" s="989"/>
      <c r="AO109" s="990"/>
      <c r="AP109" s="988" t="s">
        <v>437</v>
      </c>
      <c r="AQ109" s="989"/>
      <c r="AR109" s="989"/>
      <c r="AS109" s="989"/>
      <c r="AT109" s="991"/>
      <c r="AU109" s="100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435</v>
      </c>
      <c r="BR109" s="989"/>
      <c r="BS109" s="989"/>
      <c r="BT109" s="989"/>
      <c r="BU109" s="990"/>
      <c r="BV109" s="988" t="s">
        <v>436</v>
      </c>
      <c r="BW109" s="989"/>
      <c r="BX109" s="989"/>
      <c r="BY109" s="989"/>
      <c r="BZ109" s="990"/>
      <c r="CA109" s="988" t="s">
        <v>304</v>
      </c>
      <c r="CB109" s="989"/>
      <c r="CC109" s="989"/>
      <c r="CD109" s="989"/>
      <c r="CE109" s="990"/>
      <c r="CF109" s="1009" t="s">
        <v>437</v>
      </c>
      <c r="CG109" s="1009"/>
      <c r="CH109" s="1009"/>
      <c r="CI109" s="1009"/>
      <c r="CJ109" s="1009"/>
      <c r="CK109" s="988"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435</v>
      </c>
      <c r="DH109" s="989"/>
      <c r="DI109" s="989"/>
      <c r="DJ109" s="989"/>
      <c r="DK109" s="990"/>
      <c r="DL109" s="988" t="s">
        <v>436</v>
      </c>
      <c r="DM109" s="989"/>
      <c r="DN109" s="989"/>
      <c r="DO109" s="989"/>
      <c r="DP109" s="990"/>
      <c r="DQ109" s="988" t="s">
        <v>304</v>
      </c>
      <c r="DR109" s="989"/>
      <c r="DS109" s="989"/>
      <c r="DT109" s="989"/>
      <c r="DU109" s="990"/>
      <c r="DV109" s="988" t="s">
        <v>437</v>
      </c>
      <c r="DW109" s="989"/>
      <c r="DX109" s="989"/>
      <c r="DY109" s="989"/>
      <c r="DZ109" s="991"/>
    </row>
    <row r="110" spans="1:131" s="248" customFormat="1" ht="26.25" customHeight="1" x14ac:dyDescent="0.15">
      <c r="A110" s="992" t="s">
        <v>439</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8174066</v>
      </c>
      <c r="AB110" s="996"/>
      <c r="AC110" s="996"/>
      <c r="AD110" s="996"/>
      <c r="AE110" s="997"/>
      <c r="AF110" s="998">
        <v>8100197</v>
      </c>
      <c r="AG110" s="996"/>
      <c r="AH110" s="996"/>
      <c r="AI110" s="996"/>
      <c r="AJ110" s="997"/>
      <c r="AK110" s="998">
        <v>8131205</v>
      </c>
      <c r="AL110" s="996"/>
      <c r="AM110" s="996"/>
      <c r="AN110" s="996"/>
      <c r="AO110" s="997"/>
      <c r="AP110" s="999">
        <v>15.5</v>
      </c>
      <c r="AQ110" s="1000"/>
      <c r="AR110" s="1000"/>
      <c r="AS110" s="1000"/>
      <c r="AT110" s="1001"/>
      <c r="AU110" s="1002" t="s">
        <v>71</v>
      </c>
      <c r="AV110" s="1003"/>
      <c r="AW110" s="1003"/>
      <c r="AX110" s="1003"/>
      <c r="AY110" s="1003"/>
      <c r="AZ110" s="1044" t="s">
        <v>440</v>
      </c>
      <c r="BA110" s="993"/>
      <c r="BB110" s="993"/>
      <c r="BC110" s="993"/>
      <c r="BD110" s="993"/>
      <c r="BE110" s="993"/>
      <c r="BF110" s="993"/>
      <c r="BG110" s="993"/>
      <c r="BH110" s="993"/>
      <c r="BI110" s="993"/>
      <c r="BJ110" s="993"/>
      <c r="BK110" s="993"/>
      <c r="BL110" s="993"/>
      <c r="BM110" s="993"/>
      <c r="BN110" s="993"/>
      <c r="BO110" s="993"/>
      <c r="BP110" s="994"/>
      <c r="BQ110" s="1030">
        <v>86302820</v>
      </c>
      <c r="BR110" s="1031"/>
      <c r="BS110" s="1031"/>
      <c r="BT110" s="1031"/>
      <c r="BU110" s="1031"/>
      <c r="BV110" s="1031">
        <v>89566356</v>
      </c>
      <c r="BW110" s="1031"/>
      <c r="BX110" s="1031"/>
      <c r="BY110" s="1031"/>
      <c r="BZ110" s="1031"/>
      <c r="CA110" s="1031">
        <v>94605338</v>
      </c>
      <c r="CB110" s="1031"/>
      <c r="CC110" s="1031"/>
      <c r="CD110" s="1031"/>
      <c r="CE110" s="1031"/>
      <c r="CF110" s="1045">
        <v>180.5</v>
      </c>
      <c r="CG110" s="1046"/>
      <c r="CH110" s="1046"/>
      <c r="CI110" s="1046"/>
      <c r="CJ110" s="1046"/>
      <c r="CK110" s="1047" t="s">
        <v>441</v>
      </c>
      <c r="CL110" s="1048"/>
      <c r="CM110" s="1027" t="s">
        <v>442</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t="s">
        <v>388</v>
      </c>
      <c r="DH110" s="1031"/>
      <c r="DI110" s="1031"/>
      <c r="DJ110" s="1031"/>
      <c r="DK110" s="1031"/>
      <c r="DL110" s="1031" t="s">
        <v>417</v>
      </c>
      <c r="DM110" s="1031"/>
      <c r="DN110" s="1031"/>
      <c r="DO110" s="1031"/>
      <c r="DP110" s="1031"/>
      <c r="DQ110" s="1031" t="s">
        <v>388</v>
      </c>
      <c r="DR110" s="1031"/>
      <c r="DS110" s="1031"/>
      <c r="DT110" s="1031"/>
      <c r="DU110" s="1031"/>
      <c r="DV110" s="1032" t="s">
        <v>388</v>
      </c>
      <c r="DW110" s="1032"/>
      <c r="DX110" s="1032"/>
      <c r="DY110" s="1032"/>
      <c r="DZ110" s="1033"/>
    </row>
    <row r="111" spans="1:131" s="248" customFormat="1" ht="26.25" customHeight="1" x14ac:dyDescent="0.15">
      <c r="A111" s="1034" t="s">
        <v>443</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393</v>
      </c>
      <c r="AB111" s="1038"/>
      <c r="AC111" s="1038"/>
      <c r="AD111" s="1038"/>
      <c r="AE111" s="1039"/>
      <c r="AF111" s="1040" t="s">
        <v>126</v>
      </c>
      <c r="AG111" s="1038"/>
      <c r="AH111" s="1038"/>
      <c r="AI111" s="1038"/>
      <c r="AJ111" s="1039"/>
      <c r="AK111" s="1040" t="s">
        <v>393</v>
      </c>
      <c r="AL111" s="1038"/>
      <c r="AM111" s="1038"/>
      <c r="AN111" s="1038"/>
      <c r="AO111" s="1039"/>
      <c r="AP111" s="1041" t="s">
        <v>417</v>
      </c>
      <c r="AQ111" s="1042"/>
      <c r="AR111" s="1042"/>
      <c r="AS111" s="1042"/>
      <c r="AT111" s="1043"/>
      <c r="AU111" s="1004"/>
      <c r="AV111" s="1005"/>
      <c r="AW111" s="1005"/>
      <c r="AX111" s="1005"/>
      <c r="AY111" s="1005"/>
      <c r="AZ111" s="1053" t="s">
        <v>444</v>
      </c>
      <c r="BA111" s="1054"/>
      <c r="BB111" s="1054"/>
      <c r="BC111" s="1054"/>
      <c r="BD111" s="1054"/>
      <c r="BE111" s="1054"/>
      <c r="BF111" s="1054"/>
      <c r="BG111" s="1054"/>
      <c r="BH111" s="1054"/>
      <c r="BI111" s="1054"/>
      <c r="BJ111" s="1054"/>
      <c r="BK111" s="1054"/>
      <c r="BL111" s="1054"/>
      <c r="BM111" s="1054"/>
      <c r="BN111" s="1054"/>
      <c r="BO111" s="1054"/>
      <c r="BP111" s="1055"/>
      <c r="BQ111" s="1023">
        <v>39503</v>
      </c>
      <c r="BR111" s="1024"/>
      <c r="BS111" s="1024"/>
      <c r="BT111" s="1024"/>
      <c r="BU111" s="1024"/>
      <c r="BV111" s="1024">
        <v>35091</v>
      </c>
      <c r="BW111" s="1024"/>
      <c r="BX111" s="1024"/>
      <c r="BY111" s="1024"/>
      <c r="BZ111" s="1024"/>
      <c r="CA111" s="1024">
        <v>30485</v>
      </c>
      <c r="CB111" s="1024"/>
      <c r="CC111" s="1024"/>
      <c r="CD111" s="1024"/>
      <c r="CE111" s="1024"/>
      <c r="CF111" s="1018">
        <v>0.1</v>
      </c>
      <c r="CG111" s="1019"/>
      <c r="CH111" s="1019"/>
      <c r="CI111" s="1019"/>
      <c r="CJ111" s="1019"/>
      <c r="CK111" s="1049"/>
      <c r="CL111" s="1050"/>
      <c r="CM111" s="1020" t="s">
        <v>445</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446</v>
      </c>
      <c r="DH111" s="1024"/>
      <c r="DI111" s="1024"/>
      <c r="DJ111" s="1024"/>
      <c r="DK111" s="1024"/>
      <c r="DL111" s="1024" t="s">
        <v>393</v>
      </c>
      <c r="DM111" s="1024"/>
      <c r="DN111" s="1024"/>
      <c r="DO111" s="1024"/>
      <c r="DP111" s="1024"/>
      <c r="DQ111" s="1024" t="s">
        <v>393</v>
      </c>
      <c r="DR111" s="1024"/>
      <c r="DS111" s="1024"/>
      <c r="DT111" s="1024"/>
      <c r="DU111" s="1024"/>
      <c r="DV111" s="1025" t="s">
        <v>417</v>
      </c>
      <c r="DW111" s="1025"/>
      <c r="DX111" s="1025"/>
      <c r="DY111" s="1025"/>
      <c r="DZ111" s="1026"/>
    </row>
    <row r="112" spans="1:131" s="248" customFormat="1" ht="26.25" customHeight="1" x14ac:dyDescent="0.15">
      <c r="A112" s="1056" t="s">
        <v>447</v>
      </c>
      <c r="B112" s="1057"/>
      <c r="C112" s="1054" t="s">
        <v>448</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t="s">
        <v>388</v>
      </c>
      <c r="AB112" s="1063"/>
      <c r="AC112" s="1063"/>
      <c r="AD112" s="1063"/>
      <c r="AE112" s="1064"/>
      <c r="AF112" s="1065" t="s">
        <v>449</v>
      </c>
      <c r="AG112" s="1063"/>
      <c r="AH112" s="1063"/>
      <c r="AI112" s="1063"/>
      <c r="AJ112" s="1064"/>
      <c r="AK112" s="1065" t="s">
        <v>449</v>
      </c>
      <c r="AL112" s="1063"/>
      <c r="AM112" s="1063"/>
      <c r="AN112" s="1063"/>
      <c r="AO112" s="1064"/>
      <c r="AP112" s="1066" t="s">
        <v>417</v>
      </c>
      <c r="AQ112" s="1067"/>
      <c r="AR112" s="1067"/>
      <c r="AS112" s="1067"/>
      <c r="AT112" s="1068"/>
      <c r="AU112" s="1004"/>
      <c r="AV112" s="1005"/>
      <c r="AW112" s="1005"/>
      <c r="AX112" s="1005"/>
      <c r="AY112" s="1005"/>
      <c r="AZ112" s="1053" t="s">
        <v>450</v>
      </c>
      <c r="BA112" s="1054"/>
      <c r="BB112" s="1054"/>
      <c r="BC112" s="1054"/>
      <c r="BD112" s="1054"/>
      <c r="BE112" s="1054"/>
      <c r="BF112" s="1054"/>
      <c r="BG112" s="1054"/>
      <c r="BH112" s="1054"/>
      <c r="BI112" s="1054"/>
      <c r="BJ112" s="1054"/>
      <c r="BK112" s="1054"/>
      <c r="BL112" s="1054"/>
      <c r="BM112" s="1054"/>
      <c r="BN112" s="1054"/>
      <c r="BO112" s="1054"/>
      <c r="BP112" s="1055"/>
      <c r="BQ112" s="1023">
        <v>23851254</v>
      </c>
      <c r="BR112" s="1024"/>
      <c r="BS112" s="1024"/>
      <c r="BT112" s="1024"/>
      <c r="BU112" s="1024"/>
      <c r="BV112" s="1024">
        <v>24642638</v>
      </c>
      <c r="BW112" s="1024"/>
      <c r="BX112" s="1024"/>
      <c r="BY112" s="1024"/>
      <c r="BZ112" s="1024"/>
      <c r="CA112" s="1024">
        <v>24100757</v>
      </c>
      <c r="CB112" s="1024"/>
      <c r="CC112" s="1024"/>
      <c r="CD112" s="1024"/>
      <c r="CE112" s="1024"/>
      <c r="CF112" s="1018">
        <v>46</v>
      </c>
      <c r="CG112" s="1019"/>
      <c r="CH112" s="1019"/>
      <c r="CI112" s="1019"/>
      <c r="CJ112" s="1019"/>
      <c r="CK112" s="1049"/>
      <c r="CL112" s="1050"/>
      <c r="CM112" s="1020" t="s">
        <v>451</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t="s">
        <v>393</v>
      </c>
      <c r="DH112" s="1024"/>
      <c r="DI112" s="1024"/>
      <c r="DJ112" s="1024"/>
      <c r="DK112" s="1024"/>
      <c r="DL112" s="1024" t="s">
        <v>446</v>
      </c>
      <c r="DM112" s="1024"/>
      <c r="DN112" s="1024"/>
      <c r="DO112" s="1024"/>
      <c r="DP112" s="1024"/>
      <c r="DQ112" s="1024" t="s">
        <v>393</v>
      </c>
      <c r="DR112" s="1024"/>
      <c r="DS112" s="1024"/>
      <c r="DT112" s="1024"/>
      <c r="DU112" s="1024"/>
      <c r="DV112" s="1025" t="s">
        <v>452</v>
      </c>
      <c r="DW112" s="1025"/>
      <c r="DX112" s="1025"/>
      <c r="DY112" s="1025"/>
      <c r="DZ112" s="1026"/>
    </row>
    <row r="113" spans="1:130" s="248" customFormat="1" ht="26.25" customHeight="1" x14ac:dyDescent="0.15">
      <c r="A113" s="1058"/>
      <c r="B113" s="1059"/>
      <c r="C113" s="1054" t="s">
        <v>453</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2782113</v>
      </c>
      <c r="AB113" s="1038"/>
      <c r="AC113" s="1038"/>
      <c r="AD113" s="1038"/>
      <c r="AE113" s="1039"/>
      <c r="AF113" s="1040">
        <v>2714668</v>
      </c>
      <c r="AG113" s="1038"/>
      <c r="AH113" s="1038"/>
      <c r="AI113" s="1038"/>
      <c r="AJ113" s="1039"/>
      <c r="AK113" s="1040">
        <v>2523537</v>
      </c>
      <c r="AL113" s="1038"/>
      <c r="AM113" s="1038"/>
      <c r="AN113" s="1038"/>
      <c r="AO113" s="1039"/>
      <c r="AP113" s="1041">
        <v>4.8</v>
      </c>
      <c r="AQ113" s="1042"/>
      <c r="AR113" s="1042"/>
      <c r="AS113" s="1042"/>
      <c r="AT113" s="1043"/>
      <c r="AU113" s="1004"/>
      <c r="AV113" s="1005"/>
      <c r="AW113" s="1005"/>
      <c r="AX113" s="1005"/>
      <c r="AY113" s="1005"/>
      <c r="AZ113" s="1053" t="s">
        <v>454</v>
      </c>
      <c r="BA113" s="1054"/>
      <c r="BB113" s="1054"/>
      <c r="BC113" s="1054"/>
      <c r="BD113" s="1054"/>
      <c r="BE113" s="1054"/>
      <c r="BF113" s="1054"/>
      <c r="BG113" s="1054"/>
      <c r="BH113" s="1054"/>
      <c r="BI113" s="1054"/>
      <c r="BJ113" s="1054"/>
      <c r="BK113" s="1054"/>
      <c r="BL113" s="1054"/>
      <c r="BM113" s="1054"/>
      <c r="BN113" s="1054"/>
      <c r="BO113" s="1054"/>
      <c r="BP113" s="1055"/>
      <c r="BQ113" s="1023">
        <v>128320</v>
      </c>
      <c r="BR113" s="1024"/>
      <c r="BS113" s="1024"/>
      <c r="BT113" s="1024"/>
      <c r="BU113" s="1024"/>
      <c r="BV113" s="1024">
        <v>97491</v>
      </c>
      <c r="BW113" s="1024"/>
      <c r="BX113" s="1024"/>
      <c r="BY113" s="1024"/>
      <c r="BZ113" s="1024"/>
      <c r="CA113" s="1024">
        <v>70022</v>
      </c>
      <c r="CB113" s="1024"/>
      <c r="CC113" s="1024"/>
      <c r="CD113" s="1024"/>
      <c r="CE113" s="1024"/>
      <c r="CF113" s="1018">
        <v>0.1</v>
      </c>
      <c r="CG113" s="1019"/>
      <c r="CH113" s="1019"/>
      <c r="CI113" s="1019"/>
      <c r="CJ113" s="1019"/>
      <c r="CK113" s="1049"/>
      <c r="CL113" s="1050"/>
      <c r="CM113" s="1020" t="s">
        <v>455</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388</v>
      </c>
      <c r="DH113" s="1063"/>
      <c r="DI113" s="1063"/>
      <c r="DJ113" s="1063"/>
      <c r="DK113" s="1064"/>
      <c r="DL113" s="1065" t="s">
        <v>393</v>
      </c>
      <c r="DM113" s="1063"/>
      <c r="DN113" s="1063"/>
      <c r="DO113" s="1063"/>
      <c r="DP113" s="1064"/>
      <c r="DQ113" s="1065" t="s">
        <v>388</v>
      </c>
      <c r="DR113" s="1063"/>
      <c r="DS113" s="1063"/>
      <c r="DT113" s="1063"/>
      <c r="DU113" s="1064"/>
      <c r="DV113" s="1066" t="s">
        <v>388</v>
      </c>
      <c r="DW113" s="1067"/>
      <c r="DX113" s="1067"/>
      <c r="DY113" s="1067"/>
      <c r="DZ113" s="1068"/>
    </row>
    <row r="114" spans="1:130" s="248" customFormat="1" ht="26.25" customHeight="1" x14ac:dyDescent="0.15">
      <c r="A114" s="1058"/>
      <c r="B114" s="1059"/>
      <c r="C114" s="1054" t="s">
        <v>456</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v>20020</v>
      </c>
      <c r="AB114" s="1063"/>
      <c r="AC114" s="1063"/>
      <c r="AD114" s="1063"/>
      <c r="AE114" s="1064"/>
      <c r="AF114" s="1065">
        <v>20110</v>
      </c>
      <c r="AG114" s="1063"/>
      <c r="AH114" s="1063"/>
      <c r="AI114" s="1063"/>
      <c r="AJ114" s="1064"/>
      <c r="AK114" s="1065">
        <v>17610</v>
      </c>
      <c r="AL114" s="1063"/>
      <c r="AM114" s="1063"/>
      <c r="AN114" s="1063"/>
      <c r="AO114" s="1064"/>
      <c r="AP114" s="1066">
        <v>0</v>
      </c>
      <c r="AQ114" s="1067"/>
      <c r="AR114" s="1067"/>
      <c r="AS114" s="1067"/>
      <c r="AT114" s="1068"/>
      <c r="AU114" s="1004"/>
      <c r="AV114" s="1005"/>
      <c r="AW114" s="1005"/>
      <c r="AX114" s="1005"/>
      <c r="AY114" s="1005"/>
      <c r="AZ114" s="1053" t="s">
        <v>457</v>
      </c>
      <c r="BA114" s="1054"/>
      <c r="BB114" s="1054"/>
      <c r="BC114" s="1054"/>
      <c r="BD114" s="1054"/>
      <c r="BE114" s="1054"/>
      <c r="BF114" s="1054"/>
      <c r="BG114" s="1054"/>
      <c r="BH114" s="1054"/>
      <c r="BI114" s="1054"/>
      <c r="BJ114" s="1054"/>
      <c r="BK114" s="1054"/>
      <c r="BL114" s="1054"/>
      <c r="BM114" s="1054"/>
      <c r="BN114" s="1054"/>
      <c r="BO114" s="1054"/>
      <c r="BP114" s="1055"/>
      <c r="BQ114" s="1023">
        <v>14834802</v>
      </c>
      <c r="BR114" s="1024"/>
      <c r="BS114" s="1024"/>
      <c r="BT114" s="1024"/>
      <c r="BU114" s="1024"/>
      <c r="BV114" s="1024">
        <v>14644520</v>
      </c>
      <c r="BW114" s="1024"/>
      <c r="BX114" s="1024"/>
      <c r="BY114" s="1024"/>
      <c r="BZ114" s="1024"/>
      <c r="CA114" s="1024">
        <v>14774847</v>
      </c>
      <c r="CB114" s="1024"/>
      <c r="CC114" s="1024"/>
      <c r="CD114" s="1024"/>
      <c r="CE114" s="1024"/>
      <c r="CF114" s="1018">
        <v>28.2</v>
      </c>
      <c r="CG114" s="1019"/>
      <c r="CH114" s="1019"/>
      <c r="CI114" s="1019"/>
      <c r="CJ114" s="1019"/>
      <c r="CK114" s="1049"/>
      <c r="CL114" s="1050"/>
      <c r="CM114" s="1020" t="s">
        <v>458</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449</v>
      </c>
      <c r="DH114" s="1063"/>
      <c r="DI114" s="1063"/>
      <c r="DJ114" s="1063"/>
      <c r="DK114" s="1064"/>
      <c r="DL114" s="1065" t="s">
        <v>417</v>
      </c>
      <c r="DM114" s="1063"/>
      <c r="DN114" s="1063"/>
      <c r="DO114" s="1063"/>
      <c r="DP114" s="1064"/>
      <c r="DQ114" s="1065" t="s">
        <v>393</v>
      </c>
      <c r="DR114" s="1063"/>
      <c r="DS114" s="1063"/>
      <c r="DT114" s="1063"/>
      <c r="DU114" s="1064"/>
      <c r="DV114" s="1066" t="s">
        <v>388</v>
      </c>
      <c r="DW114" s="1067"/>
      <c r="DX114" s="1067"/>
      <c r="DY114" s="1067"/>
      <c r="DZ114" s="1068"/>
    </row>
    <row r="115" spans="1:130" s="248" customFormat="1" ht="26.25" customHeight="1" x14ac:dyDescent="0.15">
      <c r="A115" s="1058"/>
      <c r="B115" s="1059"/>
      <c r="C115" s="1054" t="s">
        <v>459</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v>17809</v>
      </c>
      <c r="AB115" s="1038"/>
      <c r="AC115" s="1038"/>
      <c r="AD115" s="1038"/>
      <c r="AE115" s="1039"/>
      <c r="AF115" s="1040">
        <v>16504</v>
      </c>
      <c r="AG115" s="1038"/>
      <c r="AH115" s="1038"/>
      <c r="AI115" s="1038"/>
      <c r="AJ115" s="1039"/>
      <c r="AK115" s="1040">
        <v>22299</v>
      </c>
      <c r="AL115" s="1038"/>
      <c r="AM115" s="1038"/>
      <c r="AN115" s="1038"/>
      <c r="AO115" s="1039"/>
      <c r="AP115" s="1041">
        <v>0</v>
      </c>
      <c r="AQ115" s="1042"/>
      <c r="AR115" s="1042"/>
      <c r="AS115" s="1042"/>
      <c r="AT115" s="1043"/>
      <c r="AU115" s="1004"/>
      <c r="AV115" s="1005"/>
      <c r="AW115" s="1005"/>
      <c r="AX115" s="1005"/>
      <c r="AY115" s="1005"/>
      <c r="AZ115" s="1053" t="s">
        <v>460</v>
      </c>
      <c r="BA115" s="1054"/>
      <c r="BB115" s="1054"/>
      <c r="BC115" s="1054"/>
      <c r="BD115" s="1054"/>
      <c r="BE115" s="1054"/>
      <c r="BF115" s="1054"/>
      <c r="BG115" s="1054"/>
      <c r="BH115" s="1054"/>
      <c r="BI115" s="1054"/>
      <c r="BJ115" s="1054"/>
      <c r="BK115" s="1054"/>
      <c r="BL115" s="1054"/>
      <c r="BM115" s="1054"/>
      <c r="BN115" s="1054"/>
      <c r="BO115" s="1054"/>
      <c r="BP115" s="1055"/>
      <c r="BQ115" s="1023">
        <v>3731747</v>
      </c>
      <c r="BR115" s="1024"/>
      <c r="BS115" s="1024"/>
      <c r="BT115" s="1024"/>
      <c r="BU115" s="1024"/>
      <c r="BV115" s="1024">
        <v>2948195</v>
      </c>
      <c r="BW115" s="1024"/>
      <c r="BX115" s="1024"/>
      <c r="BY115" s="1024"/>
      <c r="BZ115" s="1024"/>
      <c r="CA115" s="1024">
        <v>2739092</v>
      </c>
      <c r="CB115" s="1024"/>
      <c r="CC115" s="1024"/>
      <c r="CD115" s="1024"/>
      <c r="CE115" s="1024"/>
      <c r="CF115" s="1018">
        <v>5.2</v>
      </c>
      <c r="CG115" s="1019"/>
      <c r="CH115" s="1019"/>
      <c r="CI115" s="1019"/>
      <c r="CJ115" s="1019"/>
      <c r="CK115" s="1049"/>
      <c r="CL115" s="1050"/>
      <c r="CM115" s="1053" t="s">
        <v>461</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t="s">
        <v>446</v>
      </c>
      <c r="DH115" s="1063"/>
      <c r="DI115" s="1063"/>
      <c r="DJ115" s="1063"/>
      <c r="DK115" s="1064"/>
      <c r="DL115" s="1065" t="s">
        <v>462</v>
      </c>
      <c r="DM115" s="1063"/>
      <c r="DN115" s="1063"/>
      <c r="DO115" s="1063"/>
      <c r="DP115" s="1064"/>
      <c r="DQ115" s="1065" t="s">
        <v>388</v>
      </c>
      <c r="DR115" s="1063"/>
      <c r="DS115" s="1063"/>
      <c r="DT115" s="1063"/>
      <c r="DU115" s="1064"/>
      <c r="DV115" s="1066" t="s">
        <v>388</v>
      </c>
      <c r="DW115" s="1067"/>
      <c r="DX115" s="1067"/>
      <c r="DY115" s="1067"/>
      <c r="DZ115" s="1068"/>
    </row>
    <row r="116" spans="1:130" s="248" customFormat="1" ht="26.25" customHeight="1" x14ac:dyDescent="0.15">
      <c r="A116" s="1060"/>
      <c r="B116" s="1061"/>
      <c r="C116" s="1069" t="s">
        <v>463</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t="s">
        <v>393</v>
      </c>
      <c r="AB116" s="1063"/>
      <c r="AC116" s="1063"/>
      <c r="AD116" s="1063"/>
      <c r="AE116" s="1064"/>
      <c r="AF116" s="1065" t="s">
        <v>388</v>
      </c>
      <c r="AG116" s="1063"/>
      <c r="AH116" s="1063"/>
      <c r="AI116" s="1063"/>
      <c r="AJ116" s="1064"/>
      <c r="AK116" s="1065" t="s">
        <v>417</v>
      </c>
      <c r="AL116" s="1063"/>
      <c r="AM116" s="1063"/>
      <c r="AN116" s="1063"/>
      <c r="AO116" s="1064"/>
      <c r="AP116" s="1066" t="s">
        <v>388</v>
      </c>
      <c r="AQ116" s="1067"/>
      <c r="AR116" s="1067"/>
      <c r="AS116" s="1067"/>
      <c r="AT116" s="1068"/>
      <c r="AU116" s="1004"/>
      <c r="AV116" s="1005"/>
      <c r="AW116" s="1005"/>
      <c r="AX116" s="1005"/>
      <c r="AY116" s="1005"/>
      <c r="AZ116" s="1071" t="s">
        <v>464</v>
      </c>
      <c r="BA116" s="1072"/>
      <c r="BB116" s="1072"/>
      <c r="BC116" s="1072"/>
      <c r="BD116" s="1072"/>
      <c r="BE116" s="1072"/>
      <c r="BF116" s="1072"/>
      <c r="BG116" s="1072"/>
      <c r="BH116" s="1072"/>
      <c r="BI116" s="1072"/>
      <c r="BJ116" s="1072"/>
      <c r="BK116" s="1072"/>
      <c r="BL116" s="1072"/>
      <c r="BM116" s="1072"/>
      <c r="BN116" s="1072"/>
      <c r="BO116" s="1072"/>
      <c r="BP116" s="1073"/>
      <c r="BQ116" s="1023" t="s">
        <v>393</v>
      </c>
      <c r="BR116" s="1024"/>
      <c r="BS116" s="1024"/>
      <c r="BT116" s="1024"/>
      <c r="BU116" s="1024"/>
      <c r="BV116" s="1024" t="s">
        <v>462</v>
      </c>
      <c r="BW116" s="1024"/>
      <c r="BX116" s="1024"/>
      <c r="BY116" s="1024"/>
      <c r="BZ116" s="1024"/>
      <c r="CA116" s="1024" t="s">
        <v>393</v>
      </c>
      <c r="CB116" s="1024"/>
      <c r="CC116" s="1024"/>
      <c r="CD116" s="1024"/>
      <c r="CE116" s="1024"/>
      <c r="CF116" s="1018" t="s">
        <v>388</v>
      </c>
      <c r="CG116" s="1019"/>
      <c r="CH116" s="1019"/>
      <c r="CI116" s="1019"/>
      <c r="CJ116" s="1019"/>
      <c r="CK116" s="1049"/>
      <c r="CL116" s="1050"/>
      <c r="CM116" s="1020" t="s">
        <v>465</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t="s">
        <v>388</v>
      </c>
      <c r="DH116" s="1063"/>
      <c r="DI116" s="1063"/>
      <c r="DJ116" s="1063"/>
      <c r="DK116" s="1064"/>
      <c r="DL116" s="1065" t="s">
        <v>393</v>
      </c>
      <c r="DM116" s="1063"/>
      <c r="DN116" s="1063"/>
      <c r="DO116" s="1063"/>
      <c r="DP116" s="1064"/>
      <c r="DQ116" s="1065" t="s">
        <v>393</v>
      </c>
      <c r="DR116" s="1063"/>
      <c r="DS116" s="1063"/>
      <c r="DT116" s="1063"/>
      <c r="DU116" s="1064"/>
      <c r="DV116" s="1066" t="s">
        <v>466</v>
      </c>
      <c r="DW116" s="1067"/>
      <c r="DX116" s="1067"/>
      <c r="DY116" s="1067"/>
      <c r="DZ116" s="1068"/>
    </row>
    <row r="117" spans="1:130" s="248" customFormat="1" ht="26.25" customHeight="1" x14ac:dyDescent="0.15">
      <c r="A117" s="100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467</v>
      </c>
      <c r="Z117" s="990"/>
      <c r="AA117" s="1080">
        <v>10994008</v>
      </c>
      <c r="AB117" s="1081"/>
      <c r="AC117" s="1081"/>
      <c r="AD117" s="1081"/>
      <c r="AE117" s="1082"/>
      <c r="AF117" s="1083">
        <v>10851479</v>
      </c>
      <c r="AG117" s="1081"/>
      <c r="AH117" s="1081"/>
      <c r="AI117" s="1081"/>
      <c r="AJ117" s="1082"/>
      <c r="AK117" s="1083">
        <v>10694651</v>
      </c>
      <c r="AL117" s="1081"/>
      <c r="AM117" s="1081"/>
      <c r="AN117" s="1081"/>
      <c r="AO117" s="1082"/>
      <c r="AP117" s="1084"/>
      <c r="AQ117" s="1085"/>
      <c r="AR117" s="1085"/>
      <c r="AS117" s="1085"/>
      <c r="AT117" s="1086"/>
      <c r="AU117" s="1004"/>
      <c r="AV117" s="1005"/>
      <c r="AW117" s="1005"/>
      <c r="AX117" s="1005"/>
      <c r="AY117" s="1005"/>
      <c r="AZ117" s="1071" t="s">
        <v>468</v>
      </c>
      <c r="BA117" s="1072"/>
      <c r="BB117" s="1072"/>
      <c r="BC117" s="1072"/>
      <c r="BD117" s="1072"/>
      <c r="BE117" s="1072"/>
      <c r="BF117" s="1072"/>
      <c r="BG117" s="1072"/>
      <c r="BH117" s="1072"/>
      <c r="BI117" s="1072"/>
      <c r="BJ117" s="1072"/>
      <c r="BK117" s="1072"/>
      <c r="BL117" s="1072"/>
      <c r="BM117" s="1072"/>
      <c r="BN117" s="1072"/>
      <c r="BO117" s="1072"/>
      <c r="BP117" s="1073"/>
      <c r="BQ117" s="1023" t="s">
        <v>446</v>
      </c>
      <c r="BR117" s="1024"/>
      <c r="BS117" s="1024"/>
      <c r="BT117" s="1024"/>
      <c r="BU117" s="1024"/>
      <c r="BV117" s="1024" t="s">
        <v>393</v>
      </c>
      <c r="BW117" s="1024"/>
      <c r="BX117" s="1024"/>
      <c r="BY117" s="1024"/>
      <c r="BZ117" s="1024"/>
      <c r="CA117" s="1024" t="s">
        <v>393</v>
      </c>
      <c r="CB117" s="1024"/>
      <c r="CC117" s="1024"/>
      <c r="CD117" s="1024"/>
      <c r="CE117" s="1024"/>
      <c r="CF117" s="1018" t="s">
        <v>388</v>
      </c>
      <c r="CG117" s="1019"/>
      <c r="CH117" s="1019"/>
      <c r="CI117" s="1019"/>
      <c r="CJ117" s="1019"/>
      <c r="CK117" s="1049"/>
      <c r="CL117" s="1050"/>
      <c r="CM117" s="1020" t="s">
        <v>469</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393</v>
      </c>
      <c r="DH117" s="1063"/>
      <c r="DI117" s="1063"/>
      <c r="DJ117" s="1063"/>
      <c r="DK117" s="1064"/>
      <c r="DL117" s="1065" t="s">
        <v>388</v>
      </c>
      <c r="DM117" s="1063"/>
      <c r="DN117" s="1063"/>
      <c r="DO117" s="1063"/>
      <c r="DP117" s="1064"/>
      <c r="DQ117" s="1065" t="s">
        <v>388</v>
      </c>
      <c r="DR117" s="1063"/>
      <c r="DS117" s="1063"/>
      <c r="DT117" s="1063"/>
      <c r="DU117" s="1064"/>
      <c r="DV117" s="1066" t="s">
        <v>388</v>
      </c>
      <c r="DW117" s="1067"/>
      <c r="DX117" s="1067"/>
      <c r="DY117" s="1067"/>
      <c r="DZ117" s="1068"/>
    </row>
    <row r="118" spans="1:130" s="248" customFormat="1" ht="26.25" customHeight="1" x14ac:dyDescent="0.15">
      <c r="A118" s="100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435</v>
      </c>
      <c r="AB118" s="989"/>
      <c r="AC118" s="989"/>
      <c r="AD118" s="989"/>
      <c r="AE118" s="990"/>
      <c r="AF118" s="988" t="s">
        <v>436</v>
      </c>
      <c r="AG118" s="989"/>
      <c r="AH118" s="989"/>
      <c r="AI118" s="989"/>
      <c r="AJ118" s="990"/>
      <c r="AK118" s="988" t="s">
        <v>304</v>
      </c>
      <c r="AL118" s="989"/>
      <c r="AM118" s="989"/>
      <c r="AN118" s="989"/>
      <c r="AO118" s="990"/>
      <c r="AP118" s="1075" t="s">
        <v>437</v>
      </c>
      <c r="AQ118" s="1076"/>
      <c r="AR118" s="1076"/>
      <c r="AS118" s="1076"/>
      <c r="AT118" s="1077"/>
      <c r="AU118" s="1004"/>
      <c r="AV118" s="1005"/>
      <c r="AW118" s="1005"/>
      <c r="AX118" s="1005"/>
      <c r="AY118" s="1005"/>
      <c r="AZ118" s="1078" t="s">
        <v>470</v>
      </c>
      <c r="BA118" s="1069"/>
      <c r="BB118" s="1069"/>
      <c r="BC118" s="1069"/>
      <c r="BD118" s="1069"/>
      <c r="BE118" s="1069"/>
      <c r="BF118" s="1069"/>
      <c r="BG118" s="1069"/>
      <c r="BH118" s="1069"/>
      <c r="BI118" s="1069"/>
      <c r="BJ118" s="1069"/>
      <c r="BK118" s="1069"/>
      <c r="BL118" s="1069"/>
      <c r="BM118" s="1069"/>
      <c r="BN118" s="1069"/>
      <c r="BO118" s="1069"/>
      <c r="BP118" s="1070"/>
      <c r="BQ118" s="1101" t="s">
        <v>388</v>
      </c>
      <c r="BR118" s="1102"/>
      <c r="BS118" s="1102"/>
      <c r="BT118" s="1102"/>
      <c r="BU118" s="1102"/>
      <c r="BV118" s="1102" t="s">
        <v>393</v>
      </c>
      <c r="BW118" s="1102"/>
      <c r="BX118" s="1102"/>
      <c r="BY118" s="1102"/>
      <c r="BZ118" s="1102"/>
      <c r="CA118" s="1102" t="s">
        <v>417</v>
      </c>
      <c r="CB118" s="1102"/>
      <c r="CC118" s="1102"/>
      <c r="CD118" s="1102"/>
      <c r="CE118" s="1102"/>
      <c r="CF118" s="1018" t="s">
        <v>417</v>
      </c>
      <c r="CG118" s="1019"/>
      <c r="CH118" s="1019"/>
      <c r="CI118" s="1019"/>
      <c r="CJ118" s="1019"/>
      <c r="CK118" s="1049"/>
      <c r="CL118" s="1050"/>
      <c r="CM118" s="1020" t="s">
        <v>471</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417</v>
      </c>
      <c r="DH118" s="1063"/>
      <c r="DI118" s="1063"/>
      <c r="DJ118" s="1063"/>
      <c r="DK118" s="1064"/>
      <c r="DL118" s="1065" t="s">
        <v>388</v>
      </c>
      <c r="DM118" s="1063"/>
      <c r="DN118" s="1063"/>
      <c r="DO118" s="1063"/>
      <c r="DP118" s="1064"/>
      <c r="DQ118" s="1065" t="s">
        <v>388</v>
      </c>
      <c r="DR118" s="1063"/>
      <c r="DS118" s="1063"/>
      <c r="DT118" s="1063"/>
      <c r="DU118" s="1064"/>
      <c r="DV118" s="1066" t="s">
        <v>388</v>
      </c>
      <c r="DW118" s="1067"/>
      <c r="DX118" s="1067"/>
      <c r="DY118" s="1067"/>
      <c r="DZ118" s="1068"/>
    </row>
    <row r="119" spans="1:130" s="248" customFormat="1" ht="26.25" customHeight="1" x14ac:dyDescent="0.15">
      <c r="A119" s="1162" t="s">
        <v>441</v>
      </c>
      <c r="B119" s="1048"/>
      <c r="C119" s="1027" t="s">
        <v>442</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t="s">
        <v>388</v>
      </c>
      <c r="AB119" s="996"/>
      <c r="AC119" s="996"/>
      <c r="AD119" s="996"/>
      <c r="AE119" s="997"/>
      <c r="AF119" s="998" t="s">
        <v>388</v>
      </c>
      <c r="AG119" s="996"/>
      <c r="AH119" s="996"/>
      <c r="AI119" s="996"/>
      <c r="AJ119" s="997"/>
      <c r="AK119" s="998" t="s">
        <v>417</v>
      </c>
      <c r="AL119" s="996"/>
      <c r="AM119" s="996"/>
      <c r="AN119" s="996"/>
      <c r="AO119" s="997"/>
      <c r="AP119" s="999" t="s">
        <v>393</v>
      </c>
      <c r="AQ119" s="1000"/>
      <c r="AR119" s="1000"/>
      <c r="AS119" s="1000"/>
      <c r="AT119" s="1001"/>
      <c r="AU119" s="1006"/>
      <c r="AV119" s="1007"/>
      <c r="AW119" s="1007"/>
      <c r="AX119" s="1007"/>
      <c r="AY119" s="1007"/>
      <c r="AZ119" s="279" t="s">
        <v>185</v>
      </c>
      <c r="BA119" s="279"/>
      <c r="BB119" s="279"/>
      <c r="BC119" s="279"/>
      <c r="BD119" s="279"/>
      <c r="BE119" s="279"/>
      <c r="BF119" s="279"/>
      <c r="BG119" s="279"/>
      <c r="BH119" s="279"/>
      <c r="BI119" s="279"/>
      <c r="BJ119" s="279"/>
      <c r="BK119" s="279"/>
      <c r="BL119" s="279"/>
      <c r="BM119" s="279"/>
      <c r="BN119" s="279"/>
      <c r="BO119" s="1079" t="s">
        <v>472</v>
      </c>
      <c r="BP119" s="1110"/>
      <c r="BQ119" s="1101">
        <v>128888446</v>
      </c>
      <c r="BR119" s="1102"/>
      <c r="BS119" s="1102"/>
      <c r="BT119" s="1102"/>
      <c r="BU119" s="1102"/>
      <c r="BV119" s="1102">
        <v>131934291</v>
      </c>
      <c r="BW119" s="1102"/>
      <c r="BX119" s="1102"/>
      <c r="BY119" s="1102"/>
      <c r="BZ119" s="1102"/>
      <c r="CA119" s="1102">
        <v>136320541</v>
      </c>
      <c r="CB119" s="1102"/>
      <c r="CC119" s="1102"/>
      <c r="CD119" s="1102"/>
      <c r="CE119" s="1102"/>
      <c r="CF119" s="1103"/>
      <c r="CG119" s="1104"/>
      <c r="CH119" s="1104"/>
      <c r="CI119" s="1104"/>
      <c r="CJ119" s="1105"/>
      <c r="CK119" s="1051"/>
      <c r="CL119" s="1052"/>
      <c r="CM119" s="1106" t="s">
        <v>473</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v>39503</v>
      </c>
      <c r="DH119" s="1088"/>
      <c r="DI119" s="1088"/>
      <c r="DJ119" s="1088"/>
      <c r="DK119" s="1089"/>
      <c r="DL119" s="1087">
        <v>35091</v>
      </c>
      <c r="DM119" s="1088"/>
      <c r="DN119" s="1088"/>
      <c r="DO119" s="1088"/>
      <c r="DP119" s="1089"/>
      <c r="DQ119" s="1087">
        <v>30485</v>
      </c>
      <c r="DR119" s="1088"/>
      <c r="DS119" s="1088"/>
      <c r="DT119" s="1088"/>
      <c r="DU119" s="1089"/>
      <c r="DV119" s="1090">
        <v>0.1</v>
      </c>
      <c r="DW119" s="1091"/>
      <c r="DX119" s="1091"/>
      <c r="DY119" s="1091"/>
      <c r="DZ119" s="1092"/>
    </row>
    <row r="120" spans="1:130" s="248" customFormat="1" ht="26.25" customHeight="1" x14ac:dyDescent="0.15">
      <c r="A120" s="1163"/>
      <c r="B120" s="1050"/>
      <c r="C120" s="1020" t="s">
        <v>445</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388</v>
      </c>
      <c r="AB120" s="1063"/>
      <c r="AC120" s="1063"/>
      <c r="AD120" s="1063"/>
      <c r="AE120" s="1064"/>
      <c r="AF120" s="1065" t="s">
        <v>388</v>
      </c>
      <c r="AG120" s="1063"/>
      <c r="AH120" s="1063"/>
      <c r="AI120" s="1063"/>
      <c r="AJ120" s="1064"/>
      <c r="AK120" s="1065" t="s">
        <v>393</v>
      </c>
      <c r="AL120" s="1063"/>
      <c r="AM120" s="1063"/>
      <c r="AN120" s="1063"/>
      <c r="AO120" s="1064"/>
      <c r="AP120" s="1066" t="s">
        <v>388</v>
      </c>
      <c r="AQ120" s="1067"/>
      <c r="AR120" s="1067"/>
      <c r="AS120" s="1067"/>
      <c r="AT120" s="1068"/>
      <c r="AU120" s="1093" t="s">
        <v>474</v>
      </c>
      <c r="AV120" s="1094"/>
      <c r="AW120" s="1094"/>
      <c r="AX120" s="1094"/>
      <c r="AY120" s="1095"/>
      <c r="AZ120" s="1044" t="s">
        <v>475</v>
      </c>
      <c r="BA120" s="993"/>
      <c r="BB120" s="993"/>
      <c r="BC120" s="993"/>
      <c r="BD120" s="993"/>
      <c r="BE120" s="993"/>
      <c r="BF120" s="993"/>
      <c r="BG120" s="993"/>
      <c r="BH120" s="993"/>
      <c r="BI120" s="993"/>
      <c r="BJ120" s="993"/>
      <c r="BK120" s="993"/>
      <c r="BL120" s="993"/>
      <c r="BM120" s="993"/>
      <c r="BN120" s="993"/>
      <c r="BO120" s="993"/>
      <c r="BP120" s="994"/>
      <c r="BQ120" s="1030">
        <v>16894182</v>
      </c>
      <c r="BR120" s="1031"/>
      <c r="BS120" s="1031"/>
      <c r="BT120" s="1031"/>
      <c r="BU120" s="1031"/>
      <c r="BV120" s="1031">
        <v>21476229</v>
      </c>
      <c r="BW120" s="1031"/>
      <c r="BX120" s="1031"/>
      <c r="BY120" s="1031"/>
      <c r="BZ120" s="1031"/>
      <c r="CA120" s="1031">
        <v>22803539</v>
      </c>
      <c r="CB120" s="1031"/>
      <c r="CC120" s="1031"/>
      <c r="CD120" s="1031"/>
      <c r="CE120" s="1031"/>
      <c r="CF120" s="1045">
        <v>43.5</v>
      </c>
      <c r="CG120" s="1046"/>
      <c r="CH120" s="1046"/>
      <c r="CI120" s="1046"/>
      <c r="CJ120" s="1046"/>
      <c r="CK120" s="1111" t="s">
        <v>476</v>
      </c>
      <c r="CL120" s="1112"/>
      <c r="CM120" s="1112"/>
      <c r="CN120" s="1112"/>
      <c r="CO120" s="1113"/>
      <c r="CP120" s="1119" t="s">
        <v>477</v>
      </c>
      <c r="CQ120" s="1120"/>
      <c r="CR120" s="1120"/>
      <c r="CS120" s="1120"/>
      <c r="CT120" s="1120"/>
      <c r="CU120" s="1120"/>
      <c r="CV120" s="1120"/>
      <c r="CW120" s="1120"/>
      <c r="CX120" s="1120"/>
      <c r="CY120" s="1120"/>
      <c r="CZ120" s="1120"/>
      <c r="DA120" s="1120"/>
      <c r="DB120" s="1120"/>
      <c r="DC120" s="1120"/>
      <c r="DD120" s="1120"/>
      <c r="DE120" s="1120"/>
      <c r="DF120" s="1121"/>
      <c r="DG120" s="1030">
        <v>22200521</v>
      </c>
      <c r="DH120" s="1031"/>
      <c r="DI120" s="1031"/>
      <c r="DJ120" s="1031"/>
      <c r="DK120" s="1031"/>
      <c r="DL120" s="1031">
        <v>23162716</v>
      </c>
      <c r="DM120" s="1031"/>
      <c r="DN120" s="1031"/>
      <c r="DO120" s="1031"/>
      <c r="DP120" s="1031"/>
      <c r="DQ120" s="1031">
        <v>22861999</v>
      </c>
      <c r="DR120" s="1031"/>
      <c r="DS120" s="1031"/>
      <c r="DT120" s="1031"/>
      <c r="DU120" s="1031"/>
      <c r="DV120" s="1032">
        <v>43.6</v>
      </c>
      <c r="DW120" s="1032"/>
      <c r="DX120" s="1032"/>
      <c r="DY120" s="1032"/>
      <c r="DZ120" s="1033"/>
    </row>
    <row r="121" spans="1:130" s="248" customFormat="1" ht="26.25" customHeight="1" x14ac:dyDescent="0.15">
      <c r="A121" s="1163"/>
      <c r="B121" s="1050"/>
      <c r="C121" s="1071" t="s">
        <v>478</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t="s">
        <v>388</v>
      </c>
      <c r="AB121" s="1063"/>
      <c r="AC121" s="1063"/>
      <c r="AD121" s="1063"/>
      <c r="AE121" s="1064"/>
      <c r="AF121" s="1065" t="s">
        <v>388</v>
      </c>
      <c r="AG121" s="1063"/>
      <c r="AH121" s="1063"/>
      <c r="AI121" s="1063"/>
      <c r="AJ121" s="1064"/>
      <c r="AK121" s="1065" t="s">
        <v>388</v>
      </c>
      <c r="AL121" s="1063"/>
      <c r="AM121" s="1063"/>
      <c r="AN121" s="1063"/>
      <c r="AO121" s="1064"/>
      <c r="AP121" s="1066" t="s">
        <v>393</v>
      </c>
      <c r="AQ121" s="1067"/>
      <c r="AR121" s="1067"/>
      <c r="AS121" s="1067"/>
      <c r="AT121" s="1068"/>
      <c r="AU121" s="1096"/>
      <c r="AV121" s="1097"/>
      <c r="AW121" s="1097"/>
      <c r="AX121" s="1097"/>
      <c r="AY121" s="1098"/>
      <c r="AZ121" s="1053" t="s">
        <v>479</v>
      </c>
      <c r="BA121" s="1054"/>
      <c r="BB121" s="1054"/>
      <c r="BC121" s="1054"/>
      <c r="BD121" s="1054"/>
      <c r="BE121" s="1054"/>
      <c r="BF121" s="1054"/>
      <c r="BG121" s="1054"/>
      <c r="BH121" s="1054"/>
      <c r="BI121" s="1054"/>
      <c r="BJ121" s="1054"/>
      <c r="BK121" s="1054"/>
      <c r="BL121" s="1054"/>
      <c r="BM121" s="1054"/>
      <c r="BN121" s="1054"/>
      <c r="BO121" s="1054"/>
      <c r="BP121" s="1055"/>
      <c r="BQ121" s="1023">
        <v>14224157</v>
      </c>
      <c r="BR121" s="1024"/>
      <c r="BS121" s="1024"/>
      <c r="BT121" s="1024"/>
      <c r="BU121" s="1024"/>
      <c r="BV121" s="1024">
        <v>15468879</v>
      </c>
      <c r="BW121" s="1024"/>
      <c r="BX121" s="1024"/>
      <c r="BY121" s="1024"/>
      <c r="BZ121" s="1024"/>
      <c r="CA121" s="1024">
        <v>17918767</v>
      </c>
      <c r="CB121" s="1024"/>
      <c r="CC121" s="1024"/>
      <c r="CD121" s="1024"/>
      <c r="CE121" s="1024"/>
      <c r="CF121" s="1018">
        <v>34.200000000000003</v>
      </c>
      <c r="CG121" s="1019"/>
      <c r="CH121" s="1019"/>
      <c r="CI121" s="1019"/>
      <c r="CJ121" s="1019"/>
      <c r="CK121" s="1114"/>
      <c r="CL121" s="1115"/>
      <c r="CM121" s="1115"/>
      <c r="CN121" s="1115"/>
      <c r="CO121" s="1116"/>
      <c r="CP121" s="1124" t="s">
        <v>480</v>
      </c>
      <c r="CQ121" s="1125"/>
      <c r="CR121" s="1125"/>
      <c r="CS121" s="1125"/>
      <c r="CT121" s="1125"/>
      <c r="CU121" s="1125"/>
      <c r="CV121" s="1125"/>
      <c r="CW121" s="1125"/>
      <c r="CX121" s="1125"/>
      <c r="CY121" s="1125"/>
      <c r="CZ121" s="1125"/>
      <c r="DA121" s="1125"/>
      <c r="DB121" s="1125"/>
      <c r="DC121" s="1125"/>
      <c r="DD121" s="1125"/>
      <c r="DE121" s="1125"/>
      <c r="DF121" s="1126"/>
      <c r="DG121" s="1023">
        <v>1117498</v>
      </c>
      <c r="DH121" s="1024"/>
      <c r="DI121" s="1024"/>
      <c r="DJ121" s="1024"/>
      <c r="DK121" s="1024"/>
      <c r="DL121" s="1024">
        <v>1006314</v>
      </c>
      <c r="DM121" s="1024"/>
      <c r="DN121" s="1024"/>
      <c r="DO121" s="1024"/>
      <c r="DP121" s="1024"/>
      <c r="DQ121" s="1024">
        <v>883471</v>
      </c>
      <c r="DR121" s="1024"/>
      <c r="DS121" s="1024"/>
      <c r="DT121" s="1024"/>
      <c r="DU121" s="1024"/>
      <c r="DV121" s="1025">
        <v>1.7</v>
      </c>
      <c r="DW121" s="1025"/>
      <c r="DX121" s="1025"/>
      <c r="DY121" s="1025"/>
      <c r="DZ121" s="1026"/>
    </row>
    <row r="122" spans="1:130" s="248" customFormat="1" ht="26.25" customHeight="1" x14ac:dyDescent="0.15">
      <c r="A122" s="1163"/>
      <c r="B122" s="1050"/>
      <c r="C122" s="1020" t="s">
        <v>458</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462</v>
      </c>
      <c r="AB122" s="1063"/>
      <c r="AC122" s="1063"/>
      <c r="AD122" s="1063"/>
      <c r="AE122" s="1064"/>
      <c r="AF122" s="1065" t="s">
        <v>446</v>
      </c>
      <c r="AG122" s="1063"/>
      <c r="AH122" s="1063"/>
      <c r="AI122" s="1063"/>
      <c r="AJ122" s="1064"/>
      <c r="AK122" s="1065" t="s">
        <v>388</v>
      </c>
      <c r="AL122" s="1063"/>
      <c r="AM122" s="1063"/>
      <c r="AN122" s="1063"/>
      <c r="AO122" s="1064"/>
      <c r="AP122" s="1066" t="s">
        <v>388</v>
      </c>
      <c r="AQ122" s="1067"/>
      <c r="AR122" s="1067"/>
      <c r="AS122" s="1067"/>
      <c r="AT122" s="1068"/>
      <c r="AU122" s="1096"/>
      <c r="AV122" s="1097"/>
      <c r="AW122" s="1097"/>
      <c r="AX122" s="1097"/>
      <c r="AY122" s="1098"/>
      <c r="AZ122" s="1078" t="s">
        <v>481</v>
      </c>
      <c r="BA122" s="1069"/>
      <c r="BB122" s="1069"/>
      <c r="BC122" s="1069"/>
      <c r="BD122" s="1069"/>
      <c r="BE122" s="1069"/>
      <c r="BF122" s="1069"/>
      <c r="BG122" s="1069"/>
      <c r="BH122" s="1069"/>
      <c r="BI122" s="1069"/>
      <c r="BJ122" s="1069"/>
      <c r="BK122" s="1069"/>
      <c r="BL122" s="1069"/>
      <c r="BM122" s="1069"/>
      <c r="BN122" s="1069"/>
      <c r="BO122" s="1069"/>
      <c r="BP122" s="1070"/>
      <c r="BQ122" s="1101">
        <v>88532678</v>
      </c>
      <c r="BR122" s="1102"/>
      <c r="BS122" s="1102"/>
      <c r="BT122" s="1102"/>
      <c r="BU122" s="1102"/>
      <c r="BV122" s="1102">
        <v>87731311</v>
      </c>
      <c r="BW122" s="1102"/>
      <c r="BX122" s="1102"/>
      <c r="BY122" s="1102"/>
      <c r="BZ122" s="1102"/>
      <c r="CA122" s="1102">
        <v>87882355</v>
      </c>
      <c r="CB122" s="1102"/>
      <c r="CC122" s="1102"/>
      <c r="CD122" s="1102"/>
      <c r="CE122" s="1102"/>
      <c r="CF122" s="1122">
        <v>167.7</v>
      </c>
      <c r="CG122" s="1123"/>
      <c r="CH122" s="1123"/>
      <c r="CI122" s="1123"/>
      <c r="CJ122" s="1123"/>
      <c r="CK122" s="1114"/>
      <c r="CL122" s="1115"/>
      <c r="CM122" s="1115"/>
      <c r="CN122" s="1115"/>
      <c r="CO122" s="1116"/>
      <c r="CP122" s="1124" t="s">
        <v>482</v>
      </c>
      <c r="CQ122" s="1125"/>
      <c r="CR122" s="1125"/>
      <c r="CS122" s="1125"/>
      <c r="CT122" s="1125"/>
      <c r="CU122" s="1125"/>
      <c r="CV122" s="1125"/>
      <c r="CW122" s="1125"/>
      <c r="CX122" s="1125"/>
      <c r="CY122" s="1125"/>
      <c r="CZ122" s="1125"/>
      <c r="DA122" s="1125"/>
      <c r="DB122" s="1125"/>
      <c r="DC122" s="1125"/>
      <c r="DD122" s="1125"/>
      <c r="DE122" s="1125"/>
      <c r="DF122" s="1126"/>
      <c r="DG122" s="1023">
        <v>184858</v>
      </c>
      <c r="DH122" s="1024"/>
      <c r="DI122" s="1024"/>
      <c r="DJ122" s="1024"/>
      <c r="DK122" s="1024"/>
      <c r="DL122" s="1024">
        <v>210466</v>
      </c>
      <c r="DM122" s="1024"/>
      <c r="DN122" s="1024"/>
      <c r="DO122" s="1024"/>
      <c r="DP122" s="1024"/>
      <c r="DQ122" s="1024">
        <v>226358</v>
      </c>
      <c r="DR122" s="1024"/>
      <c r="DS122" s="1024"/>
      <c r="DT122" s="1024"/>
      <c r="DU122" s="1024"/>
      <c r="DV122" s="1025">
        <v>0.4</v>
      </c>
      <c r="DW122" s="1025"/>
      <c r="DX122" s="1025"/>
      <c r="DY122" s="1025"/>
      <c r="DZ122" s="1026"/>
    </row>
    <row r="123" spans="1:130" s="248" customFormat="1" ht="26.25" customHeight="1" x14ac:dyDescent="0.15">
      <c r="A123" s="1163"/>
      <c r="B123" s="1050"/>
      <c r="C123" s="1020" t="s">
        <v>465</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v>1439</v>
      </c>
      <c r="AB123" s="1063"/>
      <c r="AC123" s="1063"/>
      <c r="AD123" s="1063"/>
      <c r="AE123" s="1064"/>
      <c r="AF123" s="1065" t="s">
        <v>388</v>
      </c>
      <c r="AG123" s="1063"/>
      <c r="AH123" s="1063"/>
      <c r="AI123" s="1063"/>
      <c r="AJ123" s="1064"/>
      <c r="AK123" s="1065" t="s">
        <v>393</v>
      </c>
      <c r="AL123" s="1063"/>
      <c r="AM123" s="1063"/>
      <c r="AN123" s="1063"/>
      <c r="AO123" s="1064"/>
      <c r="AP123" s="1066" t="s">
        <v>393</v>
      </c>
      <c r="AQ123" s="1067"/>
      <c r="AR123" s="1067"/>
      <c r="AS123" s="1067"/>
      <c r="AT123" s="1068"/>
      <c r="AU123" s="1099"/>
      <c r="AV123" s="1100"/>
      <c r="AW123" s="1100"/>
      <c r="AX123" s="1100"/>
      <c r="AY123" s="1100"/>
      <c r="AZ123" s="279" t="s">
        <v>185</v>
      </c>
      <c r="BA123" s="279"/>
      <c r="BB123" s="279"/>
      <c r="BC123" s="279"/>
      <c r="BD123" s="279"/>
      <c r="BE123" s="279"/>
      <c r="BF123" s="279"/>
      <c r="BG123" s="279"/>
      <c r="BH123" s="279"/>
      <c r="BI123" s="279"/>
      <c r="BJ123" s="279"/>
      <c r="BK123" s="279"/>
      <c r="BL123" s="279"/>
      <c r="BM123" s="279"/>
      <c r="BN123" s="279"/>
      <c r="BO123" s="1079" t="s">
        <v>483</v>
      </c>
      <c r="BP123" s="1110"/>
      <c r="BQ123" s="1169">
        <v>119651017</v>
      </c>
      <c r="BR123" s="1170"/>
      <c r="BS123" s="1170"/>
      <c r="BT123" s="1170"/>
      <c r="BU123" s="1170"/>
      <c r="BV123" s="1170">
        <v>124676419</v>
      </c>
      <c r="BW123" s="1170"/>
      <c r="BX123" s="1170"/>
      <c r="BY123" s="1170"/>
      <c r="BZ123" s="1170"/>
      <c r="CA123" s="1170">
        <v>128604661</v>
      </c>
      <c r="CB123" s="1170"/>
      <c r="CC123" s="1170"/>
      <c r="CD123" s="1170"/>
      <c r="CE123" s="1170"/>
      <c r="CF123" s="1103"/>
      <c r="CG123" s="1104"/>
      <c r="CH123" s="1104"/>
      <c r="CI123" s="1104"/>
      <c r="CJ123" s="1105"/>
      <c r="CK123" s="1114"/>
      <c r="CL123" s="1115"/>
      <c r="CM123" s="1115"/>
      <c r="CN123" s="1115"/>
      <c r="CO123" s="1116"/>
      <c r="CP123" s="1124" t="s">
        <v>484</v>
      </c>
      <c r="CQ123" s="1125"/>
      <c r="CR123" s="1125"/>
      <c r="CS123" s="1125"/>
      <c r="CT123" s="1125"/>
      <c r="CU123" s="1125"/>
      <c r="CV123" s="1125"/>
      <c r="CW123" s="1125"/>
      <c r="CX123" s="1125"/>
      <c r="CY123" s="1125"/>
      <c r="CZ123" s="1125"/>
      <c r="DA123" s="1125"/>
      <c r="DB123" s="1125"/>
      <c r="DC123" s="1125"/>
      <c r="DD123" s="1125"/>
      <c r="DE123" s="1125"/>
      <c r="DF123" s="1126"/>
      <c r="DG123" s="1062">
        <v>254591</v>
      </c>
      <c r="DH123" s="1063"/>
      <c r="DI123" s="1063"/>
      <c r="DJ123" s="1063"/>
      <c r="DK123" s="1064"/>
      <c r="DL123" s="1065">
        <v>192527</v>
      </c>
      <c r="DM123" s="1063"/>
      <c r="DN123" s="1063"/>
      <c r="DO123" s="1063"/>
      <c r="DP123" s="1064"/>
      <c r="DQ123" s="1065">
        <v>79156</v>
      </c>
      <c r="DR123" s="1063"/>
      <c r="DS123" s="1063"/>
      <c r="DT123" s="1063"/>
      <c r="DU123" s="1064"/>
      <c r="DV123" s="1066">
        <v>0.2</v>
      </c>
      <c r="DW123" s="1067"/>
      <c r="DX123" s="1067"/>
      <c r="DY123" s="1067"/>
      <c r="DZ123" s="1068"/>
    </row>
    <row r="124" spans="1:130" s="248" customFormat="1" ht="26.25" customHeight="1" thickBot="1" x14ac:dyDescent="0.2">
      <c r="A124" s="1163"/>
      <c r="B124" s="1050"/>
      <c r="C124" s="1020" t="s">
        <v>469</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388</v>
      </c>
      <c r="AB124" s="1063"/>
      <c r="AC124" s="1063"/>
      <c r="AD124" s="1063"/>
      <c r="AE124" s="1064"/>
      <c r="AF124" s="1065" t="s">
        <v>388</v>
      </c>
      <c r="AG124" s="1063"/>
      <c r="AH124" s="1063"/>
      <c r="AI124" s="1063"/>
      <c r="AJ124" s="1064"/>
      <c r="AK124" s="1065" t="s">
        <v>388</v>
      </c>
      <c r="AL124" s="1063"/>
      <c r="AM124" s="1063"/>
      <c r="AN124" s="1063"/>
      <c r="AO124" s="1064"/>
      <c r="AP124" s="1066" t="s">
        <v>388</v>
      </c>
      <c r="AQ124" s="1067"/>
      <c r="AR124" s="1067"/>
      <c r="AS124" s="1067"/>
      <c r="AT124" s="1068"/>
      <c r="AU124" s="1165" t="s">
        <v>485</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v>18.2</v>
      </c>
      <c r="BR124" s="1132"/>
      <c r="BS124" s="1132"/>
      <c r="BT124" s="1132"/>
      <c r="BU124" s="1132"/>
      <c r="BV124" s="1132">
        <v>14.3</v>
      </c>
      <c r="BW124" s="1132"/>
      <c r="BX124" s="1132"/>
      <c r="BY124" s="1132"/>
      <c r="BZ124" s="1132"/>
      <c r="CA124" s="1132">
        <v>14.7</v>
      </c>
      <c r="CB124" s="1132"/>
      <c r="CC124" s="1132"/>
      <c r="CD124" s="1132"/>
      <c r="CE124" s="1132"/>
      <c r="CF124" s="1133"/>
      <c r="CG124" s="1134"/>
      <c r="CH124" s="1134"/>
      <c r="CI124" s="1134"/>
      <c r="CJ124" s="1135"/>
      <c r="CK124" s="1117"/>
      <c r="CL124" s="1117"/>
      <c r="CM124" s="1117"/>
      <c r="CN124" s="1117"/>
      <c r="CO124" s="1118"/>
      <c r="CP124" s="1124" t="s">
        <v>486</v>
      </c>
      <c r="CQ124" s="1125"/>
      <c r="CR124" s="1125"/>
      <c r="CS124" s="1125"/>
      <c r="CT124" s="1125"/>
      <c r="CU124" s="1125"/>
      <c r="CV124" s="1125"/>
      <c r="CW124" s="1125"/>
      <c r="CX124" s="1125"/>
      <c r="CY124" s="1125"/>
      <c r="CZ124" s="1125"/>
      <c r="DA124" s="1125"/>
      <c r="DB124" s="1125"/>
      <c r="DC124" s="1125"/>
      <c r="DD124" s="1125"/>
      <c r="DE124" s="1125"/>
      <c r="DF124" s="1126"/>
      <c r="DG124" s="1109">
        <v>93786</v>
      </c>
      <c r="DH124" s="1088"/>
      <c r="DI124" s="1088"/>
      <c r="DJ124" s="1088"/>
      <c r="DK124" s="1089"/>
      <c r="DL124" s="1087">
        <v>70615</v>
      </c>
      <c r="DM124" s="1088"/>
      <c r="DN124" s="1088"/>
      <c r="DO124" s="1088"/>
      <c r="DP124" s="1089"/>
      <c r="DQ124" s="1087">
        <v>49773</v>
      </c>
      <c r="DR124" s="1088"/>
      <c r="DS124" s="1088"/>
      <c r="DT124" s="1088"/>
      <c r="DU124" s="1089"/>
      <c r="DV124" s="1090">
        <v>0.1</v>
      </c>
      <c r="DW124" s="1091"/>
      <c r="DX124" s="1091"/>
      <c r="DY124" s="1091"/>
      <c r="DZ124" s="1092"/>
    </row>
    <row r="125" spans="1:130" s="248" customFormat="1" ht="26.25" customHeight="1" x14ac:dyDescent="0.15">
      <c r="A125" s="1163"/>
      <c r="B125" s="1050"/>
      <c r="C125" s="1020" t="s">
        <v>471</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393</v>
      </c>
      <c r="AB125" s="1063"/>
      <c r="AC125" s="1063"/>
      <c r="AD125" s="1063"/>
      <c r="AE125" s="1064"/>
      <c r="AF125" s="1065" t="s">
        <v>388</v>
      </c>
      <c r="AG125" s="1063"/>
      <c r="AH125" s="1063"/>
      <c r="AI125" s="1063"/>
      <c r="AJ125" s="1064"/>
      <c r="AK125" s="1065" t="s">
        <v>388</v>
      </c>
      <c r="AL125" s="1063"/>
      <c r="AM125" s="1063"/>
      <c r="AN125" s="1063"/>
      <c r="AO125" s="1064"/>
      <c r="AP125" s="1066" t="s">
        <v>388</v>
      </c>
      <c r="AQ125" s="1067"/>
      <c r="AR125" s="1067"/>
      <c r="AS125" s="1067"/>
      <c r="AT125" s="106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7" t="s">
        <v>487</v>
      </c>
      <c r="CL125" s="1112"/>
      <c r="CM125" s="1112"/>
      <c r="CN125" s="1112"/>
      <c r="CO125" s="1113"/>
      <c r="CP125" s="1044" t="s">
        <v>488</v>
      </c>
      <c r="CQ125" s="993"/>
      <c r="CR125" s="993"/>
      <c r="CS125" s="993"/>
      <c r="CT125" s="993"/>
      <c r="CU125" s="993"/>
      <c r="CV125" s="993"/>
      <c r="CW125" s="993"/>
      <c r="CX125" s="993"/>
      <c r="CY125" s="993"/>
      <c r="CZ125" s="993"/>
      <c r="DA125" s="993"/>
      <c r="DB125" s="993"/>
      <c r="DC125" s="993"/>
      <c r="DD125" s="993"/>
      <c r="DE125" s="993"/>
      <c r="DF125" s="994"/>
      <c r="DG125" s="1030" t="s">
        <v>388</v>
      </c>
      <c r="DH125" s="1031"/>
      <c r="DI125" s="1031"/>
      <c r="DJ125" s="1031"/>
      <c r="DK125" s="1031"/>
      <c r="DL125" s="1031" t="s">
        <v>388</v>
      </c>
      <c r="DM125" s="1031"/>
      <c r="DN125" s="1031"/>
      <c r="DO125" s="1031"/>
      <c r="DP125" s="1031"/>
      <c r="DQ125" s="1031" t="s">
        <v>388</v>
      </c>
      <c r="DR125" s="1031"/>
      <c r="DS125" s="1031"/>
      <c r="DT125" s="1031"/>
      <c r="DU125" s="1031"/>
      <c r="DV125" s="1032" t="s">
        <v>388</v>
      </c>
      <c r="DW125" s="1032"/>
      <c r="DX125" s="1032"/>
      <c r="DY125" s="1032"/>
      <c r="DZ125" s="1033"/>
    </row>
    <row r="126" spans="1:130" s="248" customFormat="1" ht="26.25" customHeight="1" thickBot="1" x14ac:dyDescent="0.2">
      <c r="A126" s="1163"/>
      <c r="B126" s="1050"/>
      <c r="C126" s="1020" t="s">
        <v>473</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v>4639</v>
      </c>
      <c r="AB126" s="1063"/>
      <c r="AC126" s="1063"/>
      <c r="AD126" s="1063"/>
      <c r="AE126" s="1064"/>
      <c r="AF126" s="1065">
        <v>4621</v>
      </c>
      <c r="AG126" s="1063"/>
      <c r="AH126" s="1063"/>
      <c r="AI126" s="1063"/>
      <c r="AJ126" s="1064"/>
      <c r="AK126" s="1065">
        <v>4607</v>
      </c>
      <c r="AL126" s="1063"/>
      <c r="AM126" s="1063"/>
      <c r="AN126" s="1063"/>
      <c r="AO126" s="1064"/>
      <c r="AP126" s="1066">
        <v>0</v>
      </c>
      <c r="AQ126" s="1067"/>
      <c r="AR126" s="1067"/>
      <c r="AS126" s="1067"/>
      <c r="AT126" s="106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8"/>
      <c r="CL126" s="1115"/>
      <c r="CM126" s="1115"/>
      <c r="CN126" s="1115"/>
      <c r="CO126" s="1116"/>
      <c r="CP126" s="1053" t="s">
        <v>489</v>
      </c>
      <c r="CQ126" s="1054"/>
      <c r="CR126" s="1054"/>
      <c r="CS126" s="1054"/>
      <c r="CT126" s="1054"/>
      <c r="CU126" s="1054"/>
      <c r="CV126" s="1054"/>
      <c r="CW126" s="1054"/>
      <c r="CX126" s="1054"/>
      <c r="CY126" s="1054"/>
      <c r="CZ126" s="1054"/>
      <c r="DA126" s="1054"/>
      <c r="DB126" s="1054"/>
      <c r="DC126" s="1054"/>
      <c r="DD126" s="1054"/>
      <c r="DE126" s="1054"/>
      <c r="DF126" s="1055"/>
      <c r="DG126" s="1023">
        <v>3731747</v>
      </c>
      <c r="DH126" s="1024"/>
      <c r="DI126" s="1024"/>
      <c r="DJ126" s="1024"/>
      <c r="DK126" s="1024"/>
      <c r="DL126" s="1024">
        <v>2948195</v>
      </c>
      <c r="DM126" s="1024"/>
      <c r="DN126" s="1024"/>
      <c r="DO126" s="1024"/>
      <c r="DP126" s="1024"/>
      <c r="DQ126" s="1024">
        <v>2739092</v>
      </c>
      <c r="DR126" s="1024"/>
      <c r="DS126" s="1024"/>
      <c r="DT126" s="1024"/>
      <c r="DU126" s="1024"/>
      <c r="DV126" s="1025">
        <v>5.2</v>
      </c>
      <c r="DW126" s="1025"/>
      <c r="DX126" s="1025"/>
      <c r="DY126" s="1025"/>
      <c r="DZ126" s="1026"/>
    </row>
    <row r="127" spans="1:130" s="248" customFormat="1" ht="26.25" customHeight="1" x14ac:dyDescent="0.15">
      <c r="A127" s="1164"/>
      <c r="B127" s="1052"/>
      <c r="C127" s="1106" t="s">
        <v>490</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v>11731</v>
      </c>
      <c r="AB127" s="1063"/>
      <c r="AC127" s="1063"/>
      <c r="AD127" s="1063"/>
      <c r="AE127" s="1064"/>
      <c r="AF127" s="1065">
        <v>11883</v>
      </c>
      <c r="AG127" s="1063"/>
      <c r="AH127" s="1063"/>
      <c r="AI127" s="1063"/>
      <c r="AJ127" s="1064"/>
      <c r="AK127" s="1065">
        <v>17692</v>
      </c>
      <c r="AL127" s="1063"/>
      <c r="AM127" s="1063"/>
      <c r="AN127" s="1063"/>
      <c r="AO127" s="1064"/>
      <c r="AP127" s="1066">
        <v>0</v>
      </c>
      <c r="AQ127" s="1067"/>
      <c r="AR127" s="1067"/>
      <c r="AS127" s="1067"/>
      <c r="AT127" s="1068"/>
      <c r="AU127" s="284"/>
      <c r="AV127" s="284"/>
      <c r="AW127" s="284"/>
      <c r="AX127" s="1136" t="s">
        <v>491</v>
      </c>
      <c r="AY127" s="1137"/>
      <c r="AZ127" s="1137"/>
      <c r="BA127" s="1137"/>
      <c r="BB127" s="1137"/>
      <c r="BC127" s="1137"/>
      <c r="BD127" s="1137"/>
      <c r="BE127" s="1138"/>
      <c r="BF127" s="1139" t="s">
        <v>492</v>
      </c>
      <c r="BG127" s="1137"/>
      <c r="BH127" s="1137"/>
      <c r="BI127" s="1137"/>
      <c r="BJ127" s="1137"/>
      <c r="BK127" s="1137"/>
      <c r="BL127" s="1138"/>
      <c r="BM127" s="1139" t="s">
        <v>493</v>
      </c>
      <c r="BN127" s="1137"/>
      <c r="BO127" s="1137"/>
      <c r="BP127" s="1137"/>
      <c r="BQ127" s="1137"/>
      <c r="BR127" s="1137"/>
      <c r="BS127" s="1138"/>
      <c r="BT127" s="1139" t="s">
        <v>494</v>
      </c>
      <c r="BU127" s="1137"/>
      <c r="BV127" s="1137"/>
      <c r="BW127" s="1137"/>
      <c r="BX127" s="1137"/>
      <c r="BY127" s="1137"/>
      <c r="BZ127" s="1161"/>
      <c r="CA127" s="284"/>
      <c r="CB127" s="284"/>
      <c r="CC127" s="284"/>
      <c r="CD127" s="285"/>
      <c r="CE127" s="285"/>
      <c r="CF127" s="285"/>
      <c r="CG127" s="282"/>
      <c r="CH127" s="282"/>
      <c r="CI127" s="282"/>
      <c r="CJ127" s="283"/>
      <c r="CK127" s="1128"/>
      <c r="CL127" s="1115"/>
      <c r="CM127" s="1115"/>
      <c r="CN127" s="1115"/>
      <c r="CO127" s="1116"/>
      <c r="CP127" s="1053" t="s">
        <v>495</v>
      </c>
      <c r="CQ127" s="1054"/>
      <c r="CR127" s="1054"/>
      <c r="CS127" s="1054"/>
      <c r="CT127" s="1054"/>
      <c r="CU127" s="1054"/>
      <c r="CV127" s="1054"/>
      <c r="CW127" s="1054"/>
      <c r="CX127" s="1054"/>
      <c r="CY127" s="1054"/>
      <c r="CZ127" s="1054"/>
      <c r="DA127" s="1054"/>
      <c r="DB127" s="1054"/>
      <c r="DC127" s="1054"/>
      <c r="DD127" s="1054"/>
      <c r="DE127" s="1054"/>
      <c r="DF127" s="1055"/>
      <c r="DG127" s="1023" t="s">
        <v>388</v>
      </c>
      <c r="DH127" s="1024"/>
      <c r="DI127" s="1024"/>
      <c r="DJ127" s="1024"/>
      <c r="DK127" s="1024"/>
      <c r="DL127" s="1024" t="s">
        <v>388</v>
      </c>
      <c r="DM127" s="1024"/>
      <c r="DN127" s="1024"/>
      <c r="DO127" s="1024"/>
      <c r="DP127" s="1024"/>
      <c r="DQ127" s="1024" t="s">
        <v>388</v>
      </c>
      <c r="DR127" s="1024"/>
      <c r="DS127" s="1024"/>
      <c r="DT127" s="1024"/>
      <c r="DU127" s="1024"/>
      <c r="DV127" s="1025" t="s">
        <v>388</v>
      </c>
      <c r="DW127" s="1025"/>
      <c r="DX127" s="1025"/>
      <c r="DY127" s="1025"/>
      <c r="DZ127" s="1026"/>
    </row>
    <row r="128" spans="1:130" s="248" customFormat="1" ht="26.25" customHeight="1" thickBot="1" x14ac:dyDescent="0.2">
      <c r="A128" s="1147" t="s">
        <v>496</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497</v>
      </c>
      <c r="X128" s="1149"/>
      <c r="Y128" s="1149"/>
      <c r="Z128" s="1150"/>
      <c r="AA128" s="1151">
        <v>2009858</v>
      </c>
      <c r="AB128" s="1152"/>
      <c r="AC128" s="1152"/>
      <c r="AD128" s="1152"/>
      <c r="AE128" s="1153"/>
      <c r="AF128" s="1154">
        <v>2348738</v>
      </c>
      <c r="AG128" s="1152"/>
      <c r="AH128" s="1152"/>
      <c r="AI128" s="1152"/>
      <c r="AJ128" s="1153"/>
      <c r="AK128" s="1154">
        <v>2276138</v>
      </c>
      <c r="AL128" s="1152"/>
      <c r="AM128" s="1152"/>
      <c r="AN128" s="1152"/>
      <c r="AO128" s="1153"/>
      <c r="AP128" s="1155"/>
      <c r="AQ128" s="1156"/>
      <c r="AR128" s="1156"/>
      <c r="AS128" s="1156"/>
      <c r="AT128" s="1157"/>
      <c r="AU128" s="284"/>
      <c r="AV128" s="284"/>
      <c r="AW128" s="284"/>
      <c r="AX128" s="992" t="s">
        <v>498</v>
      </c>
      <c r="AY128" s="993"/>
      <c r="AZ128" s="993"/>
      <c r="BA128" s="993"/>
      <c r="BB128" s="993"/>
      <c r="BC128" s="993"/>
      <c r="BD128" s="993"/>
      <c r="BE128" s="994"/>
      <c r="BF128" s="1158" t="s">
        <v>499</v>
      </c>
      <c r="BG128" s="1159"/>
      <c r="BH128" s="1159"/>
      <c r="BI128" s="1159"/>
      <c r="BJ128" s="1159"/>
      <c r="BK128" s="1159"/>
      <c r="BL128" s="1160"/>
      <c r="BM128" s="1158">
        <v>11.25</v>
      </c>
      <c r="BN128" s="1159"/>
      <c r="BO128" s="1159"/>
      <c r="BP128" s="1159"/>
      <c r="BQ128" s="1159"/>
      <c r="BR128" s="1159"/>
      <c r="BS128" s="1160"/>
      <c r="BT128" s="1158">
        <v>20</v>
      </c>
      <c r="BU128" s="1159"/>
      <c r="BV128" s="1159"/>
      <c r="BW128" s="1159"/>
      <c r="BX128" s="1159"/>
      <c r="BY128" s="1159"/>
      <c r="BZ128" s="1183"/>
      <c r="CA128" s="285"/>
      <c r="CB128" s="285"/>
      <c r="CC128" s="285"/>
      <c r="CD128" s="285"/>
      <c r="CE128" s="285"/>
      <c r="CF128" s="285"/>
      <c r="CG128" s="282"/>
      <c r="CH128" s="282"/>
      <c r="CI128" s="282"/>
      <c r="CJ128" s="283"/>
      <c r="CK128" s="1129"/>
      <c r="CL128" s="1130"/>
      <c r="CM128" s="1130"/>
      <c r="CN128" s="1130"/>
      <c r="CO128" s="1131"/>
      <c r="CP128" s="1140" t="s">
        <v>500</v>
      </c>
      <c r="CQ128" s="1141"/>
      <c r="CR128" s="1141"/>
      <c r="CS128" s="1141"/>
      <c r="CT128" s="1141"/>
      <c r="CU128" s="1141"/>
      <c r="CV128" s="1141"/>
      <c r="CW128" s="1141"/>
      <c r="CX128" s="1141"/>
      <c r="CY128" s="1141"/>
      <c r="CZ128" s="1141"/>
      <c r="DA128" s="1141"/>
      <c r="DB128" s="1141"/>
      <c r="DC128" s="1141"/>
      <c r="DD128" s="1141"/>
      <c r="DE128" s="1141"/>
      <c r="DF128" s="1142"/>
      <c r="DG128" s="1143" t="s">
        <v>501</v>
      </c>
      <c r="DH128" s="1144"/>
      <c r="DI128" s="1144"/>
      <c r="DJ128" s="1144"/>
      <c r="DK128" s="1144"/>
      <c r="DL128" s="1144" t="s">
        <v>501</v>
      </c>
      <c r="DM128" s="1144"/>
      <c r="DN128" s="1144"/>
      <c r="DO128" s="1144"/>
      <c r="DP128" s="1144"/>
      <c r="DQ128" s="1144" t="s">
        <v>502</v>
      </c>
      <c r="DR128" s="1144"/>
      <c r="DS128" s="1144"/>
      <c r="DT128" s="1144"/>
      <c r="DU128" s="1144"/>
      <c r="DV128" s="1145" t="s">
        <v>503</v>
      </c>
      <c r="DW128" s="1145"/>
      <c r="DX128" s="1145"/>
      <c r="DY128" s="1145"/>
      <c r="DZ128" s="1146"/>
    </row>
    <row r="129" spans="1:131" s="248" customFormat="1" ht="26.25" customHeight="1" x14ac:dyDescent="0.15">
      <c r="A129" s="1034" t="s">
        <v>104</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504</v>
      </c>
      <c r="X129" s="1178"/>
      <c r="Y129" s="1178"/>
      <c r="Z129" s="1179"/>
      <c r="AA129" s="1062">
        <v>59100498</v>
      </c>
      <c r="AB129" s="1063"/>
      <c r="AC129" s="1063"/>
      <c r="AD129" s="1063"/>
      <c r="AE129" s="1064"/>
      <c r="AF129" s="1065">
        <v>58596763</v>
      </c>
      <c r="AG129" s="1063"/>
      <c r="AH129" s="1063"/>
      <c r="AI129" s="1063"/>
      <c r="AJ129" s="1064"/>
      <c r="AK129" s="1065">
        <v>60146664</v>
      </c>
      <c r="AL129" s="1063"/>
      <c r="AM129" s="1063"/>
      <c r="AN129" s="1063"/>
      <c r="AO129" s="1064"/>
      <c r="AP129" s="1180"/>
      <c r="AQ129" s="1181"/>
      <c r="AR129" s="1181"/>
      <c r="AS129" s="1181"/>
      <c r="AT129" s="1182"/>
      <c r="AU129" s="286"/>
      <c r="AV129" s="286"/>
      <c r="AW129" s="286"/>
      <c r="AX129" s="1171" t="s">
        <v>505</v>
      </c>
      <c r="AY129" s="1054"/>
      <c r="AZ129" s="1054"/>
      <c r="BA129" s="1054"/>
      <c r="BB129" s="1054"/>
      <c r="BC129" s="1054"/>
      <c r="BD129" s="1054"/>
      <c r="BE129" s="1055"/>
      <c r="BF129" s="1172" t="s">
        <v>502</v>
      </c>
      <c r="BG129" s="1173"/>
      <c r="BH129" s="1173"/>
      <c r="BI129" s="1173"/>
      <c r="BJ129" s="1173"/>
      <c r="BK129" s="1173"/>
      <c r="BL129" s="1174"/>
      <c r="BM129" s="1172">
        <v>16.25</v>
      </c>
      <c r="BN129" s="1173"/>
      <c r="BO129" s="1173"/>
      <c r="BP129" s="1173"/>
      <c r="BQ129" s="1173"/>
      <c r="BR129" s="1173"/>
      <c r="BS129" s="1174"/>
      <c r="BT129" s="1172">
        <v>30</v>
      </c>
      <c r="BU129" s="1175"/>
      <c r="BV129" s="1175"/>
      <c r="BW129" s="1175"/>
      <c r="BX129" s="1175"/>
      <c r="BY129" s="1175"/>
      <c r="BZ129" s="117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4" t="s">
        <v>506</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507</v>
      </c>
      <c r="X130" s="1178"/>
      <c r="Y130" s="1178"/>
      <c r="Z130" s="1179"/>
      <c r="AA130" s="1062">
        <v>8394709</v>
      </c>
      <c r="AB130" s="1063"/>
      <c r="AC130" s="1063"/>
      <c r="AD130" s="1063"/>
      <c r="AE130" s="1064"/>
      <c r="AF130" s="1065">
        <v>8029225</v>
      </c>
      <c r="AG130" s="1063"/>
      <c r="AH130" s="1063"/>
      <c r="AI130" s="1063"/>
      <c r="AJ130" s="1064"/>
      <c r="AK130" s="1065">
        <v>7747189</v>
      </c>
      <c r="AL130" s="1063"/>
      <c r="AM130" s="1063"/>
      <c r="AN130" s="1063"/>
      <c r="AO130" s="1064"/>
      <c r="AP130" s="1180"/>
      <c r="AQ130" s="1181"/>
      <c r="AR130" s="1181"/>
      <c r="AS130" s="1181"/>
      <c r="AT130" s="1182"/>
      <c r="AU130" s="286"/>
      <c r="AV130" s="286"/>
      <c r="AW130" s="286"/>
      <c r="AX130" s="1171" t="s">
        <v>508</v>
      </c>
      <c r="AY130" s="1054"/>
      <c r="AZ130" s="1054"/>
      <c r="BA130" s="1054"/>
      <c r="BB130" s="1054"/>
      <c r="BC130" s="1054"/>
      <c r="BD130" s="1054"/>
      <c r="BE130" s="1055"/>
      <c r="BF130" s="1208">
        <v>1.1000000000000001</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509</v>
      </c>
      <c r="X131" s="1216"/>
      <c r="Y131" s="1216"/>
      <c r="Z131" s="1217"/>
      <c r="AA131" s="1109">
        <v>50705789</v>
      </c>
      <c r="AB131" s="1088"/>
      <c r="AC131" s="1088"/>
      <c r="AD131" s="1088"/>
      <c r="AE131" s="1089"/>
      <c r="AF131" s="1087">
        <v>50567538</v>
      </c>
      <c r="AG131" s="1088"/>
      <c r="AH131" s="1088"/>
      <c r="AI131" s="1088"/>
      <c r="AJ131" s="1089"/>
      <c r="AK131" s="1087">
        <v>52399475</v>
      </c>
      <c r="AL131" s="1088"/>
      <c r="AM131" s="1088"/>
      <c r="AN131" s="1088"/>
      <c r="AO131" s="1089"/>
      <c r="AP131" s="1218"/>
      <c r="AQ131" s="1219"/>
      <c r="AR131" s="1219"/>
      <c r="AS131" s="1219"/>
      <c r="AT131" s="1220"/>
      <c r="AU131" s="286"/>
      <c r="AV131" s="286"/>
      <c r="AW131" s="286"/>
      <c r="AX131" s="1190" t="s">
        <v>510</v>
      </c>
      <c r="AY131" s="1141"/>
      <c r="AZ131" s="1141"/>
      <c r="BA131" s="1141"/>
      <c r="BB131" s="1141"/>
      <c r="BC131" s="1141"/>
      <c r="BD131" s="1141"/>
      <c r="BE131" s="1142"/>
      <c r="BF131" s="1191">
        <v>14.7</v>
      </c>
      <c r="BG131" s="1192"/>
      <c r="BH131" s="1192"/>
      <c r="BI131" s="1192"/>
      <c r="BJ131" s="1192"/>
      <c r="BK131" s="1192"/>
      <c r="BL131" s="1193"/>
      <c r="BM131" s="1191">
        <v>350</v>
      </c>
      <c r="BN131" s="1192"/>
      <c r="BO131" s="1192"/>
      <c r="BP131" s="1192"/>
      <c r="BQ131" s="1192"/>
      <c r="BR131" s="1192"/>
      <c r="BS131" s="1193"/>
      <c r="BT131" s="1194"/>
      <c r="BU131" s="1195"/>
      <c r="BV131" s="1195"/>
      <c r="BW131" s="1195"/>
      <c r="BX131" s="1195"/>
      <c r="BY131" s="1195"/>
      <c r="BZ131" s="119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7" t="s">
        <v>511</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512</v>
      </c>
      <c r="W132" s="1201"/>
      <c r="X132" s="1201"/>
      <c r="Y132" s="1201"/>
      <c r="Z132" s="1202"/>
      <c r="AA132" s="1203">
        <v>1.16247279</v>
      </c>
      <c r="AB132" s="1204"/>
      <c r="AC132" s="1204"/>
      <c r="AD132" s="1204"/>
      <c r="AE132" s="1205"/>
      <c r="AF132" s="1206">
        <v>0.93640264100000004</v>
      </c>
      <c r="AG132" s="1204"/>
      <c r="AH132" s="1204"/>
      <c r="AI132" s="1204"/>
      <c r="AJ132" s="1205"/>
      <c r="AK132" s="1206">
        <v>1.281165508</v>
      </c>
      <c r="AL132" s="1204"/>
      <c r="AM132" s="1204"/>
      <c r="AN132" s="1204"/>
      <c r="AO132" s="1205"/>
      <c r="AP132" s="1103"/>
      <c r="AQ132" s="1104"/>
      <c r="AR132" s="1104"/>
      <c r="AS132" s="1104"/>
      <c r="AT132" s="120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513</v>
      </c>
      <c r="W133" s="1184"/>
      <c r="X133" s="1184"/>
      <c r="Y133" s="1184"/>
      <c r="Z133" s="1185"/>
      <c r="AA133" s="1186">
        <v>1.1000000000000001</v>
      </c>
      <c r="AB133" s="1187"/>
      <c r="AC133" s="1187"/>
      <c r="AD133" s="1187"/>
      <c r="AE133" s="1188"/>
      <c r="AF133" s="1186">
        <v>1.2</v>
      </c>
      <c r="AG133" s="1187"/>
      <c r="AH133" s="1187"/>
      <c r="AI133" s="1187"/>
      <c r="AJ133" s="1188"/>
      <c r="AK133" s="1186">
        <v>1.1000000000000001</v>
      </c>
      <c r="AL133" s="1187"/>
      <c r="AM133" s="1187"/>
      <c r="AN133" s="1187"/>
      <c r="AO133" s="1188"/>
      <c r="AP133" s="1133"/>
      <c r="AQ133" s="1134"/>
      <c r="AR133" s="1134"/>
      <c r="AS133" s="1134"/>
      <c r="AT133" s="11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7V5+GVJP3LaDLd+YSsXPpE5gYn3I5of/lgLkJ4gBEXiZLInD1qQQHG3n237aOpxwkDxNX1ySQQVAh8aWlddlg==" saltValue="4lXQ0/zdU+BZUm6A9lTT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W30" sqref="AW3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i+S+mO5IuhoRyg9NHVliLaMME5dwFl+e5Qk7dX3tUBFK+ayFmb7KD7zyOpg13I3/TG7iVpZnWONy5Ebembrhw==" saltValue="Z9NgxLupDNKSMKMt3jOt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jMliYz1j+pQhilXumEyXeRo5jXkWYRZRvxBZf7zeka22+jrMJQOmZ3NxGNXqBl5tFB6QoysCpKVWBEgbzQ==" saltValue="uq4LnNie9yVQ0NGYfu8/v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1"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2"/>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3" t="s">
        <v>522</v>
      </c>
      <c r="AL9" s="1224"/>
      <c r="AM9" s="1224"/>
      <c r="AN9" s="1225"/>
      <c r="AO9" s="314">
        <v>18522310</v>
      </c>
      <c r="AP9" s="314">
        <v>67196</v>
      </c>
      <c r="AQ9" s="315">
        <v>62265</v>
      </c>
      <c r="AR9" s="316">
        <v>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3" t="s">
        <v>523</v>
      </c>
      <c r="AL10" s="1224"/>
      <c r="AM10" s="1224"/>
      <c r="AN10" s="1225"/>
      <c r="AO10" s="317">
        <v>47004</v>
      </c>
      <c r="AP10" s="317">
        <v>171</v>
      </c>
      <c r="AQ10" s="318">
        <v>1645</v>
      </c>
      <c r="AR10" s="319">
        <v>-89.6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3" t="s">
        <v>524</v>
      </c>
      <c r="AL11" s="1224"/>
      <c r="AM11" s="1224"/>
      <c r="AN11" s="1225"/>
      <c r="AO11" s="317" t="s">
        <v>525</v>
      </c>
      <c r="AP11" s="317" t="s">
        <v>525</v>
      </c>
      <c r="AQ11" s="318">
        <v>688</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3" t="s">
        <v>526</v>
      </c>
      <c r="AL12" s="1224"/>
      <c r="AM12" s="1224"/>
      <c r="AN12" s="1225"/>
      <c r="AO12" s="317" t="s">
        <v>525</v>
      </c>
      <c r="AP12" s="317" t="s">
        <v>525</v>
      </c>
      <c r="AQ12" s="318">
        <v>24</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3" t="s">
        <v>527</v>
      </c>
      <c r="AL13" s="1224"/>
      <c r="AM13" s="1224"/>
      <c r="AN13" s="1225"/>
      <c r="AO13" s="317">
        <v>452497</v>
      </c>
      <c r="AP13" s="317">
        <v>1642</v>
      </c>
      <c r="AQ13" s="318">
        <v>2006</v>
      </c>
      <c r="AR13" s="319">
        <v>-18.100000000000001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3" t="s">
        <v>528</v>
      </c>
      <c r="AL14" s="1224"/>
      <c r="AM14" s="1224"/>
      <c r="AN14" s="1225"/>
      <c r="AO14" s="317">
        <v>427607</v>
      </c>
      <c r="AP14" s="317">
        <v>1551</v>
      </c>
      <c r="AQ14" s="318">
        <v>1357</v>
      </c>
      <c r="AR14" s="319">
        <v>14.3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529</v>
      </c>
      <c r="AL15" s="1230"/>
      <c r="AM15" s="1230"/>
      <c r="AN15" s="1231"/>
      <c r="AO15" s="317">
        <v>-991822</v>
      </c>
      <c r="AP15" s="317">
        <v>-3598</v>
      </c>
      <c r="AQ15" s="318">
        <v>-3875</v>
      </c>
      <c r="AR15" s="319">
        <v>-7.1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185</v>
      </c>
      <c r="AL16" s="1230"/>
      <c r="AM16" s="1230"/>
      <c r="AN16" s="1231"/>
      <c r="AO16" s="317">
        <v>18457596</v>
      </c>
      <c r="AP16" s="317">
        <v>66961</v>
      </c>
      <c r="AQ16" s="318">
        <v>64110</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534</v>
      </c>
      <c r="AL21" s="1233"/>
      <c r="AM21" s="1233"/>
      <c r="AN21" s="1234"/>
      <c r="AO21" s="330">
        <v>7.15</v>
      </c>
      <c r="AP21" s="331">
        <v>6.37</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535</v>
      </c>
      <c r="AL22" s="1233"/>
      <c r="AM22" s="1233"/>
      <c r="AN22" s="1234"/>
      <c r="AO22" s="335">
        <v>101.5</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1"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2"/>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6" t="s">
        <v>539</v>
      </c>
      <c r="AL32" s="1227"/>
      <c r="AM32" s="1227"/>
      <c r="AN32" s="1228"/>
      <c r="AO32" s="345">
        <v>8131205</v>
      </c>
      <c r="AP32" s="345">
        <v>29499</v>
      </c>
      <c r="AQ32" s="346">
        <v>36503</v>
      </c>
      <c r="AR32" s="347">
        <v>-19.2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6" t="s">
        <v>540</v>
      </c>
      <c r="AL33" s="1227"/>
      <c r="AM33" s="1227"/>
      <c r="AN33" s="1228"/>
      <c r="AO33" s="345" t="s">
        <v>525</v>
      </c>
      <c r="AP33" s="345" t="s">
        <v>525</v>
      </c>
      <c r="AQ33" s="346">
        <v>3</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6" t="s">
        <v>541</v>
      </c>
      <c r="AL34" s="1227"/>
      <c r="AM34" s="1227"/>
      <c r="AN34" s="1228"/>
      <c r="AO34" s="345" t="s">
        <v>525</v>
      </c>
      <c r="AP34" s="345" t="s">
        <v>525</v>
      </c>
      <c r="AQ34" s="346">
        <v>76</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6" t="s">
        <v>542</v>
      </c>
      <c r="AL35" s="1227"/>
      <c r="AM35" s="1227"/>
      <c r="AN35" s="1228"/>
      <c r="AO35" s="345">
        <v>2523537</v>
      </c>
      <c r="AP35" s="345">
        <v>9155</v>
      </c>
      <c r="AQ35" s="346">
        <v>8582</v>
      </c>
      <c r="AR35" s="347">
        <v>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6" t="s">
        <v>543</v>
      </c>
      <c r="AL36" s="1227"/>
      <c r="AM36" s="1227"/>
      <c r="AN36" s="1228"/>
      <c r="AO36" s="345">
        <v>17610</v>
      </c>
      <c r="AP36" s="345">
        <v>64</v>
      </c>
      <c r="AQ36" s="346">
        <v>400</v>
      </c>
      <c r="AR36" s="347">
        <v>-84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6" t="s">
        <v>544</v>
      </c>
      <c r="AL37" s="1227"/>
      <c r="AM37" s="1227"/>
      <c r="AN37" s="1228"/>
      <c r="AO37" s="345">
        <v>22299</v>
      </c>
      <c r="AP37" s="345">
        <v>81</v>
      </c>
      <c r="AQ37" s="346">
        <v>747</v>
      </c>
      <c r="AR37" s="347">
        <v>-89.2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5" t="s">
        <v>545</v>
      </c>
      <c r="AL38" s="1236"/>
      <c r="AM38" s="1236"/>
      <c r="AN38" s="1237"/>
      <c r="AO38" s="348" t="s">
        <v>525</v>
      </c>
      <c r="AP38" s="348" t="s">
        <v>525</v>
      </c>
      <c r="AQ38" s="349">
        <v>2</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5" t="s">
        <v>546</v>
      </c>
      <c r="AL39" s="1236"/>
      <c r="AM39" s="1236"/>
      <c r="AN39" s="1237"/>
      <c r="AO39" s="345">
        <v>-2276138</v>
      </c>
      <c r="AP39" s="345">
        <v>-8257</v>
      </c>
      <c r="AQ39" s="346">
        <v>-7844</v>
      </c>
      <c r="AR39" s="347">
        <v>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6" t="s">
        <v>547</v>
      </c>
      <c r="AL40" s="1227"/>
      <c r="AM40" s="1227"/>
      <c r="AN40" s="1228"/>
      <c r="AO40" s="345">
        <v>-7747189</v>
      </c>
      <c r="AP40" s="345">
        <v>-28106</v>
      </c>
      <c r="AQ40" s="346">
        <v>-28367</v>
      </c>
      <c r="AR40" s="347">
        <v>-0.9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8" t="s">
        <v>297</v>
      </c>
      <c r="AL41" s="1239"/>
      <c r="AM41" s="1239"/>
      <c r="AN41" s="1240"/>
      <c r="AO41" s="345">
        <v>671324</v>
      </c>
      <c r="AP41" s="345">
        <v>2435</v>
      </c>
      <c r="AQ41" s="346">
        <v>10099</v>
      </c>
      <c r="AR41" s="347">
        <v>-75.900000000000006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1" t="s">
        <v>517</v>
      </c>
      <c r="AN49" s="1243" t="s">
        <v>551</v>
      </c>
      <c r="AO49" s="1244"/>
      <c r="AP49" s="1244"/>
      <c r="AQ49" s="1244"/>
      <c r="AR49" s="124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2"/>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12343554</v>
      </c>
      <c r="AN51" s="367">
        <v>43541</v>
      </c>
      <c r="AO51" s="368">
        <v>-5.3</v>
      </c>
      <c r="AP51" s="369">
        <v>39893</v>
      </c>
      <c r="AQ51" s="370">
        <v>-0.1</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4173748</v>
      </c>
      <c r="AN52" s="375">
        <v>14723</v>
      </c>
      <c r="AO52" s="376">
        <v>-1.7</v>
      </c>
      <c r="AP52" s="377">
        <v>26170</v>
      </c>
      <c r="AQ52" s="378">
        <v>16</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12367101</v>
      </c>
      <c r="AN53" s="367">
        <v>43939</v>
      </c>
      <c r="AO53" s="368">
        <v>0.9</v>
      </c>
      <c r="AP53" s="369">
        <v>41080</v>
      </c>
      <c r="AQ53" s="370">
        <v>3</v>
      </c>
      <c r="AR53" s="371">
        <v>-2.1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6187680</v>
      </c>
      <c r="AN54" s="375">
        <v>21984</v>
      </c>
      <c r="AO54" s="376">
        <v>49.3</v>
      </c>
      <c r="AP54" s="377">
        <v>27265</v>
      </c>
      <c r="AQ54" s="378">
        <v>4.2</v>
      </c>
      <c r="AR54" s="379">
        <v>45.1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17031031</v>
      </c>
      <c r="AN55" s="367">
        <v>60976</v>
      </c>
      <c r="AO55" s="368">
        <v>38.799999999999997</v>
      </c>
      <c r="AP55" s="369">
        <v>46457</v>
      </c>
      <c r="AQ55" s="370">
        <v>13.1</v>
      </c>
      <c r="AR55" s="371">
        <v>25.7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8965174</v>
      </c>
      <c r="AN56" s="375">
        <v>32098</v>
      </c>
      <c r="AO56" s="376">
        <v>46</v>
      </c>
      <c r="AP56" s="377">
        <v>24020</v>
      </c>
      <c r="AQ56" s="378">
        <v>-11.9</v>
      </c>
      <c r="AR56" s="379">
        <v>57.9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15434276</v>
      </c>
      <c r="AN57" s="367">
        <v>55693</v>
      </c>
      <c r="AO57" s="368">
        <v>-8.6999999999999993</v>
      </c>
      <c r="AP57" s="369">
        <v>51849</v>
      </c>
      <c r="AQ57" s="370">
        <v>11.6</v>
      </c>
      <c r="AR57" s="371">
        <v>-20.3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7804872</v>
      </c>
      <c r="AN58" s="375">
        <v>28163</v>
      </c>
      <c r="AO58" s="376">
        <v>-12.3</v>
      </c>
      <c r="AP58" s="377">
        <v>26326</v>
      </c>
      <c r="AQ58" s="378">
        <v>9.6</v>
      </c>
      <c r="AR58" s="379">
        <v>-21.9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16290211</v>
      </c>
      <c r="AN59" s="367">
        <v>59098</v>
      </c>
      <c r="AO59" s="368">
        <v>6.1</v>
      </c>
      <c r="AP59" s="369">
        <v>52191</v>
      </c>
      <c r="AQ59" s="370">
        <v>0.7</v>
      </c>
      <c r="AR59" s="371">
        <v>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7422570</v>
      </c>
      <c r="AN60" s="375">
        <v>26928</v>
      </c>
      <c r="AO60" s="376">
        <v>-4.4000000000000004</v>
      </c>
      <c r="AP60" s="377">
        <v>26807</v>
      </c>
      <c r="AQ60" s="378">
        <v>1.8</v>
      </c>
      <c r="AR60" s="379">
        <v>-6.2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14693235</v>
      </c>
      <c r="AN61" s="382">
        <v>52649</v>
      </c>
      <c r="AO61" s="383">
        <v>6.4</v>
      </c>
      <c r="AP61" s="384">
        <v>46294</v>
      </c>
      <c r="AQ61" s="385">
        <v>5.7</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6910809</v>
      </c>
      <c r="AN62" s="375">
        <v>24779</v>
      </c>
      <c r="AO62" s="376">
        <v>15.4</v>
      </c>
      <c r="AP62" s="377">
        <v>26118</v>
      </c>
      <c r="AQ62" s="378">
        <v>3.9</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5tFTItmP6050ussnyMgbE8MBy9wpNAWOpL+YpXKrKfPpNWEOfz2hMdoqHxhiXIHGXvBuZ42RGefYVRCXkuorw==" saltValue="G+T9gAnsqrgkNXlQra8g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Ds5KWcWsPOe7e9SqhOiNcBI24SNhVr7jloKjuC6kmTnEwty5hz3INoQ7k62nD7uEVyTUqI1sXA1qJ3iiE8mIdw==" saltValue="3aTNAQpKwfyT+nD3o7ac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1"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tbzdQyV9vqS8WLWGjAJQJdC4iqF/4xoGkH2guAVgII+igAFtOMyexLMQ/oAlI849iNzCGnwhubxAkN+ZKc9MZQ==" saltValue="coVld3IvR7+gVL4RpvdI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6" t="s">
        <v>3</v>
      </c>
      <c r="D47" s="1246"/>
      <c r="E47" s="1247"/>
      <c r="F47" s="11">
        <v>15.18</v>
      </c>
      <c r="G47" s="12">
        <v>12.57</v>
      </c>
      <c r="H47" s="12">
        <v>11.86</v>
      </c>
      <c r="I47" s="12">
        <v>11.2</v>
      </c>
      <c r="J47" s="13">
        <v>10.98</v>
      </c>
    </row>
    <row r="48" spans="2:10" ht="57.75" customHeight="1" x14ac:dyDescent="0.15">
      <c r="B48" s="14"/>
      <c r="C48" s="1248" t="s">
        <v>4</v>
      </c>
      <c r="D48" s="1248"/>
      <c r="E48" s="1249"/>
      <c r="F48" s="15">
        <v>7.02</v>
      </c>
      <c r="G48" s="16">
        <v>7.13</v>
      </c>
      <c r="H48" s="16">
        <v>8.16</v>
      </c>
      <c r="I48" s="16">
        <v>8.74</v>
      </c>
      <c r="J48" s="17">
        <v>8.68</v>
      </c>
    </row>
    <row r="49" spans="2:10" ht="57.75" customHeight="1" thickBot="1" x14ac:dyDescent="0.2">
      <c r="B49" s="18"/>
      <c r="C49" s="1250" t="s">
        <v>5</v>
      </c>
      <c r="D49" s="1250"/>
      <c r="E49" s="1251"/>
      <c r="F49" s="19" t="s">
        <v>572</v>
      </c>
      <c r="G49" s="20" t="s">
        <v>573</v>
      </c>
      <c r="H49" s="20">
        <v>0.83</v>
      </c>
      <c r="I49" s="20" t="s">
        <v>574</v>
      </c>
      <c r="J49" s="21">
        <v>0.24</v>
      </c>
    </row>
    <row r="50" spans="2:10" ht="13.5" customHeight="1" x14ac:dyDescent="0.15"/>
  </sheetData>
  <sheetProtection algorithmName="SHA-512" hashValue="pfyYK941EQrAVpvgfY9p1j55YjayvNGTBqTKuKs7HYpYYOQbF8XpfCHk9hAsgkC1ZqofCC42u++bEn/KEBSfyg==" saltValue="PTIDm0QaaPZ3sr6TUwfW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2022-03-15T05:54:30Z</cp:lastPrinted>
  <dcterms:created xsi:type="dcterms:W3CDTF">2022-02-02T03:47:36Z</dcterms:created>
  <dcterms:modified xsi:type="dcterms:W3CDTF">2024-03-21T00:33:20Z</dcterms:modified>
  <cp:category/>
</cp:coreProperties>
</file>